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对账!$1:$44</definedName>
  </definedNames>
  <calcPr calcId="144525"/>
</workbook>
</file>

<file path=xl/sharedStrings.xml><?xml version="1.0" encoding="utf-8"?>
<sst xmlns="http://schemas.openxmlformats.org/spreadsheetml/2006/main" count="1382" uniqueCount="380">
  <si>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</si>
  <si>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</si>
  <si>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</si>
  <si>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</si>
  <si>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</si>
  <si>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</si>
  <si>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</si>
  <si>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</si>
  <si>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</si>
  <si>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</si>
  <si>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</si>
  <si>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</si>
  <si>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</si>
  <si>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</si>
  <si>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</si>
  <si>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</si>
  <si>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</si>
  <si>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</si>
  <si>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</si>
  <si>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</si>
  <si>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</si>
  <si>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</si>
  <si>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</si>
  <si>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</si>
  <si>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</si>
  <si>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17463736051	</t>
  </si>
  <si>
    <t>Ctrip</t>
  </si>
  <si>
    <t>正常</t>
  </si>
  <si>
    <t>[韶关]麗枫酒店(韶关碧水花城店)(73285077)</t>
  </si>
  <si>
    <t>江景大床房&lt;双人入住&gt;&lt;内宾&gt;&lt;预付&gt;&lt;无早&gt;</t>
  </si>
  <si>
    <t>CNY</t>
  </si>
  <si>
    <t>罗天翔</t>
  </si>
  <si>
    <t>CA11323220302CNY</t>
  </si>
  <si>
    <t>未提现</t>
  </si>
  <si>
    <t>携程开票</t>
  </si>
  <si>
    <t xml:space="preserve">	</t>
  </si>
  <si>
    <t xml:space="preserve">17471425214	</t>
  </si>
  <si>
    <t>[西安]西安高新唐延路亚朵酒店(50191681)</t>
  </si>
  <si>
    <t>雅致房&lt;双人入住&gt;&lt;内宾&gt;&lt;预付&gt;&lt;单早&gt;</t>
  </si>
  <si>
    <t>鹿宇明</t>
  </si>
  <si>
    <t xml:space="preserve">17491242868	</t>
  </si>
  <si>
    <t>[南京]维也纳酒店(南京南站汇景店)(79027119)</t>
  </si>
  <si>
    <t>商务大床房&lt;双人入住&gt;&lt;内宾&gt;&lt;预付&gt;&lt;双早&gt;</t>
  </si>
  <si>
    <t>梁朝俊,董敏敏</t>
  </si>
  <si>
    <t xml:space="preserve">2435154	</t>
  </si>
  <si>
    <t xml:space="preserve">17491279830	</t>
  </si>
  <si>
    <t>[沈阳]城市便捷酒店（沈阳马路湾202医院店）(83294337)</t>
  </si>
  <si>
    <t>标准大床房&lt;双人入住&gt;&lt;内宾&gt;&lt;预付&gt;&lt;双早&gt;</t>
  </si>
  <si>
    <t>王京玺</t>
  </si>
  <si>
    <t xml:space="preserve">2435162	</t>
  </si>
  <si>
    <t>取消</t>
  </si>
  <si>
    <t xml:space="preserve">17491328241	</t>
  </si>
  <si>
    <t>[佛山]维也纳酒店(佛山南海影视城店)(83968173)</t>
  </si>
  <si>
    <t>豪华大床房&lt;双人入住&gt;&lt;内宾&gt;&lt;预付&gt;&lt;双早&gt;</t>
  </si>
  <si>
    <t>吴强</t>
  </si>
  <si>
    <t xml:space="preserve">2435174	</t>
  </si>
  <si>
    <t xml:space="preserve">17491477914	</t>
  </si>
  <si>
    <t>[东莞]维也纳酒店(东莞松湖花海店)(83967283)</t>
  </si>
  <si>
    <t>健康大床房&lt;双人入住&gt;&lt;内宾&gt;&lt;预付&gt;&lt;双早&gt;</t>
  </si>
  <si>
    <t>钟敏超</t>
  </si>
  <si>
    <t xml:space="preserve">2435198	</t>
  </si>
  <si>
    <t xml:space="preserve">17491236792	</t>
  </si>
  <si>
    <t>[当阳]城市便捷酒店(当阳步行街雅斯国际店)(72813088)</t>
  </si>
  <si>
    <t>特惠大床房&lt;双人入住&gt;&lt;内宾&gt;&lt;预付&gt;&lt;无早&gt;</t>
  </si>
  <si>
    <t>王健</t>
  </si>
  <si>
    <t xml:space="preserve">2435205	</t>
  </si>
  <si>
    <t xml:space="preserve">17491541201	</t>
  </si>
  <si>
    <t>[三亚]维也纳酒店(三亚湾店)(71584369)</t>
  </si>
  <si>
    <t>高级双床房&lt;双人入住&gt;&lt;内宾&gt;&lt;预付&gt;&lt;双早&gt;</t>
  </si>
  <si>
    <t>伍越,吴礼超</t>
  </si>
  <si>
    <t xml:space="preserve">17491597800	</t>
  </si>
  <si>
    <t>[肥西]维也纳国际酒店（合肥肥西高铁站店）(83962317)</t>
  </si>
  <si>
    <t>叶梁钰</t>
  </si>
  <si>
    <t xml:space="preserve">17491518807	</t>
  </si>
  <si>
    <t>[十堰]城市便捷酒店(十堰步行街店)(71583309)</t>
  </si>
  <si>
    <t>标准大床房&lt;双人入住&gt;&lt;内宾&gt;&lt;预付&gt;&lt;无早&gt;</t>
  </si>
  <si>
    <t>段恒</t>
  </si>
  <si>
    <t xml:space="preserve">2435226	</t>
  </si>
  <si>
    <t xml:space="preserve">17491750096	</t>
  </si>
  <si>
    <t>李欢</t>
  </si>
  <si>
    <t xml:space="preserve">2435242	</t>
  </si>
  <si>
    <t xml:space="preserve">17491790728	</t>
  </si>
  <si>
    <t>[上海]维也纳酒店(上海静安高平路店)(83811844)</t>
  </si>
  <si>
    <t>高级大床房&lt;双人入住&gt;&lt;内宾&gt;&lt;预付&gt;&lt;双早&gt;</t>
  </si>
  <si>
    <t>朱超</t>
  </si>
  <si>
    <t xml:space="preserve">2435251	</t>
  </si>
  <si>
    <t xml:space="preserve">17491794923	</t>
  </si>
  <si>
    <t>[汝城]城市便捷（汝城卢阳汽车站店）(78098432)</t>
  </si>
  <si>
    <t>吴均晃</t>
  </si>
  <si>
    <t xml:space="preserve">2435253	</t>
  </si>
  <si>
    <t xml:space="preserve">17491805381	</t>
  </si>
  <si>
    <t>[赣州]维也纳国际酒店(赣州南康家具城店)(83923963)</t>
  </si>
  <si>
    <t>何建森</t>
  </si>
  <si>
    <t xml:space="preserve">2435255	</t>
  </si>
  <si>
    <t xml:space="preserve">17492060192	</t>
  </si>
  <si>
    <t>[东莞]城市便捷酒店（东莞虎门高铁站赤岗店）(72813730)</t>
  </si>
  <si>
    <t>信好</t>
  </si>
  <si>
    <t xml:space="preserve">17492097573	</t>
  </si>
  <si>
    <t>[丽江]维也纳酒店（丽江古城店）(83829048)</t>
  </si>
  <si>
    <t>大床房&lt;双人入住&gt;&lt;内宾&gt;&lt;预付&gt;&lt;双早&gt;</t>
  </si>
  <si>
    <t>赵卓</t>
  </si>
  <si>
    <t xml:space="preserve">17492156382	</t>
  </si>
  <si>
    <t>[聊城]麗枫酒店(聊城万达广场店)(83418610)</t>
  </si>
  <si>
    <t>雅致大床房&lt;双人入住&gt;&lt;内宾&gt;&lt;预付&gt;&lt;无早&gt;</t>
  </si>
  <si>
    <t>曹树森</t>
  </si>
  <si>
    <t xml:space="preserve">17492196649	</t>
  </si>
  <si>
    <t>[佛山]麗枫酒店（佛山美的鹭湖店）(73285284)</t>
  </si>
  <si>
    <t>雅致大床房&lt;双人入住&gt;&lt;内宾&gt;&lt;预付&gt;&lt;双早&gt;</t>
  </si>
  <si>
    <t>陈德山</t>
  </si>
  <si>
    <t xml:space="preserve">17492094169	</t>
  </si>
  <si>
    <t>[合浦]维也纳国际酒店(合浦汉闾文化园店)(83840970)</t>
  </si>
  <si>
    <t>豪华家庭房&lt;双人入住&gt;&lt;内宾&gt;&lt;预付&gt;&lt;双早&gt;</t>
  </si>
  <si>
    <t>杨敏,朱晓龙</t>
  </si>
  <si>
    <t xml:space="preserve">17492387832	</t>
  </si>
  <si>
    <t>于发谦</t>
  </si>
  <si>
    <t xml:space="preserve">2435342	</t>
  </si>
  <si>
    <t xml:space="preserve">17492437290	</t>
  </si>
  <si>
    <t>[长沙县]维也纳国际酒店(长沙松雅湖星沙地铁站店)(83861274)</t>
  </si>
  <si>
    <t>标准单人间&lt;单人入住&gt;&lt;内宾&gt;&lt;预付&gt;&lt;单早&gt;</t>
  </si>
  <si>
    <t>王亮亮</t>
  </si>
  <si>
    <t xml:space="preserve">2435352	</t>
  </si>
  <si>
    <t xml:space="preserve">17492556740	</t>
  </si>
  <si>
    <t>[哈尔滨]维也纳酒店(哈尔滨哈西高铁万达广场店)(83982838)</t>
  </si>
  <si>
    <t>标准双床房&lt;双人入住&gt;&lt;内宾&gt;&lt;预付&gt;&lt;双早&gt;</t>
  </si>
  <si>
    <t>马鹏</t>
  </si>
  <si>
    <t xml:space="preserve">2435375	</t>
  </si>
  <si>
    <t xml:space="preserve">17492559395	</t>
  </si>
  <si>
    <t>吴圣钦</t>
  </si>
  <si>
    <t xml:space="preserve">2435376	</t>
  </si>
  <si>
    <t xml:space="preserve">17492764457	</t>
  </si>
  <si>
    <t>[石家庄]维也纳3好酒店（石家庄鹿泉开发区店）(83321136)</t>
  </si>
  <si>
    <t>武玉娇</t>
  </si>
  <si>
    <t xml:space="preserve">17492788799	</t>
  </si>
  <si>
    <t>[乐业]维也纳国际酒店（百色乐业店）(83288548)</t>
  </si>
  <si>
    <t>江家乐</t>
  </si>
  <si>
    <t xml:space="preserve">17492849344	</t>
  </si>
  <si>
    <t>[朝阳]锦江之星(朝阳火车站店)(77393422)</t>
  </si>
  <si>
    <t>标准间B&lt;双人入住&gt;&lt;内宾&gt;&lt;预付&gt;&lt;双早&gt;</t>
  </si>
  <si>
    <t>梁天祥</t>
  </si>
  <si>
    <t xml:space="preserve">17498569907	</t>
  </si>
  <si>
    <t>[台州]维也纳3好酒店（台州庆丰社区店）(83321547)</t>
  </si>
  <si>
    <t>刘磊</t>
  </si>
  <si>
    <t xml:space="preserve">17498614772	</t>
  </si>
  <si>
    <t>[深圳]维也纳酒店(深圳国际会展中心福海桥头店)(83971447)</t>
  </si>
  <si>
    <t>豪华双床房&lt;双人入住&gt;&lt;内宾&gt;&lt;预付&gt;&lt;无早&gt;</t>
  </si>
  <si>
    <t>冯英民</t>
  </si>
  <si>
    <t xml:space="preserve">2435442	</t>
  </si>
  <si>
    <t xml:space="preserve">17498914582	</t>
  </si>
  <si>
    <t>[中山]维也纳智好酒店(东升汇景店)(83841727)</t>
  </si>
  <si>
    <t>刘新均</t>
  </si>
  <si>
    <t xml:space="preserve">2435526	</t>
  </si>
  <si>
    <t xml:space="preserve">17499126427	</t>
  </si>
  <si>
    <t>[广州]麗枫酒店(广州体育西路地铁站店)(71012766)</t>
  </si>
  <si>
    <t>高级精品大床房(无窗)&lt;双人入住&gt;&lt;内宾&gt;&lt;预付&gt;&lt;双早&gt;</t>
  </si>
  <si>
    <t>罗鹏</t>
  </si>
  <si>
    <t xml:space="preserve">2435643	</t>
  </si>
  <si>
    <t xml:space="preserve">17499362917	</t>
  </si>
  <si>
    <t>[合肥]维也纳酒店(合肥长江东路店)(83983373)</t>
  </si>
  <si>
    <t>豪华双床房&lt;双人入住&gt;&lt;内宾&gt;&lt;预付&gt;&lt;双早&gt;</t>
  </si>
  <si>
    <t>陈宏威</t>
  </si>
  <si>
    <t xml:space="preserve">2435818	</t>
  </si>
  <si>
    <t xml:space="preserve">17499409173	</t>
  </si>
  <si>
    <t>[上海]上海金山海鸥大厦(83812429)</t>
  </si>
  <si>
    <t>高级大床房&lt;双人入住&gt;&lt;内宾&gt;&lt;预付&gt;&lt;单早&gt;</t>
  </si>
  <si>
    <t>余坤茂</t>
  </si>
  <si>
    <t xml:space="preserve">2435860	</t>
  </si>
  <si>
    <t xml:space="preserve">17499405365	</t>
  </si>
  <si>
    <t>[扬中]锦江之星品尚(扬中扬子中路店)(60986930)</t>
  </si>
  <si>
    <t>商务标准房A&lt;双人入住&gt;&lt;内宾&gt;&lt;预付&gt;&lt;双早&gt;</t>
  </si>
  <si>
    <t>胡祖德,汪明杰</t>
  </si>
  <si>
    <t xml:space="preserve">17499471327	</t>
  </si>
  <si>
    <t>[辛集]锦江之星品尚(辛集兴华路店)(71451054)</t>
  </si>
  <si>
    <t>李福兴,崔凯</t>
  </si>
  <si>
    <t xml:space="preserve">2435929	</t>
  </si>
  <si>
    <t xml:space="preserve">17499521112	</t>
  </si>
  <si>
    <t>[通辽]希岸酒店(通辽高铁站店)(85211539)</t>
  </si>
  <si>
    <t>希岸大床房&lt;双人入住&gt;&lt;内宾&gt;&lt;预付&gt;&lt;双早&gt;</t>
  </si>
  <si>
    <t>刘盼盼</t>
  </si>
  <si>
    <t xml:space="preserve">17500126963	</t>
  </si>
  <si>
    <t>[南宁]城市便捷(南宁海吉星店)(72814492)</t>
  </si>
  <si>
    <t>庞晓东</t>
  </si>
  <si>
    <t xml:space="preserve">17500376480	</t>
  </si>
  <si>
    <t>[南宁]维也纳国际酒店(南宁白沙石柱岭地铁站店)(83864571)</t>
  </si>
  <si>
    <t>潘明</t>
  </si>
  <si>
    <t xml:space="preserve">2436654	</t>
  </si>
  <si>
    <t xml:space="preserve">17500546379	</t>
  </si>
  <si>
    <t>[青岛]喆啡酒店(青岛石油大学吾悦广场店)(70869380)</t>
  </si>
  <si>
    <t>醇享双床房&lt;双人入住&gt;&lt;内宾&gt;&lt;预付&gt;&lt;双早&gt;</t>
  </si>
  <si>
    <t>秦晓</t>
  </si>
  <si>
    <t xml:space="preserve">17500546068	</t>
  </si>
  <si>
    <t>马学超</t>
  </si>
  <si>
    <t xml:space="preserve">17500564537	</t>
  </si>
  <si>
    <t>[长沙]维也纳智好酒店(长沙麓谷地铁站店)(83841770)</t>
  </si>
  <si>
    <t>罗韬</t>
  </si>
  <si>
    <t xml:space="preserve">17500640470	</t>
  </si>
  <si>
    <t>[烟台]城市便捷酒店(烟台开发区金沙滩店)(72841534)</t>
  </si>
  <si>
    <t>商务双床房&lt;双人入住&gt;&lt;内宾&gt;&lt;预付&gt;&lt;无早&gt;</t>
  </si>
  <si>
    <t>刁大卫</t>
  </si>
  <si>
    <t>，</t>
  </si>
  <si>
    <t>A220302094546481</t>
  </si>
  <si>
    <t>CNY / HKD 当前参考汇率: 1.237005582</t>
  </si>
  <si>
    <t>总计： 10102.72 CNY/
12497.12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</si>
  <si>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</si>
  <si>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</si>
  <si>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</si>
  <si>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</si>
  <si>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</si>
  <si>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</si>
  <si>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</si>
  <si>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</si>
  <si>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</si>
  <si>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</si>
  <si>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</si>
  <si>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</si>
  <si>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</si>
  <si>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</si>
  <si>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</si>
  <si>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</si>
  <si>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</si>
  <si>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</si>
  <si>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2022-02-26</t>
  </si>
  <si>
    <t>2436845</t>
  </si>
  <si>
    <t>城市便捷酒店(烟台开发区金沙滩店)</t>
  </si>
  <si>
    <t>2022-02-27</t>
  </si>
  <si>
    <t>退房日月结</t>
  </si>
  <si>
    <t>174.58</t>
  </si>
  <si>
    <t>RMB</t>
  </si>
  <si>
    <t>0</t>
  </si>
  <si>
    <t>0.00</t>
  </si>
  <si>
    <t>携程汇智国内直连</t>
  </si>
  <si>
    <t>1861</t>
  </si>
  <si>
    <t>2022-02-26 22:34:43</t>
  </si>
  <si>
    <t>否</t>
  </si>
  <si>
    <t>汇智国际旅游发展有限公司</t>
  </si>
  <si>
    <t>直连</t>
  </si>
  <si>
    <t>2436794</t>
  </si>
  <si>
    <t>维也纳智好酒店（长沙麓谷地铁站店）</t>
  </si>
  <si>
    <t>230.28</t>
  </si>
  <si>
    <t>-230</t>
  </si>
  <si>
    <t>2022-02-26 22:16:33</t>
  </si>
  <si>
    <t>2436779</t>
  </si>
  <si>
    <t>喆啡酒店(青岛石油大学吾悦广场店)</t>
  </si>
  <si>
    <t>246.44</t>
  </si>
  <si>
    <t>2022-02-26 22:13:02</t>
  </si>
  <si>
    <t>2436778</t>
  </si>
  <si>
    <t>2022-02-26 22:12:52</t>
  </si>
  <si>
    <t>2436654</t>
  </si>
  <si>
    <t>维也纳国际酒店(南宁白沙石柱岭地铁站店)</t>
  </si>
  <si>
    <t>222.20</t>
  </si>
  <si>
    <t>2022-02-26 21:40:30</t>
  </si>
  <si>
    <t>2436461</t>
  </si>
  <si>
    <t>城市便捷(南宁海吉星店)</t>
  </si>
  <si>
    <t>173.40</t>
  </si>
  <si>
    <t>2022-02-26 20:42:38</t>
  </si>
  <si>
    <t>2435977</t>
  </si>
  <si>
    <t>希岸酒店(通辽高铁站店)</t>
  </si>
  <si>
    <t>214.12</t>
  </si>
  <si>
    <t>2022-02-26 18:37:31</t>
  </si>
  <si>
    <t>2435929</t>
  </si>
  <si>
    <t>锦江之星品尚(辛集兴华路店)</t>
  </si>
  <si>
    <t>156.55</t>
  </si>
  <si>
    <t>2022-02-26 18:27:59</t>
  </si>
  <si>
    <t>2435902</t>
  </si>
  <si>
    <t>锦江之星品尚（镇江扬中扬子中路店）</t>
  </si>
  <si>
    <t>197.96</t>
  </si>
  <si>
    <t>2022-02-26 18:23:46</t>
  </si>
  <si>
    <t>2435860</t>
  </si>
  <si>
    <t>上海金山海鸥大厦</t>
  </si>
  <si>
    <t>372.69</t>
  </si>
  <si>
    <t>2022-02-26 18:14:54</t>
  </si>
  <si>
    <t>2435818</t>
  </si>
  <si>
    <t>维也纳酒店(合肥长江东路店)</t>
  </si>
  <si>
    <t>206.04</t>
  </si>
  <si>
    <t>2022-02-26 18:05:32</t>
  </si>
  <si>
    <t>2435643</t>
  </si>
  <si>
    <t>麗枫酒店(广州体育西路地铁站店)</t>
  </si>
  <si>
    <t>485.81</t>
  </si>
  <si>
    <t>2022-02-26 17:23:07</t>
  </si>
  <si>
    <t>2435526</t>
  </si>
  <si>
    <t>维也纳智好酒店(东升汇景店)</t>
  </si>
  <si>
    <t>279.77</t>
  </si>
  <si>
    <t>2022-02-26 16:47:56</t>
  </si>
  <si>
    <t>2435442</t>
  </si>
  <si>
    <t>维也纳酒店（深圳国际会展中心福海桥头店）</t>
  </si>
  <si>
    <t>206.29</t>
  </si>
  <si>
    <t>2022-02-26 16:14:30</t>
  </si>
  <si>
    <t>2435438</t>
  </si>
  <si>
    <t>维也纳3好酒店（台州庆丰社区店）</t>
  </si>
  <si>
    <t>255.53</t>
  </si>
  <si>
    <t>2022-02-26 16:09:32</t>
  </si>
  <si>
    <t>2435414</t>
  </si>
  <si>
    <t>锦江之星（辽宁朝阳火车站店）</t>
  </si>
  <si>
    <t>131.30</t>
  </si>
  <si>
    <t>2022-02-26 15:35:52</t>
  </si>
  <si>
    <t>2435401</t>
  </si>
  <si>
    <t>维也纳国际酒店（百色乐业店）</t>
  </si>
  <si>
    <t>2022-02-26 15:20:48</t>
  </si>
  <si>
    <t>2435397</t>
  </si>
  <si>
    <t>维也纳3好酒店（石家庄鹿泉开发区店）</t>
  </si>
  <si>
    <t>2022-02-26 15:14:41</t>
  </si>
  <si>
    <t>2435376</t>
  </si>
  <si>
    <t>维也纳国际酒店(赣州南康家具城店)</t>
  </si>
  <si>
    <t>2022-02-26 14:25:10</t>
  </si>
  <si>
    <t>2435375</t>
  </si>
  <si>
    <t>维也纳酒店(哈尔滨哈西高铁万达广场店)</t>
  </si>
  <si>
    <t>2022-02-26 14:25:06</t>
  </si>
  <si>
    <t>2435352</t>
  </si>
  <si>
    <t>维也纳国际酒店(长沙松雅湖星沙地铁站店)</t>
  </si>
  <si>
    <t>2022-02-26 13:57:24</t>
  </si>
  <si>
    <t>2435342</t>
  </si>
  <si>
    <t>2022-02-26 13:46:46</t>
  </si>
  <si>
    <t>2435321</t>
  </si>
  <si>
    <t>维也纳国际酒店(合浦汉闾文化园店)</t>
  </si>
  <si>
    <t>2022-02-26 13:12:21</t>
  </si>
  <si>
    <t>2435317</t>
  </si>
  <si>
    <t>麗枫酒店（佛山美的鹭湖店）</t>
  </si>
  <si>
    <t>195.94</t>
  </si>
  <si>
    <t>2022-02-26 13:06:24</t>
  </si>
  <si>
    <t>2435309</t>
  </si>
  <si>
    <t>麗枫酒店(聊城万达广场店)</t>
  </si>
  <si>
    <t>181.15</t>
  </si>
  <si>
    <t>2022-02-26 12:58:13</t>
  </si>
  <si>
    <t>2435297</t>
  </si>
  <si>
    <t>维也纳酒店(丽江古城店)</t>
  </si>
  <si>
    <t>238.36</t>
  </si>
  <si>
    <t>2022-02-26 12:45:32</t>
  </si>
  <si>
    <t>2435289</t>
  </si>
  <si>
    <t>城市便捷酒店（东莞虎门赤岗店）</t>
  </si>
  <si>
    <t>173.57</t>
  </si>
  <si>
    <t>2022-02-26 12:37:38</t>
  </si>
  <si>
    <t>2435255</t>
  </si>
  <si>
    <t>2022-02-26 11:43:34</t>
  </si>
  <si>
    <t>2435253</t>
  </si>
  <si>
    <t>城市便捷（汝城卢阳汽车站店）</t>
  </si>
  <si>
    <t>131.58</t>
  </si>
  <si>
    <t>2022-02-26 11:41:18</t>
  </si>
  <si>
    <t>2435251</t>
  </si>
  <si>
    <t>维也纳酒店(上海静安高平路店)</t>
  </si>
  <si>
    <t>321.18</t>
  </si>
  <si>
    <t>2022-02-26 11:40:25</t>
  </si>
  <si>
    <t>2435242</t>
  </si>
  <si>
    <t>维也纳国际酒店(合肥肥西高铁站店)</t>
  </si>
  <si>
    <t>2022-02-26 11:31:43</t>
  </si>
  <si>
    <t>2435226</t>
  </si>
  <si>
    <t>城市便捷酒店(十堰步行街店)</t>
  </si>
  <si>
    <t>151.98</t>
  </si>
  <si>
    <t>2022-02-26 11:05:28</t>
  </si>
  <si>
    <t>2435219</t>
  </si>
  <si>
    <t>215.13</t>
  </si>
  <si>
    <t>2022-02-26 10:56:14</t>
  </si>
  <si>
    <t>2435207</t>
  </si>
  <si>
    <t>维也纳酒店(三亚湾店)</t>
  </si>
  <si>
    <t>379.76</t>
  </si>
  <si>
    <t>2022-02-26 10:40:59</t>
  </si>
  <si>
    <t>2435205</t>
  </si>
  <si>
    <t>城市便捷酒店(当阳步行街雅斯国际店)</t>
  </si>
  <si>
    <t>139.74</t>
  </si>
  <si>
    <t>2022-02-26 10:34:04</t>
  </si>
  <si>
    <t>2435198</t>
  </si>
  <si>
    <t>维也纳酒店(东莞松湖花海店)</t>
  </si>
  <si>
    <t>370.67</t>
  </si>
  <si>
    <t>2022-02-26 10:22:57</t>
  </si>
  <si>
    <t>2435174</t>
  </si>
  <si>
    <t>维也纳酒店（佛山南海影视城店）</t>
  </si>
  <si>
    <t>188.87</t>
  </si>
  <si>
    <t>2022-02-26 09:34:19</t>
  </si>
  <si>
    <t>2435154</t>
  </si>
  <si>
    <t>维也纳酒店(南京南站汇景店)</t>
  </si>
  <si>
    <t>511.06</t>
  </si>
  <si>
    <t>2022-02-26 09:02:10</t>
  </si>
  <si>
    <t>2022-02-24</t>
  </si>
  <si>
    <t>2433389</t>
  </si>
  <si>
    <t>西安高新唐延路亚朵酒店</t>
  </si>
  <si>
    <t>294.57</t>
  </si>
  <si>
    <t>2022-02-24 12:02:22</t>
  </si>
  <si>
    <t>2022-02-23</t>
  </si>
  <si>
    <t>2432818</t>
  </si>
  <si>
    <t>麗枫酒店(韶关碧水花城店)</t>
  </si>
  <si>
    <t>1246.28</t>
  </si>
  <si>
    <t>2022-02-23 20:08:03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</si>
</sst>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6" borderId="3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8" fillId="2" borderId="6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44615</v>
      </c>
      <c r="G2" s="6">
        <v>44619</v>
      </c>
      <c r="H2" s="4">
        <v>1</v>
      </c>
      <c r="I2" s="4">
        <v>4</v>
      </c>
      <c r="J2" s="4">
        <v>4</v>
      </c>
      <c r="K2" s="4" t="s">
        <v>30</v>
      </c>
      <c r="L2" s="4">
        <v>1246.28</v>
      </c>
      <c r="M2" s="4">
        <v>1246.28</v>
      </c>
      <c r="N2" s="4" t="s">
        <v>31</v>
      </c>
      <c r="O2" s="4" t="s">
        <v>32</v>
      </c>
      <c r="P2" s="4" t="s">
        <v>33</v>
      </c>
      <c r="Q2" s="4">
        <v>0</v>
      </c>
      <c r="R2" s="8">
        <v>44615</v>
      </c>
      <c r="S2" s="6">
        <v>44622</v>
      </c>
      <c r="T2" s="4" t="s">
        <v>34</v>
      </c>
      <c r="U2" s="4">
        <v>1246.28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44618</v>
      </c>
      <c r="G3" s="6">
        <v>44619</v>
      </c>
      <c r="H3" s="4">
        <v>1</v>
      </c>
      <c r="I3" s="4">
        <v>1</v>
      </c>
      <c r="J3" s="4">
        <v>1</v>
      </c>
      <c r="K3" s="4" t="s">
        <v>30</v>
      </c>
      <c r="L3" s="4">
        <v>294.57</v>
      </c>
      <c r="M3" s="4">
        <v>294.57</v>
      </c>
      <c r="N3" s="4" t="s">
        <v>39</v>
      </c>
      <c r="O3" s="4" t="s">
        <v>32</v>
      </c>
      <c r="P3" s="4" t="s">
        <v>33</v>
      </c>
      <c r="Q3" s="4">
        <v>0</v>
      </c>
      <c r="R3" s="8">
        <v>44616</v>
      </c>
      <c r="S3" s="6">
        <v>44622</v>
      </c>
      <c r="T3" s="4" t="s">
        <v>34</v>
      </c>
      <c r="U3" s="4">
        <v>294.57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44618</v>
      </c>
      <c r="G4" s="6">
        <v>44619</v>
      </c>
      <c r="H4" s="4">
        <v>2</v>
      </c>
      <c r="I4" s="4">
        <v>1</v>
      </c>
      <c r="J4" s="4">
        <v>2</v>
      </c>
      <c r="K4" s="4" t="s">
        <v>30</v>
      </c>
      <c r="L4" s="4">
        <v>511.06</v>
      </c>
      <c r="M4" s="4">
        <v>511.06</v>
      </c>
      <c r="N4" s="4" t="s">
        <v>43</v>
      </c>
      <c r="O4" s="4" t="s">
        <v>32</v>
      </c>
      <c r="P4" s="4" t="s">
        <v>33</v>
      </c>
      <c r="Q4" s="4">
        <v>0</v>
      </c>
      <c r="R4" s="8">
        <v>44618</v>
      </c>
      <c r="S4" s="6">
        <v>44622</v>
      </c>
      <c r="T4" s="4" t="s">
        <v>34</v>
      </c>
      <c r="U4" s="4">
        <v>511.06</v>
      </c>
      <c r="V4" s="4">
        <v>0</v>
      </c>
      <c r="W4" s="4">
        <v>0</v>
      </c>
      <c r="X4" s="4" t="s">
        <v>44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44618</v>
      </c>
      <c r="G5" s="6">
        <v>44619</v>
      </c>
      <c r="H5" s="4">
        <v>1</v>
      </c>
      <c r="I5" s="4">
        <v>1</v>
      </c>
      <c r="J5" s="4">
        <v>1</v>
      </c>
      <c r="K5" s="4" t="s">
        <v>30</v>
      </c>
      <c r="L5" s="4">
        <v>184.62</v>
      </c>
      <c r="M5" s="4">
        <v>184.62</v>
      </c>
      <c r="N5" s="4" t="s">
        <v>48</v>
      </c>
      <c r="O5" s="4" t="s">
        <v>32</v>
      </c>
      <c r="P5" s="4" t="s">
        <v>33</v>
      </c>
      <c r="Q5" s="4">
        <v>0</v>
      </c>
      <c r="R5" s="8">
        <v>44618</v>
      </c>
      <c r="S5" s="6">
        <v>44622</v>
      </c>
      <c r="T5" s="4" t="s">
        <v>34</v>
      </c>
      <c r="U5" s="4">
        <v>184.62</v>
      </c>
      <c r="V5" s="4">
        <v>0</v>
      </c>
      <c r="W5" s="4">
        <v>0</v>
      </c>
      <c r="X5" s="4" t="s">
        <v>49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50</v>
      </c>
      <c r="D6" s="4" t="s">
        <v>46</v>
      </c>
      <c r="E6" s="4" t="s">
        <v>47</v>
      </c>
      <c r="F6" s="6">
        <v>44618</v>
      </c>
      <c r="G6" s="6">
        <v>44619</v>
      </c>
      <c r="H6" s="4">
        <v>1</v>
      </c>
      <c r="I6" s="4">
        <v>1</v>
      </c>
      <c r="J6" s="4">
        <v>1</v>
      </c>
      <c r="K6" s="4" t="s">
        <v>30</v>
      </c>
      <c r="L6" s="4">
        <v>-184.62</v>
      </c>
      <c r="M6" s="4">
        <v>-184.62</v>
      </c>
      <c r="N6" s="4" t="s">
        <v>48</v>
      </c>
      <c r="O6" s="4" t="s">
        <v>32</v>
      </c>
      <c r="P6" s="4" t="s">
        <v>33</v>
      </c>
      <c r="Q6" s="4">
        <v>0</v>
      </c>
      <c r="R6" s="8">
        <v>44618</v>
      </c>
      <c r="S6" s="6">
        <v>44622</v>
      </c>
      <c r="T6" s="4" t="s">
        <v>34</v>
      </c>
      <c r="U6" s="4">
        <v>-184.62</v>
      </c>
      <c r="V6" s="4">
        <v>0</v>
      </c>
      <c r="W6" s="4">
        <v>0</v>
      </c>
      <c r="X6" s="4" t="s">
        <v>49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44618</v>
      </c>
      <c r="G7" s="6">
        <v>44619</v>
      </c>
      <c r="H7" s="4">
        <v>1</v>
      </c>
      <c r="I7" s="4">
        <v>1</v>
      </c>
      <c r="J7" s="4">
        <v>1</v>
      </c>
      <c r="K7" s="4" t="s">
        <v>30</v>
      </c>
      <c r="L7" s="4">
        <v>188.87</v>
      </c>
      <c r="M7" s="4">
        <v>188.87</v>
      </c>
      <c r="N7" s="4" t="s">
        <v>54</v>
      </c>
      <c r="O7" s="4" t="s">
        <v>32</v>
      </c>
      <c r="P7" s="4" t="s">
        <v>33</v>
      </c>
      <c r="Q7" s="4">
        <v>0</v>
      </c>
      <c r="R7" s="8">
        <v>44618</v>
      </c>
      <c r="S7" s="6">
        <v>44622</v>
      </c>
      <c r="T7" s="4" t="s">
        <v>34</v>
      </c>
      <c r="U7" s="4">
        <v>188.87</v>
      </c>
      <c r="V7" s="4">
        <v>0</v>
      </c>
      <c r="W7" s="4">
        <v>0</v>
      </c>
      <c r="X7" s="4" t="s">
        <v>55</v>
      </c>
      <c r="Y7" s="4" t="s">
        <v>35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44618</v>
      </c>
      <c r="G8" s="6">
        <v>44619</v>
      </c>
      <c r="H8" s="4">
        <v>1</v>
      </c>
      <c r="I8" s="4">
        <v>1</v>
      </c>
      <c r="J8" s="4">
        <v>1</v>
      </c>
      <c r="K8" s="4" t="s">
        <v>30</v>
      </c>
      <c r="L8" s="4">
        <v>370.67</v>
      </c>
      <c r="M8" s="4">
        <v>370.67</v>
      </c>
      <c r="N8" s="4" t="s">
        <v>59</v>
      </c>
      <c r="O8" s="4" t="s">
        <v>32</v>
      </c>
      <c r="P8" s="4" t="s">
        <v>33</v>
      </c>
      <c r="Q8" s="4">
        <v>0</v>
      </c>
      <c r="R8" s="8">
        <v>44618</v>
      </c>
      <c r="S8" s="6">
        <v>44622</v>
      </c>
      <c r="T8" s="4" t="s">
        <v>34</v>
      </c>
      <c r="U8" s="4">
        <v>370.67</v>
      </c>
      <c r="V8" s="4">
        <v>0</v>
      </c>
      <c r="W8" s="4">
        <v>0</v>
      </c>
      <c r="X8" s="4" t="s">
        <v>60</v>
      </c>
      <c r="Y8" s="4" t="s">
        <v>35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44618</v>
      </c>
      <c r="G9" s="6">
        <v>44619</v>
      </c>
      <c r="H9" s="4">
        <v>1</v>
      </c>
      <c r="I9" s="4">
        <v>1</v>
      </c>
      <c r="J9" s="4">
        <v>1</v>
      </c>
      <c r="K9" s="4" t="s">
        <v>30</v>
      </c>
      <c r="L9" s="4">
        <v>139.74</v>
      </c>
      <c r="M9" s="4">
        <v>139.74</v>
      </c>
      <c r="N9" s="4" t="s">
        <v>64</v>
      </c>
      <c r="O9" s="4" t="s">
        <v>32</v>
      </c>
      <c r="P9" s="4" t="s">
        <v>33</v>
      </c>
      <c r="Q9" s="4">
        <v>0</v>
      </c>
      <c r="R9" s="8">
        <v>44618</v>
      </c>
      <c r="S9" s="6">
        <v>44622</v>
      </c>
      <c r="T9" s="4" t="s">
        <v>34</v>
      </c>
      <c r="U9" s="4">
        <v>139.74</v>
      </c>
      <c r="V9" s="4">
        <v>0</v>
      </c>
      <c r="W9" s="4">
        <v>0</v>
      </c>
      <c r="X9" s="4" t="s">
        <v>65</v>
      </c>
      <c r="Y9" s="4" t="s">
        <v>35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44618</v>
      </c>
      <c r="G10" s="6">
        <v>44619</v>
      </c>
      <c r="H10" s="4">
        <v>1</v>
      </c>
      <c r="I10" s="4">
        <v>1</v>
      </c>
      <c r="J10" s="4">
        <v>1</v>
      </c>
      <c r="K10" s="4" t="s">
        <v>30</v>
      </c>
      <c r="L10" s="4">
        <v>379.76</v>
      </c>
      <c r="M10" s="4">
        <v>379.76</v>
      </c>
      <c r="N10" s="4" t="s">
        <v>69</v>
      </c>
      <c r="O10" s="4" t="s">
        <v>32</v>
      </c>
      <c r="P10" s="4" t="s">
        <v>33</v>
      </c>
      <c r="Q10" s="4">
        <v>0</v>
      </c>
      <c r="R10" s="8">
        <v>44618</v>
      </c>
      <c r="S10" s="6">
        <v>44622</v>
      </c>
      <c r="T10" s="4" t="s">
        <v>34</v>
      </c>
      <c r="U10" s="4">
        <v>379.76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53</v>
      </c>
      <c r="F11" s="6">
        <v>44618</v>
      </c>
      <c r="G11" s="6">
        <v>44619</v>
      </c>
      <c r="H11" s="4">
        <v>1</v>
      </c>
      <c r="I11" s="4">
        <v>1</v>
      </c>
      <c r="J11" s="4">
        <v>1</v>
      </c>
      <c r="K11" s="4" t="s">
        <v>30</v>
      </c>
      <c r="L11" s="4">
        <v>215.13</v>
      </c>
      <c r="M11" s="4">
        <v>215.13</v>
      </c>
      <c r="N11" s="4" t="s">
        <v>72</v>
      </c>
      <c r="O11" s="4" t="s">
        <v>32</v>
      </c>
      <c r="P11" s="4" t="s">
        <v>33</v>
      </c>
      <c r="Q11" s="4">
        <v>0</v>
      </c>
      <c r="R11" s="8">
        <v>44618</v>
      </c>
      <c r="S11" s="6">
        <v>44622</v>
      </c>
      <c r="T11" s="4" t="s">
        <v>34</v>
      </c>
      <c r="U11" s="4">
        <v>215.13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74</v>
      </c>
      <c r="E12" s="4" t="s">
        <v>75</v>
      </c>
      <c r="F12" s="6">
        <v>44618</v>
      </c>
      <c r="G12" s="6">
        <v>44619</v>
      </c>
      <c r="H12" s="4">
        <v>1</v>
      </c>
      <c r="I12" s="4">
        <v>1</v>
      </c>
      <c r="J12" s="4">
        <v>1</v>
      </c>
      <c r="K12" s="4" t="s">
        <v>30</v>
      </c>
      <c r="L12" s="4">
        <v>151.98</v>
      </c>
      <c r="M12" s="4">
        <v>151.98</v>
      </c>
      <c r="N12" s="4" t="s">
        <v>76</v>
      </c>
      <c r="O12" s="4" t="s">
        <v>32</v>
      </c>
      <c r="P12" s="4" t="s">
        <v>33</v>
      </c>
      <c r="Q12" s="4">
        <v>0</v>
      </c>
      <c r="R12" s="8">
        <v>44618</v>
      </c>
      <c r="S12" s="6">
        <v>44622</v>
      </c>
      <c r="T12" s="4" t="s">
        <v>34</v>
      </c>
      <c r="U12" s="4">
        <v>151.98</v>
      </c>
      <c r="V12" s="4">
        <v>0</v>
      </c>
      <c r="W12" s="4">
        <v>0</v>
      </c>
      <c r="X12" s="4" t="s">
        <v>77</v>
      </c>
      <c r="Y12" s="4" t="s">
        <v>35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71</v>
      </c>
      <c r="E13" s="4" t="s">
        <v>42</v>
      </c>
      <c r="F13" s="6">
        <v>44618</v>
      </c>
      <c r="G13" s="6">
        <v>44619</v>
      </c>
      <c r="H13" s="4">
        <v>1</v>
      </c>
      <c r="I13" s="4">
        <v>1</v>
      </c>
      <c r="J13" s="4">
        <v>1</v>
      </c>
      <c r="K13" s="4" t="s">
        <v>30</v>
      </c>
      <c r="L13" s="4">
        <v>246.44</v>
      </c>
      <c r="M13" s="4">
        <v>246.44</v>
      </c>
      <c r="N13" s="4" t="s">
        <v>79</v>
      </c>
      <c r="O13" s="4" t="s">
        <v>32</v>
      </c>
      <c r="P13" s="4" t="s">
        <v>33</v>
      </c>
      <c r="Q13" s="4">
        <v>0</v>
      </c>
      <c r="R13" s="8">
        <v>44618</v>
      </c>
      <c r="S13" s="6">
        <v>44622</v>
      </c>
      <c r="T13" s="4" t="s">
        <v>34</v>
      </c>
      <c r="U13" s="4">
        <v>246.44</v>
      </c>
      <c r="V13" s="4">
        <v>0</v>
      </c>
      <c r="W13" s="4">
        <v>0</v>
      </c>
      <c r="X13" s="4" t="s">
        <v>80</v>
      </c>
      <c r="Y13" s="4" t="s">
        <v>35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44618</v>
      </c>
      <c r="G14" s="6">
        <v>44619</v>
      </c>
      <c r="H14" s="4">
        <v>1</v>
      </c>
      <c r="I14" s="4">
        <v>1</v>
      </c>
      <c r="J14" s="4">
        <v>1</v>
      </c>
      <c r="K14" s="4" t="s">
        <v>30</v>
      </c>
      <c r="L14" s="4">
        <v>321.18</v>
      </c>
      <c r="M14" s="4">
        <v>321.18</v>
      </c>
      <c r="N14" s="4" t="s">
        <v>84</v>
      </c>
      <c r="O14" s="4" t="s">
        <v>32</v>
      </c>
      <c r="P14" s="4" t="s">
        <v>33</v>
      </c>
      <c r="Q14" s="4">
        <v>0</v>
      </c>
      <c r="R14" s="8">
        <v>44618</v>
      </c>
      <c r="S14" s="6">
        <v>44622</v>
      </c>
      <c r="T14" s="4" t="s">
        <v>34</v>
      </c>
      <c r="U14" s="4">
        <v>321.18</v>
      </c>
      <c r="V14" s="4">
        <v>0</v>
      </c>
      <c r="W14" s="4">
        <v>0</v>
      </c>
      <c r="X14" s="4" t="s">
        <v>85</v>
      </c>
      <c r="Y14" s="4" t="s">
        <v>35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47</v>
      </c>
      <c r="F15" s="6">
        <v>44618</v>
      </c>
      <c r="G15" s="6">
        <v>44619</v>
      </c>
      <c r="H15" s="4">
        <v>1</v>
      </c>
      <c r="I15" s="4">
        <v>1</v>
      </c>
      <c r="J15" s="4">
        <v>1</v>
      </c>
      <c r="K15" s="4" t="s">
        <v>30</v>
      </c>
      <c r="L15" s="4">
        <v>131.58</v>
      </c>
      <c r="M15" s="4">
        <v>131.58</v>
      </c>
      <c r="N15" s="4" t="s">
        <v>88</v>
      </c>
      <c r="O15" s="4" t="s">
        <v>32</v>
      </c>
      <c r="P15" s="4" t="s">
        <v>33</v>
      </c>
      <c r="Q15" s="4">
        <v>0</v>
      </c>
      <c r="R15" s="8">
        <v>44618</v>
      </c>
      <c r="S15" s="6">
        <v>44622</v>
      </c>
      <c r="T15" s="4" t="s">
        <v>34</v>
      </c>
      <c r="U15" s="4">
        <v>131.58</v>
      </c>
      <c r="V15" s="4">
        <v>0</v>
      </c>
      <c r="W15" s="4">
        <v>0</v>
      </c>
      <c r="X15" s="4" t="s">
        <v>89</v>
      </c>
      <c r="Y15" s="4" t="s">
        <v>35</v>
      </c>
    </row>
    <row r="16" s="4" customFormat="1" spans="1:25">
      <c r="A16" s="4" t="s">
        <v>90</v>
      </c>
      <c r="B16" s="4" t="s">
        <v>26</v>
      </c>
      <c r="C16" s="4" t="s">
        <v>27</v>
      </c>
      <c r="D16" s="4" t="s">
        <v>91</v>
      </c>
      <c r="E16" s="4" t="s">
        <v>53</v>
      </c>
      <c r="F16" s="6">
        <v>44618</v>
      </c>
      <c r="G16" s="6">
        <v>44619</v>
      </c>
      <c r="H16" s="4">
        <v>1</v>
      </c>
      <c r="I16" s="4">
        <v>1</v>
      </c>
      <c r="J16" s="4">
        <v>1</v>
      </c>
      <c r="K16" s="4" t="s">
        <v>30</v>
      </c>
      <c r="L16" s="4">
        <v>222.2</v>
      </c>
      <c r="M16" s="4">
        <v>222.2</v>
      </c>
      <c r="N16" s="4" t="s">
        <v>92</v>
      </c>
      <c r="O16" s="4" t="s">
        <v>32</v>
      </c>
      <c r="P16" s="4" t="s">
        <v>33</v>
      </c>
      <c r="Q16" s="4">
        <v>0</v>
      </c>
      <c r="R16" s="8">
        <v>44618</v>
      </c>
      <c r="S16" s="6">
        <v>44622</v>
      </c>
      <c r="T16" s="4" t="s">
        <v>34</v>
      </c>
      <c r="U16" s="4">
        <v>222.2</v>
      </c>
      <c r="V16" s="4">
        <v>0</v>
      </c>
      <c r="W16" s="4">
        <v>0</v>
      </c>
      <c r="X16" s="4" t="s">
        <v>93</v>
      </c>
      <c r="Y16" s="4" t="s">
        <v>35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95</v>
      </c>
      <c r="E17" s="4" t="s">
        <v>75</v>
      </c>
      <c r="F17" s="6">
        <v>44618</v>
      </c>
      <c r="G17" s="6">
        <v>44619</v>
      </c>
      <c r="H17" s="4">
        <v>1</v>
      </c>
      <c r="I17" s="4">
        <v>1</v>
      </c>
      <c r="J17" s="4">
        <v>1</v>
      </c>
      <c r="K17" s="4" t="s">
        <v>30</v>
      </c>
      <c r="L17" s="4">
        <v>173.57</v>
      </c>
      <c r="M17" s="4">
        <v>173.57</v>
      </c>
      <c r="N17" s="4" t="s">
        <v>96</v>
      </c>
      <c r="O17" s="4" t="s">
        <v>32</v>
      </c>
      <c r="P17" s="4" t="s">
        <v>33</v>
      </c>
      <c r="Q17" s="4">
        <v>0</v>
      </c>
      <c r="R17" s="8">
        <v>44618</v>
      </c>
      <c r="S17" s="6">
        <v>44622</v>
      </c>
      <c r="T17" s="4" t="s">
        <v>34</v>
      </c>
      <c r="U17" s="4">
        <v>173.57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97</v>
      </c>
      <c r="B18" s="4" t="s">
        <v>26</v>
      </c>
      <c r="C18" s="4" t="s">
        <v>27</v>
      </c>
      <c r="D18" s="4" t="s">
        <v>98</v>
      </c>
      <c r="E18" s="4" t="s">
        <v>99</v>
      </c>
      <c r="F18" s="6">
        <v>44618</v>
      </c>
      <c r="G18" s="6">
        <v>44619</v>
      </c>
      <c r="H18" s="4">
        <v>1</v>
      </c>
      <c r="I18" s="4">
        <v>1</v>
      </c>
      <c r="J18" s="4">
        <v>1</v>
      </c>
      <c r="K18" s="4" t="s">
        <v>30</v>
      </c>
      <c r="L18" s="4">
        <v>238.36</v>
      </c>
      <c r="M18" s="4">
        <v>238.36</v>
      </c>
      <c r="N18" s="4" t="s">
        <v>100</v>
      </c>
      <c r="O18" s="4" t="s">
        <v>32</v>
      </c>
      <c r="P18" s="4" t="s">
        <v>33</v>
      </c>
      <c r="Q18" s="4">
        <v>0</v>
      </c>
      <c r="R18" s="8">
        <v>44618</v>
      </c>
      <c r="S18" s="6">
        <v>44622</v>
      </c>
      <c r="T18" s="4" t="s">
        <v>34</v>
      </c>
      <c r="U18" s="4">
        <v>238.36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101</v>
      </c>
      <c r="B19" s="4" t="s">
        <v>26</v>
      </c>
      <c r="C19" s="4" t="s">
        <v>27</v>
      </c>
      <c r="D19" s="4" t="s">
        <v>102</v>
      </c>
      <c r="E19" s="4" t="s">
        <v>103</v>
      </c>
      <c r="F19" s="6">
        <v>44618</v>
      </c>
      <c r="G19" s="6">
        <v>44619</v>
      </c>
      <c r="H19" s="4">
        <v>1</v>
      </c>
      <c r="I19" s="4">
        <v>1</v>
      </c>
      <c r="J19" s="4">
        <v>1</v>
      </c>
      <c r="K19" s="4" t="s">
        <v>30</v>
      </c>
      <c r="L19" s="4">
        <v>181.15</v>
      </c>
      <c r="M19" s="4">
        <v>181.15</v>
      </c>
      <c r="N19" s="4" t="s">
        <v>104</v>
      </c>
      <c r="O19" s="4" t="s">
        <v>32</v>
      </c>
      <c r="P19" s="4" t="s">
        <v>33</v>
      </c>
      <c r="Q19" s="4">
        <v>0</v>
      </c>
      <c r="R19" s="8">
        <v>44618</v>
      </c>
      <c r="S19" s="6">
        <v>44622</v>
      </c>
      <c r="T19" s="4" t="s">
        <v>34</v>
      </c>
      <c r="U19" s="4">
        <v>181.15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105</v>
      </c>
      <c r="B20" s="4" t="s">
        <v>26</v>
      </c>
      <c r="C20" s="4" t="s">
        <v>27</v>
      </c>
      <c r="D20" s="4" t="s">
        <v>106</v>
      </c>
      <c r="E20" s="4" t="s">
        <v>107</v>
      </c>
      <c r="F20" s="6">
        <v>44618</v>
      </c>
      <c r="G20" s="6">
        <v>44619</v>
      </c>
      <c r="H20" s="4">
        <v>1</v>
      </c>
      <c r="I20" s="4">
        <v>1</v>
      </c>
      <c r="J20" s="4">
        <v>1</v>
      </c>
      <c r="K20" s="4" t="s">
        <v>30</v>
      </c>
      <c r="L20" s="4">
        <v>195.94</v>
      </c>
      <c r="M20" s="4">
        <v>195.94</v>
      </c>
      <c r="N20" s="4" t="s">
        <v>108</v>
      </c>
      <c r="O20" s="4" t="s">
        <v>32</v>
      </c>
      <c r="P20" s="4" t="s">
        <v>33</v>
      </c>
      <c r="Q20" s="4">
        <v>0</v>
      </c>
      <c r="R20" s="8">
        <v>44618</v>
      </c>
      <c r="S20" s="6">
        <v>44622</v>
      </c>
      <c r="T20" s="4" t="s">
        <v>34</v>
      </c>
      <c r="U20" s="4">
        <v>195.94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109</v>
      </c>
      <c r="B21" s="4" t="s">
        <v>26</v>
      </c>
      <c r="C21" s="4" t="s">
        <v>27</v>
      </c>
      <c r="D21" s="4" t="s">
        <v>110</v>
      </c>
      <c r="E21" s="4" t="s">
        <v>111</v>
      </c>
      <c r="F21" s="6">
        <v>44618</v>
      </c>
      <c r="G21" s="6">
        <v>44619</v>
      </c>
      <c r="H21" s="4">
        <v>1</v>
      </c>
      <c r="I21" s="4">
        <v>1</v>
      </c>
      <c r="J21" s="4">
        <v>1</v>
      </c>
      <c r="K21" s="4" t="s">
        <v>30</v>
      </c>
      <c r="L21" s="4">
        <v>313.1</v>
      </c>
      <c r="M21" s="4">
        <v>313.1</v>
      </c>
      <c r="N21" s="4" t="s">
        <v>112</v>
      </c>
      <c r="O21" s="4" t="s">
        <v>32</v>
      </c>
      <c r="P21" s="4" t="s">
        <v>33</v>
      </c>
      <c r="Q21" s="4">
        <v>0</v>
      </c>
      <c r="R21" s="8">
        <v>44618</v>
      </c>
      <c r="S21" s="6">
        <v>44622</v>
      </c>
      <c r="T21" s="4" t="s">
        <v>34</v>
      </c>
      <c r="U21" s="4">
        <v>313.1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113</v>
      </c>
      <c r="B22" s="4" t="s">
        <v>26</v>
      </c>
      <c r="C22" s="4" t="s">
        <v>27</v>
      </c>
      <c r="D22" s="4" t="s">
        <v>91</v>
      </c>
      <c r="E22" s="4" t="s">
        <v>53</v>
      </c>
      <c r="F22" s="6">
        <v>44618</v>
      </c>
      <c r="G22" s="6">
        <v>44619</v>
      </c>
      <c r="H22" s="4">
        <v>1</v>
      </c>
      <c r="I22" s="4">
        <v>1</v>
      </c>
      <c r="J22" s="4">
        <v>1</v>
      </c>
      <c r="K22" s="4" t="s">
        <v>30</v>
      </c>
      <c r="L22" s="4">
        <v>222.2</v>
      </c>
      <c r="M22" s="4">
        <v>222.2</v>
      </c>
      <c r="N22" s="4" t="s">
        <v>114</v>
      </c>
      <c r="O22" s="4" t="s">
        <v>32</v>
      </c>
      <c r="P22" s="4" t="s">
        <v>33</v>
      </c>
      <c r="Q22" s="4">
        <v>0</v>
      </c>
      <c r="R22" s="8">
        <v>44618</v>
      </c>
      <c r="S22" s="6">
        <v>44622</v>
      </c>
      <c r="T22" s="4" t="s">
        <v>34</v>
      </c>
      <c r="U22" s="4">
        <v>222.2</v>
      </c>
      <c r="V22" s="4">
        <v>0</v>
      </c>
      <c r="W22" s="4">
        <v>0</v>
      </c>
      <c r="X22" s="4" t="s">
        <v>115</v>
      </c>
      <c r="Y22" s="4" t="s">
        <v>35</v>
      </c>
    </row>
    <row r="23" s="4" customFormat="1" spans="1:25">
      <c r="A23" s="4" t="s">
        <v>116</v>
      </c>
      <c r="B23" s="4" t="s">
        <v>26</v>
      </c>
      <c r="C23" s="4" t="s">
        <v>27</v>
      </c>
      <c r="D23" s="4" t="s">
        <v>117</v>
      </c>
      <c r="E23" s="4" t="s">
        <v>118</v>
      </c>
      <c r="F23" s="6">
        <v>44618</v>
      </c>
      <c r="G23" s="6">
        <v>44619</v>
      </c>
      <c r="H23" s="4">
        <v>1</v>
      </c>
      <c r="I23" s="4">
        <v>1</v>
      </c>
      <c r="J23" s="4">
        <v>1</v>
      </c>
      <c r="K23" s="4" t="s">
        <v>30</v>
      </c>
      <c r="L23" s="4">
        <v>279.77</v>
      </c>
      <c r="M23" s="4">
        <v>279.77</v>
      </c>
      <c r="N23" s="4" t="s">
        <v>119</v>
      </c>
      <c r="O23" s="4" t="s">
        <v>32</v>
      </c>
      <c r="P23" s="4" t="s">
        <v>33</v>
      </c>
      <c r="Q23" s="4">
        <v>0</v>
      </c>
      <c r="R23" s="8">
        <v>44618</v>
      </c>
      <c r="S23" s="6">
        <v>44622</v>
      </c>
      <c r="T23" s="4" t="s">
        <v>34</v>
      </c>
      <c r="U23" s="4">
        <v>279.77</v>
      </c>
      <c r="V23" s="4">
        <v>0</v>
      </c>
      <c r="W23" s="4">
        <v>0</v>
      </c>
      <c r="X23" s="4" t="s">
        <v>120</v>
      </c>
      <c r="Y23" s="4" t="s">
        <v>35</v>
      </c>
    </row>
    <row r="24" s="4" customFormat="1" spans="1:25">
      <c r="A24" s="4" t="s">
        <v>121</v>
      </c>
      <c r="B24" s="4" t="s">
        <v>26</v>
      </c>
      <c r="C24" s="4" t="s">
        <v>27</v>
      </c>
      <c r="D24" s="4" t="s">
        <v>122</v>
      </c>
      <c r="E24" s="4" t="s">
        <v>123</v>
      </c>
      <c r="F24" s="6">
        <v>44618</v>
      </c>
      <c r="G24" s="6">
        <v>44619</v>
      </c>
      <c r="H24" s="4">
        <v>1</v>
      </c>
      <c r="I24" s="4">
        <v>1</v>
      </c>
      <c r="J24" s="4">
        <v>1</v>
      </c>
      <c r="K24" s="4" t="s">
        <v>30</v>
      </c>
      <c r="L24" s="4">
        <v>131.3</v>
      </c>
      <c r="M24" s="4">
        <v>131.3</v>
      </c>
      <c r="N24" s="4" t="s">
        <v>124</v>
      </c>
      <c r="O24" s="4" t="s">
        <v>32</v>
      </c>
      <c r="P24" s="4" t="s">
        <v>33</v>
      </c>
      <c r="Q24" s="4">
        <v>0</v>
      </c>
      <c r="R24" s="8">
        <v>44618</v>
      </c>
      <c r="S24" s="6">
        <v>44622</v>
      </c>
      <c r="T24" s="4" t="s">
        <v>34</v>
      </c>
      <c r="U24" s="4">
        <v>131.3</v>
      </c>
      <c r="V24" s="4">
        <v>0</v>
      </c>
      <c r="W24" s="4">
        <v>0</v>
      </c>
      <c r="X24" s="4" t="s">
        <v>125</v>
      </c>
      <c r="Y24" s="4" t="s">
        <v>35</v>
      </c>
    </row>
    <row r="25" s="4" customFormat="1" spans="1:25">
      <c r="A25" s="4" t="s">
        <v>126</v>
      </c>
      <c r="B25" s="4" t="s">
        <v>26</v>
      </c>
      <c r="C25" s="4" t="s">
        <v>27</v>
      </c>
      <c r="D25" s="4" t="s">
        <v>91</v>
      </c>
      <c r="E25" s="4" t="s">
        <v>53</v>
      </c>
      <c r="F25" s="6">
        <v>44618</v>
      </c>
      <c r="G25" s="6">
        <v>44619</v>
      </c>
      <c r="H25" s="4">
        <v>1</v>
      </c>
      <c r="I25" s="4">
        <v>1</v>
      </c>
      <c r="J25" s="4">
        <v>1</v>
      </c>
      <c r="K25" s="4" t="s">
        <v>30</v>
      </c>
      <c r="L25" s="4">
        <v>222.2</v>
      </c>
      <c r="M25" s="4">
        <v>222.2</v>
      </c>
      <c r="N25" s="4" t="s">
        <v>127</v>
      </c>
      <c r="O25" s="4" t="s">
        <v>32</v>
      </c>
      <c r="P25" s="4" t="s">
        <v>33</v>
      </c>
      <c r="Q25" s="4">
        <v>0</v>
      </c>
      <c r="R25" s="8">
        <v>44618</v>
      </c>
      <c r="S25" s="6">
        <v>44622</v>
      </c>
      <c r="T25" s="4" t="s">
        <v>34</v>
      </c>
      <c r="U25" s="4">
        <v>222.2</v>
      </c>
      <c r="V25" s="4">
        <v>0</v>
      </c>
      <c r="W25" s="4">
        <v>0</v>
      </c>
      <c r="X25" s="4" t="s">
        <v>128</v>
      </c>
      <c r="Y25" s="4" t="s">
        <v>35</v>
      </c>
    </row>
    <row r="26" s="4" customFormat="1" spans="1:25">
      <c r="A26" s="4" t="s">
        <v>109</v>
      </c>
      <c r="B26" s="4" t="s">
        <v>26</v>
      </c>
      <c r="C26" s="4" t="s">
        <v>50</v>
      </c>
      <c r="D26" s="4" t="s">
        <v>110</v>
      </c>
      <c r="E26" s="4" t="s">
        <v>111</v>
      </c>
      <c r="F26" s="6">
        <v>44618</v>
      </c>
      <c r="G26" s="6">
        <v>44619</v>
      </c>
      <c r="H26" s="4">
        <v>1</v>
      </c>
      <c r="I26" s="4">
        <v>1</v>
      </c>
      <c r="J26" s="4">
        <v>1</v>
      </c>
      <c r="K26" s="4" t="s">
        <v>30</v>
      </c>
      <c r="L26" s="4">
        <v>-313.1</v>
      </c>
      <c r="M26" s="4">
        <v>-313.1</v>
      </c>
      <c r="N26" s="4" t="s">
        <v>112</v>
      </c>
      <c r="O26" s="4" t="s">
        <v>32</v>
      </c>
      <c r="P26" s="4" t="s">
        <v>33</v>
      </c>
      <c r="Q26" s="4">
        <v>0</v>
      </c>
      <c r="R26" s="8">
        <v>44618</v>
      </c>
      <c r="S26" s="6">
        <v>44622</v>
      </c>
      <c r="T26" s="4" t="s">
        <v>34</v>
      </c>
      <c r="U26" s="4">
        <v>-313.1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129</v>
      </c>
      <c r="B27" s="4" t="s">
        <v>26</v>
      </c>
      <c r="C27" s="4" t="s">
        <v>27</v>
      </c>
      <c r="D27" s="4" t="s">
        <v>130</v>
      </c>
      <c r="E27" s="4" t="s">
        <v>42</v>
      </c>
      <c r="F27" s="6">
        <v>44618</v>
      </c>
      <c r="G27" s="6">
        <v>44619</v>
      </c>
      <c r="H27" s="4">
        <v>1</v>
      </c>
      <c r="I27" s="4">
        <v>1</v>
      </c>
      <c r="J27" s="4">
        <v>1</v>
      </c>
      <c r="K27" s="4" t="s">
        <v>30</v>
      </c>
      <c r="L27" s="4">
        <v>255.53</v>
      </c>
      <c r="M27" s="4">
        <v>255.53</v>
      </c>
      <c r="N27" s="4" t="s">
        <v>131</v>
      </c>
      <c r="O27" s="4" t="s">
        <v>32</v>
      </c>
      <c r="P27" s="4" t="s">
        <v>33</v>
      </c>
      <c r="Q27" s="4">
        <v>0</v>
      </c>
      <c r="R27" s="8">
        <v>44618</v>
      </c>
      <c r="S27" s="6">
        <v>44622</v>
      </c>
      <c r="T27" s="4" t="s">
        <v>34</v>
      </c>
      <c r="U27" s="4">
        <v>255.53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132</v>
      </c>
      <c r="B28" s="4" t="s">
        <v>26</v>
      </c>
      <c r="C28" s="4" t="s">
        <v>27</v>
      </c>
      <c r="D28" s="4" t="s">
        <v>133</v>
      </c>
      <c r="E28" s="4" t="s">
        <v>42</v>
      </c>
      <c r="F28" s="6">
        <v>44618</v>
      </c>
      <c r="G28" s="6">
        <v>44619</v>
      </c>
      <c r="H28" s="4">
        <v>1</v>
      </c>
      <c r="I28" s="4">
        <v>1</v>
      </c>
      <c r="J28" s="4">
        <v>1</v>
      </c>
      <c r="K28" s="4" t="s">
        <v>30</v>
      </c>
      <c r="L28" s="4">
        <v>214.12</v>
      </c>
      <c r="M28" s="4">
        <v>214.12</v>
      </c>
      <c r="N28" s="4" t="s">
        <v>134</v>
      </c>
      <c r="O28" s="4" t="s">
        <v>32</v>
      </c>
      <c r="P28" s="4" t="s">
        <v>33</v>
      </c>
      <c r="Q28" s="4">
        <v>0</v>
      </c>
      <c r="R28" s="8">
        <v>44618</v>
      </c>
      <c r="S28" s="6">
        <v>44622</v>
      </c>
      <c r="T28" s="4" t="s">
        <v>34</v>
      </c>
      <c r="U28" s="4">
        <v>214.12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135</v>
      </c>
      <c r="B29" s="4" t="s">
        <v>26</v>
      </c>
      <c r="C29" s="4" t="s">
        <v>27</v>
      </c>
      <c r="D29" s="4" t="s">
        <v>136</v>
      </c>
      <c r="E29" s="4" t="s">
        <v>137</v>
      </c>
      <c r="F29" s="6">
        <v>44618</v>
      </c>
      <c r="G29" s="6">
        <v>44619</v>
      </c>
      <c r="H29" s="4">
        <v>1</v>
      </c>
      <c r="I29" s="4">
        <v>1</v>
      </c>
      <c r="J29" s="4">
        <v>1</v>
      </c>
      <c r="K29" s="4" t="s">
        <v>30</v>
      </c>
      <c r="L29" s="4">
        <v>131.3</v>
      </c>
      <c r="M29" s="4">
        <v>131.3</v>
      </c>
      <c r="N29" s="4" t="s">
        <v>138</v>
      </c>
      <c r="O29" s="4" t="s">
        <v>32</v>
      </c>
      <c r="P29" s="4" t="s">
        <v>33</v>
      </c>
      <c r="Q29" s="4">
        <v>0</v>
      </c>
      <c r="R29" s="8">
        <v>44618</v>
      </c>
      <c r="S29" s="6">
        <v>44622</v>
      </c>
      <c r="T29" s="4" t="s">
        <v>34</v>
      </c>
      <c r="U29" s="4">
        <v>131.3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139</v>
      </c>
      <c r="B30" s="4" t="s">
        <v>26</v>
      </c>
      <c r="C30" s="4" t="s">
        <v>27</v>
      </c>
      <c r="D30" s="4" t="s">
        <v>140</v>
      </c>
      <c r="E30" s="4" t="s">
        <v>83</v>
      </c>
      <c r="F30" s="6">
        <v>44618</v>
      </c>
      <c r="G30" s="6">
        <v>44619</v>
      </c>
      <c r="H30" s="4">
        <v>1</v>
      </c>
      <c r="I30" s="4">
        <v>1</v>
      </c>
      <c r="J30" s="4">
        <v>1</v>
      </c>
      <c r="K30" s="4" t="s">
        <v>30</v>
      </c>
      <c r="L30" s="4">
        <v>255.53</v>
      </c>
      <c r="M30" s="4">
        <v>255.53</v>
      </c>
      <c r="N30" s="4" t="s">
        <v>141</v>
      </c>
      <c r="O30" s="4" t="s">
        <v>32</v>
      </c>
      <c r="P30" s="4" t="s">
        <v>33</v>
      </c>
      <c r="Q30" s="4">
        <v>0</v>
      </c>
      <c r="R30" s="8">
        <v>44618</v>
      </c>
      <c r="S30" s="6">
        <v>44622</v>
      </c>
      <c r="T30" s="4" t="s">
        <v>34</v>
      </c>
      <c r="U30" s="4">
        <v>255.53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142</v>
      </c>
      <c r="B31" s="4" t="s">
        <v>26</v>
      </c>
      <c r="C31" s="4" t="s">
        <v>27</v>
      </c>
      <c r="D31" s="4" t="s">
        <v>143</v>
      </c>
      <c r="E31" s="4" t="s">
        <v>144</v>
      </c>
      <c r="F31" s="6">
        <v>44618</v>
      </c>
      <c r="G31" s="6">
        <v>44619</v>
      </c>
      <c r="H31" s="4">
        <v>1</v>
      </c>
      <c r="I31" s="4">
        <v>1</v>
      </c>
      <c r="J31" s="4">
        <v>1</v>
      </c>
      <c r="K31" s="4" t="s">
        <v>30</v>
      </c>
      <c r="L31" s="4">
        <v>206.29</v>
      </c>
      <c r="M31" s="4">
        <v>206.29</v>
      </c>
      <c r="N31" s="4" t="s">
        <v>145</v>
      </c>
      <c r="O31" s="4" t="s">
        <v>32</v>
      </c>
      <c r="P31" s="4" t="s">
        <v>33</v>
      </c>
      <c r="Q31" s="4">
        <v>0</v>
      </c>
      <c r="R31" s="8">
        <v>44618</v>
      </c>
      <c r="S31" s="6">
        <v>44622</v>
      </c>
      <c r="T31" s="4" t="s">
        <v>34</v>
      </c>
      <c r="U31" s="4">
        <v>206.29</v>
      </c>
      <c r="V31" s="4">
        <v>0</v>
      </c>
      <c r="W31" s="4">
        <v>0</v>
      </c>
      <c r="X31" s="4" t="s">
        <v>146</v>
      </c>
      <c r="Y31" s="4" t="s">
        <v>35</v>
      </c>
    </row>
    <row r="32" s="4" customFormat="1" spans="1:25">
      <c r="A32" s="4" t="s">
        <v>147</v>
      </c>
      <c r="B32" s="4" t="s">
        <v>26</v>
      </c>
      <c r="C32" s="4" t="s">
        <v>27</v>
      </c>
      <c r="D32" s="4" t="s">
        <v>148</v>
      </c>
      <c r="E32" s="4" t="s">
        <v>83</v>
      </c>
      <c r="F32" s="6">
        <v>44618</v>
      </c>
      <c r="G32" s="6">
        <v>44619</v>
      </c>
      <c r="H32" s="4">
        <v>1</v>
      </c>
      <c r="I32" s="4">
        <v>1</v>
      </c>
      <c r="J32" s="4">
        <v>1</v>
      </c>
      <c r="K32" s="4" t="s">
        <v>30</v>
      </c>
      <c r="L32" s="4">
        <v>279.77</v>
      </c>
      <c r="M32" s="4">
        <v>279.77</v>
      </c>
      <c r="N32" s="4" t="s">
        <v>149</v>
      </c>
      <c r="O32" s="4" t="s">
        <v>32</v>
      </c>
      <c r="P32" s="4" t="s">
        <v>33</v>
      </c>
      <c r="Q32" s="4">
        <v>0</v>
      </c>
      <c r="R32" s="8">
        <v>44618</v>
      </c>
      <c r="S32" s="6">
        <v>44622</v>
      </c>
      <c r="T32" s="4" t="s">
        <v>34</v>
      </c>
      <c r="U32" s="4">
        <v>279.77</v>
      </c>
      <c r="V32" s="4">
        <v>0</v>
      </c>
      <c r="W32" s="4">
        <v>0</v>
      </c>
      <c r="X32" s="4" t="s">
        <v>150</v>
      </c>
      <c r="Y32" s="4" t="s">
        <v>35</v>
      </c>
    </row>
    <row r="33" s="4" customFormat="1" spans="1:25">
      <c r="A33" s="4" t="s">
        <v>151</v>
      </c>
      <c r="B33" s="4" t="s">
        <v>26</v>
      </c>
      <c r="C33" s="4" t="s">
        <v>27</v>
      </c>
      <c r="D33" s="4" t="s">
        <v>152</v>
      </c>
      <c r="E33" s="4" t="s">
        <v>153</v>
      </c>
      <c r="F33" s="6">
        <v>44618</v>
      </c>
      <c r="G33" s="6">
        <v>44619</v>
      </c>
      <c r="H33" s="4">
        <v>1</v>
      </c>
      <c r="I33" s="4">
        <v>1</v>
      </c>
      <c r="J33" s="4">
        <v>1</v>
      </c>
      <c r="K33" s="4" t="s">
        <v>30</v>
      </c>
      <c r="L33" s="4">
        <v>485.81</v>
      </c>
      <c r="M33" s="4">
        <v>485.81</v>
      </c>
      <c r="N33" s="4" t="s">
        <v>154</v>
      </c>
      <c r="O33" s="4" t="s">
        <v>32</v>
      </c>
      <c r="P33" s="4" t="s">
        <v>33</v>
      </c>
      <c r="Q33" s="4">
        <v>0</v>
      </c>
      <c r="R33" s="8">
        <v>44618</v>
      </c>
      <c r="S33" s="6">
        <v>44622</v>
      </c>
      <c r="T33" s="4" t="s">
        <v>34</v>
      </c>
      <c r="U33" s="4">
        <v>485.81</v>
      </c>
      <c r="V33" s="4">
        <v>0</v>
      </c>
      <c r="W33" s="4">
        <v>0</v>
      </c>
      <c r="X33" s="4" t="s">
        <v>155</v>
      </c>
      <c r="Y33" s="4" t="s">
        <v>35</v>
      </c>
    </row>
    <row r="34" s="4" customFormat="1" spans="1:25">
      <c r="A34" s="4" t="s">
        <v>156</v>
      </c>
      <c r="B34" s="4" t="s">
        <v>26</v>
      </c>
      <c r="C34" s="4" t="s">
        <v>27</v>
      </c>
      <c r="D34" s="4" t="s">
        <v>157</v>
      </c>
      <c r="E34" s="4" t="s">
        <v>158</v>
      </c>
      <c r="F34" s="6">
        <v>44618</v>
      </c>
      <c r="G34" s="6">
        <v>44619</v>
      </c>
      <c r="H34" s="4">
        <v>1</v>
      </c>
      <c r="I34" s="4">
        <v>1</v>
      </c>
      <c r="J34" s="4">
        <v>1</v>
      </c>
      <c r="K34" s="4" t="s">
        <v>30</v>
      </c>
      <c r="L34" s="4">
        <v>206.04</v>
      </c>
      <c r="M34" s="4">
        <v>206.04</v>
      </c>
      <c r="N34" s="4" t="s">
        <v>159</v>
      </c>
      <c r="O34" s="4" t="s">
        <v>32</v>
      </c>
      <c r="P34" s="4" t="s">
        <v>33</v>
      </c>
      <c r="Q34" s="4">
        <v>0</v>
      </c>
      <c r="R34" s="8">
        <v>44618</v>
      </c>
      <c r="S34" s="6">
        <v>44622</v>
      </c>
      <c r="T34" s="4" t="s">
        <v>34</v>
      </c>
      <c r="U34" s="4">
        <v>206.04</v>
      </c>
      <c r="V34" s="4">
        <v>0</v>
      </c>
      <c r="W34" s="4">
        <v>0</v>
      </c>
      <c r="X34" s="4" t="s">
        <v>160</v>
      </c>
      <c r="Y34" s="4" t="s">
        <v>35</v>
      </c>
    </row>
    <row r="35" s="4" customFormat="1" spans="1:25">
      <c r="A35" s="4" t="s">
        <v>161</v>
      </c>
      <c r="B35" s="4" t="s">
        <v>26</v>
      </c>
      <c r="C35" s="4" t="s">
        <v>27</v>
      </c>
      <c r="D35" s="4" t="s">
        <v>162</v>
      </c>
      <c r="E35" s="4" t="s">
        <v>163</v>
      </c>
      <c r="F35" s="6">
        <v>44618</v>
      </c>
      <c r="G35" s="6">
        <v>44619</v>
      </c>
      <c r="H35" s="4">
        <v>1</v>
      </c>
      <c r="I35" s="4">
        <v>1</v>
      </c>
      <c r="J35" s="4">
        <v>1</v>
      </c>
      <c r="K35" s="4" t="s">
        <v>30</v>
      </c>
      <c r="L35" s="4">
        <v>372.69</v>
      </c>
      <c r="M35" s="4">
        <v>372.69</v>
      </c>
      <c r="N35" s="4" t="s">
        <v>164</v>
      </c>
      <c r="O35" s="4" t="s">
        <v>32</v>
      </c>
      <c r="P35" s="4" t="s">
        <v>33</v>
      </c>
      <c r="Q35" s="4">
        <v>0</v>
      </c>
      <c r="R35" s="8">
        <v>44618</v>
      </c>
      <c r="S35" s="6">
        <v>44622</v>
      </c>
      <c r="T35" s="4" t="s">
        <v>34</v>
      </c>
      <c r="U35" s="4">
        <v>372.69</v>
      </c>
      <c r="V35" s="4">
        <v>0</v>
      </c>
      <c r="W35" s="4">
        <v>0</v>
      </c>
      <c r="X35" s="4" t="s">
        <v>165</v>
      </c>
      <c r="Y35" s="4" t="s">
        <v>35</v>
      </c>
    </row>
    <row r="36" s="4" customFormat="1" spans="1:25">
      <c r="A36" s="4" t="s">
        <v>166</v>
      </c>
      <c r="B36" s="4" t="s">
        <v>26</v>
      </c>
      <c r="C36" s="4" t="s">
        <v>27</v>
      </c>
      <c r="D36" s="4" t="s">
        <v>167</v>
      </c>
      <c r="E36" s="4" t="s">
        <v>168</v>
      </c>
      <c r="F36" s="6">
        <v>44618</v>
      </c>
      <c r="G36" s="6">
        <v>44619</v>
      </c>
      <c r="H36" s="4">
        <v>1</v>
      </c>
      <c r="I36" s="4">
        <v>1</v>
      </c>
      <c r="J36" s="4">
        <v>1</v>
      </c>
      <c r="K36" s="4" t="s">
        <v>30</v>
      </c>
      <c r="L36" s="4">
        <v>197.96</v>
      </c>
      <c r="M36" s="4">
        <v>197.96</v>
      </c>
      <c r="N36" s="4" t="s">
        <v>169</v>
      </c>
      <c r="O36" s="4" t="s">
        <v>32</v>
      </c>
      <c r="P36" s="4" t="s">
        <v>33</v>
      </c>
      <c r="Q36" s="4">
        <v>0</v>
      </c>
      <c r="R36" s="8">
        <v>44618</v>
      </c>
      <c r="S36" s="6">
        <v>44622</v>
      </c>
      <c r="T36" s="4" t="s">
        <v>34</v>
      </c>
      <c r="U36" s="4">
        <v>197.96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170</v>
      </c>
      <c r="B37" s="4" t="s">
        <v>26</v>
      </c>
      <c r="C37" s="4" t="s">
        <v>27</v>
      </c>
      <c r="D37" s="4" t="s">
        <v>171</v>
      </c>
      <c r="E37" s="4" t="s">
        <v>168</v>
      </c>
      <c r="F37" s="6">
        <v>44618</v>
      </c>
      <c r="G37" s="6">
        <v>44619</v>
      </c>
      <c r="H37" s="4">
        <v>1</v>
      </c>
      <c r="I37" s="4">
        <v>1</v>
      </c>
      <c r="J37" s="4">
        <v>1</v>
      </c>
      <c r="K37" s="4" t="s">
        <v>30</v>
      </c>
      <c r="L37" s="4">
        <v>156.55</v>
      </c>
      <c r="M37" s="4">
        <v>156.55</v>
      </c>
      <c r="N37" s="4" t="s">
        <v>172</v>
      </c>
      <c r="O37" s="4" t="s">
        <v>32</v>
      </c>
      <c r="P37" s="4" t="s">
        <v>33</v>
      </c>
      <c r="Q37" s="4">
        <v>0</v>
      </c>
      <c r="R37" s="8">
        <v>44618</v>
      </c>
      <c r="S37" s="6">
        <v>44622</v>
      </c>
      <c r="T37" s="4" t="s">
        <v>34</v>
      </c>
      <c r="U37" s="4">
        <v>156.55</v>
      </c>
      <c r="V37" s="4">
        <v>0</v>
      </c>
      <c r="W37" s="4">
        <v>0</v>
      </c>
      <c r="X37" s="4" t="s">
        <v>173</v>
      </c>
      <c r="Y37" s="4" t="s">
        <v>35</v>
      </c>
    </row>
    <row r="38" s="4" customFormat="1" spans="1:25">
      <c r="A38" s="4" t="s">
        <v>174</v>
      </c>
      <c r="B38" s="4" t="s">
        <v>26</v>
      </c>
      <c r="C38" s="4" t="s">
        <v>27</v>
      </c>
      <c r="D38" s="4" t="s">
        <v>175</v>
      </c>
      <c r="E38" s="4" t="s">
        <v>176</v>
      </c>
      <c r="F38" s="6">
        <v>44618</v>
      </c>
      <c r="G38" s="6">
        <v>44619</v>
      </c>
      <c r="H38" s="4">
        <v>1</v>
      </c>
      <c r="I38" s="4">
        <v>1</v>
      </c>
      <c r="J38" s="4">
        <v>1</v>
      </c>
      <c r="K38" s="4" t="s">
        <v>30</v>
      </c>
      <c r="L38" s="4">
        <v>214.12</v>
      </c>
      <c r="M38" s="4">
        <v>214.12</v>
      </c>
      <c r="N38" s="4" t="s">
        <v>177</v>
      </c>
      <c r="O38" s="4" t="s">
        <v>32</v>
      </c>
      <c r="P38" s="4" t="s">
        <v>33</v>
      </c>
      <c r="Q38" s="4">
        <v>0</v>
      </c>
      <c r="R38" s="8">
        <v>44618</v>
      </c>
      <c r="S38" s="6">
        <v>44622</v>
      </c>
      <c r="T38" s="4" t="s">
        <v>34</v>
      </c>
      <c r="U38" s="4">
        <v>214.12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178</v>
      </c>
      <c r="B39" s="4" t="s">
        <v>26</v>
      </c>
      <c r="C39" s="4" t="s">
        <v>27</v>
      </c>
      <c r="D39" s="4" t="s">
        <v>179</v>
      </c>
      <c r="E39" s="4" t="s">
        <v>83</v>
      </c>
      <c r="F39" s="6">
        <v>44618</v>
      </c>
      <c r="G39" s="6">
        <v>44619</v>
      </c>
      <c r="H39" s="4">
        <v>1</v>
      </c>
      <c r="I39" s="4">
        <v>1</v>
      </c>
      <c r="J39" s="4">
        <v>1</v>
      </c>
      <c r="K39" s="4" t="s">
        <v>30</v>
      </c>
      <c r="L39" s="4">
        <v>173.4</v>
      </c>
      <c r="M39" s="4">
        <v>173.4</v>
      </c>
      <c r="N39" s="4" t="s">
        <v>180</v>
      </c>
      <c r="O39" s="4" t="s">
        <v>32</v>
      </c>
      <c r="P39" s="4" t="s">
        <v>33</v>
      </c>
      <c r="Q39" s="4">
        <v>0</v>
      </c>
      <c r="R39" s="8">
        <v>44618</v>
      </c>
      <c r="S39" s="6">
        <v>44622</v>
      </c>
      <c r="T39" s="4" t="s">
        <v>34</v>
      </c>
      <c r="U39" s="4">
        <v>173.4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181</v>
      </c>
      <c r="B40" s="4" t="s">
        <v>26</v>
      </c>
      <c r="C40" s="4" t="s">
        <v>27</v>
      </c>
      <c r="D40" s="4" t="s">
        <v>182</v>
      </c>
      <c r="E40" s="4" t="s">
        <v>68</v>
      </c>
      <c r="F40" s="6">
        <v>44618</v>
      </c>
      <c r="G40" s="6">
        <v>44619</v>
      </c>
      <c r="H40" s="4">
        <v>1</v>
      </c>
      <c r="I40" s="4">
        <v>1</v>
      </c>
      <c r="J40" s="4">
        <v>1</v>
      </c>
      <c r="K40" s="4" t="s">
        <v>30</v>
      </c>
      <c r="L40" s="4">
        <v>222.2</v>
      </c>
      <c r="M40" s="4">
        <v>222.2</v>
      </c>
      <c r="N40" s="4" t="s">
        <v>183</v>
      </c>
      <c r="O40" s="4" t="s">
        <v>32</v>
      </c>
      <c r="P40" s="4" t="s">
        <v>33</v>
      </c>
      <c r="Q40" s="4">
        <v>0</v>
      </c>
      <c r="R40" s="8">
        <v>44618</v>
      </c>
      <c r="S40" s="6">
        <v>44622</v>
      </c>
      <c r="T40" s="4" t="s">
        <v>34</v>
      </c>
      <c r="U40" s="4">
        <v>222.2</v>
      </c>
      <c r="V40" s="4">
        <v>0</v>
      </c>
      <c r="W40" s="4">
        <v>0</v>
      </c>
      <c r="X40" s="4" t="s">
        <v>184</v>
      </c>
      <c r="Y40" s="4" t="s">
        <v>35</v>
      </c>
    </row>
    <row r="41" s="4" customFormat="1" spans="1:25">
      <c r="A41" s="4" t="s">
        <v>185</v>
      </c>
      <c r="B41" s="4" t="s">
        <v>26</v>
      </c>
      <c r="C41" s="4" t="s">
        <v>27</v>
      </c>
      <c r="D41" s="4" t="s">
        <v>186</v>
      </c>
      <c r="E41" s="4" t="s">
        <v>187</v>
      </c>
      <c r="F41" s="6">
        <v>44618</v>
      </c>
      <c r="G41" s="6">
        <v>44619</v>
      </c>
      <c r="H41" s="4">
        <v>1</v>
      </c>
      <c r="I41" s="4">
        <v>1</v>
      </c>
      <c r="J41" s="4">
        <v>1</v>
      </c>
      <c r="K41" s="4" t="s">
        <v>30</v>
      </c>
      <c r="L41" s="4">
        <v>246.44</v>
      </c>
      <c r="M41" s="4">
        <v>246.44</v>
      </c>
      <c r="N41" s="4" t="s">
        <v>188</v>
      </c>
      <c r="O41" s="4" t="s">
        <v>32</v>
      </c>
      <c r="P41" s="4" t="s">
        <v>33</v>
      </c>
      <c r="Q41" s="4">
        <v>0</v>
      </c>
      <c r="R41" s="8">
        <v>44618</v>
      </c>
      <c r="S41" s="6">
        <v>44622</v>
      </c>
      <c r="T41" s="4" t="s">
        <v>34</v>
      </c>
      <c r="U41" s="4">
        <v>246.44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189</v>
      </c>
      <c r="B42" s="4" t="s">
        <v>26</v>
      </c>
      <c r="C42" s="4" t="s">
        <v>27</v>
      </c>
      <c r="D42" s="4" t="s">
        <v>186</v>
      </c>
      <c r="E42" s="4" t="s">
        <v>187</v>
      </c>
      <c r="F42" s="6">
        <v>44618</v>
      </c>
      <c r="G42" s="6">
        <v>44619</v>
      </c>
      <c r="H42" s="4">
        <v>1</v>
      </c>
      <c r="I42" s="4">
        <v>1</v>
      </c>
      <c r="J42" s="4">
        <v>1</v>
      </c>
      <c r="K42" s="4" t="s">
        <v>30</v>
      </c>
      <c r="L42" s="4">
        <v>246.44</v>
      </c>
      <c r="M42" s="4">
        <v>246.44</v>
      </c>
      <c r="N42" s="4" t="s">
        <v>190</v>
      </c>
      <c r="O42" s="4" t="s">
        <v>32</v>
      </c>
      <c r="P42" s="4" t="s">
        <v>33</v>
      </c>
      <c r="Q42" s="4">
        <v>0</v>
      </c>
      <c r="R42" s="8">
        <v>44618</v>
      </c>
      <c r="S42" s="6">
        <v>44622</v>
      </c>
      <c r="T42" s="4" t="s">
        <v>34</v>
      </c>
      <c r="U42" s="4">
        <v>246.44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191</v>
      </c>
      <c r="B43" s="4" t="s">
        <v>26</v>
      </c>
      <c r="C43" s="4" t="s">
        <v>27</v>
      </c>
      <c r="D43" s="4" t="s">
        <v>192</v>
      </c>
      <c r="E43" s="4" t="s">
        <v>118</v>
      </c>
      <c r="F43" s="6">
        <v>44618</v>
      </c>
      <c r="G43" s="6">
        <v>44619</v>
      </c>
      <c r="H43" s="4">
        <v>1</v>
      </c>
      <c r="I43" s="4">
        <v>1</v>
      </c>
      <c r="J43" s="4">
        <v>1</v>
      </c>
      <c r="K43" s="4" t="s">
        <v>30</v>
      </c>
      <c r="L43" s="4">
        <v>230.28</v>
      </c>
      <c r="M43" s="4">
        <v>230.28</v>
      </c>
      <c r="N43" s="4" t="s">
        <v>193</v>
      </c>
      <c r="O43" s="4" t="s">
        <v>32</v>
      </c>
      <c r="P43" s="4" t="s">
        <v>33</v>
      </c>
      <c r="Q43" s="4">
        <v>0</v>
      </c>
      <c r="R43" s="8">
        <v>44618</v>
      </c>
      <c r="S43" s="6">
        <v>44622</v>
      </c>
      <c r="T43" s="4" t="s">
        <v>34</v>
      </c>
      <c r="U43" s="4">
        <v>230.28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191</v>
      </c>
      <c r="B44" s="4" t="s">
        <v>26</v>
      </c>
      <c r="C44" s="4" t="s">
        <v>50</v>
      </c>
      <c r="D44" s="4" t="s">
        <v>192</v>
      </c>
      <c r="E44" s="4" t="s">
        <v>118</v>
      </c>
      <c r="F44" s="6">
        <v>44618</v>
      </c>
      <c r="G44" s="6">
        <v>44619</v>
      </c>
      <c r="H44" s="4">
        <v>1</v>
      </c>
      <c r="I44" s="4">
        <v>1</v>
      </c>
      <c r="J44" s="4">
        <v>1</v>
      </c>
      <c r="K44" s="4" t="s">
        <v>30</v>
      </c>
      <c r="L44" s="4">
        <v>-230.28</v>
      </c>
      <c r="M44" s="4">
        <v>-230.28</v>
      </c>
      <c r="N44" s="4" t="s">
        <v>193</v>
      </c>
      <c r="O44" s="4" t="s">
        <v>32</v>
      </c>
      <c r="P44" s="4" t="s">
        <v>33</v>
      </c>
      <c r="Q44" s="4">
        <v>0</v>
      </c>
      <c r="R44" s="8">
        <v>44618</v>
      </c>
      <c r="S44" s="6">
        <v>44622</v>
      </c>
      <c r="T44" s="4" t="s">
        <v>34</v>
      </c>
      <c r="U44" s="4">
        <v>-230.28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194</v>
      </c>
      <c r="B45" s="4" t="s">
        <v>26</v>
      </c>
      <c r="C45" s="4" t="s">
        <v>27</v>
      </c>
      <c r="D45" s="4" t="s">
        <v>195</v>
      </c>
      <c r="E45" s="4" t="s">
        <v>196</v>
      </c>
      <c r="F45" s="6">
        <v>44618</v>
      </c>
      <c r="G45" s="6">
        <v>44619</v>
      </c>
      <c r="H45" s="4">
        <v>1</v>
      </c>
      <c r="I45" s="4">
        <v>1</v>
      </c>
      <c r="J45" s="4">
        <v>1</v>
      </c>
      <c r="K45" s="4" t="s">
        <v>30</v>
      </c>
      <c r="L45" s="4">
        <v>174.58</v>
      </c>
      <c r="M45" s="4">
        <v>174.58</v>
      </c>
      <c r="N45" s="4" t="s">
        <v>197</v>
      </c>
      <c r="O45" s="4" t="s">
        <v>32</v>
      </c>
      <c r="P45" s="4" t="s">
        <v>33</v>
      </c>
      <c r="Q45" s="4">
        <v>0</v>
      </c>
      <c r="R45" s="8">
        <v>44618</v>
      </c>
      <c r="S45" s="6">
        <v>44622</v>
      </c>
      <c r="T45" s="4" t="s">
        <v>34</v>
      </c>
      <c r="U45" s="4">
        <v>174.58</v>
      </c>
      <c r="V45" s="4">
        <v>0</v>
      </c>
      <c r="W45" s="4">
        <v>0</v>
      </c>
      <c r="X45" s="4" t="s">
        <v>35</v>
      </c>
      <c r="Y4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54"/>
  <sheetViews>
    <sheetView tabSelected="1" topLeftCell="A18" workbookViewId="0">
      <selection activeCell="F49" sqref="F49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198</v>
      </c>
    </row>
    <row r="2" s="4" customFormat="1" spans="1:9">
      <c r="A2" s="5">
        <v>17463736051</v>
      </c>
      <c r="B2" s="6">
        <v>44615</v>
      </c>
      <c r="C2" s="6">
        <v>44619</v>
      </c>
      <c r="D2" s="4">
        <v>1246.28</v>
      </c>
      <c r="E2" s="4" t="str">
        <f>VLOOKUP(A2,HOP!A:L,12,0)</f>
        <v>1246.28</v>
      </c>
      <c r="F2" s="4" t="str">
        <f>VLOOKUP(A2,HOP!A:C,3,0)</f>
        <v>2432818</v>
      </c>
      <c r="G2" s="4">
        <f>D2-E2</f>
        <v>0</v>
      </c>
      <c r="H2" s="4" t="str">
        <f>$H$1&amp;F2</f>
        <v>，2432818</v>
      </c>
      <c r="I2" s="4" t="str">
        <f>VLOOKUP(A2,HOP!A:U,21,0)</f>
        <v>直连</v>
      </c>
    </row>
    <row r="3" s="4" customFormat="1" spans="1:9">
      <c r="A3" s="5">
        <v>17471425214</v>
      </c>
      <c r="B3" s="6">
        <v>44618</v>
      </c>
      <c r="C3" s="6">
        <v>44619</v>
      </c>
      <c r="D3" s="4">
        <v>294.57</v>
      </c>
      <c r="E3" s="4" t="str">
        <f>VLOOKUP(A3,HOP!A:L,12,0)</f>
        <v>294.57</v>
      </c>
      <c r="F3" s="4" t="str">
        <f>VLOOKUP(A3,HOP!A:C,3,0)</f>
        <v>2433389</v>
      </c>
      <c r="G3" s="4">
        <f t="shared" ref="G3:G42" si="0">D3-E3</f>
        <v>0</v>
      </c>
      <c r="H3" s="4" t="str">
        <f t="shared" ref="H3:H42" si="1">$H$1&amp;F3</f>
        <v>，2433389</v>
      </c>
      <c r="I3" s="4" t="str">
        <f>VLOOKUP(A3,HOP!A:U,21,0)</f>
        <v>直连</v>
      </c>
    </row>
    <row r="4" s="4" customFormat="1" spans="1:9">
      <c r="A4" s="5">
        <v>17491242868</v>
      </c>
      <c r="B4" s="6">
        <v>44618</v>
      </c>
      <c r="C4" s="6">
        <v>44619</v>
      </c>
      <c r="D4" s="4">
        <v>511.06</v>
      </c>
      <c r="E4" s="4" t="str">
        <f>VLOOKUP(A4,HOP!A:L,12,0)</f>
        <v>511.06</v>
      </c>
      <c r="F4" s="4" t="str">
        <f>VLOOKUP(A4,HOP!A:C,3,0)</f>
        <v>2435154</v>
      </c>
      <c r="G4" s="4">
        <f t="shared" si="0"/>
        <v>0</v>
      </c>
      <c r="H4" s="4" t="str">
        <f t="shared" si="1"/>
        <v>，2435154</v>
      </c>
      <c r="I4" s="4" t="str">
        <f>VLOOKUP(A4,HOP!A:U,21,0)</f>
        <v>直连</v>
      </c>
    </row>
    <row r="5" s="4" customFormat="1" hidden="1" spans="1:9">
      <c r="A5" s="5">
        <v>17491279830</v>
      </c>
      <c r="B5" s="6">
        <v>44618</v>
      </c>
      <c r="C5" s="6">
        <v>44619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17491328241</v>
      </c>
      <c r="B6" s="6">
        <v>44618</v>
      </c>
      <c r="C6" s="6">
        <v>44619</v>
      </c>
      <c r="D6" s="4">
        <v>188.87</v>
      </c>
      <c r="E6" s="4" t="str">
        <f>VLOOKUP(A6,HOP!A:L,12,0)</f>
        <v>188.87</v>
      </c>
      <c r="F6" s="4" t="str">
        <f>VLOOKUP(A6,HOP!A:C,3,0)</f>
        <v>2435174</v>
      </c>
      <c r="G6" s="4">
        <f t="shared" si="0"/>
        <v>0</v>
      </c>
      <c r="H6" s="4" t="str">
        <f t="shared" si="1"/>
        <v>，2435174</v>
      </c>
      <c r="I6" s="4" t="str">
        <f>VLOOKUP(A6,HOP!A:U,21,0)</f>
        <v>直连</v>
      </c>
    </row>
    <row r="7" s="4" customFormat="1" spans="1:9">
      <c r="A7" s="5">
        <v>17491477914</v>
      </c>
      <c r="B7" s="6">
        <v>44618</v>
      </c>
      <c r="C7" s="6">
        <v>44619</v>
      </c>
      <c r="D7" s="4">
        <v>370.67</v>
      </c>
      <c r="E7" s="4" t="str">
        <f>VLOOKUP(A7,HOP!A:L,12,0)</f>
        <v>370.67</v>
      </c>
      <c r="F7" s="4" t="str">
        <f>VLOOKUP(A7,HOP!A:C,3,0)</f>
        <v>2435198</v>
      </c>
      <c r="G7" s="4">
        <f t="shared" si="0"/>
        <v>0</v>
      </c>
      <c r="H7" s="4" t="str">
        <f t="shared" si="1"/>
        <v>，2435198</v>
      </c>
      <c r="I7" s="4" t="str">
        <f>VLOOKUP(A7,HOP!A:U,21,0)</f>
        <v>直连</v>
      </c>
    </row>
    <row r="8" s="4" customFormat="1" spans="1:9">
      <c r="A8" s="5">
        <v>17491236792</v>
      </c>
      <c r="B8" s="6">
        <v>44618</v>
      </c>
      <c r="C8" s="6">
        <v>44619</v>
      </c>
      <c r="D8" s="4">
        <v>139.74</v>
      </c>
      <c r="E8" s="4" t="str">
        <f>VLOOKUP(A8,HOP!A:L,12,0)</f>
        <v>139.74</v>
      </c>
      <c r="F8" s="4" t="str">
        <f>VLOOKUP(A8,HOP!A:C,3,0)</f>
        <v>2435205</v>
      </c>
      <c r="G8" s="4">
        <f t="shared" si="0"/>
        <v>0</v>
      </c>
      <c r="H8" s="4" t="str">
        <f t="shared" si="1"/>
        <v>，2435205</v>
      </c>
      <c r="I8" s="4" t="str">
        <f>VLOOKUP(A8,HOP!A:U,21,0)</f>
        <v>直连</v>
      </c>
    </row>
    <row r="9" s="4" customFormat="1" spans="1:9">
      <c r="A9" s="5">
        <v>17491541201</v>
      </c>
      <c r="B9" s="6">
        <v>44618</v>
      </c>
      <c r="C9" s="6">
        <v>44619</v>
      </c>
      <c r="D9" s="4">
        <v>379.76</v>
      </c>
      <c r="E9" s="4" t="str">
        <f>VLOOKUP(A9,HOP!A:L,12,0)</f>
        <v>379.76</v>
      </c>
      <c r="F9" s="4" t="str">
        <f>VLOOKUP(A9,HOP!A:C,3,0)</f>
        <v>2435207</v>
      </c>
      <c r="G9" s="4">
        <f t="shared" si="0"/>
        <v>0</v>
      </c>
      <c r="H9" s="4" t="str">
        <f t="shared" si="1"/>
        <v>，2435207</v>
      </c>
      <c r="I9" s="4" t="str">
        <f>VLOOKUP(A9,HOP!A:U,21,0)</f>
        <v>直连</v>
      </c>
    </row>
    <row r="10" s="4" customFormat="1" spans="1:9">
      <c r="A10" s="5">
        <v>17491597800</v>
      </c>
      <c r="B10" s="6">
        <v>44618</v>
      </c>
      <c r="C10" s="6">
        <v>44619</v>
      </c>
      <c r="D10" s="4">
        <v>215.13</v>
      </c>
      <c r="E10" s="4" t="str">
        <f>VLOOKUP(A10,HOP!A:L,12,0)</f>
        <v>215.13</v>
      </c>
      <c r="F10" s="4" t="str">
        <f>VLOOKUP(A10,HOP!A:C,3,0)</f>
        <v>2435219</v>
      </c>
      <c r="G10" s="4">
        <f t="shared" si="0"/>
        <v>0</v>
      </c>
      <c r="H10" s="4" t="str">
        <f t="shared" si="1"/>
        <v>，2435219</v>
      </c>
      <c r="I10" s="4" t="str">
        <f>VLOOKUP(A10,HOP!A:U,21,0)</f>
        <v>直连</v>
      </c>
    </row>
    <row r="11" s="4" customFormat="1" spans="1:9">
      <c r="A11" s="5">
        <v>17491518807</v>
      </c>
      <c r="B11" s="6">
        <v>44618</v>
      </c>
      <c r="C11" s="6">
        <v>44619</v>
      </c>
      <c r="D11" s="4">
        <v>151.98</v>
      </c>
      <c r="E11" s="4" t="str">
        <f>VLOOKUP(A11,HOP!A:L,12,0)</f>
        <v>151.98</v>
      </c>
      <c r="F11" s="4" t="str">
        <f>VLOOKUP(A11,HOP!A:C,3,0)</f>
        <v>2435226</v>
      </c>
      <c r="G11" s="4">
        <f t="shared" si="0"/>
        <v>0</v>
      </c>
      <c r="H11" s="4" t="str">
        <f t="shared" si="1"/>
        <v>，2435226</v>
      </c>
      <c r="I11" s="4" t="str">
        <f>VLOOKUP(A11,HOP!A:U,21,0)</f>
        <v>直连</v>
      </c>
    </row>
    <row r="12" s="4" customFormat="1" spans="1:9">
      <c r="A12" s="5">
        <v>17491750096</v>
      </c>
      <c r="B12" s="6">
        <v>44618</v>
      </c>
      <c r="C12" s="6">
        <v>44619</v>
      </c>
      <c r="D12" s="4">
        <v>246.44</v>
      </c>
      <c r="E12" s="4" t="str">
        <f>VLOOKUP(A12,HOP!A:L,12,0)</f>
        <v>246.44</v>
      </c>
      <c r="F12" s="4" t="str">
        <f>VLOOKUP(A12,HOP!A:C,3,0)</f>
        <v>2435242</v>
      </c>
      <c r="G12" s="4">
        <f t="shared" si="0"/>
        <v>0</v>
      </c>
      <c r="H12" s="4" t="str">
        <f t="shared" si="1"/>
        <v>，2435242</v>
      </c>
      <c r="I12" s="4" t="str">
        <f>VLOOKUP(A12,HOP!A:U,21,0)</f>
        <v>直连</v>
      </c>
    </row>
    <row r="13" s="4" customFormat="1" spans="1:9">
      <c r="A13" s="5">
        <v>17491790728</v>
      </c>
      <c r="B13" s="6">
        <v>44618</v>
      </c>
      <c r="C13" s="6">
        <v>44619</v>
      </c>
      <c r="D13" s="4">
        <v>321.18</v>
      </c>
      <c r="E13" s="4" t="str">
        <f>VLOOKUP(A13,HOP!A:L,12,0)</f>
        <v>321.18</v>
      </c>
      <c r="F13" s="4" t="str">
        <f>VLOOKUP(A13,HOP!A:C,3,0)</f>
        <v>2435251</v>
      </c>
      <c r="G13" s="4">
        <f t="shared" si="0"/>
        <v>0</v>
      </c>
      <c r="H13" s="4" t="str">
        <f t="shared" si="1"/>
        <v>，2435251</v>
      </c>
      <c r="I13" s="4" t="str">
        <f>VLOOKUP(A13,HOP!A:U,21,0)</f>
        <v>直连</v>
      </c>
    </row>
    <row r="14" s="4" customFormat="1" spans="1:9">
      <c r="A14" s="5">
        <v>17491794923</v>
      </c>
      <c r="B14" s="6">
        <v>44618</v>
      </c>
      <c r="C14" s="6">
        <v>44619</v>
      </c>
      <c r="D14" s="4">
        <v>131.58</v>
      </c>
      <c r="E14" s="4" t="str">
        <f>VLOOKUP(A14,HOP!A:L,12,0)</f>
        <v>131.58</v>
      </c>
      <c r="F14" s="4" t="str">
        <f>VLOOKUP(A14,HOP!A:C,3,0)</f>
        <v>2435253</v>
      </c>
      <c r="G14" s="4">
        <f t="shared" si="0"/>
        <v>0</v>
      </c>
      <c r="H14" s="4" t="str">
        <f t="shared" si="1"/>
        <v>，2435253</v>
      </c>
      <c r="I14" s="4" t="str">
        <f>VLOOKUP(A14,HOP!A:U,21,0)</f>
        <v>直连</v>
      </c>
    </row>
    <row r="15" s="4" customFormat="1" spans="1:9">
      <c r="A15" s="5">
        <v>17491805381</v>
      </c>
      <c r="B15" s="6">
        <v>44618</v>
      </c>
      <c r="C15" s="6">
        <v>44619</v>
      </c>
      <c r="D15" s="4">
        <v>222.2</v>
      </c>
      <c r="E15" s="4" t="str">
        <f>VLOOKUP(A15,HOP!A:L,12,0)</f>
        <v>222.20</v>
      </c>
      <c r="F15" s="4" t="str">
        <f>VLOOKUP(A15,HOP!A:C,3,0)</f>
        <v>2435255</v>
      </c>
      <c r="G15" s="4">
        <f t="shared" si="0"/>
        <v>0</v>
      </c>
      <c r="H15" s="4" t="str">
        <f t="shared" si="1"/>
        <v>，2435255</v>
      </c>
      <c r="I15" s="4" t="str">
        <f>VLOOKUP(A15,HOP!A:U,21,0)</f>
        <v>直连</v>
      </c>
    </row>
    <row r="16" s="4" customFormat="1" spans="1:9">
      <c r="A16" s="5">
        <v>17492060192</v>
      </c>
      <c r="B16" s="6">
        <v>44618</v>
      </c>
      <c r="C16" s="6">
        <v>44619</v>
      </c>
      <c r="D16" s="4">
        <v>173.57</v>
      </c>
      <c r="E16" s="4" t="str">
        <f>VLOOKUP(A16,HOP!A:L,12,0)</f>
        <v>173.57</v>
      </c>
      <c r="F16" s="4" t="str">
        <f>VLOOKUP(A16,HOP!A:C,3,0)</f>
        <v>2435289</v>
      </c>
      <c r="G16" s="4">
        <f t="shared" si="0"/>
        <v>0</v>
      </c>
      <c r="H16" s="4" t="str">
        <f t="shared" si="1"/>
        <v>，2435289</v>
      </c>
      <c r="I16" s="4" t="str">
        <f>VLOOKUP(A16,HOP!A:U,21,0)</f>
        <v>直连</v>
      </c>
    </row>
    <row r="17" s="4" customFormat="1" spans="1:9">
      <c r="A17" s="5">
        <v>17492097573</v>
      </c>
      <c r="B17" s="6">
        <v>44618</v>
      </c>
      <c r="C17" s="6">
        <v>44619</v>
      </c>
      <c r="D17" s="4">
        <v>238.36</v>
      </c>
      <c r="E17" s="4" t="str">
        <f>VLOOKUP(A17,HOP!A:L,12,0)</f>
        <v>238.36</v>
      </c>
      <c r="F17" s="4" t="str">
        <f>VLOOKUP(A17,HOP!A:C,3,0)</f>
        <v>2435297</v>
      </c>
      <c r="G17" s="4">
        <f t="shared" si="0"/>
        <v>0</v>
      </c>
      <c r="H17" s="4" t="str">
        <f t="shared" si="1"/>
        <v>，2435297</v>
      </c>
      <c r="I17" s="4" t="str">
        <f>VLOOKUP(A17,HOP!A:U,21,0)</f>
        <v>直连</v>
      </c>
    </row>
    <row r="18" s="4" customFormat="1" spans="1:9">
      <c r="A18" s="5">
        <v>17492156382</v>
      </c>
      <c r="B18" s="6">
        <v>44618</v>
      </c>
      <c r="C18" s="6">
        <v>44619</v>
      </c>
      <c r="D18" s="4">
        <v>181.15</v>
      </c>
      <c r="E18" s="4" t="str">
        <f>VLOOKUP(A18,HOP!A:L,12,0)</f>
        <v>181.15</v>
      </c>
      <c r="F18" s="4" t="str">
        <f>VLOOKUP(A18,HOP!A:C,3,0)</f>
        <v>2435309</v>
      </c>
      <c r="G18" s="4">
        <f t="shared" si="0"/>
        <v>0</v>
      </c>
      <c r="H18" s="4" t="str">
        <f t="shared" si="1"/>
        <v>，2435309</v>
      </c>
      <c r="I18" s="4" t="str">
        <f>VLOOKUP(A18,HOP!A:U,21,0)</f>
        <v>直连</v>
      </c>
    </row>
    <row r="19" s="4" customFormat="1" spans="1:9">
      <c r="A19" s="5">
        <v>17492196649</v>
      </c>
      <c r="B19" s="6">
        <v>44618</v>
      </c>
      <c r="C19" s="6">
        <v>44619</v>
      </c>
      <c r="D19" s="4">
        <v>195.94</v>
      </c>
      <c r="E19" s="4" t="str">
        <f>VLOOKUP(A19,HOP!A:L,12,0)</f>
        <v>195.94</v>
      </c>
      <c r="F19" s="4" t="str">
        <f>VLOOKUP(A19,HOP!A:C,3,0)</f>
        <v>2435317</v>
      </c>
      <c r="G19" s="4">
        <f t="shared" si="0"/>
        <v>0</v>
      </c>
      <c r="H19" s="4" t="str">
        <f t="shared" si="1"/>
        <v>，2435317</v>
      </c>
      <c r="I19" s="4" t="str">
        <f>VLOOKUP(A19,HOP!A:U,21,0)</f>
        <v>直连</v>
      </c>
    </row>
    <row r="20" s="4" customFormat="1" hidden="1" spans="1:9">
      <c r="A20" s="5">
        <v>17492094169</v>
      </c>
      <c r="B20" s="6">
        <v>44618</v>
      </c>
      <c r="C20" s="6">
        <v>44619</v>
      </c>
      <c r="D20" s="4">
        <v>0</v>
      </c>
      <c r="E20" s="4" t="str">
        <f>VLOOKUP(A20,HOP!A:L,12,0)</f>
        <v>0.00</v>
      </c>
      <c r="F20" s="4" t="str">
        <f>VLOOKUP(A20,HOP!A:C,3,0)</f>
        <v>2435321</v>
      </c>
      <c r="G20" s="4">
        <f t="shared" si="0"/>
        <v>0</v>
      </c>
      <c r="H20" s="4" t="str">
        <f t="shared" si="1"/>
        <v>，2435321</v>
      </c>
      <c r="I20" s="4" t="str">
        <f>VLOOKUP(A20,HOP!A:U,21,0)</f>
        <v>直连</v>
      </c>
    </row>
    <row r="21" s="4" customFormat="1" spans="1:9">
      <c r="A21" s="5">
        <v>17492387832</v>
      </c>
      <c r="B21" s="6">
        <v>44618</v>
      </c>
      <c r="C21" s="6">
        <v>44619</v>
      </c>
      <c r="D21" s="4">
        <v>222.2</v>
      </c>
      <c r="E21" s="4" t="str">
        <f>VLOOKUP(A21,HOP!A:L,12,0)</f>
        <v>222.20</v>
      </c>
      <c r="F21" s="4" t="str">
        <f>VLOOKUP(A21,HOP!A:C,3,0)</f>
        <v>2435342</v>
      </c>
      <c r="G21" s="4">
        <f t="shared" si="0"/>
        <v>0</v>
      </c>
      <c r="H21" s="4" t="str">
        <f t="shared" si="1"/>
        <v>，2435342</v>
      </c>
      <c r="I21" s="4" t="str">
        <f>VLOOKUP(A21,HOP!A:U,21,0)</f>
        <v>直连</v>
      </c>
    </row>
    <row r="22" s="4" customFormat="1" spans="1:9">
      <c r="A22" s="5">
        <v>17492437290</v>
      </c>
      <c r="B22" s="6">
        <v>44618</v>
      </c>
      <c r="C22" s="6">
        <v>44619</v>
      </c>
      <c r="D22" s="4">
        <v>279.77</v>
      </c>
      <c r="E22" s="4" t="str">
        <f>VLOOKUP(A22,HOP!A:L,12,0)</f>
        <v>279.77</v>
      </c>
      <c r="F22" s="4" t="str">
        <f>VLOOKUP(A22,HOP!A:C,3,0)</f>
        <v>2435352</v>
      </c>
      <c r="G22" s="4">
        <f t="shared" si="0"/>
        <v>0</v>
      </c>
      <c r="H22" s="4" t="str">
        <f t="shared" si="1"/>
        <v>，2435352</v>
      </c>
      <c r="I22" s="4" t="str">
        <f>VLOOKUP(A22,HOP!A:U,21,0)</f>
        <v>直连</v>
      </c>
    </row>
    <row r="23" s="4" customFormat="1" spans="1:9">
      <c r="A23" s="5">
        <v>17492556740</v>
      </c>
      <c r="B23" s="6">
        <v>44618</v>
      </c>
      <c r="C23" s="6">
        <v>44619</v>
      </c>
      <c r="D23" s="4">
        <v>131.3</v>
      </c>
      <c r="E23" s="4" t="str">
        <f>VLOOKUP(A23,HOP!A:L,12,0)</f>
        <v>131.30</v>
      </c>
      <c r="F23" s="4" t="str">
        <f>VLOOKUP(A23,HOP!A:C,3,0)</f>
        <v>2435375</v>
      </c>
      <c r="G23" s="4">
        <f t="shared" si="0"/>
        <v>0</v>
      </c>
      <c r="H23" s="4" t="str">
        <f t="shared" si="1"/>
        <v>，2435375</v>
      </c>
      <c r="I23" s="4" t="str">
        <f>VLOOKUP(A23,HOP!A:U,21,0)</f>
        <v>直连</v>
      </c>
    </row>
    <row r="24" s="4" customFormat="1" spans="1:9">
      <c r="A24" s="5">
        <v>17492559395</v>
      </c>
      <c r="B24" s="6">
        <v>44618</v>
      </c>
      <c r="C24" s="6">
        <v>44619</v>
      </c>
      <c r="D24" s="4">
        <v>222.2</v>
      </c>
      <c r="E24" s="4" t="str">
        <f>VLOOKUP(A24,HOP!A:L,12,0)</f>
        <v>222.20</v>
      </c>
      <c r="F24" s="4" t="str">
        <f>VLOOKUP(A24,HOP!A:C,3,0)</f>
        <v>2435376</v>
      </c>
      <c r="G24" s="4">
        <f t="shared" si="0"/>
        <v>0</v>
      </c>
      <c r="H24" s="4" t="str">
        <f t="shared" si="1"/>
        <v>，2435376</v>
      </c>
      <c r="I24" s="4" t="str">
        <f>VLOOKUP(A24,HOP!A:U,21,0)</f>
        <v>直连</v>
      </c>
    </row>
    <row r="25" s="4" customFormat="1" spans="1:9">
      <c r="A25" s="5">
        <v>17492764457</v>
      </c>
      <c r="B25" s="6">
        <v>44618</v>
      </c>
      <c r="C25" s="6">
        <v>44619</v>
      </c>
      <c r="D25" s="4">
        <v>255.53</v>
      </c>
      <c r="E25" s="4" t="str">
        <f>VLOOKUP(A25,HOP!A:L,12,0)</f>
        <v>255.53</v>
      </c>
      <c r="F25" s="4" t="str">
        <f>VLOOKUP(A25,HOP!A:C,3,0)</f>
        <v>2435397</v>
      </c>
      <c r="G25" s="4">
        <f t="shared" si="0"/>
        <v>0</v>
      </c>
      <c r="H25" s="4" t="str">
        <f t="shared" si="1"/>
        <v>，2435397</v>
      </c>
      <c r="I25" s="4" t="str">
        <f>VLOOKUP(A25,HOP!A:U,21,0)</f>
        <v>直连</v>
      </c>
    </row>
    <row r="26" s="4" customFormat="1" spans="1:9">
      <c r="A26" s="5">
        <v>17492788799</v>
      </c>
      <c r="B26" s="6">
        <v>44618</v>
      </c>
      <c r="C26" s="6">
        <v>44619</v>
      </c>
      <c r="D26" s="4">
        <v>214.12</v>
      </c>
      <c r="E26" s="4" t="str">
        <f>VLOOKUP(A26,HOP!A:L,12,0)</f>
        <v>214.12</v>
      </c>
      <c r="F26" s="4" t="str">
        <f>VLOOKUP(A26,HOP!A:C,3,0)</f>
        <v>2435401</v>
      </c>
      <c r="G26" s="4">
        <f t="shared" si="0"/>
        <v>0</v>
      </c>
      <c r="H26" s="4" t="str">
        <f t="shared" si="1"/>
        <v>，2435401</v>
      </c>
      <c r="I26" s="4" t="str">
        <f>VLOOKUP(A26,HOP!A:U,21,0)</f>
        <v>直连</v>
      </c>
    </row>
    <row r="27" s="4" customFormat="1" spans="1:9">
      <c r="A27" s="5">
        <v>17492849344</v>
      </c>
      <c r="B27" s="6">
        <v>44618</v>
      </c>
      <c r="C27" s="6">
        <v>44619</v>
      </c>
      <c r="D27" s="4">
        <v>131.3</v>
      </c>
      <c r="E27" s="4" t="str">
        <f>VLOOKUP(A27,HOP!A:L,12,0)</f>
        <v>131.30</v>
      </c>
      <c r="F27" s="4" t="str">
        <f>VLOOKUP(A27,HOP!A:C,3,0)</f>
        <v>2435414</v>
      </c>
      <c r="G27" s="4">
        <f t="shared" si="0"/>
        <v>0</v>
      </c>
      <c r="H27" s="4" t="str">
        <f t="shared" si="1"/>
        <v>，2435414</v>
      </c>
      <c r="I27" s="4" t="str">
        <f>VLOOKUP(A27,HOP!A:U,21,0)</f>
        <v>直连</v>
      </c>
    </row>
    <row r="28" s="4" customFormat="1" spans="1:9">
      <c r="A28" s="5">
        <v>17498569907</v>
      </c>
      <c r="B28" s="6">
        <v>44618</v>
      </c>
      <c r="C28" s="6">
        <v>44619</v>
      </c>
      <c r="D28" s="4">
        <v>255.53</v>
      </c>
      <c r="E28" s="4" t="str">
        <f>VLOOKUP(A28,HOP!A:L,12,0)</f>
        <v>255.53</v>
      </c>
      <c r="F28" s="4" t="str">
        <f>VLOOKUP(A28,HOP!A:C,3,0)</f>
        <v>2435438</v>
      </c>
      <c r="G28" s="4">
        <f t="shared" si="0"/>
        <v>0</v>
      </c>
      <c r="H28" s="4" t="str">
        <f t="shared" si="1"/>
        <v>，2435438</v>
      </c>
      <c r="I28" s="4" t="str">
        <f>VLOOKUP(A28,HOP!A:U,21,0)</f>
        <v>直连</v>
      </c>
    </row>
    <row r="29" s="4" customFormat="1" spans="1:9">
      <c r="A29" s="5">
        <v>17498614772</v>
      </c>
      <c r="B29" s="6">
        <v>44618</v>
      </c>
      <c r="C29" s="6">
        <v>44619</v>
      </c>
      <c r="D29" s="4">
        <v>206.29</v>
      </c>
      <c r="E29" s="4" t="str">
        <f>VLOOKUP(A29,HOP!A:L,12,0)</f>
        <v>206.29</v>
      </c>
      <c r="F29" s="4" t="str">
        <f>VLOOKUP(A29,HOP!A:C,3,0)</f>
        <v>2435442</v>
      </c>
      <c r="G29" s="4">
        <f t="shared" si="0"/>
        <v>0</v>
      </c>
      <c r="H29" s="4" t="str">
        <f t="shared" si="1"/>
        <v>，2435442</v>
      </c>
      <c r="I29" s="4" t="str">
        <f>VLOOKUP(A29,HOP!A:U,21,0)</f>
        <v>直连</v>
      </c>
    </row>
    <row r="30" s="4" customFormat="1" spans="1:9">
      <c r="A30" s="5">
        <v>17498914582</v>
      </c>
      <c r="B30" s="6">
        <v>44618</v>
      </c>
      <c r="C30" s="6">
        <v>44619</v>
      </c>
      <c r="D30" s="4">
        <v>279.77</v>
      </c>
      <c r="E30" s="4" t="str">
        <f>VLOOKUP(A30,HOP!A:L,12,0)</f>
        <v>279.77</v>
      </c>
      <c r="F30" s="4" t="str">
        <f>VLOOKUP(A30,HOP!A:C,3,0)</f>
        <v>2435526</v>
      </c>
      <c r="G30" s="4">
        <f t="shared" si="0"/>
        <v>0</v>
      </c>
      <c r="H30" s="4" t="str">
        <f t="shared" si="1"/>
        <v>，2435526</v>
      </c>
      <c r="I30" s="4" t="str">
        <f>VLOOKUP(A30,HOP!A:U,21,0)</f>
        <v>直连</v>
      </c>
    </row>
    <row r="31" s="4" customFormat="1" spans="1:9">
      <c r="A31" s="5">
        <v>17499126427</v>
      </c>
      <c r="B31" s="6">
        <v>44618</v>
      </c>
      <c r="C31" s="6">
        <v>44619</v>
      </c>
      <c r="D31" s="4">
        <v>485.81</v>
      </c>
      <c r="E31" s="4" t="str">
        <f>VLOOKUP(A31,HOP!A:L,12,0)</f>
        <v>485.81</v>
      </c>
      <c r="F31" s="4" t="str">
        <f>VLOOKUP(A31,HOP!A:C,3,0)</f>
        <v>2435643</v>
      </c>
      <c r="G31" s="4">
        <f t="shared" si="0"/>
        <v>0</v>
      </c>
      <c r="H31" s="4" t="str">
        <f t="shared" si="1"/>
        <v>，2435643</v>
      </c>
      <c r="I31" s="4" t="str">
        <f>VLOOKUP(A31,HOP!A:U,21,0)</f>
        <v>直连</v>
      </c>
    </row>
    <row r="32" s="4" customFormat="1" spans="1:9">
      <c r="A32" s="5">
        <v>17499362917</v>
      </c>
      <c r="B32" s="6">
        <v>44618</v>
      </c>
      <c r="C32" s="6">
        <v>44619</v>
      </c>
      <c r="D32" s="4">
        <v>206.04</v>
      </c>
      <c r="E32" s="4" t="str">
        <f>VLOOKUP(A32,HOP!A:L,12,0)</f>
        <v>206.04</v>
      </c>
      <c r="F32" s="4" t="str">
        <f>VLOOKUP(A32,HOP!A:C,3,0)</f>
        <v>2435818</v>
      </c>
      <c r="G32" s="4">
        <f t="shared" si="0"/>
        <v>0</v>
      </c>
      <c r="H32" s="4" t="str">
        <f t="shared" si="1"/>
        <v>，2435818</v>
      </c>
      <c r="I32" s="4" t="str">
        <f>VLOOKUP(A32,HOP!A:U,21,0)</f>
        <v>直连</v>
      </c>
    </row>
    <row r="33" s="4" customFormat="1" spans="1:9">
      <c r="A33" s="5">
        <v>17499409173</v>
      </c>
      <c r="B33" s="6">
        <v>44618</v>
      </c>
      <c r="C33" s="6">
        <v>44619</v>
      </c>
      <c r="D33" s="4">
        <v>372.69</v>
      </c>
      <c r="E33" s="4" t="str">
        <f>VLOOKUP(A33,HOP!A:L,12,0)</f>
        <v>372.69</v>
      </c>
      <c r="F33" s="4" t="str">
        <f>VLOOKUP(A33,HOP!A:C,3,0)</f>
        <v>2435860</v>
      </c>
      <c r="G33" s="4">
        <f t="shared" si="0"/>
        <v>0</v>
      </c>
      <c r="H33" s="4" t="str">
        <f t="shared" si="1"/>
        <v>，2435860</v>
      </c>
      <c r="I33" s="4" t="str">
        <f>VLOOKUP(A33,HOP!A:U,21,0)</f>
        <v>直连</v>
      </c>
    </row>
    <row r="34" s="4" customFormat="1" spans="1:9">
      <c r="A34" s="5">
        <v>17499405365</v>
      </c>
      <c r="B34" s="6">
        <v>44618</v>
      </c>
      <c r="C34" s="6">
        <v>44619</v>
      </c>
      <c r="D34" s="4">
        <v>197.96</v>
      </c>
      <c r="E34" s="4" t="str">
        <f>VLOOKUP(A34,HOP!A:L,12,0)</f>
        <v>197.96</v>
      </c>
      <c r="F34" s="4" t="str">
        <f>VLOOKUP(A34,HOP!A:C,3,0)</f>
        <v>2435902</v>
      </c>
      <c r="G34" s="4">
        <f t="shared" si="0"/>
        <v>0</v>
      </c>
      <c r="H34" s="4" t="str">
        <f t="shared" si="1"/>
        <v>，2435902</v>
      </c>
      <c r="I34" s="4" t="str">
        <f>VLOOKUP(A34,HOP!A:U,21,0)</f>
        <v>直连</v>
      </c>
    </row>
    <row r="35" s="4" customFormat="1" spans="1:9">
      <c r="A35" s="5">
        <v>17499471327</v>
      </c>
      <c r="B35" s="6">
        <v>44618</v>
      </c>
      <c r="C35" s="6">
        <v>44619</v>
      </c>
      <c r="D35" s="4">
        <v>156.55</v>
      </c>
      <c r="E35" s="4" t="str">
        <f>VLOOKUP(A35,HOP!A:L,12,0)</f>
        <v>156.55</v>
      </c>
      <c r="F35" s="4" t="str">
        <f>VLOOKUP(A35,HOP!A:C,3,0)</f>
        <v>2435929</v>
      </c>
      <c r="G35" s="4">
        <f t="shared" si="0"/>
        <v>0</v>
      </c>
      <c r="H35" s="4" t="str">
        <f t="shared" si="1"/>
        <v>，2435929</v>
      </c>
      <c r="I35" s="4" t="str">
        <f>VLOOKUP(A35,HOP!A:U,21,0)</f>
        <v>直连</v>
      </c>
    </row>
    <row r="36" s="4" customFormat="1" spans="1:9">
      <c r="A36" s="5">
        <v>17499521112</v>
      </c>
      <c r="B36" s="6">
        <v>44618</v>
      </c>
      <c r="C36" s="6">
        <v>44619</v>
      </c>
      <c r="D36" s="4">
        <v>214.12</v>
      </c>
      <c r="E36" s="4" t="str">
        <f>VLOOKUP(A36,HOP!A:L,12,0)</f>
        <v>214.12</v>
      </c>
      <c r="F36" s="4" t="str">
        <f>VLOOKUP(A36,HOP!A:C,3,0)</f>
        <v>2435977</v>
      </c>
      <c r="G36" s="4">
        <f t="shared" si="0"/>
        <v>0</v>
      </c>
      <c r="H36" s="4" t="str">
        <f t="shared" si="1"/>
        <v>，2435977</v>
      </c>
      <c r="I36" s="4" t="str">
        <f>VLOOKUP(A36,HOP!A:U,21,0)</f>
        <v>直连</v>
      </c>
    </row>
    <row r="37" s="4" customFormat="1" spans="1:9">
      <c r="A37" s="5">
        <v>17500126963</v>
      </c>
      <c r="B37" s="6">
        <v>44618</v>
      </c>
      <c r="C37" s="6">
        <v>44619</v>
      </c>
      <c r="D37" s="4">
        <v>173.4</v>
      </c>
      <c r="E37" s="4" t="str">
        <f>VLOOKUP(A37,HOP!A:L,12,0)</f>
        <v>173.40</v>
      </c>
      <c r="F37" s="4" t="str">
        <f>VLOOKUP(A37,HOP!A:C,3,0)</f>
        <v>2436461</v>
      </c>
      <c r="G37" s="4">
        <f t="shared" si="0"/>
        <v>0</v>
      </c>
      <c r="H37" s="4" t="str">
        <f t="shared" si="1"/>
        <v>，2436461</v>
      </c>
      <c r="I37" s="4" t="str">
        <f>VLOOKUP(A37,HOP!A:U,21,0)</f>
        <v>直连</v>
      </c>
    </row>
    <row r="38" s="4" customFormat="1" spans="1:9">
      <c r="A38" s="5">
        <v>17500376480</v>
      </c>
      <c r="B38" s="6">
        <v>44618</v>
      </c>
      <c r="C38" s="6">
        <v>44619</v>
      </c>
      <c r="D38" s="4">
        <v>222.2</v>
      </c>
      <c r="E38" s="4" t="str">
        <f>VLOOKUP(A38,HOP!A:L,12,0)</f>
        <v>222.20</v>
      </c>
      <c r="F38" s="4" t="str">
        <f>VLOOKUP(A38,HOP!A:C,3,0)</f>
        <v>2436654</v>
      </c>
      <c r="G38" s="4">
        <f t="shared" si="0"/>
        <v>0</v>
      </c>
      <c r="H38" s="4" t="str">
        <f t="shared" si="1"/>
        <v>，2436654</v>
      </c>
      <c r="I38" s="4" t="str">
        <f>VLOOKUP(A38,HOP!A:U,21,0)</f>
        <v>直连</v>
      </c>
    </row>
    <row r="39" s="4" customFormat="1" spans="1:9">
      <c r="A39" s="5">
        <v>17500546379</v>
      </c>
      <c r="B39" s="6">
        <v>44618</v>
      </c>
      <c r="C39" s="6">
        <v>44619</v>
      </c>
      <c r="D39" s="4">
        <v>246.44</v>
      </c>
      <c r="E39" s="4" t="str">
        <f>VLOOKUP(A39,HOP!A:L,12,0)</f>
        <v>246.44</v>
      </c>
      <c r="F39" s="4" t="str">
        <f>VLOOKUP(A39,HOP!A:C,3,0)</f>
        <v>2436778</v>
      </c>
      <c r="G39" s="4">
        <f t="shared" si="0"/>
        <v>0</v>
      </c>
      <c r="H39" s="4" t="str">
        <f t="shared" si="1"/>
        <v>，2436778</v>
      </c>
      <c r="I39" s="4" t="str">
        <f>VLOOKUP(A39,HOP!A:U,21,0)</f>
        <v>直连</v>
      </c>
    </row>
    <row r="40" s="4" customFormat="1" spans="1:15">
      <c r="A40" s="5">
        <v>17500546068</v>
      </c>
      <c r="B40" s="6">
        <v>44618</v>
      </c>
      <c r="C40" s="6">
        <v>44619</v>
      </c>
      <c r="D40" s="4">
        <v>246.44</v>
      </c>
      <c r="E40" s="4" t="str">
        <f>VLOOKUP(A40,HOP!A:L,12,0)</f>
        <v>246.44</v>
      </c>
      <c r="F40" s="4" t="str">
        <f>VLOOKUP(A40,HOP!A:C,3,0)</f>
        <v>2436779</v>
      </c>
      <c r="G40" s="4">
        <f t="shared" si="0"/>
        <v>0</v>
      </c>
      <c r="H40" s="4" t="str">
        <f t="shared" si="1"/>
        <v>，2436779</v>
      </c>
      <c r="I40" s="4" t="str">
        <f>VLOOKUP(A40,HOP!A:U,21,0)</f>
        <v>直连</v>
      </c>
      <c r="O40" s="7"/>
    </row>
    <row r="41" s="4" customFormat="1" hidden="1" spans="1:9">
      <c r="A41" s="5">
        <v>17500564537</v>
      </c>
      <c r="B41" s="6">
        <v>44618</v>
      </c>
      <c r="C41" s="6">
        <v>44619</v>
      </c>
      <c r="D41" s="4">
        <v>0</v>
      </c>
      <c r="E41" s="4" t="str">
        <f>VLOOKUP(A41,HOP!A:L,12,0)</f>
        <v>0.00</v>
      </c>
      <c r="F41" s="4" t="str">
        <f>VLOOKUP(A41,HOP!A:C,3,0)</f>
        <v>2436794</v>
      </c>
      <c r="G41" s="4">
        <f t="shared" si="0"/>
        <v>0</v>
      </c>
      <c r="H41" s="4" t="str">
        <f t="shared" si="1"/>
        <v>，2436794</v>
      </c>
      <c r="I41" s="4" t="str">
        <f>VLOOKUP(A41,HOP!A:U,21,0)</f>
        <v>直连</v>
      </c>
    </row>
    <row r="42" s="4" customFormat="1" spans="1:9">
      <c r="A42" s="5">
        <v>17500640470</v>
      </c>
      <c r="B42" s="6">
        <v>44618</v>
      </c>
      <c r="C42" s="6">
        <v>44619</v>
      </c>
      <c r="D42" s="4">
        <v>174.58</v>
      </c>
      <c r="E42" s="4" t="str">
        <f>VLOOKUP(A42,HOP!A:L,12,0)</f>
        <v>174.58</v>
      </c>
      <c r="F42" s="4" t="str">
        <f>VLOOKUP(A42,HOP!A:C,3,0)</f>
        <v>2436845</v>
      </c>
      <c r="G42" s="4">
        <f t="shared" si="0"/>
        <v>0</v>
      </c>
      <c r="H42" s="4" t="str">
        <f t="shared" si="1"/>
        <v>，2436845</v>
      </c>
      <c r="I42" s="4" t="str">
        <f>VLOOKUP(A42,HOP!A:U,21,0)</f>
        <v>直连</v>
      </c>
    </row>
    <row r="44" spans="4:4">
      <c r="D44" s="4">
        <f>SUM(D2:D43)</f>
        <v>10102.72</v>
      </c>
    </row>
    <row r="49" spans="1:1">
      <c r="A49" s="4" t="s">
        <v>199</v>
      </c>
    </row>
    <row r="50" spans="1:1">
      <c r="A50" s="4" t="s">
        <v>200</v>
      </c>
    </row>
    <row r="51" spans="1:1">
      <c r="A51" s="4" t="s">
        <v>201</v>
      </c>
    </row>
    <row r="52" spans="1:1">
      <c r="A52" s="7"/>
    </row>
    <row r="53" spans="1:1">
      <c r="A53" s="7"/>
    </row>
    <row r="54" spans="1:1">
      <c r="A54" s="7"/>
    </row>
  </sheetData>
  <autoFilter ref="A1:XFD44">
    <filterColumn colId="3">
      <filters blank="1">
        <filter val="214.12"/>
        <filter val="215.13"/>
        <filter val="255.53"/>
        <filter val="195.94"/>
        <filter val="156.55"/>
        <filter val="181.15"/>
        <filter val="197.96"/>
        <filter val="173.57"/>
        <filter val="294.57"/>
        <filter val="131.58"/>
        <filter val="151.98"/>
        <filter val="174.58"/>
        <filter val="321.18"/>
        <filter val="222.2"/>
        <filter val="131.3"/>
        <filter val="173.4"/>
        <filter val="370.67"/>
        <filter val="206.29"/>
        <filter val="372.69"/>
        <filter val="10102.72"/>
        <filter val="139.74"/>
        <filter val="238.36"/>
        <filter val="379.76"/>
        <filter val="279.77"/>
        <filter val="1246.28"/>
        <filter val="485.81"/>
        <filter val="206.04"/>
        <filter val="246.44"/>
        <filter val="511.06"/>
        <filter val="188.87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202</v>
      </c>
      <c r="B1" s="2" t="s">
        <v>203</v>
      </c>
      <c r="C1" s="2" t="s">
        <v>204</v>
      </c>
      <c r="D1" s="2" t="s">
        <v>205</v>
      </c>
      <c r="E1" s="2" t="s">
        <v>13</v>
      </c>
      <c r="F1" s="2" t="s">
        <v>5</v>
      </c>
      <c r="G1" s="2" t="s">
        <v>6</v>
      </c>
      <c r="H1" s="2" t="s">
        <v>206</v>
      </c>
      <c r="I1" s="2" t="s">
        <v>207</v>
      </c>
      <c r="J1" s="2" t="s">
        <v>208</v>
      </c>
      <c r="K1" s="2" t="s">
        <v>209</v>
      </c>
      <c r="L1" s="2" t="s">
        <v>210</v>
      </c>
      <c r="M1" s="2" t="s">
        <v>211</v>
      </c>
      <c r="N1" s="2" t="s">
        <v>212</v>
      </c>
      <c r="O1" s="2" t="s">
        <v>213</v>
      </c>
      <c r="P1" s="2" t="s">
        <v>214</v>
      </c>
      <c r="Q1" s="2" t="s">
        <v>215</v>
      </c>
      <c r="R1" s="2" t="s">
        <v>216</v>
      </c>
      <c r="S1" s="2" t="s">
        <v>217</v>
      </c>
      <c r="T1" s="2" t="s">
        <v>218</v>
      </c>
      <c r="U1" s="2" t="s">
        <v>219</v>
      </c>
    </row>
    <row r="2" s="1" customFormat="1" spans="1:21">
      <c r="A2" s="3">
        <v>17500640470</v>
      </c>
      <c r="B2" s="1" t="s">
        <v>220</v>
      </c>
      <c r="C2" s="1" t="s">
        <v>221</v>
      </c>
      <c r="D2" s="1" t="s">
        <v>222</v>
      </c>
      <c r="E2" s="1" t="s">
        <v>197</v>
      </c>
      <c r="F2" s="1" t="s">
        <v>220</v>
      </c>
      <c r="G2" s="1" t="s">
        <v>223</v>
      </c>
      <c r="H2" s="1" t="s">
        <v>224</v>
      </c>
      <c r="I2" s="1" t="s">
        <v>225</v>
      </c>
      <c r="J2" s="1" t="s">
        <v>226</v>
      </c>
      <c r="K2" s="1" t="s">
        <v>225</v>
      </c>
      <c r="L2" s="1" t="s">
        <v>225</v>
      </c>
      <c r="M2" s="1" t="s">
        <v>227</v>
      </c>
      <c r="N2" s="1" t="s">
        <v>227</v>
      </c>
      <c r="O2" s="1" t="s">
        <v>228</v>
      </c>
      <c r="P2" s="1" t="s">
        <v>229</v>
      </c>
      <c r="Q2" s="1" t="s">
        <v>230</v>
      </c>
      <c r="R2" s="1" t="s">
        <v>231</v>
      </c>
      <c r="S2" s="1" t="s">
        <v>232</v>
      </c>
      <c r="T2" s="1" t="s">
        <v>233</v>
      </c>
      <c r="U2" s="1" t="s">
        <v>234</v>
      </c>
    </row>
    <row r="3" s="1" customFormat="1" spans="1:21">
      <c r="A3" s="3">
        <v>17500564537</v>
      </c>
      <c r="B3" s="1" t="s">
        <v>220</v>
      </c>
      <c r="C3" s="1" t="s">
        <v>235</v>
      </c>
      <c r="D3" s="1" t="s">
        <v>236</v>
      </c>
      <c r="E3" s="1" t="s">
        <v>193</v>
      </c>
      <c r="F3" s="1" t="s">
        <v>220</v>
      </c>
      <c r="G3" s="1" t="s">
        <v>223</v>
      </c>
      <c r="H3" s="1" t="s">
        <v>224</v>
      </c>
      <c r="I3" s="1" t="s">
        <v>237</v>
      </c>
      <c r="J3" s="1" t="s">
        <v>226</v>
      </c>
      <c r="K3" s="1" t="s">
        <v>237</v>
      </c>
      <c r="L3" s="1" t="s">
        <v>228</v>
      </c>
      <c r="M3" s="1" t="s">
        <v>238</v>
      </c>
      <c r="N3" s="1" t="s">
        <v>238</v>
      </c>
      <c r="O3" s="1" t="s">
        <v>228</v>
      </c>
      <c r="P3" s="1" t="s">
        <v>229</v>
      </c>
      <c r="Q3" s="1" t="s">
        <v>230</v>
      </c>
      <c r="R3" s="1" t="s">
        <v>239</v>
      </c>
      <c r="S3" s="1" t="s">
        <v>232</v>
      </c>
      <c r="T3" s="1" t="s">
        <v>233</v>
      </c>
      <c r="U3" s="1" t="s">
        <v>234</v>
      </c>
    </row>
    <row r="4" s="1" customFormat="1" spans="1:21">
      <c r="A4" s="3">
        <v>17500546068</v>
      </c>
      <c r="B4" s="1" t="s">
        <v>220</v>
      </c>
      <c r="C4" s="1" t="s">
        <v>240</v>
      </c>
      <c r="D4" s="1" t="s">
        <v>241</v>
      </c>
      <c r="E4" s="1" t="s">
        <v>190</v>
      </c>
      <c r="F4" s="1" t="s">
        <v>220</v>
      </c>
      <c r="G4" s="1" t="s">
        <v>223</v>
      </c>
      <c r="H4" s="1" t="s">
        <v>224</v>
      </c>
      <c r="I4" s="1" t="s">
        <v>242</v>
      </c>
      <c r="J4" s="1" t="s">
        <v>226</v>
      </c>
      <c r="K4" s="1" t="s">
        <v>242</v>
      </c>
      <c r="L4" s="1" t="s">
        <v>242</v>
      </c>
      <c r="M4" s="1" t="s">
        <v>227</v>
      </c>
      <c r="N4" s="1" t="s">
        <v>227</v>
      </c>
      <c r="O4" s="1" t="s">
        <v>228</v>
      </c>
      <c r="P4" s="1" t="s">
        <v>229</v>
      </c>
      <c r="Q4" s="1" t="s">
        <v>230</v>
      </c>
      <c r="R4" s="1" t="s">
        <v>243</v>
      </c>
      <c r="S4" s="1" t="s">
        <v>232</v>
      </c>
      <c r="T4" s="1" t="s">
        <v>233</v>
      </c>
      <c r="U4" s="1" t="s">
        <v>234</v>
      </c>
    </row>
    <row r="5" s="1" customFormat="1" spans="1:21">
      <c r="A5" s="3">
        <v>17500546379</v>
      </c>
      <c r="B5" s="1" t="s">
        <v>220</v>
      </c>
      <c r="C5" s="1" t="s">
        <v>244</v>
      </c>
      <c r="D5" s="1" t="s">
        <v>241</v>
      </c>
      <c r="E5" s="1" t="s">
        <v>188</v>
      </c>
      <c r="F5" s="1" t="s">
        <v>220</v>
      </c>
      <c r="G5" s="1" t="s">
        <v>223</v>
      </c>
      <c r="H5" s="1" t="s">
        <v>224</v>
      </c>
      <c r="I5" s="1" t="s">
        <v>242</v>
      </c>
      <c r="J5" s="1" t="s">
        <v>226</v>
      </c>
      <c r="K5" s="1" t="s">
        <v>242</v>
      </c>
      <c r="L5" s="1" t="s">
        <v>242</v>
      </c>
      <c r="M5" s="1" t="s">
        <v>227</v>
      </c>
      <c r="N5" s="1" t="s">
        <v>227</v>
      </c>
      <c r="O5" s="1" t="s">
        <v>228</v>
      </c>
      <c r="P5" s="1" t="s">
        <v>229</v>
      </c>
      <c r="Q5" s="1" t="s">
        <v>230</v>
      </c>
      <c r="R5" s="1" t="s">
        <v>245</v>
      </c>
      <c r="S5" s="1" t="s">
        <v>232</v>
      </c>
      <c r="T5" s="1" t="s">
        <v>233</v>
      </c>
      <c r="U5" s="1" t="s">
        <v>234</v>
      </c>
    </row>
    <row r="6" s="1" customFormat="1" spans="1:21">
      <c r="A6" s="3">
        <v>17500376480</v>
      </c>
      <c r="B6" s="1" t="s">
        <v>220</v>
      </c>
      <c r="C6" s="1" t="s">
        <v>246</v>
      </c>
      <c r="D6" s="1" t="s">
        <v>247</v>
      </c>
      <c r="E6" s="1" t="s">
        <v>183</v>
      </c>
      <c r="F6" s="1" t="s">
        <v>220</v>
      </c>
      <c r="G6" s="1" t="s">
        <v>223</v>
      </c>
      <c r="H6" s="1" t="s">
        <v>224</v>
      </c>
      <c r="I6" s="1" t="s">
        <v>248</v>
      </c>
      <c r="J6" s="1" t="s">
        <v>226</v>
      </c>
      <c r="K6" s="1" t="s">
        <v>248</v>
      </c>
      <c r="L6" s="1" t="s">
        <v>248</v>
      </c>
      <c r="M6" s="1" t="s">
        <v>227</v>
      </c>
      <c r="N6" s="1" t="s">
        <v>227</v>
      </c>
      <c r="O6" s="1" t="s">
        <v>228</v>
      </c>
      <c r="P6" s="1" t="s">
        <v>229</v>
      </c>
      <c r="Q6" s="1" t="s">
        <v>230</v>
      </c>
      <c r="R6" s="1" t="s">
        <v>249</v>
      </c>
      <c r="S6" s="1" t="s">
        <v>232</v>
      </c>
      <c r="T6" s="1" t="s">
        <v>233</v>
      </c>
      <c r="U6" s="1" t="s">
        <v>234</v>
      </c>
    </row>
    <row r="7" s="1" customFormat="1" spans="1:21">
      <c r="A7" s="3">
        <v>17500126963</v>
      </c>
      <c r="B7" s="1" t="s">
        <v>220</v>
      </c>
      <c r="C7" s="1" t="s">
        <v>250</v>
      </c>
      <c r="D7" s="1" t="s">
        <v>251</v>
      </c>
      <c r="E7" s="1" t="s">
        <v>180</v>
      </c>
      <c r="F7" s="1" t="s">
        <v>220</v>
      </c>
      <c r="G7" s="1" t="s">
        <v>223</v>
      </c>
      <c r="H7" s="1" t="s">
        <v>224</v>
      </c>
      <c r="I7" s="1" t="s">
        <v>252</v>
      </c>
      <c r="J7" s="1" t="s">
        <v>226</v>
      </c>
      <c r="K7" s="1" t="s">
        <v>252</v>
      </c>
      <c r="L7" s="1" t="s">
        <v>252</v>
      </c>
      <c r="M7" s="1" t="s">
        <v>227</v>
      </c>
      <c r="N7" s="1" t="s">
        <v>227</v>
      </c>
      <c r="O7" s="1" t="s">
        <v>228</v>
      </c>
      <c r="P7" s="1" t="s">
        <v>229</v>
      </c>
      <c r="Q7" s="1" t="s">
        <v>230</v>
      </c>
      <c r="R7" s="1" t="s">
        <v>253</v>
      </c>
      <c r="S7" s="1" t="s">
        <v>232</v>
      </c>
      <c r="T7" s="1" t="s">
        <v>233</v>
      </c>
      <c r="U7" s="1" t="s">
        <v>234</v>
      </c>
    </row>
    <row r="8" s="1" customFormat="1" spans="1:21">
      <c r="A8" s="3">
        <v>17499521112</v>
      </c>
      <c r="B8" s="1" t="s">
        <v>220</v>
      </c>
      <c r="C8" s="1" t="s">
        <v>254</v>
      </c>
      <c r="D8" s="1" t="s">
        <v>255</v>
      </c>
      <c r="E8" s="1" t="s">
        <v>177</v>
      </c>
      <c r="F8" s="1" t="s">
        <v>220</v>
      </c>
      <c r="G8" s="1" t="s">
        <v>223</v>
      </c>
      <c r="H8" s="1" t="s">
        <v>224</v>
      </c>
      <c r="I8" s="1" t="s">
        <v>256</v>
      </c>
      <c r="J8" s="1" t="s">
        <v>226</v>
      </c>
      <c r="K8" s="1" t="s">
        <v>256</v>
      </c>
      <c r="L8" s="1" t="s">
        <v>256</v>
      </c>
      <c r="M8" s="1" t="s">
        <v>227</v>
      </c>
      <c r="N8" s="1" t="s">
        <v>227</v>
      </c>
      <c r="O8" s="1" t="s">
        <v>228</v>
      </c>
      <c r="P8" s="1" t="s">
        <v>229</v>
      </c>
      <c r="Q8" s="1" t="s">
        <v>230</v>
      </c>
      <c r="R8" s="1" t="s">
        <v>257</v>
      </c>
      <c r="S8" s="1" t="s">
        <v>232</v>
      </c>
      <c r="T8" s="1" t="s">
        <v>233</v>
      </c>
      <c r="U8" s="1" t="s">
        <v>234</v>
      </c>
    </row>
    <row r="9" s="1" customFormat="1" spans="1:21">
      <c r="A9" s="3">
        <v>17499471327</v>
      </c>
      <c r="B9" s="1" t="s">
        <v>220</v>
      </c>
      <c r="C9" s="1" t="s">
        <v>258</v>
      </c>
      <c r="D9" s="1" t="s">
        <v>259</v>
      </c>
      <c r="E9" s="1" t="s">
        <v>172</v>
      </c>
      <c r="F9" s="1" t="s">
        <v>220</v>
      </c>
      <c r="G9" s="1" t="s">
        <v>223</v>
      </c>
      <c r="H9" s="1" t="s">
        <v>224</v>
      </c>
      <c r="I9" s="1" t="s">
        <v>260</v>
      </c>
      <c r="J9" s="1" t="s">
        <v>226</v>
      </c>
      <c r="K9" s="1" t="s">
        <v>260</v>
      </c>
      <c r="L9" s="1" t="s">
        <v>260</v>
      </c>
      <c r="M9" s="1" t="s">
        <v>227</v>
      </c>
      <c r="N9" s="1" t="s">
        <v>227</v>
      </c>
      <c r="O9" s="1" t="s">
        <v>228</v>
      </c>
      <c r="P9" s="1" t="s">
        <v>229</v>
      </c>
      <c r="Q9" s="1" t="s">
        <v>230</v>
      </c>
      <c r="R9" s="1" t="s">
        <v>261</v>
      </c>
      <c r="S9" s="1" t="s">
        <v>232</v>
      </c>
      <c r="T9" s="1" t="s">
        <v>233</v>
      </c>
      <c r="U9" s="1" t="s">
        <v>234</v>
      </c>
    </row>
    <row r="10" s="1" customFormat="1" spans="1:21">
      <c r="A10" s="3">
        <v>17499405365</v>
      </c>
      <c r="B10" s="1" t="s">
        <v>220</v>
      </c>
      <c r="C10" s="1" t="s">
        <v>262</v>
      </c>
      <c r="D10" s="1" t="s">
        <v>263</v>
      </c>
      <c r="E10" s="1" t="s">
        <v>169</v>
      </c>
      <c r="F10" s="1" t="s">
        <v>220</v>
      </c>
      <c r="G10" s="1" t="s">
        <v>223</v>
      </c>
      <c r="H10" s="1" t="s">
        <v>224</v>
      </c>
      <c r="I10" s="1" t="s">
        <v>264</v>
      </c>
      <c r="J10" s="1" t="s">
        <v>226</v>
      </c>
      <c r="K10" s="1" t="s">
        <v>264</v>
      </c>
      <c r="L10" s="1" t="s">
        <v>264</v>
      </c>
      <c r="M10" s="1" t="s">
        <v>227</v>
      </c>
      <c r="N10" s="1" t="s">
        <v>227</v>
      </c>
      <c r="O10" s="1" t="s">
        <v>228</v>
      </c>
      <c r="P10" s="1" t="s">
        <v>229</v>
      </c>
      <c r="Q10" s="1" t="s">
        <v>230</v>
      </c>
      <c r="R10" s="1" t="s">
        <v>265</v>
      </c>
      <c r="S10" s="1" t="s">
        <v>232</v>
      </c>
      <c r="T10" s="1" t="s">
        <v>233</v>
      </c>
      <c r="U10" s="1" t="s">
        <v>234</v>
      </c>
    </row>
    <row r="11" s="1" customFormat="1" spans="1:21">
      <c r="A11" s="3">
        <v>17499409173</v>
      </c>
      <c r="B11" s="1" t="s">
        <v>220</v>
      </c>
      <c r="C11" s="1" t="s">
        <v>266</v>
      </c>
      <c r="D11" s="1" t="s">
        <v>267</v>
      </c>
      <c r="E11" s="1" t="s">
        <v>164</v>
      </c>
      <c r="F11" s="1" t="s">
        <v>220</v>
      </c>
      <c r="G11" s="1" t="s">
        <v>223</v>
      </c>
      <c r="H11" s="1" t="s">
        <v>224</v>
      </c>
      <c r="I11" s="1" t="s">
        <v>268</v>
      </c>
      <c r="J11" s="1" t="s">
        <v>226</v>
      </c>
      <c r="K11" s="1" t="s">
        <v>268</v>
      </c>
      <c r="L11" s="1" t="s">
        <v>268</v>
      </c>
      <c r="M11" s="1" t="s">
        <v>227</v>
      </c>
      <c r="N11" s="1" t="s">
        <v>227</v>
      </c>
      <c r="O11" s="1" t="s">
        <v>228</v>
      </c>
      <c r="P11" s="1" t="s">
        <v>229</v>
      </c>
      <c r="Q11" s="1" t="s">
        <v>230</v>
      </c>
      <c r="R11" s="1" t="s">
        <v>269</v>
      </c>
      <c r="S11" s="1" t="s">
        <v>232</v>
      </c>
      <c r="T11" s="1" t="s">
        <v>233</v>
      </c>
      <c r="U11" s="1" t="s">
        <v>234</v>
      </c>
    </row>
    <row r="12" s="1" customFormat="1" spans="1:21">
      <c r="A12" s="3">
        <v>17499362917</v>
      </c>
      <c r="B12" s="1" t="s">
        <v>220</v>
      </c>
      <c r="C12" s="1" t="s">
        <v>270</v>
      </c>
      <c r="D12" s="1" t="s">
        <v>271</v>
      </c>
      <c r="E12" s="1" t="s">
        <v>159</v>
      </c>
      <c r="F12" s="1" t="s">
        <v>220</v>
      </c>
      <c r="G12" s="1" t="s">
        <v>223</v>
      </c>
      <c r="H12" s="1" t="s">
        <v>224</v>
      </c>
      <c r="I12" s="1" t="s">
        <v>272</v>
      </c>
      <c r="J12" s="1" t="s">
        <v>226</v>
      </c>
      <c r="K12" s="1" t="s">
        <v>272</v>
      </c>
      <c r="L12" s="1" t="s">
        <v>272</v>
      </c>
      <c r="M12" s="1" t="s">
        <v>227</v>
      </c>
      <c r="N12" s="1" t="s">
        <v>227</v>
      </c>
      <c r="O12" s="1" t="s">
        <v>228</v>
      </c>
      <c r="P12" s="1" t="s">
        <v>229</v>
      </c>
      <c r="Q12" s="1" t="s">
        <v>230</v>
      </c>
      <c r="R12" s="1" t="s">
        <v>273</v>
      </c>
      <c r="S12" s="1" t="s">
        <v>232</v>
      </c>
      <c r="T12" s="1" t="s">
        <v>233</v>
      </c>
      <c r="U12" s="1" t="s">
        <v>234</v>
      </c>
    </row>
    <row r="13" s="1" customFormat="1" spans="1:21">
      <c r="A13" s="3">
        <v>17499126427</v>
      </c>
      <c r="B13" s="1" t="s">
        <v>220</v>
      </c>
      <c r="C13" s="1" t="s">
        <v>274</v>
      </c>
      <c r="D13" s="1" t="s">
        <v>275</v>
      </c>
      <c r="E13" s="1" t="s">
        <v>154</v>
      </c>
      <c r="F13" s="1" t="s">
        <v>220</v>
      </c>
      <c r="G13" s="1" t="s">
        <v>223</v>
      </c>
      <c r="H13" s="1" t="s">
        <v>224</v>
      </c>
      <c r="I13" s="1" t="s">
        <v>276</v>
      </c>
      <c r="J13" s="1" t="s">
        <v>226</v>
      </c>
      <c r="K13" s="1" t="s">
        <v>276</v>
      </c>
      <c r="L13" s="1" t="s">
        <v>276</v>
      </c>
      <c r="M13" s="1" t="s">
        <v>227</v>
      </c>
      <c r="N13" s="1" t="s">
        <v>227</v>
      </c>
      <c r="O13" s="1" t="s">
        <v>228</v>
      </c>
      <c r="P13" s="1" t="s">
        <v>229</v>
      </c>
      <c r="Q13" s="1" t="s">
        <v>230</v>
      </c>
      <c r="R13" s="1" t="s">
        <v>277</v>
      </c>
      <c r="S13" s="1" t="s">
        <v>232</v>
      </c>
      <c r="T13" s="1" t="s">
        <v>233</v>
      </c>
      <c r="U13" s="1" t="s">
        <v>234</v>
      </c>
    </row>
    <row r="14" s="1" customFormat="1" spans="1:21">
      <c r="A14" s="3">
        <v>17498914582</v>
      </c>
      <c r="B14" s="1" t="s">
        <v>220</v>
      </c>
      <c r="C14" s="1" t="s">
        <v>278</v>
      </c>
      <c r="D14" s="1" t="s">
        <v>279</v>
      </c>
      <c r="E14" s="1" t="s">
        <v>149</v>
      </c>
      <c r="F14" s="1" t="s">
        <v>220</v>
      </c>
      <c r="G14" s="1" t="s">
        <v>223</v>
      </c>
      <c r="H14" s="1" t="s">
        <v>224</v>
      </c>
      <c r="I14" s="1" t="s">
        <v>280</v>
      </c>
      <c r="J14" s="1" t="s">
        <v>226</v>
      </c>
      <c r="K14" s="1" t="s">
        <v>280</v>
      </c>
      <c r="L14" s="1" t="s">
        <v>280</v>
      </c>
      <c r="M14" s="1" t="s">
        <v>227</v>
      </c>
      <c r="N14" s="1" t="s">
        <v>227</v>
      </c>
      <c r="O14" s="1" t="s">
        <v>228</v>
      </c>
      <c r="P14" s="1" t="s">
        <v>229</v>
      </c>
      <c r="Q14" s="1" t="s">
        <v>230</v>
      </c>
      <c r="R14" s="1" t="s">
        <v>281</v>
      </c>
      <c r="S14" s="1" t="s">
        <v>232</v>
      </c>
      <c r="T14" s="1" t="s">
        <v>233</v>
      </c>
      <c r="U14" s="1" t="s">
        <v>234</v>
      </c>
    </row>
    <row r="15" s="1" customFormat="1" spans="1:21">
      <c r="A15" s="3">
        <v>17498614772</v>
      </c>
      <c r="B15" s="1" t="s">
        <v>220</v>
      </c>
      <c r="C15" s="1" t="s">
        <v>282</v>
      </c>
      <c r="D15" s="1" t="s">
        <v>283</v>
      </c>
      <c r="E15" s="1" t="s">
        <v>145</v>
      </c>
      <c r="F15" s="1" t="s">
        <v>220</v>
      </c>
      <c r="G15" s="1" t="s">
        <v>223</v>
      </c>
      <c r="H15" s="1" t="s">
        <v>224</v>
      </c>
      <c r="I15" s="1" t="s">
        <v>284</v>
      </c>
      <c r="J15" s="1" t="s">
        <v>226</v>
      </c>
      <c r="K15" s="1" t="s">
        <v>284</v>
      </c>
      <c r="L15" s="1" t="s">
        <v>284</v>
      </c>
      <c r="M15" s="1" t="s">
        <v>227</v>
      </c>
      <c r="N15" s="1" t="s">
        <v>227</v>
      </c>
      <c r="O15" s="1" t="s">
        <v>228</v>
      </c>
      <c r="P15" s="1" t="s">
        <v>229</v>
      </c>
      <c r="Q15" s="1" t="s">
        <v>230</v>
      </c>
      <c r="R15" s="1" t="s">
        <v>285</v>
      </c>
      <c r="S15" s="1" t="s">
        <v>232</v>
      </c>
      <c r="T15" s="1" t="s">
        <v>233</v>
      </c>
      <c r="U15" s="1" t="s">
        <v>234</v>
      </c>
    </row>
    <row r="16" s="1" customFormat="1" spans="1:21">
      <c r="A16" s="3">
        <v>17498569907</v>
      </c>
      <c r="B16" s="1" t="s">
        <v>220</v>
      </c>
      <c r="C16" s="1" t="s">
        <v>286</v>
      </c>
      <c r="D16" s="1" t="s">
        <v>287</v>
      </c>
      <c r="E16" s="1" t="s">
        <v>141</v>
      </c>
      <c r="F16" s="1" t="s">
        <v>220</v>
      </c>
      <c r="G16" s="1" t="s">
        <v>223</v>
      </c>
      <c r="H16" s="1" t="s">
        <v>224</v>
      </c>
      <c r="I16" s="1" t="s">
        <v>288</v>
      </c>
      <c r="J16" s="1" t="s">
        <v>226</v>
      </c>
      <c r="K16" s="1" t="s">
        <v>288</v>
      </c>
      <c r="L16" s="1" t="s">
        <v>288</v>
      </c>
      <c r="M16" s="1" t="s">
        <v>227</v>
      </c>
      <c r="N16" s="1" t="s">
        <v>227</v>
      </c>
      <c r="O16" s="1" t="s">
        <v>228</v>
      </c>
      <c r="P16" s="1" t="s">
        <v>229</v>
      </c>
      <c r="Q16" s="1" t="s">
        <v>230</v>
      </c>
      <c r="R16" s="1" t="s">
        <v>289</v>
      </c>
      <c r="S16" s="1" t="s">
        <v>232</v>
      </c>
      <c r="T16" s="1" t="s">
        <v>233</v>
      </c>
      <c r="U16" s="1" t="s">
        <v>234</v>
      </c>
    </row>
    <row r="17" s="1" customFormat="1" spans="1:21">
      <c r="A17" s="3">
        <v>17492849344</v>
      </c>
      <c r="B17" s="1" t="s">
        <v>220</v>
      </c>
      <c r="C17" s="1" t="s">
        <v>290</v>
      </c>
      <c r="D17" s="1" t="s">
        <v>291</v>
      </c>
      <c r="E17" s="1" t="s">
        <v>138</v>
      </c>
      <c r="F17" s="1" t="s">
        <v>220</v>
      </c>
      <c r="G17" s="1" t="s">
        <v>223</v>
      </c>
      <c r="H17" s="1" t="s">
        <v>224</v>
      </c>
      <c r="I17" s="1" t="s">
        <v>292</v>
      </c>
      <c r="J17" s="1" t="s">
        <v>226</v>
      </c>
      <c r="K17" s="1" t="s">
        <v>292</v>
      </c>
      <c r="L17" s="1" t="s">
        <v>292</v>
      </c>
      <c r="M17" s="1" t="s">
        <v>227</v>
      </c>
      <c r="N17" s="1" t="s">
        <v>227</v>
      </c>
      <c r="O17" s="1" t="s">
        <v>228</v>
      </c>
      <c r="P17" s="1" t="s">
        <v>229</v>
      </c>
      <c r="Q17" s="1" t="s">
        <v>230</v>
      </c>
      <c r="R17" s="1" t="s">
        <v>293</v>
      </c>
      <c r="S17" s="1" t="s">
        <v>232</v>
      </c>
      <c r="T17" s="1" t="s">
        <v>233</v>
      </c>
      <c r="U17" s="1" t="s">
        <v>234</v>
      </c>
    </row>
    <row r="18" s="1" customFormat="1" spans="1:21">
      <c r="A18" s="3">
        <v>17492788799</v>
      </c>
      <c r="B18" s="1" t="s">
        <v>220</v>
      </c>
      <c r="C18" s="1" t="s">
        <v>294</v>
      </c>
      <c r="D18" s="1" t="s">
        <v>295</v>
      </c>
      <c r="E18" s="1" t="s">
        <v>134</v>
      </c>
      <c r="F18" s="1" t="s">
        <v>220</v>
      </c>
      <c r="G18" s="1" t="s">
        <v>223</v>
      </c>
      <c r="H18" s="1" t="s">
        <v>224</v>
      </c>
      <c r="I18" s="1" t="s">
        <v>256</v>
      </c>
      <c r="J18" s="1" t="s">
        <v>226</v>
      </c>
      <c r="K18" s="1" t="s">
        <v>256</v>
      </c>
      <c r="L18" s="1" t="s">
        <v>256</v>
      </c>
      <c r="M18" s="1" t="s">
        <v>227</v>
      </c>
      <c r="N18" s="1" t="s">
        <v>227</v>
      </c>
      <c r="O18" s="1" t="s">
        <v>228</v>
      </c>
      <c r="P18" s="1" t="s">
        <v>229</v>
      </c>
      <c r="Q18" s="1" t="s">
        <v>230</v>
      </c>
      <c r="R18" s="1" t="s">
        <v>296</v>
      </c>
      <c r="S18" s="1" t="s">
        <v>232</v>
      </c>
      <c r="T18" s="1" t="s">
        <v>233</v>
      </c>
      <c r="U18" s="1" t="s">
        <v>234</v>
      </c>
    </row>
    <row r="19" s="1" customFormat="1" spans="1:21">
      <c r="A19" s="3">
        <v>17492764457</v>
      </c>
      <c r="B19" s="1" t="s">
        <v>220</v>
      </c>
      <c r="C19" s="1" t="s">
        <v>297</v>
      </c>
      <c r="D19" s="1" t="s">
        <v>298</v>
      </c>
      <c r="E19" s="1" t="s">
        <v>131</v>
      </c>
      <c r="F19" s="1" t="s">
        <v>220</v>
      </c>
      <c r="G19" s="1" t="s">
        <v>223</v>
      </c>
      <c r="H19" s="1" t="s">
        <v>224</v>
      </c>
      <c r="I19" s="1" t="s">
        <v>288</v>
      </c>
      <c r="J19" s="1" t="s">
        <v>226</v>
      </c>
      <c r="K19" s="1" t="s">
        <v>288</v>
      </c>
      <c r="L19" s="1" t="s">
        <v>288</v>
      </c>
      <c r="M19" s="1" t="s">
        <v>227</v>
      </c>
      <c r="N19" s="1" t="s">
        <v>227</v>
      </c>
      <c r="O19" s="1" t="s">
        <v>228</v>
      </c>
      <c r="P19" s="1" t="s">
        <v>229</v>
      </c>
      <c r="Q19" s="1" t="s">
        <v>230</v>
      </c>
      <c r="R19" s="1" t="s">
        <v>299</v>
      </c>
      <c r="S19" s="1" t="s">
        <v>232</v>
      </c>
      <c r="T19" s="1" t="s">
        <v>233</v>
      </c>
      <c r="U19" s="1" t="s">
        <v>234</v>
      </c>
    </row>
    <row r="20" s="1" customFormat="1" spans="1:21">
      <c r="A20" s="3">
        <v>17492559395</v>
      </c>
      <c r="B20" s="1" t="s">
        <v>220</v>
      </c>
      <c r="C20" s="1" t="s">
        <v>300</v>
      </c>
      <c r="D20" s="1" t="s">
        <v>301</v>
      </c>
      <c r="E20" s="1" t="s">
        <v>127</v>
      </c>
      <c r="F20" s="1" t="s">
        <v>220</v>
      </c>
      <c r="G20" s="1" t="s">
        <v>223</v>
      </c>
      <c r="H20" s="1" t="s">
        <v>224</v>
      </c>
      <c r="I20" s="1" t="s">
        <v>248</v>
      </c>
      <c r="J20" s="1" t="s">
        <v>226</v>
      </c>
      <c r="K20" s="1" t="s">
        <v>248</v>
      </c>
      <c r="L20" s="1" t="s">
        <v>248</v>
      </c>
      <c r="M20" s="1" t="s">
        <v>227</v>
      </c>
      <c r="N20" s="1" t="s">
        <v>227</v>
      </c>
      <c r="O20" s="1" t="s">
        <v>228</v>
      </c>
      <c r="P20" s="1" t="s">
        <v>229</v>
      </c>
      <c r="Q20" s="1" t="s">
        <v>230</v>
      </c>
      <c r="R20" s="1" t="s">
        <v>302</v>
      </c>
      <c r="S20" s="1" t="s">
        <v>232</v>
      </c>
      <c r="T20" s="1" t="s">
        <v>233</v>
      </c>
      <c r="U20" s="1" t="s">
        <v>234</v>
      </c>
    </row>
    <row r="21" s="1" customFormat="1" spans="1:21">
      <c r="A21" s="3">
        <v>17492556740</v>
      </c>
      <c r="B21" s="1" t="s">
        <v>220</v>
      </c>
      <c r="C21" s="1" t="s">
        <v>303</v>
      </c>
      <c r="D21" s="1" t="s">
        <v>304</v>
      </c>
      <c r="E21" s="1" t="s">
        <v>124</v>
      </c>
      <c r="F21" s="1" t="s">
        <v>220</v>
      </c>
      <c r="G21" s="1" t="s">
        <v>223</v>
      </c>
      <c r="H21" s="1" t="s">
        <v>224</v>
      </c>
      <c r="I21" s="1" t="s">
        <v>292</v>
      </c>
      <c r="J21" s="1" t="s">
        <v>226</v>
      </c>
      <c r="K21" s="1" t="s">
        <v>292</v>
      </c>
      <c r="L21" s="1" t="s">
        <v>292</v>
      </c>
      <c r="M21" s="1" t="s">
        <v>227</v>
      </c>
      <c r="N21" s="1" t="s">
        <v>227</v>
      </c>
      <c r="O21" s="1" t="s">
        <v>228</v>
      </c>
      <c r="P21" s="1" t="s">
        <v>229</v>
      </c>
      <c r="Q21" s="1" t="s">
        <v>230</v>
      </c>
      <c r="R21" s="1" t="s">
        <v>305</v>
      </c>
      <c r="S21" s="1" t="s">
        <v>232</v>
      </c>
      <c r="T21" s="1" t="s">
        <v>233</v>
      </c>
      <c r="U21" s="1" t="s">
        <v>234</v>
      </c>
    </row>
    <row r="22" s="1" customFormat="1" spans="1:21">
      <c r="A22" s="3">
        <v>17492437290</v>
      </c>
      <c r="B22" s="1" t="s">
        <v>220</v>
      </c>
      <c r="C22" s="1" t="s">
        <v>306</v>
      </c>
      <c r="D22" s="1" t="s">
        <v>307</v>
      </c>
      <c r="E22" s="1" t="s">
        <v>119</v>
      </c>
      <c r="F22" s="1" t="s">
        <v>220</v>
      </c>
      <c r="G22" s="1" t="s">
        <v>223</v>
      </c>
      <c r="H22" s="1" t="s">
        <v>224</v>
      </c>
      <c r="I22" s="1" t="s">
        <v>280</v>
      </c>
      <c r="J22" s="1" t="s">
        <v>226</v>
      </c>
      <c r="K22" s="1" t="s">
        <v>280</v>
      </c>
      <c r="L22" s="1" t="s">
        <v>280</v>
      </c>
      <c r="M22" s="1" t="s">
        <v>227</v>
      </c>
      <c r="N22" s="1" t="s">
        <v>227</v>
      </c>
      <c r="O22" s="1" t="s">
        <v>228</v>
      </c>
      <c r="P22" s="1" t="s">
        <v>229</v>
      </c>
      <c r="Q22" s="1" t="s">
        <v>230</v>
      </c>
      <c r="R22" s="1" t="s">
        <v>308</v>
      </c>
      <c r="S22" s="1" t="s">
        <v>232</v>
      </c>
      <c r="T22" s="1" t="s">
        <v>233</v>
      </c>
      <c r="U22" s="1" t="s">
        <v>234</v>
      </c>
    </row>
    <row r="23" s="1" customFormat="1" spans="1:21">
      <c r="A23" s="3">
        <v>17492387832</v>
      </c>
      <c r="B23" s="1" t="s">
        <v>220</v>
      </c>
      <c r="C23" s="1" t="s">
        <v>309</v>
      </c>
      <c r="D23" s="1" t="s">
        <v>301</v>
      </c>
      <c r="E23" s="1" t="s">
        <v>114</v>
      </c>
      <c r="F23" s="1" t="s">
        <v>220</v>
      </c>
      <c r="G23" s="1" t="s">
        <v>223</v>
      </c>
      <c r="H23" s="1" t="s">
        <v>224</v>
      </c>
      <c r="I23" s="1" t="s">
        <v>248</v>
      </c>
      <c r="J23" s="1" t="s">
        <v>226</v>
      </c>
      <c r="K23" s="1" t="s">
        <v>248</v>
      </c>
      <c r="L23" s="1" t="s">
        <v>248</v>
      </c>
      <c r="M23" s="1" t="s">
        <v>227</v>
      </c>
      <c r="N23" s="1" t="s">
        <v>227</v>
      </c>
      <c r="O23" s="1" t="s">
        <v>228</v>
      </c>
      <c r="P23" s="1" t="s">
        <v>229</v>
      </c>
      <c r="Q23" s="1" t="s">
        <v>230</v>
      </c>
      <c r="R23" s="1" t="s">
        <v>310</v>
      </c>
      <c r="S23" s="1" t="s">
        <v>232</v>
      </c>
      <c r="T23" s="1" t="s">
        <v>233</v>
      </c>
      <c r="U23" s="1" t="s">
        <v>234</v>
      </c>
    </row>
    <row r="24" s="1" customFormat="1" spans="1:21">
      <c r="A24" s="3">
        <v>17492094169</v>
      </c>
      <c r="B24" s="1" t="s">
        <v>220</v>
      </c>
      <c r="C24" s="1" t="s">
        <v>311</v>
      </c>
      <c r="D24" s="1" t="s">
        <v>312</v>
      </c>
      <c r="E24" s="1" t="s">
        <v>112</v>
      </c>
      <c r="F24" s="1" t="s">
        <v>220</v>
      </c>
      <c r="G24" s="1" t="s">
        <v>223</v>
      </c>
      <c r="H24" s="1" t="s">
        <v>224</v>
      </c>
      <c r="I24" s="1" t="s">
        <v>228</v>
      </c>
      <c r="J24" s="1" t="s">
        <v>226</v>
      </c>
      <c r="K24" s="1" t="s">
        <v>228</v>
      </c>
      <c r="L24" s="1" t="s">
        <v>228</v>
      </c>
      <c r="M24" s="1" t="s">
        <v>227</v>
      </c>
      <c r="N24" s="1" t="s">
        <v>227</v>
      </c>
      <c r="O24" s="1" t="s">
        <v>228</v>
      </c>
      <c r="P24" s="1" t="s">
        <v>229</v>
      </c>
      <c r="Q24" s="1" t="s">
        <v>230</v>
      </c>
      <c r="R24" s="1" t="s">
        <v>313</v>
      </c>
      <c r="S24" s="1" t="s">
        <v>232</v>
      </c>
      <c r="T24" s="1" t="s">
        <v>233</v>
      </c>
      <c r="U24" s="1" t="s">
        <v>234</v>
      </c>
    </row>
    <row r="25" s="1" customFormat="1" spans="1:21">
      <c r="A25" s="3">
        <v>17492196649</v>
      </c>
      <c r="B25" s="1" t="s">
        <v>220</v>
      </c>
      <c r="C25" s="1" t="s">
        <v>314</v>
      </c>
      <c r="D25" s="1" t="s">
        <v>315</v>
      </c>
      <c r="E25" s="1" t="s">
        <v>108</v>
      </c>
      <c r="F25" s="1" t="s">
        <v>220</v>
      </c>
      <c r="G25" s="1" t="s">
        <v>223</v>
      </c>
      <c r="H25" s="1" t="s">
        <v>224</v>
      </c>
      <c r="I25" s="1" t="s">
        <v>316</v>
      </c>
      <c r="J25" s="1" t="s">
        <v>226</v>
      </c>
      <c r="K25" s="1" t="s">
        <v>316</v>
      </c>
      <c r="L25" s="1" t="s">
        <v>316</v>
      </c>
      <c r="M25" s="1" t="s">
        <v>227</v>
      </c>
      <c r="N25" s="1" t="s">
        <v>227</v>
      </c>
      <c r="O25" s="1" t="s">
        <v>228</v>
      </c>
      <c r="P25" s="1" t="s">
        <v>229</v>
      </c>
      <c r="Q25" s="1" t="s">
        <v>230</v>
      </c>
      <c r="R25" s="1" t="s">
        <v>317</v>
      </c>
      <c r="S25" s="1" t="s">
        <v>232</v>
      </c>
      <c r="T25" s="1" t="s">
        <v>233</v>
      </c>
      <c r="U25" s="1" t="s">
        <v>234</v>
      </c>
    </row>
    <row r="26" s="1" customFormat="1" spans="1:21">
      <c r="A26" s="3">
        <v>17492156382</v>
      </c>
      <c r="B26" s="1" t="s">
        <v>220</v>
      </c>
      <c r="C26" s="1" t="s">
        <v>318</v>
      </c>
      <c r="D26" s="1" t="s">
        <v>319</v>
      </c>
      <c r="E26" s="1" t="s">
        <v>104</v>
      </c>
      <c r="F26" s="1" t="s">
        <v>220</v>
      </c>
      <c r="G26" s="1" t="s">
        <v>223</v>
      </c>
      <c r="H26" s="1" t="s">
        <v>224</v>
      </c>
      <c r="I26" s="1" t="s">
        <v>320</v>
      </c>
      <c r="J26" s="1" t="s">
        <v>226</v>
      </c>
      <c r="K26" s="1" t="s">
        <v>320</v>
      </c>
      <c r="L26" s="1" t="s">
        <v>320</v>
      </c>
      <c r="M26" s="1" t="s">
        <v>227</v>
      </c>
      <c r="N26" s="1" t="s">
        <v>227</v>
      </c>
      <c r="O26" s="1" t="s">
        <v>228</v>
      </c>
      <c r="P26" s="1" t="s">
        <v>229</v>
      </c>
      <c r="Q26" s="1" t="s">
        <v>230</v>
      </c>
      <c r="R26" s="1" t="s">
        <v>321</v>
      </c>
      <c r="S26" s="1" t="s">
        <v>232</v>
      </c>
      <c r="T26" s="1" t="s">
        <v>233</v>
      </c>
      <c r="U26" s="1" t="s">
        <v>234</v>
      </c>
    </row>
    <row r="27" s="1" customFormat="1" spans="1:21">
      <c r="A27" s="3">
        <v>17492097573</v>
      </c>
      <c r="B27" s="1" t="s">
        <v>220</v>
      </c>
      <c r="C27" s="1" t="s">
        <v>322</v>
      </c>
      <c r="D27" s="1" t="s">
        <v>323</v>
      </c>
      <c r="E27" s="1" t="s">
        <v>100</v>
      </c>
      <c r="F27" s="1" t="s">
        <v>220</v>
      </c>
      <c r="G27" s="1" t="s">
        <v>223</v>
      </c>
      <c r="H27" s="1" t="s">
        <v>224</v>
      </c>
      <c r="I27" s="1" t="s">
        <v>324</v>
      </c>
      <c r="J27" s="1" t="s">
        <v>226</v>
      </c>
      <c r="K27" s="1" t="s">
        <v>324</v>
      </c>
      <c r="L27" s="1" t="s">
        <v>324</v>
      </c>
      <c r="M27" s="1" t="s">
        <v>227</v>
      </c>
      <c r="N27" s="1" t="s">
        <v>227</v>
      </c>
      <c r="O27" s="1" t="s">
        <v>228</v>
      </c>
      <c r="P27" s="1" t="s">
        <v>229</v>
      </c>
      <c r="Q27" s="1" t="s">
        <v>230</v>
      </c>
      <c r="R27" s="1" t="s">
        <v>325</v>
      </c>
      <c r="S27" s="1" t="s">
        <v>232</v>
      </c>
      <c r="T27" s="1" t="s">
        <v>233</v>
      </c>
      <c r="U27" s="1" t="s">
        <v>234</v>
      </c>
    </row>
    <row r="28" s="1" customFormat="1" spans="1:21">
      <c r="A28" s="3">
        <v>17492060192</v>
      </c>
      <c r="B28" s="1" t="s">
        <v>220</v>
      </c>
      <c r="C28" s="1" t="s">
        <v>326</v>
      </c>
      <c r="D28" s="1" t="s">
        <v>327</v>
      </c>
      <c r="E28" s="1" t="s">
        <v>96</v>
      </c>
      <c r="F28" s="1" t="s">
        <v>220</v>
      </c>
      <c r="G28" s="1" t="s">
        <v>223</v>
      </c>
      <c r="H28" s="1" t="s">
        <v>224</v>
      </c>
      <c r="I28" s="1" t="s">
        <v>328</v>
      </c>
      <c r="J28" s="1" t="s">
        <v>226</v>
      </c>
      <c r="K28" s="1" t="s">
        <v>328</v>
      </c>
      <c r="L28" s="1" t="s">
        <v>328</v>
      </c>
      <c r="M28" s="1" t="s">
        <v>227</v>
      </c>
      <c r="N28" s="1" t="s">
        <v>227</v>
      </c>
      <c r="O28" s="1" t="s">
        <v>228</v>
      </c>
      <c r="P28" s="1" t="s">
        <v>229</v>
      </c>
      <c r="Q28" s="1" t="s">
        <v>230</v>
      </c>
      <c r="R28" s="1" t="s">
        <v>329</v>
      </c>
      <c r="S28" s="1" t="s">
        <v>232</v>
      </c>
      <c r="T28" s="1" t="s">
        <v>233</v>
      </c>
      <c r="U28" s="1" t="s">
        <v>234</v>
      </c>
    </row>
    <row r="29" s="1" customFormat="1" spans="1:21">
      <c r="A29" s="3">
        <v>17491805381</v>
      </c>
      <c r="B29" s="1" t="s">
        <v>220</v>
      </c>
      <c r="C29" s="1" t="s">
        <v>330</v>
      </c>
      <c r="D29" s="1" t="s">
        <v>301</v>
      </c>
      <c r="E29" s="1" t="s">
        <v>92</v>
      </c>
      <c r="F29" s="1" t="s">
        <v>220</v>
      </c>
      <c r="G29" s="1" t="s">
        <v>223</v>
      </c>
      <c r="H29" s="1" t="s">
        <v>224</v>
      </c>
      <c r="I29" s="1" t="s">
        <v>248</v>
      </c>
      <c r="J29" s="1" t="s">
        <v>226</v>
      </c>
      <c r="K29" s="1" t="s">
        <v>248</v>
      </c>
      <c r="L29" s="1" t="s">
        <v>248</v>
      </c>
      <c r="M29" s="1" t="s">
        <v>227</v>
      </c>
      <c r="N29" s="1" t="s">
        <v>227</v>
      </c>
      <c r="O29" s="1" t="s">
        <v>228</v>
      </c>
      <c r="P29" s="1" t="s">
        <v>229</v>
      </c>
      <c r="Q29" s="1" t="s">
        <v>230</v>
      </c>
      <c r="R29" s="1" t="s">
        <v>331</v>
      </c>
      <c r="S29" s="1" t="s">
        <v>232</v>
      </c>
      <c r="T29" s="1" t="s">
        <v>233</v>
      </c>
      <c r="U29" s="1" t="s">
        <v>234</v>
      </c>
    </row>
    <row r="30" s="1" customFormat="1" spans="1:21">
      <c r="A30" s="3">
        <v>17491794923</v>
      </c>
      <c r="B30" s="1" t="s">
        <v>220</v>
      </c>
      <c r="C30" s="1" t="s">
        <v>332</v>
      </c>
      <c r="D30" s="1" t="s">
        <v>333</v>
      </c>
      <c r="E30" s="1" t="s">
        <v>88</v>
      </c>
      <c r="F30" s="1" t="s">
        <v>220</v>
      </c>
      <c r="G30" s="1" t="s">
        <v>223</v>
      </c>
      <c r="H30" s="1" t="s">
        <v>224</v>
      </c>
      <c r="I30" s="1" t="s">
        <v>334</v>
      </c>
      <c r="J30" s="1" t="s">
        <v>226</v>
      </c>
      <c r="K30" s="1" t="s">
        <v>334</v>
      </c>
      <c r="L30" s="1" t="s">
        <v>334</v>
      </c>
      <c r="M30" s="1" t="s">
        <v>227</v>
      </c>
      <c r="N30" s="1" t="s">
        <v>227</v>
      </c>
      <c r="O30" s="1" t="s">
        <v>228</v>
      </c>
      <c r="P30" s="1" t="s">
        <v>229</v>
      </c>
      <c r="Q30" s="1" t="s">
        <v>230</v>
      </c>
      <c r="R30" s="1" t="s">
        <v>335</v>
      </c>
      <c r="S30" s="1" t="s">
        <v>232</v>
      </c>
      <c r="T30" s="1" t="s">
        <v>233</v>
      </c>
      <c r="U30" s="1" t="s">
        <v>234</v>
      </c>
    </row>
    <row r="31" s="1" customFormat="1" spans="1:21">
      <c r="A31" s="3">
        <v>17491790728</v>
      </c>
      <c r="B31" s="1" t="s">
        <v>220</v>
      </c>
      <c r="C31" s="1" t="s">
        <v>336</v>
      </c>
      <c r="D31" s="1" t="s">
        <v>337</v>
      </c>
      <c r="E31" s="1" t="s">
        <v>84</v>
      </c>
      <c r="F31" s="1" t="s">
        <v>220</v>
      </c>
      <c r="G31" s="1" t="s">
        <v>223</v>
      </c>
      <c r="H31" s="1" t="s">
        <v>224</v>
      </c>
      <c r="I31" s="1" t="s">
        <v>338</v>
      </c>
      <c r="J31" s="1" t="s">
        <v>226</v>
      </c>
      <c r="K31" s="1" t="s">
        <v>338</v>
      </c>
      <c r="L31" s="1" t="s">
        <v>338</v>
      </c>
      <c r="M31" s="1" t="s">
        <v>227</v>
      </c>
      <c r="N31" s="1" t="s">
        <v>227</v>
      </c>
      <c r="O31" s="1" t="s">
        <v>228</v>
      </c>
      <c r="P31" s="1" t="s">
        <v>229</v>
      </c>
      <c r="Q31" s="1" t="s">
        <v>230</v>
      </c>
      <c r="R31" s="1" t="s">
        <v>339</v>
      </c>
      <c r="S31" s="1" t="s">
        <v>232</v>
      </c>
      <c r="T31" s="1" t="s">
        <v>233</v>
      </c>
      <c r="U31" s="1" t="s">
        <v>234</v>
      </c>
    </row>
    <row r="32" s="1" customFormat="1" spans="1:21">
      <c r="A32" s="3">
        <v>17491750096</v>
      </c>
      <c r="B32" s="1" t="s">
        <v>220</v>
      </c>
      <c r="C32" s="1" t="s">
        <v>340</v>
      </c>
      <c r="D32" s="1" t="s">
        <v>341</v>
      </c>
      <c r="E32" s="1" t="s">
        <v>79</v>
      </c>
      <c r="F32" s="1" t="s">
        <v>220</v>
      </c>
      <c r="G32" s="1" t="s">
        <v>223</v>
      </c>
      <c r="H32" s="1" t="s">
        <v>224</v>
      </c>
      <c r="I32" s="1" t="s">
        <v>242</v>
      </c>
      <c r="J32" s="1" t="s">
        <v>226</v>
      </c>
      <c r="K32" s="1" t="s">
        <v>242</v>
      </c>
      <c r="L32" s="1" t="s">
        <v>242</v>
      </c>
      <c r="M32" s="1" t="s">
        <v>227</v>
      </c>
      <c r="N32" s="1" t="s">
        <v>227</v>
      </c>
      <c r="O32" s="1" t="s">
        <v>228</v>
      </c>
      <c r="P32" s="1" t="s">
        <v>229</v>
      </c>
      <c r="Q32" s="1" t="s">
        <v>230</v>
      </c>
      <c r="R32" s="1" t="s">
        <v>342</v>
      </c>
      <c r="S32" s="1" t="s">
        <v>232</v>
      </c>
      <c r="T32" s="1" t="s">
        <v>233</v>
      </c>
      <c r="U32" s="1" t="s">
        <v>234</v>
      </c>
    </row>
    <row r="33" s="1" customFormat="1" spans="1:21">
      <c r="A33" s="3">
        <v>17491518807</v>
      </c>
      <c r="B33" s="1" t="s">
        <v>220</v>
      </c>
      <c r="C33" s="1" t="s">
        <v>343</v>
      </c>
      <c r="D33" s="1" t="s">
        <v>344</v>
      </c>
      <c r="E33" s="1" t="s">
        <v>76</v>
      </c>
      <c r="F33" s="1" t="s">
        <v>220</v>
      </c>
      <c r="G33" s="1" t="s">
        <v>223</v>
      </c>
      <c r="H33" s="1" t="s">
        <v>224</v>
      </c>
      <c r="I33" s="1" t="s">
        <v>345</v>
      </c>
      <c r="J33" s="1" t="s">
        <v>226</v>
      </c>
      <c r="K33" s="1" t="s">
        <v>345</v>
      </c>
      <c r="L33" s="1" t="s">
        <v>345</v>
      </c>
      <c r="M33" s="1" t="s">
        <v>227</v>
      </c>
      <c r="N33" s="1" t="s">
        <v>227</v>
      </c>
      <c r="O33" s="1" t="s">
        <v>228</v>
      </c>
      <c r="P33" s="1" t="s">
        <v>229</v>
      </c>
      <c r="Q33" s="1" t="s">
        <v>230</v>
      </c>
      <c r="R33" s="1" t="s">
        <v>346</v>
      </c>
      <c r="S33" s="1" t="s">
        <v>232</v>
      </c>
      <c r="T33" s="1" t="s">
        <v>233</v>
      </c>
      <c r="U33" s="1" t="s">
        <v>234</v>
      </c>
    </row>
    <row r="34" s="1" customFormat="1" spans="1:21">
      <c r="A34" s="3">
        <v>17491597800</v>
      </c>
      <c r="B34" s="1" t="s">
        <v>220</v>
      </c>
      <c r="C34" s="1" t="s">
        <v>347</v>
      </c>
      <c r="D34" s="1" t="s">
        <v>341</v>
      </c>
      <c r="E34" s="1" t="s">
        <v>72</v>
      </c>
      <c r="F34" s="1" t="s">
        <v>220</v>
      </c>
      <c r="G34" s="1" t="s">
        <v>223</v>
      </c>
      <c r="H34" s="1" t="s">
        <v>224</v>
      </c>
      <c r="I34" s="1" t="s">
        <v>348</v>
      </c>
      <c r="J34" s="1" t="s">
        <v>226</v>
      </c>
      <c r="K34" s="1" t="s">
        <v>348</v>
      </c>
      <c r="L34" s="1" t="s">
        <v>348</v>
      </c>
      <c r="M34" s="1" t="s">
        <v>227</v>
      </c>
      <c r="N34" s="1" t="s">
        <v>227</v>
      </c>
      <c r="O34" s="1" t="s">
        <v>228</v>
      </c>
      <c r="P34" s="1" t="s">
        <v>229</v>
      </c>
      <c r="Q34" s="1" t="s">
        <v>230</v>
      </c>
      <c r="R34" s="1" t="s">
        <v>349</v>
      </c>
      <c r="S34" s="1" t="s">
        <v>232</v>
      </c>
      <c r="T34" s="1" t="s">
        <v>233</v>
      </c>
      <c r="U34" s="1" t="s">
        <v>234</v>
      </c>
    </row>
    <row r="35" s="1" customFormat="1" spans="1:21">
      <c r="A35" s="3">
        <v>17491541201</v>
      </c>
      <c r="B35" s="1" t="s">
        <v>220</v>
      </c>
      <c r="C35" s="1" t="s">
        <v>350</v>
      </c>
      <c r="D35" s="1" t="s">
        <v>351</v>
      </c>
      <c r="E35" s="1" t="s">
        <v>69</v>
      </c>
      <c r="F35" s="1" t="s">
        <v>220</v>
      </c>
      <c r="G35" s="1" t="s">
        <v>223</v>
      </c>
      <c r="H35" s="1" t="s">
        <v>224</v>
      </c>
      <c r="I35" s="1" t="s">
        <v>352</v>
      </c>
      <c r="J35" s="1" t="s">
        <v>226</v>
      </c>
      <c r="K35" s="1" t="s">
        <v>352</v>
      </c>
      <c r="L35" s="1" t="s">
        <v>352</v>
      </c>
      <c r="M35" s="1" t="s">
        <v>227</v>
      </c>
      <c r="N35" s="1" t="s">
        <v>227</v>
      </c>
      <c r="O35" s="1" t="s">
        <v>228</v>
      </c>
      <c r="P35" s="1" t="s">
        <v>229</v>
      </c>
      <c r="Q35" s="1" t="s">
        <v>230</v>
      </c>
      <c r="R35" s="1" t="s">
        <v>353</v>
      </c>
      <c r="S35" s="1" t="s">
        <v>232</v>
      </c>
      <c r="T35" s="1" t="s">
        <v>233</v>
      </c>
      <c r="U35" s="1" t="s">
        <v>234</v>
      </c>
    </row>
    <row r="36" s="1" customFormat="1" spans="1:21">
      <c r="A36" s="3">
        <v>17491236792</v>
      </c>
      <c r="B36" s="1" t="s">
        <v>220</v>
      </c>
      <c r="C36" s="1" t="s">
        <v>354</v>
      </c>
      <c r="D36" s="1" t="s">
        <v>355</v>
      </c>
      <c r="E36" s="1" t="s">
        <v>64</v>
      </c>
      <c r="F36" s="1" t="s">
        <v>220</v>
      </c>
      <c r="G36" s="1" t="s">
        <v>223</v>
      </c>
      <c r="H36" s="1" t="s">
        <v>224</v>
      </c>
      <c r="I36" s="1" t="s">
        <v>356</v>
      </c>
      <c r="J36" s="1" t="s">
        <v>226</v>
      </c>
      <c r="K36" s="1" t="s">
        <v>356</v>
      </c>
      <c r="L36" s="1" t="s">
        <v>356</v>
      </c>
      <c r="M36" s="1" t="s">
        <v>227</v>
      </c>
      <c r="N36" s="1" t="s">
        <v>227</v>
      </c>
      <c r="O36" s="1" t="s">
        <v>228</v>
      </c>
      <c r="P36" s="1" t="s">
        <v>229</v>
      </c>
      <c r="Q36" s="1" t="s">
        <v>230</v>
      </c>
      <c r="R36" s="1" t="s">
        <v>357</v>
      </c>
      <c r="S36" s="1" t="s">
        <v>232</v>
      </c>
      <c r="T36" s="1" t="s">
        <v>233</v>
      </c>
      <c r="U36" s="1" t="s">
        <v>234</v>
      </c>
    </row>
    <row r="37" s="1" customFormat="1" spans="1:21">
      <c r="A37" s="3">
        <v>17491477914</v>
      </c>
      <c r="B37" s="1" t="s">
        <v>220</v>
      </c>
      <c r="C37" s="1" t="s">
        <v>358</v>
      </c>
      <c r="D37" s="1" t="s">
        <v>359</v>
      </c>
      <c r="E37" s="1" t="s">
        <v>59</v>
      </c>
      <c r="F37" s="1" t="s">
        <v>220</v>
      </c>
      <c r="G37" s="1" t="s">
        <v>223</v>
      </c>
      <c r="H37" s="1" t="s">
        <v>224</v>
      </c>
      <c r="I37" s="1" t="s">
        <v>360</v>
      </c>
      <c r="J37" s="1" t="s">
        <v>226</v>
      </c>
      <c r="K37" s="1" t="s">
        <v>360</v>
      </c>
      <c r="L37" s="1" t="s">
        <v>360</v>
      </c>
      <c r="M37" s="1" t="s">
        <v>227</v>
      </c>
      <c r="N37" s="1" t="s">
        <v>227</v>
      </c>
      <c r="O37" s="1" t="s">
        <v>228</v>
      </c>
      <c r="P37" s="1" t="s">
        <v>229</v>
      </c>
      <c r="Q37" s="1" t="s">
        <v>230</v>
      </c>
      <c r="R37" s="1" t="s">
        <v>361</v>
      </c>
      <c r="S37" s="1" t="s">
        <v>232</v>
      </c>
      <c r="T37" s="1" t="s">
        <v>233</v>
      </c>
      <c r="U37" s="1" t="s">
        <v>234</v>
      </c>
    </row>
    <row r="38" s="1" customFormat="1" spans="1:21">
      <c r="A38" s="3">
        <v>17491328241</v>
      </c>
      <c r="B38" s="1" t="s">
        <v>220</v>
      </c>
      <c r="C38" s="1" t="s">
        <v>362</v>
      </c>
      <c r="D38" s="1" t="s">
        <v>363</v>
      </c>
      <c r="E38" s="1" t="s">
        <v>54</v>
      </c>
      <c r="F38" s="1" t="s">
        <v>220</v>
      </c>
      <c r="G38" s="1" t="s">
        <v>223</v>
      </c>
      <c r="H38" s="1" t="s">
        <v>224</v>
      </c>
      <c r="I38" s="1" t="s">
        <v>364</v>
      </c>
      <c r="J38" s="1" t="s">
        <v>226</v>
      </c>
      <c r="K38" s="1" t="s">
        <v>364</v>
      </c>
      <c r="L38" s="1" t="s">
        <v>364</v>
      </c>
      <c r="M38" s="1" t="s">
        <v>227</v>
      </c>
      <c r="N38" s="1" t="s">
        <v>227</v>
      </c>
      <c r="O38" s="1" t="s">
        <v>228</v>
      </c>
      <c r="P38" s="1" t="s">
        <v>229</v>
      </c>
      <c r="Q38" s="1" t="s">
        <v>230</v>
      </c>
      <c r="R38" s="1" t="s">
        <v>365</v>
      </c>
      <c r="S38" s="1" t="s">
        <v>232</v>
      </c>
      <c r="T38" s="1" t="s">
        <v>233</v>
      </c>
      <c r="U38" s="1" t="s">
        <v>234</v>
      </c>
    </row>
    <row r="39" s="1" customFormat="1" spans="1:21">
      <c r="A39" s="3">
        <v>17491242868</v>
      </c>
      <c r="B39" s="1" t="s">
        <v>220</v>
      </c>
      <c r="C39" s="1" t="s">
        <v>366</v>
      </c>
      <c r="D39" s="1" t="s">
        <v>367</v>
      </c>
      <c r="E39" s="1" t="s">
        <v>43</v>
      </c>
      <c r="F39" s="1" t="s">
        <v>220</v>
      </c>
      <c r="G39" s="1" t="s">
        <v>223</v>
      </c>
      <c r="H39" s="1" t="s">
        <v>224</v>
      </c>
      <c r="I39" s="1" t="s">
        <v>368</v>
      </c>
      <c r="J39" s="1" t="s">
        <v>226</v>
      </c>
      <c r="K39" s="1" t="s">
        <v>368</v>
      </c>
      <c r="L39" s="1" t="s">
        <v>368</v>
      </c>
      <c r="M39" s="1" t="s">
        <v>227</v>
      </c>
      <c r="N39" s="1" t="s">
        <v>227</v>
      </c>
      <c r="O39" s="1" t="s">
        <v>228</v>
      </c>
      <c r="P39" s="1" t="s">
        <v>229</v>
      </c>
      <c r="Q39" s="1" t="s">
        <v>230</v>
      </c>
      <c r="R39" s="1" t="s">
        <v>369</v>
      </c>
      <c r="S39" s="1" t="s">
        <v>232</v>
      </c>
      <c r="T39" s="1" t="s">
        <v>233</v>
      </c>
      <c r="U39" s="1" t="s">
        <v>234</v>
      </c>
    </row>
    <row r="40" s="1" customFormat="1" spans="1:21">
      <c r="A40" s="3">
        <v>17471425214</v>
      </c>
      <c r="B40" s="1" t="s">
        <v>370</v>
      </c>
      <c r="C40" s="1" t="s">
        <v>371</v>
      </c>
      <c r="D40" s="1" t="s">
        <v>372</v>
      </c>
      <c r="E40" s="1" t="s">
        <v>39</v>
      </c>
      <c r="F40" s="1" t="s">
        <v>220</v>
      </c>
      <c r="G40" s="1" t="s">
        <v>223</v>
      </c>
      <c r="H40" s="1" t="s">
        <v>224</v>
      </c>
      <c r="I40" s="1" t="s">
        <v>373</v>
      </c>
      <c r="J40" s="1" t="s">
        <v>226</v>
      </c>
      <c r="K40" s="1" t="s">
        <v>373</v>
      </c>
      <c r="L40" s="1" t="s">
        <v>373</v>
      </c>
      <c r="M40" s="1" t="s">
        <v>227</v>
      </c>
      <c r="N40" s="1" t="s">
        <v>227</v>
      </c>
      <c r="O40" s="1" t="s">
        <v>228</v>
      </c>
      <c r="P40" s="1" t="s">
        <v>229</v>
      </c>
      <c r="Q40" s="1" t="s">
        <v>230</v>
      </c>
      <c r="R40" s="1" t="s">
        <v>374</v>
      </c>
      <c r="S40" s="1" t="s">
        <v>232</v>
      </c>
      <c r="T40" s="1" t="s">
        <v>233</v>
      </c>
      <c r="U40" s="1" t="s">
        <v>234</v>
      </c>
    </row>
    <row r="41" s="1" customFormat="1" spans="1:21">
      <c r="A41" s="3">
        <v>17463736051</v>
      </c>
      <c r="B41" s="1" t="s">
        <v>375</v>
      </c>
      <c r="C41" s="1" t="s">
        <v>376</v>
      </c>
      <c r="D41" s="1" t="s">
        <v>377</v>
      </c>
      <c r="E41" s="1" t="s">
        <v>31</v>
      </c>
      <c r="F41" s="1" t="s">
        <v>375</v>
      </c>
      <c r="G41" s="1" t="s">
        <v>223</v>
      </c>
      <c r="H41" s="1" t="s">
        <v>224</v>
      </c>
      <c r="I41" s="1" t="s">
        <v>378</v>
      </c>
      <c r="J41" s="1" t="s">
        <v>226</v>
      </c>
      <c r="K41" s="1" t="s">
        <v>378</v>
      </c>
      <c r="L41" s="1" t="s">
        <v>378</v>
      </c>
      <c r="M41" s="1" t="s">
        <v>227</v>
      </c>
      <c r="N41" s="1" t="s">
        <v>227</v>
      </c>
      <c r="O41" s="1" t="s">
        <v>228</v>
      </c>
      <c r="P41" s="1" t="s">
        <v>229</v>
      </c>
      <c r="Q41" s="1" t="s">
        <v>230</v>
      </c>
      <c r="R41" s="1" t="s">
        <v>379</v>
      </c>
      <c r="S41" s="1" t="s">
        <v>232</v>
      </c>
      <c r="T41" s="1" t="s">
        <v>233</v>
      </c>
      <c r="U41" s="1" t="s">
        <v>234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2022-03-02T01:26:38Z</dcterms:created>
  <dcterms:modified xsi:type="dcterms:W3CDTF">2022-03-02T01:45:30Z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1090C3E92C3E42FDA5C1BE91BFFE36F7</vt:lpwstr>
  </property>
  <property fmtid="{D5CDD505-2E9C-101B-9397-08002B2CF9AE}" pid="3" name="KSOProductBuildVer">
    <vt:lpwstr>2052-11.1.0.11365</vt:lpwstr>
  </property>
</Properties>
</file>