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对账!$A$1:$X$38</definedName>
  </definedNames>
  <calcPr calcId="144525"/>
</workbook>
</file>

<file path=xl/sharedStrings.xml><?xml version="1.0" encoding="utf-8"?>
<sst xmlns="http://schemas.openxmlformats.org/spreadsheetml/2006/main" count="1242" uniqueCount="477">
  <si>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</si>
  <si>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</si>
  <si>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</si>
  <si>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</si>
  <si>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</si>
  <si>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</si>
  <si>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</si>
  <si>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</si>
  <si>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</si>
  <si>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</si>
  <si>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</si>
  <si>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</si>
  <si>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</si>
  <si>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</si>
  <si>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</si>
  <si>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</si>
  <si>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</si>
  <si>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</si>
  <si>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</si>
  <si>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</si>
  <si>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</si>
  <si>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</si>
  <si>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</si>
  <si>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</si>
  <si>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</si>
  <si>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16561559536	</t>
  </si>
  <si>
    <t>Ctrip</t>
  </si>
  <si>
    <t>正常</t>
  </si>
  <si>
    <t>[纳什维尔]纳什维尔市中心 - 体育场克拉丽奥酒店(Clarion Hotel Downtown Nashville - Stadium)(37225023)</t>
  </si>
  <si>
    <t>特大床房&lt;1&gt;&lt;早餐&gt;&lt;不退款&gt;&lt;2人入住&gt;</t>
  </si>
  <si>
    <t>USD</t>
  </si>
  <si>
    <t>Underwood/Kyle</t>
  </si>
  <si>
    <t>CA5326220302USD</t>
  </si>
  <si>
    <t>未提现</t>
  </si>
  <si>
    <t>携程开票</t>
  </si>
  <si>
    <t xml:space="preserve">2278341	</t>
  </si>
  <si>
    <t xml:space="preserve">	</t>
  </si>
  <si>
    <t xml:space="preserve">16822569541	</t>
  </si>
  <si>
    <t>[檀香山]威斯丁莫阿纳冲浪者温泉度假酒店(Moana Surfrider, A Westin Resort &amp; Spa, Waikiki Beach)(37202162)</t>
  </si>
  <si>
    <t>榕树城景历史特大床房&lt;不退款&gt;&lt;2人入住&gt;</t>
  </si>
  <si>
    <t>Kong/Francis Karl Kit</t>
  </si>
  <si>
    <t xml:space="preserve">2303652	</t>
  </si>
  <si>
    <t xml:space="preserve">85588606	</t>
  </si>
  <si>
    <t xml:space="preserve">17193532961	</t>
  </si>
  <si>
    <t>[圣路易斯]圣路易斯球场希尔顿酒店(Hilton St. Louis at The Ballpark)(37212295)</t>
  </si>
  <si>
    <t>城景房（1张特大床）&lt;不退款&gt;&lt;2人入住&gt;</t>
  </si>
  <si>
    <t>Wright/Christine Nicole,Wright/Aaron O</t>
  </si>
  <si>
    <t xml:space="preserve">2397599	</t>
  </si>
  <si>
    <t xml:space="preserve">17218716356	</t>
  </si>
  <si>
    <t>[马德里]马德里曼萨纳雷斯里贝拉NH酒店(NH Ribera del Manzanares Madrid)(37199261)</t>
  </si>
  <si>
    <t>标准房&lt;不退款&gt;&lt;2人入住&gt;</t>
  </si>
  <si>
    <t>peiro/Dos SantosNuria,arroyo del fresno/m angeles</t>
  </si>
  <si>
    <t xml:space="preserve">2406702	</t>
  </si>
  <si>
    <t xml:space="preserve">17249165354	</t>
  </si>
  <si>
    <t>[兰贝斯区]丽亭西敏桥酒店&amp;度假村(Park Plaza Westminster Bridge London)(37201215)</t>
  </si>
  <si>
    <t>一室家庭房&lt;不退款&gt;&lt;2人入住&gt;</t>
  </si>
  <si>
    <t>Rowley/Sophie,MILLS/RYAN</t>
  </si>
  <si>
    <t xml:space="preserve">2410064	</t>
  </si>
  <si>
    <t xml:space="preserve">17265209518	</t>
  </si>
  <si>
    <t>[孟菲斯]曼非斯市区舒适酒店(Comfort Inn Memphis Downtown)(37226444)</t>
  </si>
  <si>
    <t>Lippard/Caleb,Hyde/Brandon</t>
  </si>
  <si>
    <t xml:space="preserve">2411736	</t>
  </si>
  <si>
    <t xml:space="preserve">17265844015	</t>
  </si>
  <si>
    <t>[赫尔辛基]赫尔辛基市中心假日酒店(Holiday Inn Helsinki City Centre, an Ihg Hotel)(37223975)</t>
  </si>
  <si>
    <t>标准房&lt;2&gt;&lt;不退款&gt;&lt;2人入住&gt;</t>
  </si>
  <si>
    <t>Squires/Charlotte,Noorani/Farzana</t>
  </si>
  <si>
    <t xml:space="preserve">2411857	</t>
  </si>
  <si>
    <t>取消</t>
  </si>
  <si>
    <t xml:space="preserve">17320652406	</t>
  </si>
  <si>
    <t>[巴黎]胜利加洛酒店(Victory Hôtel Galou)(39620464)</t>
  </si>
  <si>
    <t>双人间&lt;不退款&gt;&lt;2人入住&gt;</t>
  </si>
  <si>
    <t>Marra/Leticia,Aparecido/Erick</t>
  </si>
  <si>
    <t xml:space="preserve">2416124	</t>
  </si>
  <si>
    <t xml:space="preserve">17338073703	</t>
  </si>
  <si>
    <t>[马德里]格兰维尔塞斯酒店(Gran Versalles)(39053756)</t>
  </si>
  <si>
    <t>标准房&lt;2人入住&gt;&lt;不退款&gt;&lt;早餐&gt;</t>
  </si>
  <si>
    <t>ACOSTA ALLER/ANGEL ROMAN,MOSTALAC/MARIANA</t>
  </si>
  <si>
    <t xml:space="preserve">T03738640	</t>
  </si>
  <si>
    <t xml:space="preserve">17353756292	</t>
  </si>
  <si>
    <t>[巴黎]巴黎半岛酒店(Hotel the Peninsula Paris)(37209220)</t>
  </si>
  <si>
    <t>豪华房 .&lt;不退款&gt;&lt;2人入住&gt;</t>
  </si>
  <si>
    <t>OBrien/Marcus</t>
  </si>
  <si>
    <t xml:space="preserve">17362450143	</t>
  </si>
  <si>
    <t>[阿利坎特]欧洲之星光明之城酒店(Eurostars Lucentum)(37208921)</t>
  </si>
  <si>
    <t>客房&lt;不退款&gt;&lt;2人入住&gt;</t>
  </si>
  <si>
    <t>SMITH/MATTHEW JAMES,ILIEVA/STILIYANA</t>
  </si>
  <si>
    <t xml:space="preserve">2419406	</t>
  </si>
  <si>
    <t xml:space="preserve">12879887	</t>
  </si>
  <si>
    <t xml:space="preserve">17368614891	</t>
  </si>
  <si>
    <t>[南安普敦]南安普敦港酒店(Southampton Harbour Hotel)(39648231)</t>
  </si>
  <si>
    <t>标准双人间&lt;不退款&gt;&lt;2人入住&gt;</t>
  </si>
  <si>
    <t>Maestrini/Francesca,Maestrini/Pasqualina</t>
  </si>
  <si>
    <t xml:space="preserve">2419714	</t>
  </si>
  <si>
    <t xml:space="preserve">9401SC102495	</t>
  </si>
  <si>
    <t xml:space="preserve">17368655650	</t>
  </si>
  <si>
    <t>[阿纳海姆]格林伍德阿纳海姆度假套房酒店(Candlewood Suites Anaheim - Resort Area)(39991967)</t>
  </si>
  <si>
    <t>大床一室套房&lt;不退款&gt;&lt;2人入住&gt;</t>
  </si>
  <si>
    <t>Ramirez/DaeVionna</t>
  </si>
  <si>
    <t xml:space="preserve">2419740	</t>
  </si>
  <si>
    <t xml:space="preserve">25738638	</t>
  </si>
  <si>
    <t xml:space="preserve">17376820598	</t>
  </si>
  <si>
    <t>[里昂]里昂卢米埃拉格朗日公寓式酒店(Lagrange Aparthotel Lyon Lumière)(46578600)</t>
  </si>
  <si>
    <t>一室房&lt;不退款&gt;&lt;2人入住&gt;</t>
  </si>
  <si>
    <t>Bruchon/Thomas</t>
  </si>
  <si>
    <t xml:space="preserve">17376848980	</t>
  </si>
  <si>
    <t>[圣蒂勒]雷肯复合式酒店(Complexe Hôtelier Regain)(39610773)</t>
  </si>
  <si>
    <t>Femery/Helene</t>
  </si>
  <si>
    <t xml:space="preserve">17385809883	</t>
  </si>
  <si>
    <t>[新加坡]新加坡史各士皇族酒店(Royal Plaza on Scotts)(37230830)</t>
  </si>
  <si>
    <t>豪华特大床房&lt;2人入住&gt;&lt;不退款&gt;&lt;早餐&gt;</t>
  </si>
  <si>
    <t>Yeo/Jia Chi,Lim/Sing Mei</t>
  </si>
  <si>
    <t xml:space="preserve">2421472	</t>
  </si>
  <si>
    <t xml:space="preserve">3448727	</t>
  </si>
  <si>
    <t xml:space="preserve">17414173863	</t>
  </si>
  <si>
    <t>[布达佩斯]皇家公园精品酒店(Royal Park Boutique Hotel)(39037539)</t>
  </si>
  <si>
    <t>双人间&lt;2人入住&gt;&lt;不退款&gt;&lt;早餐&gt;</t>
  </si>
  <si>
    <t>Sedano/Gauthier</t>
  </si>
  <si>
    <t xml:space="preserve">2423347	</t>
  </si>
  <si>
    <t xml:space="preserve">17414539668	</t>
  </si>
  <si>
    <t>[巴黎]阿卡西雅酒店(Acacia Hotel)(39684520)</t>
  </si>
  <si>
    <t>VOIVENEL/CHRISTOPHE,VOIVENEL/BLANDINE</t>
  </si>
  <si>
    <t xml:space="preserve">26236	</t>
  </si>
  <si>
    <t xml:space="preserve">17429057818	</t>
  </si>
  <si>
    <t>[福森]最佳路易波德公园酒店(TOP Luitpoldpark-Hotel Fussen)(37211393)</t>
  </si>
  <si>
    <t>豪华双人床房&lt;早餐&gt;&lt;不退款&gt;&lt;2人入住&gt;</t>
  </si>
  <si>
    <t>Sturm/Tobias</t>
  </si>
  <si>
    <t xml:space="preserve">2425952	</t>
  </si>
  <si>
    <t xml:space="preserve">17440275380	</t>
  </si>
  <si>
    <t>[曼谷]盛泰澜曼谷拉普崂中央广场酒店 (SHA Plus+)(Centara Grand at Central Plaza Ladprao Bangkok (SHA Plus+))(46891025)</t>
  </si>
  <si>
    <t>豪华双床房&lt;不退款&gt;&lt;2人入住&gt;</t>
  </si>
  <si>
    <t>niphatwongwanit/thunwared</t>
  </si>
  <si>
    <t xml:space="preserve">2429074	</t>
  </si>
  <si>
    <t xml:space="preserve">34991SC027439	</t>
  </si>
  <si>
    <t xml:space="preserve">17445832047	</t>
  </si>
  <si>
    <t>[济州市]济州贝斯特韦斯特酒店(Best Western Jeju Hotel)(37204391)</t>
  </si>
  <si>
    <t>三人客房&lt;不退款&gt;&lt;2人入住&gt;</t>
  </si>
  <si>
    <t>Moon/Sangyoung</t>
  </si>
  <si>
    <t xml:space="preserve">2429982	</t>
  </si>
  <si>
    <t xml:space="preserve">22640698	</t>
  </si>
  <si>
    <t xml:space="preserve">17452014636	</t>
  </si>
  <si>
    <t>[迪拜]财富公园酒店(Fortune Park Hotel)(37236052)</t>
  </si>
  <si>
    <t>豪华双床房&lt;1&gt;&lt;不退款&gt;&lt;2人入住&gt;</t>
  </si>
  <si>
    <t>GININDZA/GCINA,MAGAGULA/CLEMENT</t>
  </si>
  <si>
    <t xml:space="preserve">2430844	</t>
  </si>
  <si>
    <t xml:space="preserve">RZ-1898059642	</t>
  </si>
  <si>
    <t xml:space="preserve">17453331591	</t>
  </si>
  <si>
    <t>[埃奇韦尔]伦敦北华美达酒店(Ramada London North)(39034382)</t>
  </si>
  <si>
    <t>标准双床房&lt;不退款&gt;&lt;2人入住&gt;</t>
  </si>
  <si>
    <t>Shaw/David,Titterington/Rob</t>
  </si>
  <si>
    <t xml:space="preserve">2431270	</t>
  </si>
  <si>
    <t xml:space="preserve">17455253174	</t>
  </si>
  <si>
    <t>[柏林]柏林斯比特尔马克贝斯特韦斯特酒店(Best Western Hotel am Spittelmarkt Berlin)(37198873)</t>
  </si>
  <si>
    <t>ZHOU/TAILI,LIANG/JIANAN</t>
  </si>
  <si>
    <t xml:space="preserve">2431681	</t>
  </si>
  <si>
    <t xml:space="preserve">17455300253	</t>
  </si>
  <si>
    <t>[洛思加图斯]洛斯加托斯小屋酒店(Los Gatos Lodge)(70669306)</t>
  </si>
  <si>
    <t>客房&lt;早餐&gt;&lt;不退款&gt;&lt;2人入住&gt;</t>
  </si>
  <si>
    <t>Kubec/Rich</t>
  </si>
  <si>
    <t xml:space="preserve">1898404485	</t>
  </si>
  <si>
    <t xml:space="preserve">17461599023	</t>
  </si>
  <si>
    <t>[洛杉矶]洛杉矶机场希尔顿酒店(Hilton Los Angeles Airport)(37209498)</t>
  </si>
  <si>
    <t>酒店随机房型&lt;不退款&gt;&lt;2人入住&gt;</t>
  </si>
  <si>
    <t>Jimenez/Cesar</t>
  </si>
  <si>
    <t xml:space="preserve">2431976	</t>
  </si>
  <si>
    <t xml:space="preserve">17465067845	</t>
  </si>
  <si>
    <t>Drummond/Maxine</t>
  </si>
  <si>
    <t xml:space="preserve">2433104	</t>
  </si>
  <si>
    <t xml:space="preserve">17480687547	</t>
  </si>
  <si>
    <t>[圣地亚哥]圣迭戈喜来登海滨酒店(Sheraton San Diego Hotel &amp; Marina)(39051741)</t>
  </si>
  <si>
    <t>塔楼滨海房（1张特大床，带阳台）&lt;不退款&gt;&lt;2人入住&gt;</t>
  </si>
  <si>
    <t>Ward/Eboni</t>
  </si>
  <si>
    <t xml:space="preserve">2434531	</t>
  </si>
  <si>
    <t xml:space="preserve">73537305	</t>
  </si>
  <si>
    <t xml:space="preserve">17490047666	</t>
  </si>
  <si>
    <t>[索绍]普瑞米尔蒙贝利雅得索尚经典酒店(Premiere Classe Montbeliard - Sochaux)(39684706)</t>
  </si>
  <si>
    <t>标准间1双人床&lt;不退款&gt;&lt;2人入住&gt;</t>
  </si>
  <si>
    <t>Boukeloud/Toufik</t>
  </si>
  <si>
    <t xml:space="preserve">2434967	</t>
  </si>
  <si>
    <t xml:space="preserve">33704UC000155	</t>
  </si>
  <si>
    <t xml:space="preserve">17490913348	</t>
  </si>
  <si>
    <t>[首尔]首尔江南大使诺富特酒店(Novotel Ambassador Seoul Gangnam)(37221626)</t>
  </si>
  <si>
    <t>双人标准房（1张双人床）&lt;不退款&gt;&lt;2人入住&gt;</t>
  </si>
  <si>
    <t>CHOI/YOOJIN</t>
  </si>
  <si>
    <t xml:space="preserve">17491150348	</t>
  </si>
  <si>
    <t>[Pahoman]楠榜巴提夸酒店(Batiqa Hotel Lampung)(44801816)</t>
  </si>
  <si>
    <t>高级房&lt;不退款&gt;&lt;2人入住&gt;</t>
  </si>
  <si>
    <t>saftara/riga,saftara/riga</t>
  </si>
  <si>
    <t xml:space="preserve">17491968008	</t>
  </si>
  <si>
    <t>[首尔]三井酒店(Hotel Samjung)(37236514)</t>
  </si>
  <si>
    <t>标准双人房&lt;不退款&gt;&lt;2人入住&gt;</t>
  </si>
  <si>
    <t>JEONG/SOOKJI</t>
  </si>
  <si>
    <t xml:space="preserve">2435275	</t>
  </si>
  <si>
    <t xml:space="preserve">22008103	</t>
  </si>
  <si>
    <t xml:space="preserve">17492216496	</t>
  </si>
  <si>
    <t>[古晋]新邦蒂加留宿之地酒店(Place2Stay Simpang Tiga)(39628001)</t>
  </si>
  <si>
    <t>双标准紧凑型房间&lt;不退款&gt;&lt;2人入住&gt;</t>
  </si>
  <si>
    <t>Lord/Lakajai,Lord/Lakajai</t>
  </si>
  <si>
    <t xml:space="preserve">17499693637	</t>
  </si>
  <si>
    <t>[巴黎]巴黎里昂火车站公民酒店(Citizenm Paris Gare de Lyon)(46883332)</t>
  </si>
  <si>
    <t>特大床房&lt;2人入住&gt;&lt;不退款&gt;</t>
  </si>
  <si>
    <t>TOMAS MAWATA/Gedeon</t>
  </si>
  <si>
    <t xml:space="preserve">2436121	</t>
  </si>
  <si>
    <t xml:space="preserve">PGL-FX210338	</t>
  </si>
  <si>
    <t xml:space="preserve">17499838986	</t>
  </si>
  <si>
    <t>[Laweyan]梭罗斯里维达利阿马里斯酒店(Amaris Hotel Sriwedari Solo)(39678919)</t>
  </si>
  <si>
    <t>智能客房大床&lt;2人入住&gt;&lt;不退款&gt;&lt;早餐&gt;</t>
  </si>
  <si>
    <t>GARUDA/RIZKYALLAH</t>
  </si>
  <si>
    <t xml:space="preserve">17499963502	</t>
  </si>
  <si>
    <t>Shen/Ni,Loh/Yi heng</t>
  </si>
  <si>
    <t xml:space="preserve">2436327	</t>
  </si>
  <si>
    <t xml:space="preserve">17500582488	</t>
  </si>
  <si>
    <t>[黑尔]曼彻斯特机场丽笙蓝标酒店(Radisson Blu Manchester Airport)(37198182)</t>
  </si>
  <si>
    <t>甄选房&lt;早餐&gt;&lt;不退款&gt;&lt;2人入住&gt;</t>
  </si>
  <si>
    <t>Giunta/Kaitlyn Wallis</t>
  </si>
  <si>
    <t xml:space="preserve">2436808	</t>
  </si>
  <si>
    <t>，</t>
  </si>
  <si>
    <t>A220302095552481</t>
  </si>
  <si>
    <t>USD / HKD 当前参考汇率: 7.81576</t>
  </si>
  <si>
    <t xml:space="preserve">总计： 8395 USD/
65613.31 HKD 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</si>
  <si>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</si>
  <si>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</si>
  <si>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</si>
  <si>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</si>
  <si>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</si>
  <si>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</si>
  <si>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</si>
  <si>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</si>
  <si>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</si>
  <si>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</si>
  <si>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</si>
  <si>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</si>
  <si>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</si>
  <si>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</si>
  <si>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</si>
  <si>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</si>
  <si>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</si>
  <si>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</si>
  <si>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2022-02-26</t>
  </si>
  <si>
    <t>2436808</t>
  </si>
  <si>
    <t>Radisson Blu Hotel Manchester Airport</t>
  </si>
  <si>
    <t>Giunta Kaitlyn Wallis</t>
  </si>
  <si>
    <t>2022-02-27</t>
  </si>
  <si>
    <t>退房日周结</t>
  </si>
  <si>
    <t>2297.94</t>
  </si>
  <si>
    <t>363.00</t>
  </si>
  <si>
    <t>0</t>
  </si>
  <si>
    <t>0.00</t>
  </si>
  <si>
    <t>携程盛景国际直连</t>
  </si>
  <si>
    <t>01.010677</t>
  </si>
  <si>
    <t>2022-02-26 22:22:11</t>
  </si>
  <si>
    <t>否</t>
  </si>
  <si>
    <t>汇智国际旅游发展有限公司</t>
  </si>
  <si>
    <t>直连</t>
  </si>
  <si>
    <t>2436327</t>
  </si>
  <si>
    <t>新加坡史各士皇族酒店</t>
  </si>
  <si>
    <t>Shen Ni,Loh Yi heng</t>
  </si>
  <si>
    <t>911.58</t>
  </si>
  <si>
    <t>144.00</t>
  </si>
  <si>
    <t>2022-02-26 20:09:36</t>
  </si>
  <si>
    <t>2436313</t>
  </si>
  <si>
    <t>梭罗斯里维达利阿马里斯酒店</t>
  </si>
  <si>
    <t>GARUDA RIZKYALLAH</t>
  </si>
  <si>
    <t>215.23</t>
  </si>
  <si>
    <t>34.00</t>
  </si>
  <si>
    <t>2022-02-26 20:05:51</t>
  </si>
  <si>
    <t>2436121</t>
  </si>
  <si>
    <t>巴黎里昂火车站公民酒店</t>
  </si>
  <si>
    <t>TOMAS MAWATA Gedeon</t>
  </si>
  <si>
    <t>1000.20</t>
  </si>
  <si>
    <t>158.00</t>
  </si>
  <si>
    <t>2022-02-26 19:20:33</t>
  </si>
  <si>
    <t>2435320</t>
  </si>
  <si>
    <t>新邦蒂加留宿之地酒店</t>
  </si>
  <si>
    <t>Lord Lakajai,Lord Lakajai</t>
  </si>
  <si>
    <t>101.29</t>
  </si>
  <si>
    <t>16.00</t>
  </si>
  <si>
    <t>2022-02-26 13:12:39</t>
  </si>
  <si>
    <t>2435275</t>
  </si>
  <si>
    <t>首尔三井酒店</t>
  </si>
  <si>
    <t>JEONG SOOKJI</t>
  </si>
  <si>
    <t>652.03</t>
  </si>
  <si>
    <t>103.00</t>
  </si>
  <si>
    <t>2022-02-26 12:20:12</t>
  </si>
  <si>
    <t>2435141</t>
  </si>
  <si>
    <t>楠榜巴提夸酒店</t>
  </si>
  <si>
    <t>saftara riga,saftara riga</t>
  </si>
  <si>
    <t>234.22</t>
  </si>
  <si>
    <t>37.00</t>
  </si>
  <si>
    <t>2022-02-26 08:13:20</t>
  </si>
  <si>
    <t>2435096</t>
  </si>
  <si>
    <t>首尔江南大使诺富特酒店</t>
  </si>
  <si>
    <t>CHOI YOOJIN</t>
  </si>
  <si>
    <t>879.93</t>
  </si>
  <si>
    <t>139.00</t>
  </si>
  <si>
    <t>2022-02-26 02:13:11</t>
  </si>
  <si>
    <t>2022-02-25</t>
  </si>
  <si>
    <t>2434967</t>
  </si>
  <si>
    <t>普瑞米尔蒙贝利雅得索尚经典酒店</t>
  </si>
  <si>
    <t>Boukeloud Toufik</t>
  </si>
  <si>
    <t>234.67</t>
  </si>
  <si>
    <t>2022-02-25 21:46:11</t>
  </si>
  <si>
    <t>2434531</t>
  </si>
  <si>
    <t>圣迭戈喜来登海滨酒店</t>
  </si>
  <si>
    <t>Ward Eboni</t>
  </si>
  <si>
    <t>1078.23</t>
  </si>
  <si>
    <t>170.00</t>
  </si>
  <si>
    <t>2022-02-25 05:03:19</t>
  </si>
  <si>
    <t>2022-02-24</t>
  </si>
  <si>
    <t>2433104</t>
  </si>
  <si>
    <t>伦敦北华美达酒店</t>
  </si>
  <si>
    <t>Drummond Maxine</t>
  </si>
  <si>
    <t>1037.79</t>
  </si>
  <si>
    <t>164.00</t>
  </si>
  <si>
    <t>2022-02-24 04:58:42</t>
  </si>
  <si>
    <t>2022-02-23</t>
  </si>
  <si>
    <t>2431976</t>
  </si>
  <si>
    <t>洛杉矶机场希尔顿酒店</t>
  </si>
  <si>
    <t>Jimenez Cesar</t>
  </si>
  <si>
    <t>1623.07</t>
  </si>
  <si>
    <t>256.00</t>
  </si>
  <si>
    <t>2022-02-23 13:18:59</t>
  </si>
  <si>
    <t>2431698</t>
  </si>
  <si>
    <t>洛斯加托斯小屋酒店</t>
  </si>
  <si>
    <t>Kubec Rich</t>
  </si>
  <si>
    <t>716.43</t>
  </si>
  <si>
    <t>113.00</t>
  </si>
  <si>
    <t>2022-02-23 06:29:40</t>
  </si>
  <si>
    <t>2431681</t>
  </si>
  <si>
    <t>斯比特尔马克贝斯特韦斯特酒店</t>
  </si>
  <si>
    <t>ZHOU TAILI,LIANG JIANAN</t>
  </si>
  <si>
    <t>310.66</t>
  </si>
  <si>
    <t>49.00</t>
  </si>
  <si>
    <t>2022-02-23 03:44:18</t>
  </si>
  <si>
    <t>2022-02-22</t>
  </si>
  <si>
    <t>2431270</t>
  </si>
  <si>
    <t>Shaw David,Titterington Rob</t>
  </si>
  <si>
    <t>584.15</t>
  </si>
  <si>
    <t>92.00</t>
  </si>
  <si>
    <t>2022-02-22 18:02:34</t>
  </si>
  <si>
    <t>2430844</t>
  </si>
  <si>
    <t>财富公园酒店</t>
  </si>
  <si>
    <t>GININDZA GCINA,MAGAGULA CLEMENT</t>
  </si>
  <si>
    <t>3263.64</t>
  </si>
  <si>
    <t>514.00</t>
  </si>
  <si>
    <t>2022-02-22 15:23:42</t>
  </si>
  <si>
    <t>2022-02-21</t>
  </si>
  <si>
    <t>2429982</t>
  </si>
  <si>
    <t>济州岛贝斯特韦斯特酒店</t>
  </si>
  <si>
    <t>Moon Sangyoung</t>
  </si>
  <si>
    <t>538.89</t>
  </si>
  <si>
    <t>85.00</t>
  </si>
  <si>
    <t>2022-02-21 23:05:26</t>
  </si>
  <si>
    <t>2429074</t>
  </si>
  <si>
    <t>盛泰澜拉普崂中央广场酒店</t>
  </si>
  <si>
    <t>niphatwongwanit thunwared</t>
  </si>
  <si>
    <t>361.37</t>
  </si>
  <si>
    <t>57.00</t>
  </si>
  <si>
    <t>2022-02-21 17:37:28</t>
  </si>
  <si>
    <t>2022-02-20</t>
  </si>
  <si>
    <t>2425952</t>
  </si>
  <si>
    <t>路易波德公园酒店</t>
  </si>
  <si>
    <t>Sturm Tobias</t>
  </si>
  <si>
    <t>678.37</t>
  </si>
  <si>
    <t>107.00</t>
  </si>
  <si>
    <t>2022-02-20 04:00:29</t>
  </si>
  <si>
    <t>2022-02-18</t>
  </si>
  <si>
    <t>2423516</t>
  </si>
  <si>
    <t>阿卡西雅酒店</t>
  </si>
  <si>
    <t>VOIVENEL CHRISTOPHE,VOIVENEL BLANDINE</t>
  </si>
  <si>
    <t>463.62</t>
  </si>
  <si>
    <t>73.00</t>
  </si>
  <si>
    <t>2022-02-18 21:48:38</t>
  </si>
  <si>
    <t>2423347</t>
  </si>
  <si>
    <t>皇家公园精品酒店</t>
  </si>
  <si>
    <t>Sedano Gauthier</t>
  </si>
  <si>
    <t>914.53</t>
  </si>
  <si>
    <t>2022-02-18 20:39:46</t>
  </si>
  <si>
    <t>2022-02-17</t>
  </si>
  <si>
    <t>2421472</t>
  </si>
  <si>
    <t>Yeo Jia Chi,Lim Sing Mei</t>
  </si>
  <si>
    <t>1803.94</t>
  </si>
  <si>
    <t>284.00</t>
  </si>
  <si>
    <t>2022-02-17 23:33:09</t>
  </si>
  <si>
    <t>2420271</t>
  </si>
  <si>
    <t>雷肯复合式酒店</t>
  </si>
  <si>
    <t>Femery Helene</t>
  </si>
  <si>
    <t>838.45</t>
  </si>
  <si>
    <t>132.00</t>
  </si>
  <si>
    <t>2022-02-17 06:40:45</t>
  </si>
  <si>
    <t>2420251</t>
  </si>
  <si>
    <t>里昂卢米埃拉格朗日公寓式酒店</t>
  </si>
  <si>
    <t>Bruchon Thomas</t>
  </si>
  <si>
    <t>374.76</t>
  </si>
  <si>
    <t>59.00</t>
  </si>
  <si>
    <t>2022-02-17 04:52:02</t>
  </si>
  <si>
    <t>2022-02-16</t>
  </si>
  <si>
    <t>2419740</t>
  </si>
  <si>
    <t>格林伍德阿纳海姆度假套房酒店</t>
  </si>
  <si>
    <t>Ramirez DaeVionna</t>
  </si>
  <si>
    <t>857.78</t>
  </si>
  <si>
    <t>135.00</t>
  </si>
  <si>
    <t>2022-02-16 05:15:46</t>
  </si>
  <si>
    <t>2419714</t>
  </si>
  <si>
    <t>南安普敦港酒店</t>
  </si>
  <si>
    <t>Maestrini Francesca,Maestrini Pasqualina</t>
  </si>
  <si>
    <t>4060.14</t>
  </si>
  <si>
    <t>639.00</t>
  </si>
  <si>
    <t>2022-02-16 03:44:50</t>
  </si>
  <si>
    <t>2022-02-15</t>
  </si>
  <si>
    <t>2419406</t>
  </si>
  <si>
    <t>欧洲之星光明之城酒店</t>
  </si>
  <si>
    <t>SMITH MATTHEW JAMES,ILIEVA STILIYANA</t>
  </si>
  <si>
    <t>446.01</t>
  </si>
  <si>
    <t>70.00</t>
  </si>
  <si>
    <t>2022-02-15 08:27:06</t>
  </si>
  <si>
    <t>2022-02-13</t>
  </si>
  <si>
    <t>2418910</t>
  </si>
  <si>
    <t>巴黎半岛酒店</t>
  </si>
  <si>
    <t>OBrien Marcus</t>
  </si>
  <si>
    <t>15550.41</t>
  </si>
  <si>
    <t>2442.00</t>
  </si>
  <si>
    <t>2022-02-13 23:48:08</t>
  </si>
  <si>
    <t>2022-02-12</t>
  </si>
  <si>
    <t>2418087</t>
  </si>
  <si>
    <t>格兰维尔塞斯酒店</t>
  </si>
  <si>
    <t>ACOSTA ALLER ANGEL ROMAN,MOSTALAC MARIANA</t>
  </si>
  <si>
    <t>1464.62</t>
  </si>
  <si>
    <t>230.00</t>
  </si>
  <si>
    <t>2022-02-12 06:52:33</t>
  </si>
  <si>
    <t>2022-02-10</t>
  </si>
  <si>
    <t>2416124</t>
  </si>
  <si>
    <t>胜利加洛酒店</t>
  </si>
  <si>
    <t>Marra Leticia,Aparecido Erick</t>
  </si>
  <si>
    <t>389.18</t>
  </si>
  <si>
    <t>61.00</t>
  </si>
  <si>
    <t>2022-02-10 00:45:38</t>
  </si>
  <si>
    <t>2022-02-01</t>
  </si>
  <si>
    <t>2411736</t>
  </si>
  <si>
    <t>曼非斯市中心舒适酒店</t>
  </si>
  <si>
    <t>Lippard Caleb,Hyde Brandon</t>
  </si>
  <si>
    <t>885.90</t>
  </si>
  <si>
    <t>2022-02-01 21:02:05</t>
  </si>
  <si>
    <t>2022-01-28</t>
  </si>
  <si>
    <t>2410064</t>
  </si>
  <si>
    <t>丽亭西敏桥酒店&amp;度假村</t>
  </si>
  <si>
    <t>Rowley Sophie,MILLS RYAN</t>
  </si>
  <si>
    <t>1708.07</t>
  </si>
  <si>
    <t>268.00</t>
  </si>
  <si>
    <t>2022-01-28 08:42:28</t>
  </si>
  <si>
    <t>2022-01-22</t>
  </si>
  <si>
    <t>2406702</t>
  </si>
  <si>
    <t>马德里曼萨纳雷斯里贝拉NH酒店</t>
  </si>
  <si>
    <t>peiro Dos SantosNuria,arroyo del fresno m angeles</t>
  </si>
  <si>
    <t>548.11</t>
  </si>
  <si>
    <t>86.00</t>
  </si>
  <si>
    <t>2022-01-22 22:40:02</t>
  </si>
  <si>
    <t>2022-01-18</t>
  </si>
  <si>
    <t>2397599</t>
  </si>
  <si>
    <t>圣路易斯球场希尔顿酒店</t>
  </si>
  <si>
    <t>Wright Christine Nicole,Wright Aaron O</t>
  </si>
  <si>
    <t>1217.32</t>
  </si>
  <si>
    <t>191.00</t>
  </si>
  <si>
    <t>2022-01-18 05:39:41</t>
  </si>
  <si>
    <t>2021-11-19</t>
  </si>
  <si>
    <t>2303652</t>
  </si>
  <si>
    <t>威斯丁莫阿纳冲浪者温泉度假酒店</t>
  </si>
  <si>
    <t>Kong Francis Karl Kit</t>
  </si>
  <si>
    <t>4069.76</t>
  </si>
  <si>
    <t>636.00</t>
  </si>
  <si>
    <t>2021-11-19 11:16:49</t>
  </si>
  <si>
    <t>2021-10-16</t>
  </si>
  <si>
    <t>2278341</t>
  </si>
  <si>
    <t>纳什维尔市中心 - 体育场克拉丽奥酒店</t>
  </si>
  <si>
    <t>Underwood Kyle</t>
  </si>
  <si>
    <t>2141.10</t>
  </si>
  <si>
    <t>332.00</t>
  </si>
  <si>
    <t>2021-10-16 05:58:40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</si>
</sst>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2" borderId="4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8" fillId="18" borderId="6" applyNumberFormat="0" applyAlignment="0" applyProtection="0">
      <alignment vertical="center"/>
    </xf>
    <xf numFmtId="0" fontId="20" fillId="18" borderId="1" applyNumberFormat="0" applyAlignment="0" applyProtection="0">
      <alignment vertical="center"/>
    </xf>
    <xf numFmtId="0" fontId="15" fillId="15" borderId="5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44617</v>
      </c>
      <c r="G2" s="6">
        <v>44619</v>
      </c>
      <c r="H2" s="4">
        <v>1</v>
      </c>
      <c r="I2" s="4">
        <v>2</v>
      </c>
      <c r="J2" s="4">
        <v>2</v>
      </c>
      <c r="K2" s="4" t="s">
        <v>30</v>
      </c>
      <c r="L2" s="4">
        <v>332</v>
      </c>
      <c r="M2" s="4">
        <v>332</v>
      </c>
      <c r="N2" s="4" t="s">
        <v>31</v>
      </c>
      <c r="O2" s="4" t="s">
        <v>32</v>
      </c>
      <c r="P2" s="4" t="s">
        <v>33</v>
      </c>
      <c r="Q2" s="4">
        <v>0</v>
      </c>
      <c r="R2" s="7">
        <v>44485</v>
      </c>
      <c r="S2" s="6">
        <v>44622</v>
      </c>
      <c r="T2" s="4" t="s">
        <v>34</v>
      </c>
      <c r="U2" s="4">
        <v>332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44616</v>
      </c>
      <c r="G3" s="6">
        <v>44619</v>
      </c>
      <c r="H3" s="4">
        <v>1</v>
      </c>
      <c r="I3" s="4">
        <v>3</v>
      </c>
      <c r="J3" s="4">
        <v>3</v>
      </c>
      <c r="K3" s="4" t="s">
        <v>30</v>
      </c>
      <c r="L3" s="4">
        <v>636</v>
      </c>
      <c r="M3" s="4">
        <v>636</v>
      </c>
      <c r="N3" s="4" t="s">
        <v>40</v>
      </c>
      <c r="O3" s="4" t="s">
        <v>32</v>
      </c>
      <c r="P3" s="4" t="s">
        <v>33</v>
      </c>
      <c r="Q3" s="4">
        <v>0</v>
      </c>
      <c r="R3" s="7">
        <v>44519</v>
      </c>
      <c r="S3" s="6">
        <v>44622</v>
      </c>
      <c r="T3" s="4" t="s">
        <v>34</v>
      </c>
      <c r="U3" s="4">
        <v>636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44618</v>
      </c>
      <c r="G4" s="6">
        <v>44619</v>
      </c>
      <c r="H4" s="4">
        <v>1</v>
      </c>
      <c r="I4" s="4">
        <v>1</v>
      </c>
      <c r="J4" s="4">
        <v>1</v>
      </c>
      <c r="K4" s="4" t="s">
        <v>30</v>
      </c>
      <c r="L4" s="4">
        <v>191</v>
      </c>
      <c r="M4" s="4">
        <v>191</v>
      </c>
      <c r="N4" s="4" t="s">
        <v>46</v>
      </c>
      <c r="O4" s="4" t="s">
        <v>32</v>
      </c>
      <c r="P4" s="4" t="s">
        <v>33</v>
      </c>
      <c r="Q4" s="4">
        <v>0</v>
      </c>
      <c r="R4" s="7">
        <v>44579</v>
      </c>
      <c r="S4" s="6">
        <v>44622</v>
      </c>
      <c r="T4" s="4" t="s">
        <v>34</v>
      </c>
      <c r="U4" s="4">
        <v>191</v>
      </c>
      <c r="V4" s="4">
        <v>0</v>
      </c>
      <c r="W4" s="4">
        <v>0</v>
      </c>
      <c r="X4" s="4" t="s">
        <v>47</v>
      </c>
      <c r="Y4" s="4" t="s">
        <v>36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44618</v>
      </c>
      <c r="G5" s="6">
        <v>44619</v>
      </c>
      <c r="H5" s="4">
        <v>1</v>
      </c>
      <c r="I5" s="4">
        <v>1</v>
      </c>
      <c r="J5" s="4">
        <v>1</v>
      </c>
      <c r="K5" s="4" t="s">
        <v>30</v>
      </c>
      <c r="L5" s="4">
        <v>86</v>
      </c>
      <c r="M5" s="4">
        <v>86</v>
      </c>
      <c r="N5" s="4" t="s">
        <v>51</v>
      </c>
      <c r="O5" s="4" t="s">
        <v>32</v>
      </c>
      <c r="P5" s="4" t="s">
        <v>33</v>
      </c>
      <c r="Q5" s="4">
        <v>0</v>
      </c>
      <c r="R5" s="7">
        <v>44583</v>
      </c>
      <c r="S5" s="6">
        <v>44622</v>
      </c>
      <c r="T5" s="4" t="s">
        <v>34</v>
      </c>
      <c r="U5" s="4">
        <v>86</v>
      </c>
      <c r="V5" s="4">
        <v>0</v>
      </c>
      <c r="W5" s="4">
        <v>0</v>
      </c>
      <c r="X5" s="4" t="s">
        <v>52</v>
      </c>
      <c r="Y5" s="4" t="s">
        <v>36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44618</v>
      </c>
      <c r="G6" s="6">
        <v>44619</v>
      </c>
      <c r="H6" s="4">
        <v>1</v>
      </c>
      <c r="I6" s="4">
        <v>1</v>
      </c>
      <c r="J6" s="4">
        <v>1</v>
      </c>
      <c r="K6" s="4" t="s">
        <v>30</v>
      </c>
      <c r="L6" s="4">
        <v>268</v>
      </c>
      <c r="M6" s="4">
        <v>268</v>
      </c>
      <c r="N6" s="4" t="s">
        <v>56</v>
      </c>
      <c r="O6" s="4" t="s">
        <v>32</v>
      </c>
      <c r="P6" s="4" t="s">
        <v>33</v>
      </c>
      <c r="Q6" s="4">
        <v>0</v>
      </c>
      <c r="R6" s="7">
        <v>44589</v>
      </c>
      <c r="S6" s="6">
        <v>44622</v>
      </c>
      <c r="T6" s="4" t="s">
        <v>34</v>
      </c>
      <c r="U6" s="4">
        <v>268</v>
      </c>
      <c r="V6" s="4">
        <v>0</v>
      </c>
      <c r="W6" s="4">
        <v>0</v>
      </c>
      <c r="X6" s="4" t="s">
        <v>57</v>
      </c>
      <c r="Y6" s="4" t="s">
        <v>36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50</v>
      </c>
      <c r="F7" s="6">
        <v>44618</v>
      </c>
      <c r="G7" s="6">
        <v>44619</v>
      </c>
      <c r="H7" s="4">
        <v>1</v>
      </c>
      <c r="I7" s="4">
        <v>1</v>
      </c>
      <c r="J7" s="4">
        <v>1</v>
      </c>
      <c r="K7" s="4" t="s">
        <v>30</v>
      </c>
      <c r="L7" s="4">
        <v>139</v>
      </c>
      <c r="M7" s="4">
        <v>139</v>
      </c>
      <c r="N7" s="4" t="s">
        <v>60</v>
      </c>
      <c r="O7" s="4" t="s">
        <v>32</v>
      </c>
      <c r="P7" s="4" t="s">
        <v>33</v>
      </c>
      <c r="Q7" s="4">
        <v>0</v>
      </c>
      <c r="R7" s="7">
        <v>44593</v>
      </c>
      <c r="S7" s="6">
        <v>44622</v>
      </c>
      <c r="T7" s="4" t="s">
        <v>34</v>
      </c>
      <c r="U7" s="4">
        <v>139</v>
      </c>
      <c r="V7" s="4">
        <v>0</v>
      </c>
      <c r="W7" s="4">
        <v>0</v>
      </c>
      <c r="X7" s="4" t="s">
        <v>61</v>
      </c>
      <c r="Y7" s="4" t="s">
        <v>36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44616</v>
      </c>
      <c r="G8" s="6">
        <v>44619</v>
      </c>
      <c r="H8" s="4">
        <v>1</v>
      </c>
      <c r="I8" s="4">
        <v>3</v>
      </c>
      <c r="J8" s="4">
        <v>3</v>
      </c>
      <c r="K8" s="4" t="s">
        <v>30</v>
      </c>
      <c r="L8" s="4">
        <v>294</v>
      </c>
      <c r="M8" s="4">
        <v>294</v>
      </c>
      <c r="N8" s="4" t="s">
        <v>65</v>
      </c>
      <c r="O8" s="4" t="s">
        <v>32</v>
      </c>
      <c r="P8" s="4" t="s">
        <v>33</v>
      </c>
      <c r="Q8" s="4">
        <v>0</v>
      </c>
      <c r="R8" s="7">
        <v>44594</v>
      </c>
      <c r="S8" s="6">
        <v>44622</v>
      </c>
      <c r="T8" s="4" t="s">
        <v>34</v>
      </c>
      <c r="U8" s="4">
        <v>294</v>
      </c>
      <c r="V8" s="4">
        <v>0</v>
      </c>
      <c r="W8" s="4">
        <v>0</v>
      </c>
      <c r="X8" s="4" t="s">
        <v>66</v>
      </c>
      <c r="Y8" s="4" t="s">
        <v>36</v>
      </c>
    </row>
    <row r="9" s="4" customFormat="1" spans="1:25">
      <c r="A9" s="4" t="s">
        <v>62</v>
      </c>
      <c r="B9" s="4" t="s">
        <v>26</v>
      </c>
      <c r="C9" s="4" t="s">
        <v>67</v>
      </c>
      <c r="D9" s="4" t="s">
        <v>63</v>
      </c>
      <c r="E9" s="4" t="s">
        <v>64</v>
      </c>
      <c r="F9" s="6">
        <v>44616</v>
      </c>
      <c r="G9" s="6">
        <v>44619</v>
      </c>
      <c r="H9" s="4">
        <v>1</v>
      </c>
      <c r="I9" s="4">
        <v>3</v>
      </c>
      <c r="J9" s="4">
        <v>3</v>
      </c>
      <c r="K9" s="4" t="s">
        <v>30</v>
      </c>
      <c r="L9" s="4">
        <v>-294</v>
      </c>
      <c r="M9" s="4">
        <v>-294</v>
      </c>
      <c r="N9" s="4" t="s">
        <v>65</v>
      </c>
      <c r="O9" s="4" t="s">
        <v>32</v>
      </c>
      <c r="P9" s="4" t="s">
        <v>33</v>
      </c>
      <c r="Q9" s="4">
        <v>0</v>
      </c>
      <c r="R9" s="7">
        <v>44594</v>
      </c>
      <c r="S9" s="6">
        <v>44622</v>
      </c>
      <c r="T9" s="4" t="s">
        <v>34</v>
      </c>
      <c r="U9" s="4">
        <v>-294</v>
      </c>
      <c r="V9" s="4">
        <v>0</v>
      </c>
      <c r="W9" s="4">
        <v>0</v>
      </c>
      <c r="X9" s="4" t="s">
        <v>66</v>
      </c>
      <c r="Y9" s="4" t="s">
        <v>36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70</v>
      </c>
      <c r="F10" s="6">
        <v>44618</v>
      </c>
      <c r="G10" s="6">
        <v>44619</v>
      </c>
      <c r="H10" s="4">
        <v>1</v>
      </c>
      <c r="I10" s="4">
        <v>1</v>
      </c>
      <c r="J10" s="4">
        <v>1</v>
      </c>
      <c r="K10" s="4" t="s">
        <v>30</v>
      </c>
      <c r="L10" s="4">
        <v>61</v>
      </c>
      <c r="M10" s="4">
        <v>61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44602</v>
      </c>
      <c r="S10" s="6">
        <v>44622</v>
      </c>
      <c r="T10" s="4" t="s">
        <v>34</v>
      </c>
      <c r="U10" s="4">
        <v>61</v>
      </c>
      <c r="V10" s="4">
        <v>0</v>
      </c>
      <c r="W10" s="4">
        <v>0</v>
      </c>
      <c r="X10" s="4" t="s">
        <v>72</v>
      </c>
      <c r="Y10" s="4" t="s">
        <v>36</v>
      </c>
    </row>
    <row r="11" s="4" customFormat="1" spans="1:25">
      <c r="A11" s="4" t="s">
        <v>73</v>
      </c>
      <c r="B11" s="4" t="s">
        <v>26</v>
      </c>
      <c r="C11" s="4" t="s">
        <v>27</v>
      </c>
      <c r="D11" s="4" t="s">
        <v>74</v>
      </c>
      <c r="E11" s="4" t="s">
        <v>75</v>
      </c>
      <c r="F11" s="6">
        <v>44617</v>
      </c>
      <c r="G11" s="6">
        <v>44619</v>
      </c>
      <c r="H11" s="4">
        <v>1</v>
      </c>
      <c r="I11" s="4">
        <v>2</v>
      </c>
      <c r="J11" s="4">
        <v>2</v>
      </c>
      <c r="K11" s="4" t="s">
        <v>30</v>
      </c>
      <c r="L11" s="4">
        <v>230</v>
      </c>
      <c r="M11" s="4">
        <v>230</v>
      </c>
      <c r="N11" s="4" t="s">
        <v>76</v>
      </c>
      <c r="O11" s="4" t="s">
        <v>32</v>
      </c>
      <c r="P11" s="4" t="s">
        <v>33</v>
      </c>
      <c r="Q11" s="4">
        <v>0</v>
      </c>
      <c r="R11" s="7">
        <v>44604</v>
      </c>
      <c r="S11" s="6">
        <v>44622</v>
      </c>
      <c r="T11" s="4" t="s">
        <v>34</v>
      </c>
      <c r="U11" s="4">
        <v>230</v>
      </c>
      <c r="V11" s="4">
        <v>0</v>
      </c>
      <c r="W11" s="4">
        <v>0</v>
      </c>
      <c r="X11" s="4" t="s">
        <v>36</v>
      </c>
      <c r="Y11" s="4" t="s">
        <v>77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79</v>
      </c>
      <c r="E12" s="4" t="s">
        <v>80</v>
      </c>
      <c r="F12" s="6">
        <v>44616</v>
      </c>
      <c r="G12" s="6">
        <v>44619</v>
      </c>
      <c r="H12" s="4">
        <v>1</v>
      </c>
      <c r="I12" s="4">
        <v>3</v>
      </c>
      <c r="J12" s="4">
        <v>3</v>
      </c>
      <c r="K12" s="4" t="s">
        <v>30</v>
      </c>
      <c r="L12" s="4">
        <v>2442</v>
      </c>
      <c r="M12" s="4">
        <v>2442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44605</v>
      </c>
      <c r="S12" s="6">
        <v>44622</v>
      </c>
      <c r="T12" s="4" t="s">
        <v>34</v>
      </c>
      <c r="U12" s="4">
        <v>2442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82</v>
      </c>
      <c r="B13" s="4" t="s">
        <v>26</v>
      </c>
      <c r="C13" s="4" t="s">
        <v>27</v>
      </c>
      <c r="D13" s="4" t="s">
        <v>83</v>
      </c>
      <c r="E13" s="4" t="s">
        <v>84</v>
      </c>
      <c r="F13" s="6">
        <v>44618</v>
      </c>
      <c r="G13" s="6">
        <v>44619</v>
      </c>
      <c r="H13" s="4">
        <v>1</v>
      </c>
      <c r="I13" s="4">
        <v>1</v>
      </c>
      <c r="J13" s="4">
        <v>1</v>
      </c>
      <c r="K13" s="4" t="s">
        <v>30</v>
      </c>
      <c r="L13" s="4">
        <v>70</v>
      </c>
      <c r="M13" s="4">
        <v>70</v>
      </c>
      <c r="N13" s="4" t="s">
        <v>85</v>
      </c>
      <c r="O13" s="4" t="s">
        <v>32</v>
      </c>
      <c r="P13" s="4" t="s">
        <v>33</v>
      </c>
      <c r="Q13" s="4">
        <v>0</v>
      </c>
      <c r="R13" s="7">
        <v>44607</v>
      </c>
      <c r="S13" s="6">
        <v>44622</v>
      </c>
      <c r="T13" s="4" t="s">
        <v>34</v>
      </c>
      <c r="U13" s="4">
        <v>70</v>
      </c>
      <c r="V13" s="4">
        <v>0</v>
      </c>
      <c r="W13" s="4">
        <v>0</v>
      </c>
      <c r="X13" s="4" t="s">
        <v>86</v>
      </c>
      <c r="Y13" s="4" t="s">
        <v>87</v>
      </c>
    </row>
    <row r="14" s="4" customFormat="1" spans="1:25">
      <c r="A14" s="4" t="s">
        <v>88</v>
      </c>
      <c r="B14" s="4" t="s">
        <v>26</v>
      </c>
      <c r="C14" s="4" t="s">
        <v>27</v>
      </c>
      <c r="D14" s="4" t="s">
        <v>89</v>
      </c>
      <c r="E14" s="4" t="s">
        <v>90</v>
      </c>
      <c r="F14" s="6">
        <v>44617</v>
      </c>
      <c r="G14" s="6">
        <v>44619</v>
      </c>
      <c r="H14" s="4">
        <v>1</v>
      </c>
      <c r="I14" s="4">
        <v>2</v>
      </c>
      <c r="J14" s="4">
        <v>2</v>
      </c>
      <c r="K14" s="4" t="s">
        <v>30</v>
      </c>
      <c r="L14" s="4">
        <v>639</v>
      </c>
      <c r="M14" s="4">
        <v>639</v>
      </c>
      <c r="N14" s="4" t="s">
        <v>91</v>
      </c>
      <c r="O14" s="4" t="s">
        <v>32</v>
      </c>
      <c r="P14" s="4" t="s">
        <v>33</v>
      </c>
      <c r="Q14" s="4">
        <v>0</v>
      </c>
      <c r="R14" s="7">
        <v>44608</v>
      </c>
      <c r="S14" s="6">
        <v>44622</v>
      </c>
      <c r="T14" s="4" t="s">
        <v>34</v>
      </c>
      <c r="U14" s="4">
        <v>639</v>
      </c>
      <c r="V14" s="4">
        <v>0</v>
      </c>
      <c r="W14" s="4">
        <v>0</v>
      </c>
      <c r="X14" s="4" t="s">
        <v>92</v>
      </c>
      <c r="Y14" s="4" t="s">
        <v>93</v>
      </c>
    </row>
    <row r="15" s="4" customFormat="1" spans="1:25">
      <c r="A15" s="4" t="s">
        <v>94</v>
      </c>
      <c r="B15" s="4" t="s">
        <v>26</v>
      </c>
      <c r="C15" s="4" t="s">
        <v>27</v>
      </c>
      <c r="D15" s="4" t="s">
        <v>95</v>
      </c>
      <c r="E15" s="4" t="s">
        <v>96</v>
      </c>
      <c r="F15" s="6">
        <v>44618</v>
      </c>
      <c r="G15" s="6">
        <v>44619</v>
      </c>
      <c r="H15" s="4">
        <v>1</v>
      </c>
      <c r="I15" s="4">
        <v>1</v>
      </c>
      <c r="J15" s="4">
        <v>1</v>
      </c>
      <c r="K15" s="4" t="s">
        <v>30</v>
      </c>
      <c r="L15" s="4">
        <v>135</v>
      </c>
      <c r="M15" s="4">
        <v>135</v>
      </c>
      <c r="N15" s="4" t="s">
        <v>97</v>
      </c>
      <c r="O15" s="4" t="s">
        <v>32</v>
      </c>
      <c r="P15" s="4" t="s">
        <v>33</v>
      </c>
      <c r="Q15" s="4">
        <v>0</v>
      </c>
      <c r="R15" s="7">
        <v>44608</v>
      </c>
      <c r="S15" s="6">
        <v>44622</v>
      </c>
      <c r="T15" s="4" t="s">
        <v>34</v>
      </c>
      <c r="U15" s="4">
        <v>135</v>
      </c>
      <c r="V15" s="4">
        <v>0</v>
      </c>
      <c r="W15" s="4">
        <v>0</v>
      </c>
      <c r="X15" s="4" t="s">
        <v>98</v>
      </c>
      <c r="Y15" s="4" t="s">
        <v>99</v>
      </c>
    </row>
    <row r="16" s="4" customFormat="1" spans="1:25">
      <c r="A16" s="4" t="s">
        <v>100</v>
      </c>
      <c r="B16" s="4" t="s">
        <v>26</v>
      </c>
      <c r="C16" s="4" t="s">
        <v>27</v>
      </c>
      <c r="D16" s="4" t="s">
        <v>101</v>
      </c>
      <c r="E16" s="4" t="s">
        <v>102</v>
      </c>
      <c r="F16" s="6">
        <v>44618</v>
      </c>
      <c r="G16" s="6">
        <v>44619</v>
      </c>
      <c r="H16" s="4">
        <v>1</v>
      </c>
      <c r="I16" s="4">
        <v>1</v>
      </c>
      <c r="J16" s="4">
        <v>1</v>
      </c>
      <c r="K16" s="4" t="s">
        <v>30</v>
      </c>
      <c r="L16" s="4">
        <v>59</v>
      </c>
      <c r="M16" s="4">
        <v>59</v>
      </c>
      <c r="N16" s="4" t="s">
        <v>103</v>
      </c>
      <c r="O16" s="4" t="s">
        <v>32</v>
      </c>
      <c r="P16" s="4" t="s">
        <v>33</v>
      </c>
      <c r="Q16" s="4">
        <v>0</v>
      </c>
      <c r="R16" s="7">
        <v>44609</v>
      </c>
      <c r="S16" s="6">
        <v>44622</v>
      </c>
      <c r="T16" s="4" t="s">
        <v>34</v>
      </c>
      <c r="U16" s="4">
        <v>59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104</v>
      </c>
      <c r="B17" s="4" t="s">
        <v>26</v>
      </c>
      <c r="C17" s="4" t="s">
        <v>27</v>
      </c>
      <c r="D17" s="4" t="s">
        <v>105</v>
      </c>
      <c r="E17" s="4" t="s">
        <v>70</v>
      </c>
      <c r="F17" s="6">
        <v>44617</v>
      </c>
      <c r="G17" s="6">
        <v>44619</v>
      </c>
      <c r="H17" s="4">
        <v>1</v>
      </c>
      <c r="I17" s="4">
        <v>2</v>
      </c>
      <c r="J17" s="4">
        <v>2</v>
      </c>
      <c r="K17" s="4" t="s">
        <v>30</v>
      </c>
      <c r="L17" s="4">
        <v>132</v>
      </c>
      <c r="M17" s="4">
        <v>132</v>
      </c>
      <c r="N17" s="4" t="s">
        <v>106</v>
      </c>
      <c r="O17" s="4" t="s">
        <v>32</v>
      </c>
      <c r="P17" s="4" t="s">
        <v>33</v>
      </c>
      <c r="Q17" s="4">
        <v>0</v>
      </c>
      <c r="R17" s="7">
        <v>44609</v>
      </c>
      <c r="S17" s="6">
        <v>44622</v>
      </c>
      <c r="T17" s="4" t="s">
        <v>34</v>
      </c>
      <c r="U17" s="4">
        <v>132</v>
      </c>
      <c r="V17" s="4">
        <v>0</v>
      </c>
      <c r="W17" s="4">
        <v>0</v>
      </c>
      <c r="X17" s="4" t="s">
        <v>36</v>
      </c>
      <c r="Y17" s="4" t="s">
        <v>36</v>
      </c>
    </row>
    <row r="18" s="4" customFormat="1" spans="1:25">
      <c r="A18" s="4" t="s">
        <v>107</v>
      </c>
      <c r="B18" s="4" t="s">
        <v>26</v>
      </c>
      <c r="C18" s="4" t="s">
        <v>27</v>
      </c>
      <c r="D18" s="4" t="s">
        <v>108</v>
      </c>
      <c r="E18" s="4" t="s">
        <v>109</v>
      </c>
      <c r="F18" s="6">
        <v>44617</v>
      </c>
      <c r="G18" s="6">
        <v>44619</v>
      </c>
      <c r="H18" s="4">
        <v>1</v>
      </c>
      <c r="I18" s="4">
        <v>2</v>
      </c>
      <c r="J18" s="4">
        <v>2</v>
      </c>
      <c r="K18" s="4" t="s">
        <v>30</v>
      </c>
      <c r="L18" s="4">
        <v>284</v>
      </c>
      <c r="M18" s="4">
        <v>284</v>
      </c>
      <c r="N18" s="4" t="s">
        <v>110</v>
      </c>
      <c r="O18" s="4" t="s">
        <v>32</v>
      </c>
      <c r="P18" s="4" t="s">
        <v>33</v>
      </c>
      <c r="Q18" s="4">
        <v>0</v>
      </c>
      <c r="R18" s="7">
        <v>44609</v>
      </c>
      <c r="S18" s="6">
        <v>44622</v>
      </c>
      <c r="T18" s="4" t="s">
        <v>34</v>
      </c>
      <c r="U18" s="4">
        <v>284</v>
      </c>
      <c r="V18" s="4">
        <v>0</v>
      </c>
      <c r="W18" s="4">
        <v>0</v>
      </c>
      <c r="X18" s="4" t="s">
        <v>111</v>
      </c>
      <c r="Y18" s="4" t="s">
        <v>112</v>
      </c>
    </row>
    <row r="19" s="4" customFormat="1" spans="1:25">
      <c r="A19" s="4" t="s">
        <v>113</v>
      </c>
      <c r="B19" s="4" t="s">
        <v>26</v>
      </c>
      <c r="C19" s="4" t="s">
        <v>27</v>
      </c>
      <c r="D19" s="4" t="s">
        <v>114</v>
      </c>
      <c r="E19" s="4" t="s">
        <v>115</v>
      </c>
      <c r="F19" s="6">
        <v>44616</v>
      </c>
      <c r="G19" s="6">
        <v>44619</v>
      </c>
      <c r="H19" s="4">
        <v>1</v>
      </c>
      <c r="I19" s="4">
        <v>3</v>
      </c>
      <c r="J19" s="4">
        <v>3</v>
      </c>
      <c r="K19" s="4" t="s">
        <v>30</v>
      </c>
      <c r="L19" s="4">
        <v>144</v>
      </c>
      <c r="M19" s="4">
        <v>144</v>
      </c>
      <c r="N19" s="4" t="s">
        <v>116</v>
      </c>
      <c r="O19" s="4" t="s">
        <v>32</v>
      </c>
      <c r="P19" s="4" t="s">
        <v>33</v>
      </c>
      <c r="Q19" s="4">
        <v>0</v>
      </c>
      <c r="R19" s="7">
        <v>44610</v>
      </c>
      <c r="S19" s="6">
        <v>44622</v>
      </c>
      <c r="T19" s="4" t="s">
        <v>34</v>
      </c>
      <c r="U19" s="4">
        <v>144</v>
      </c>
      <c r="V19" s="4">
        <v>0</v>
      </c>
      <c r="W19" s="4">
        <v>0</v>
      </c>
      <c r="X19" s="4" t="s">
        <v>117</v>
      </c>
      <c r="Y19" s="4" t="s">
        <v>36</v>
      </c>
    </row>
    <row r="20" s="4" customFormat="1" spans="1:25">
      <c r="A20" s="4" t="s">
        <v>118</v>
      </c>
      <c r="B20" s="4" t="s">
        <v>26</v>
      </c>
      <c r="C20" s="4" t="s">
        <v>27</v>
      </c>
      <c r="D20" s="4" t="s">
        <v>119</v>
      </c>
      <c r="E20" s="4" t="s">
        <v>70</v>
      </c>
      <c r="F20" s="6">
        <v>44618</v>
      </c>
      <c r="G20" s="6">
        <v>44619</v>
      </c>
      <c r="H20" s="4">
        <v>1</v>
      </c>
      <c r="I20" s="4">
        <v>1</v>
      </c>
      <c r="J20" s="4">
        <v>1</v>
      </c>
      <c r="K20" s="4" t="s">
        <v>30</v>
      </c>
      <c r="L20" s="4">
        <v>73</v>
      </c>
      <c r="M20" s="4">
        <v>73</v>
      </c>
      <c r="N20" s="4" t="s">
        <v>120</v>
      </c>
      <c r="O20" s="4" t="s">
        <v>32</v>
      </c>
      <c r="P20" s="4" t="s">
        <v>33</v>
      </c>
      <c r="Q20" s="4">
        <v>0</v>
      </c>
      <c r="R20" s="7">
        <v>44610</v>
      </c>
      <c r="S20" s="6">
        <v>44622</v>
      </c>
      <c r="T20" s="4" t="s">
        <v>34</v>
      </c>
      <c r="U20" s="4">
        <v>73</v>
      </c>
      <c r="V20" s="4">
        <v>0</v>
      </c>
      <c r="W20" s="4">
        <v>0</v>
      </c>
      <c r="X20" s="4" t="s">
        <v>36</v>
      </c>
      <c r="Y20" s="4" t="s">
        <v>121</v>
      </c>
    </row>
    <row r="21" s="4" customFormat="1" spans="1:25">
      <c r="A21" s="4" t="s">
        <v>122</v>
      </c>
      <c r="B21" s="4" t="s">
        <v>26</v>
      </c>
      <c r="C21" s="4" t="s">
        <v>27</v>
      </c>
      <c r="D21" s="4" t="s">
        <v>123</v>
      </c>
      <c r="E21" s="4" t="s">
        <v>124</v>
      </c>
      <c r="F21" s="6">
        <v>44618</v>
      </c>
      <c r="G21" s="6">
        <v>44619</v>
      </c>
      <c r="H21" s="4">
        <v>1</v>
      </c>
      <c r="I21" s="4">
        <v>1</v>
      </c>
      <c r="J21" s="4">
        <v>1</v>
      </c>
      <c r="K21" s="4" t="s">
        <v>30</v>
      </c>
      <c r="L21" s="4">
        <v>107</v>
      </c>
      <c r="M21" s="4">
        <v>107</v>
      </c>
      <c r="N21" s="4" t="s">
        <v>125</v>
      </c>
      <c r="O21" s="4" t="s">
        <v>32</v>
      </c>
      <c r="P21" s="4" t="s">
        <v>33</v>
      </c>
      <c r="Q21" s="4">
        <v>0</v>
      </c>
      <c r="R21" s="7">
        <v>44612</v>
      </c>
      <c r="S21" s="6">
        <v>44622</v>
      </c>
      <c r="T21" s="4" t="s">
        <v>34</v>
      </c>
      <c r="U21" s="4">
        <v>107</v>
      </c>
      <c r="V21" s="4">
        <v>0</v>
      </c>
      <c r="W21" s="4">
        <v>0</v>
      </c>
      <c r="X21" s="4" t="s">
        <v>126</v>
      </c>
      <c r="Y21" s="4" t="s">
        <v>36</v>
      </c>
    </row>
    <row r="22" s="4" customFormat="1" spans="1:25">
      <c r="A22" s="4" t="s">
        <v>127</v>
      </c>
      <c r="B22" s="4" t="s">
        <v>26</v>
      </c>
      <c r="C22" s="4" t="s">
        <v>27</v>
      </c>
      <c r="D22" s="4" t="s">
        <v>128</v>
      </c>
      <c r="E22" s="4" t="s">
        <v>129</v>
      </c>
      <c r="F22" s="6">
        <v>44618</v>
      </c>
      <c r="G22" s="6">
        <v>44619</v>
      </c>
      <c r="H22" s="4">
        <v>1</v>
      </c>
      <c r="I22" s="4">
        <v>1</v>
      </c>
      <c r="J22" s="4">
        <v>1</v>
      </c>
      <c r="K22" s="4" t="s">
        <v>30</v>
      </c>
      <c r="L22" s="4">
        <v>57</v>
      </c>
      <c r="M22" s="4">
        <v>57</v>
      </c>
      <c r="N22" s="4" t="s">
        <v>130</v>
      </c>
      <c r="O22" s="4" t="s">
        <v>32</v>
      </c>
      <c r="P22" s="4" t="s">
        <v>33</v>
      </c>
      <c r="Q22" s="4">
        <v>0</v>
      </c>
      <c r="R22" s="7">
        <v>44613</v>
      </c>
      <c r="S22" s="6">
        <v>44622</v>
      </c>
      <c r="T22" s="4" t="s">
        <v>34</v>
      </c>
      <c r="U22" s="4">
        <v>57</v>
      </c>
      <c r="V22" s="4">
        <v>0</v>
      </c>
      <c r="W22" s="4">
        <v>0</v>
      </c>
      <c r="X22" s="4" t="s">
        <v>131</v>
      </c>
      <c r="Y22" s="4" t="s">
        <v>132</v>
      </c>
    </row>
    <row r="23" s="4" customFormat="1" spans="1:25">
      <c r="A23" s="4" t="s">
        <v>133</v>
      </c>
      <c r="B23" s="4" t="s">
        <v>26</v>
      </c>
      <c r="C23" s="4" t="s">
        <v>27</v>
      </c>
      <c r="D23" s="4" t="s">
        <v>134</v>
      </c>
      <c r="E23" s="4" t="s">
        <v>135</v>
      </c>
      <c r="F23" s="6">
        <v>44618</v>
      </c>
      <c r="G23" s="6">
        <v>44619</v>
      </c>
      <c r="H23" s="4">
        <v>1</v>
      </c>
      <c r="I23" s="4">
        <v>1</v>
      </c>
      <c r="J23" s="4">
        <v>1</v>
      </c>
      <c r="K23" s="4" t="s">
        <v>30</v>
      </c>
      <c r="L23" s="4">
        <v>85</v>
      </c>
      <c r="M23" s="4">
        <v>85</v>
      </c>
      <c r="N23" s="4" t="s">
        <v>136</v>
      </c>
      <c r="O23" s="4" t="s">
        <v>32</v>
      </c>
      <c r="P23" s="4" t="s">
        <v>33</v>
      </c>
      <c r="Q23" s="4">
        <v>0</v>
      </c>
      <c r="R23" s="7">
        <v>44613</v>
      </c>
      <c r="S23" s="6">
        <v>44622</v>
      </c>
      <c r="T23" s="4" t="s">
        <v>34</v>
      </c>
      <c r="U23" s="4">
        <v>85</v>
      </c>
      <c r="V23" s="4">
        <v>0</v>
      </c>
      <c r="W23" s="4">
        <v>0</v>
      </c>
      <c r="X23" s="4" t="s">
        <v>137</v>
      </c>
      <c r="Y23" s="4" t="s">
        <v>138</v>
      </c>
    </row>
    <row r="24" s="4" customFormat="1" spans="1:25">
      <c r="A24" s="4" t="s">
        <v>139</v>
      </c>
      <c r="B24" s="4" t="s">
        <v>26</v>
      </c>
      <c r="C24" s="4" t="s">
        <v>27</v>
      </c>
      <c r="D24" s="4" t="s">
        <v>140</v>
      </c>
      <c r="E24" s="4" t="s">
        <v>141</v>
      </c>
      <c r="F24" s="6">
        <v>44614</v>
      </c>
      <c r="G24" s="6">
        <v>44619</v>
      </c>
      <c r="H24" s="4">
        <v>1</v>
      </c>
      <c r="I24" s="4">
        <v>5</v>
      </c>
      <c r="J24" s="4">
        <v>5</v>
      </c>
      <c r="K24" s="4" t="s">
        <v>30</v>
      </c>
      <c r="L24" s="4">
        <v>514</v>
      </c>
      <c r="M24" s="4">
        <v>514</v>
      </c>
      <c r="N24" s="4" t="s">
        <v>142</v>
      </c>
      <c r="O24" s="4" t="s">
        <v>32</v>
      </c>
      <c r="P24" s="4" t="s">
        <v>33</v>
      </c>
      <c r="Q24" s="4">
        <v>0</v>
      </c>
      <c r="R24" s="7">
        <v>44614</v>
      </c>
      <c r="S24" s="6">
        <v>44622</v>
      </c>
      <c r="T24" s="4" t="s">
        <v>34</v>
      </c>
      <c r="U24" s="4">
        <v>514</v>
      </c>
      <c r="V24" s="4">
        <v>0</v>
      </c>
      <c r="W24" s="4">
        <v>0</v>
      </c>
      <c r="X24" s="4" t="s">
        <v>143</v>
      </c>
      <c r="Y24" s="4" t="s">
        <v>144</v>
      </c>
    </row>
    <row r="25" s="4" customFormat="1" spans="1:25">
      <c r="A25" s="4" t="s">
        <v>145</v>
      </c>
      <c r="B25" s="4" t="s">
        <v>26</v>
      </c>
      <c r="C25" s="4" t="s">
        <v>27</v>
      </c>
      <c r="D25" s="4" t="s">
        <v>146</v>
      </c>
      <c r="E25" s="4" t="s">
        <v>147</v>
      </c>
      <c r="F25" s="6">
        <v>44618</v>
      </c>
      <c r="G25" s="6">
        <v>44619</v>
      </c>
      <c r="H25" s="4">
        <v>1</v>
      </c>
      <c r="I25" s="4">
        <v>1</v>
      </c>
      <c r="J25" s="4">
        <v>1</v>
      </c>
      <c r="K25" s="4" t="s">
        <v>30</v>
      </c>
      <c r="L25" s="4">
        <v>92</v>
      </c>
      <c r="M25" s="4">
        <v>92</v>
      </c>
      <c r="N25" s="4" t="s">
        <v>148</v>
      </c>
      <c r="O25" s="4" t="s">
        <v>32</v>
      </c>
      <c r="P25" s="4" t="s">
        <v>33</v>
      </c>
      <c r="Q25" s="4">
        <v>0</v>
      </c>
      <c r="R25" s="7">
        <v>44614</v>
      </c>
      <c r="S25" s="6">
        <v>44622</v>
      </c>
      <c r="T25" s="4" t="s">
        <v>34</v>
      </c>
      <c r="U25" s="4">
        <v>92</v>
      </c>
      <c r="V25" s="4">
        <v>0</v>
      </c>
      <c r="W25" s="4">
        <v>0</v>
      </c>
      <c r="X25" s="4" t="s">
        <v>149</v>
      </c>
      <c r="Y25" s="4" t="s">
        <v>36</v>
      </c>
    </row>
    <row r="26" s="4" customFormat="1" spans="1:25">
      <c r="A26" s="4" t="s">
        <v>150</v>
      </c>
      <c r="B26" s="4" t="s">
        <v>26</v>
      </c>
      <c r="C26" s="4" t="s">
        <v>27</v>
      </c>
      <c r="D26" s="4" t="s">
        <v>151</v>
      </c>
      <c r="E26" s="4" t="s">
        <v>147</v>
      </c>
      <c r="F26" s="6">
        <v>44618</v>
      </c>
      <c r="G26" s="6">
        <v>44619</v>
      </c>
      <c r="H26" s="4">
        <v>1</v>
      </c>
      <c r="I26" s="4">
        <v>1</v>
      </c>
      <c r="J26" s="4">
        <v>1</v>
      </c>
      <c r="K26" s="4" t="s">
        <v>30</v>
      </c>
      <c r="L26" s="4">
        <v>49</v>
      </c>
      <c r="M26" s="4">
        <v>49</v>
      </c>
      <c r="N26" s="4" t="s">
        <v>152</v>
      </c>
      <c r="O26" s="4" t="s">
        <v>32</v>
      </c>
      <c r="P26" s="4" t="s">
        <v>33</v>
      </c>
      <c r="Q26" s="4">
        <v>0</v>
      </c>
      <c r="R26" s="7">
        <v>44615</v>
      </c>
      <c r="S26" s="6">
        <v>44622</v>
      </c>
      <c r="T26" s="4" t="s">
        <v>34</v>
      </c>
      <c r="U26" s="4">
        <v>49</v>
      </c>
      <c r="V26" s="4">
        <v>0</v>
      </c>
      <c r="W26" s="4">
        <v>0</v>
      </c>
      <c r="X26" s="4" t="s">
        <v>153</v>
      </c>
      <c r="Y26" s="4" t="s">
        <v>36</v>
      </c>
    </row>
    <row r="27" s="4" customFormat="1" spans="1:25">
      <c r="A27" s="4" t="s">
        <v>154</v>
      </c>
      <c r="B27" s="4" t="s">
        <v>26</v>
      </c>
      <c r="C27" s="4" t="s">
        <v>27</v>
      </c>
      <c r="D27" s="4" t="s">
        <v>155</v>
      </c>
      <c r="E27" s="4" t="s">
        <v>156</v>
      </c>
      <c r="F27" s="6">
        <v>44618</v>
      </c>
      <c r="G27" s="6">
        <v>44619</v>
      </c>
      <c r="H27" s="4">
        <v>1</v>
      </c>
      <c r="I27" s="4">
        <v>1</v>
      </c>
      <c r="J27" s="4">
        <v>1</v>
      </c>
      <c r="K27" s="4" t="s">
        <v>30</v>
      </c>
      <c r="L27" s="4">
        <v>113</v>
      </c>
      <c r="M27" s="4">
        <v>113</v>
      </c>
      <c r="N27" s="4" t="s">
        <v>157</v>
      </c>
      <c r="O27" s="4" t="s">
        <v>32</v>
      </c>
      <c r="P27" s="4" t="s">
        <v>33</v>
      </c>
      <c r="Q27" s="4">
        <v>0</v>
      </c>
      <c r="R27" s="7">
        <v>44615</v>
      </c>
      <c r="S27" s="6">
        <v>44622</v>
      </c>
      <c r="T27" s="4" t="s">
        <v>34</v>
      </c>
      <c r="U27" s="4">
        <v>113</v>
      </c>
      <c r="V27" s="4">
        <v>0</v>
      </c>
      <c r="W27" s="4">
        <v>0</v>
      </c>
      <c r="X27" s="4" t="s">
        <v>36</v>
      </c>
      <c r="Y27" s="4" t="s">
        <v>158</v>
      </c>
    </row>
    <row r="28" s="4" customFormat="1" spans="1:25">
      <c r="A28" s="4" t="s">
        <v>159</v>
      </c>
      <c r="B28" s="4" t="s">
        <v>26</v>
      </c>
      <c r="C28" s="4" t="s">
        <v>27</v>
      </c>
      <c r="D28" s="4" t="s">
        <v>160</v>
      </c>
      <c r="E28" s="4" t="s">
        <v>161</v>
      </c>
      <c r="F28" s="6">
        <v>44617</v>
      </c>
      <c r="G28" s="6">
        <v>44619</v>
      </c>
      <c r="H28" s="4">
        <v>1</v>
      </c>
      <c r="I28" s="4">
        <v>2</v>
      </c>
      <c r="J28" s="4">
        <v>2</v>
      </c>
      <c r="K28" s="4" t="s">
        <v>30</v>
      </c>
      <c r="L28" s="4">
        <v>256</v>
      </c>
      <c r="M28" s="4">
        <v>256</v>
      </c>
      <c r="N28" s="4" t="s">
        <v>162</v>
      </c>
      <c r="O28" s="4" t="s">
        <v>32</v>
      </c>
      <c r="P28" s="4" t="s">
        <v>33</v>
      </c>
      <c r="Q28" s="4">
        <v>0</v>
      </c>
      <c r="R28" s="7">
        <v>44615</v>
      </c>
      <c r="S28" s="6">
        <v>44622</v>
      </c>
      <c r="T28" s="4" t="s">
        <v>34</v>
      </c>
      <c r="U28" s="4">
        <v>256</v>
      </c>
      <c r="V28" s="4">
        <v>0</v>
      </c>
      <c r="W28" s="4">
        <v>0</v>
      </c>
      <c r="X28" s="4" t="s">
        <v>163</v>
      </c>
      <c r="Y28" s="4" t="s">
        <v>36</v>
      </c>
    </row>
    <row r="29" s="4" customFormat="1" spans="1:25">
      <c r="A29" s="4" t="s">
        <v>164</v>
      </c>
      <c r="B29" s="4" t="s">
        <v>26</v>
      </c>
      <c r="C29" s="4" t="s">
        <v>27</v>
      </c>
      <c r="D29" s="4" t="s">
        <v>146</v>
      </c>
      <c r="E29" s="4" t="s">
        <v>147</v>
      </c>
      <c r="F29" s="6">
        <v>44617</v>
      </c>
      <c r="G29" s="6">
        <v>44619</v>
      </c>
      <c r="H29" s="4">
        <v>1</v>
      </c>
      <c r="I29" s="4">
        <v>2</v>
      </c>
      <c r="J29" s="4">
        <v>2</v>
      </c>
      <c r="K29" s="4" t="s">
        <v>30</v>
      </c>
      <c r="L29" s="4">
        <v>164</v>
      </c>
      <c r="M29" s="4">
        <v>164</v>
      </c>
      <c r="N29" s="4" t="s">
        <v>165</v>
      </c>
      <c r="O29" s="4" t="s">
        <v>32</v>
      </c>
      <c r="P29" s="4" t="s">
        <v>33</v>
      </c>
      <c r="Q29" s="4">
        <v>0</v>
      </c>
      <c r="R29" s="7">
        <v>44616</v>
      </c>
      <c r="S29" s="6">
        <v>44622</v>
      </c>
      <c r="T29" s="4" t="s">
        <v>34</v>
      </c>
      <c r="U29" s="4">
        <v>164</v>
      </c>
      <c r="V29" s="4">
        <v>0</v>
      </c>
      <c r="W29" s="4">
        <v>0</v>
      </c>
      <c r="X29" s="4" t="s">
        <v>166</v>
      </c>
      <c r="Y29" s="4" t="s">
        <v>36</v>
      </c>
    </row>
    <row r="30" s="4" customFormat="1" spans="1:25">
      <c r="A30" s="4" t="s">
        <v>164</v>
      </c>
      <c r="B30" s="4" t="s">
        <v>26</v>
      </c>
      <c r="C30" s="4" t="s">
        <v>67</v>
      </c>
      <c r="D30" s="4" t="s">
        <v>146</v>
      </c>
      <c r="E30" s="4" t="s">
        <v>147</v>
      </c>
      <c r="F30" s="6">
        <v>44617</v>
      </c>
      <c r="G30" s="6">
        <v>44619</v>
      </c>
      <c r="H30" s="4">
        <v>1</v>
      </c>
      <c r="I30" s="4">
        <v>2</v>
      </c>
      <c r="J30" s="4">
        <v>2</v>
      </c>
      <c r="K30" s="4" t="s">
        <v>30</v>
      </c>
      <c r="L30" s="4">
        <v>-164</v>
      </c>
      <c r="M30" s="4">
        <v>-164</v>
      </c>
      <c r="N30" s="4" t="s">
        <v>165</v>
      </c>
      <c r="O30" s="4" t="s">
        <v>32</v>
      </c>
      <c r="P30" s="4" t="s">
        <v>33</v>
      </c>
      <c r="Q30" s="4">
        <v>0</v>
      </c>
      <c r="R30" s="7">
        <v>44616</v>
      </c>
      <c r="S30" s="6">
        <v>44622</v>
      </c>
      <c r="T30" s="4" t="s">
        <v>34</v>
      </c>
      <c r="U30" s="4">
        <v>-164</v>
      </c>
      <c r="V30" s="4">
        <v>0</v>
      </c>
      <c r="W30" s="4">
        <v>0</v>
      </c>
      <c r="X30" s="4" t="s">
        <v>166</v>
      </c>
      <c r="Y30" s="4" t="s">
        <v>36</v>
      </c>
    </row>
    <row r="31" s="4" customFormat="1" spans="1:25">
      <c r="A31" s="4" t="s">
        <v>167</v>
      </c>
      <c r="B31" s="4" t="s">
        <v>26</v>
      </c>
      <c r="C31" s="4" t="s">
        <v>27</v>
      </c>
      <c r="D31" s="4" t="s">
        <v>168</v>
      </c>
      <c r="E31" s="4" t="s">
        <v>169</v>
      </c>
      <c r="F31" s="6">
        <v>44618</v>
      </c>
      <c r="G31" s="6">
        <v>44619</v>
      </c>
      <c r="H31" s="4">
        <v>1</v>
      </c>
      <c r="I31" s="4">
        <v>1</v>
      </c>
      <c r="J31" s="4">
        <v>1</v>
      </c>
      <c r="K31" s="4" t="s">
        <v>30</v>
      </c>
      <c r="L31" s="4">
        <v>170</v>
      </c>
      <c r="M31" s="4">
        <v>170</v>
      </c>
      <c r="N31" s="4" t="s">
        <v>170</v>
      </c>
      <c r="O31" s="4" t="s">
        <v>32</v>
      </c>
      <c r="P31" s="4" t="s">
        <v>33</v>
      </c>
      <c r="Q31" s="4">
        <v>0</v>
      </c>
      <c r="R31" s="7">
        <v>44617</v>
      </c>
      <c r="S31" s="6">
        <v>44622</v>
      </c>
      <c r="T31" s="4" t="s">
        <v>34</v>
      </c>
      <c r="U31" s="4">
        <v>170</v>
      </c>
      <c r="V31" s="4">
        <v>0</v>
      </c>
      <c r="W31" s="4">
        <v>0</v>
      </c>
      <c r="X31" s="4" t="s">
        <v>171</v>
      </c>
      <c r="Y31" s="4" t="s">
        <v>172</v>
      </c>
    </row>
    <row r="32" s="4" customFormat="1" spans="1:25">
      <c r="A32" s="4" t="s">
        <v>173</v>
      </c>
      <c r="B32" s="4" t="s">
        <v>26</v>
      </c>
      <c r="C32" s="4" t="s">
        <v>27</v>
      </c>
      <c r="D32" s="4" t="s">
        <v>174</v>
      </c>
      <c r="E32" s="4" t="s">
        <v>175</v>
      </c>
      <c r="F32" s="6">
        <v>44618</v>
      </c>
      <c r="G32" s="6">
        <v>44619</v>
      </c>
      <c r="H32" s="4">
        <v>1</v>
      </c>
      <c r="I32" s="4">
        <v>1</v>
      </c>
      <c r="J32" s="4">
        <v>1</v>
      </c>
      <c r="K32" s="4" t="s">
        <v>30</v>
      </c>
      <c r="L32" s="4">
        <v>37</v>
      </c>
      <c r="M32" s="4">
        <v>37</v>
      </c>
      <c r="N32" s="4" t="s">
        <v>176</v>
      </c>
      <c r="O32" s="4" t="s">
        <v>32</v>
      </c>
      <c r="P32" s="4" t="s">
        <v>33</v>
      </c>
      <c r="Q32" s="4">
        <v>0</v>
      </c>
      <c r="R32" s="7">
        <v>44617</v>
      </c>
      <c r="S32" s="6">
        <v>44622</v>
      </c>
      <c r="T32" s="4" t="s">
        <v>34</v>
      </c>
      <c r="U32" s="4">
        <v>37</v>
      </c>
      <c r="V32" s="4">
        <v>0</v>
      </c>
      <c r="W32" s="4">
        <v>0</v>
      </c>
      <c r="X32" s="4" t="s">
        <v>177</v>
      </c>
      <c r="Y32" s="4" t="s">
        <v>178</v>
      </c>
    </row>
    <row r="33" s="4" customFormat="1" spans="1:25">
      <c r="A33" s="4" t="s">
        <v>179</v>
      </c>
      <c r="B33" s="4" t="s">
        <v>26</v>
      </c>
      <c r="C33" s="4" t="s">
        <v>27</v>
      </c>
      <c r="D33" s="4" t="s">
        <v>180</v>
      </c>
      <c r="E33" s="4" t="s">
        <v>181</v>
      </c>
      <c r="F33" s="6">
        <v>44618</v>
      </c>
      <c r="G33" s="6">
        <v>44619</v>
      </c>
      <c r="H33" s="4">
        <v>1</v>
      </c>
      <c r="I33" s="4">
        <v>1</v>
      </c>
      <c r="J33" s="4">
        <v>1</v>
      </c>
      <c r="K33" s="4" t="s">
        <v>30</v>
      </c>
      <c r="L33" s="4">
        <v>139</v>
      </c>
      <c r="M33" s="4">
        <v>139</v>
      </c>
      <c r="N33" s="4" t="s">
        <v>182</v>
      </c>
      <c r="O33" s="4" t="s">
        <v>32</v>
      </c>
      <c r="P33" s="4" t="s">
        <v>33</v>
      </c>
      <c r="Q33" s="4">
        <v>0</v>
      </c>
      <c r="R33" s="7">
        <v>44618</v>
      </c>
      <c r="S33" s="6">
        <v>44622</v>
      </c>
      <c r="T33" s="4" t="s">
        <v>34</v>
      </c>
      <c r="U33" s="4">
        <v>139</v>
      </c>
      <c r="V33" s="4">
        <v>0</v>
      </c>
      <c r="W33" s="4">
        <v>0</v>
      </c>
      <c r="X33" s="4" t="s">
        <v>36</v>
      </c>
      <c r="Y33" s="4" t="s">
        <v>36</v>
      </c>
    </row>
    <row r="34" s="4" customFormat="1" spans="1:25">
      <c r="A34" s="4" t="s">
        <v>183</v>
      </c>
      <c r="B34" s="4" t="s">
        <v>26</v>
      </c>
      <c r="C34" s="4" t="s">
        <v>27</v>
      </c>
      <c r="D34" s="4" t="s">
        <v>184</v>
      </c>
      <c r="E34" s="4" t="s">
        <v>185</v>
      </c>
      <c r="F34" s="6">
        <v>44618</v>
      </c>
      <c r="G34" s="6">
        <v>44619</v>
      </c>
      <c r="H34" s="4">
        <v>1</v>
      </c>
      <c r="I34" s="4">
        <v>1</v>
      </c>
      <c r="J34" s="4">
        <v>1</v>
      </c>
      <c r="K34" s="4" t="s">
        <v>30</v>
      </c>
      <c r="L34" s="4">
        <v>37</v>
      </c>
      <c r="M34" s="4">
        <v>37</v>
      </c>
      <c r="N34" s="4" t="s">
        <v>186</v>
      </c>
      <c r="O34" s="4" t="s">
        <v>32</v>
      </c>
      <c r="P34" s="4" t="s">
        <v>33</v>
      </c>
      <c r="Q34" s="4">
        <v>0</v>
      </c>
      <c r="R34" s="7">
        <v>44618</v>
      </c>
      <c r="S34" s="6">
        <v>44622</v>
      </c>
      <c r="T34" s="4" t="s">
        <v>34</v>
      </c>
      <c r="U34" s="4">
        <v>37</v>
      </c>
      <c r="V34" s="4">
        <v>0</v>
      </c>
      <c r="W34" s="4">
        <v>0</v>
      </c>
      <c r="X34" s="4" t="s">
        <v>36</v>
      </c>
      <c r="Y34" s="4" t="s">
        <v>36</v>
      </c>
    </row>
    <row r="35" s="4" customFormat="1" spans="1:25">
      <c r="A35" s="4" t="s">
        <v>187</v>
      </c>
      <c r="B35" s="4" t="s">
        <v>26</v>
      </c>
      <c r="C35" s="4" t="s">
        <v>27</v>
      </c>
      <c r="D35" s="4" t="s">
        <v>188</v>
      </c>
      <c r="E35" s="4" t="s">
        <v>189</v>
      </c>
      <c r="F35" s="6">
        <v>44618</v>
      </c>
      <c r="G35" s="6">
        <v>44619</v>
      </c>
      <c r="H35" s="4">
        <v>1</v>
      </c>
      <c r="I35" s="4">
        <v>1</v>
      </c>
      <c r="J35" s="4">
        <v>1</v>
      </c>
      <c r="K35" s="4" t="s">
        <v>30</v>
      </c>
      <c r="L35" s="4">
        <v>103</v>
      </c>
      <c r="M35" s="4">
        <v>103</v>
      </c>
      <c r="N35" s="4" t="s">
        <v>190</v>
      </c>
      <c r="O35" s="4" t="s">
        <v>32</v>
      </c>
      <c r="P35" s="4" t="s">
        <v>33</v>
      </c>
      <c r="Q35" s="4">
        <v>0</v>
      </c>
      <c r="R35" s="7">
        <v>44618</v>
      </c>
      <c r="S35" s="6">
        <v>44622</v>
      </c>
      <c r="T35" s="4" t="s">
        <v>34</v>
      </c>
      <c r="U35" s="4">
        <v>103</v>
      </c>
      <c r="V35" s="4">
        <v>0</v>
      </c>
      <c r="W35" s="4">
        <v>0</v>
      </c>
      <c r="X35" s="4" t="s">
        <v>191</v>
      </c>
      <c r="Y35" s="4" t="s">
        <v>192</v>
      </c>
    </row>
    <row r="36" s="4" customFormat="1" spans="1:25">
      <c r="A36" s="4" t="s">
        <v>193</v>
      </c>
      <c r="B36" s="4" t="s">
        <v>26</v>
      </c>
      <c r="C36" s="4" t="s">
        <v>27</v>
      </c>
      <c r="D36" s="4" t="s">
        <v>194</v>
      </c>
      <c r="E36" s="4" t="s">
        <v>195</v>
      </c>
      <c r="F36" s="6">
        <v>44618</v>
      </c>
      <c r="G36" s="6">
        <v>44619</v>
      </c>
      <c r="H36" s="4">
        <v>1</v>
      </c>
      <c r="I36" s="4">
        <v>1</v>
      </c>
      <c r="J36" s="4">
        <v>1</v>
      </c>
      <c r="K36" s="4" t="s">
        <v>30</v>
      </c>
      <c r="L36" s="4">
        <v>16</v>
      </c>
      <c r="M36" s="4">
        <v>16</v>
      </c>
      <c r="N36" s="4" t="s">
        <v>196</v>
      </c>
      <c r="O36" s="4" t="s">
        <v>32</v>
      </c>
      <c r="P36" s="4" t="s">
        <v>33</v>
      </c>
      <c r="Q36" s="4">
        <v>0</v>
      </c>
      <c r="R36" s="7">
        <v>44618</v>
      </c>
      <c r="S36" s="6">
        <v>44622</v>
      </c>
      <c r="T36" s="4" t="s">
        <v>34</v>
      </c>
      <c r="U36" s="4">
        <v>16</v>
      </c>
      <c r="V36" s="4">
        <v>0</v>
      </c>
      <c r="W36" s="4">
        <v>0</v>
      </c>
      <c r="X36" s="4" t="s">
        <v>36</v>
      </c>
      <c r="Y36" s="4" t="s">
        <v>36</v>
      </c>
    </row>
    <row r="37" s="4" customFormat="1" spans="1:25">
      <c r="A37" s="4" t="s">
        <v>197</v>
      </c>
      <c r="B37" s="4" t="s">
        <v>26</v>
      </c>
      <c r="C37" s="4" t="s">
        <v>27</v>
      </c>
      <c r="D37" s="4" t="s">
        <v>198</v>
      </c>
      <c r="E37" s="4" t="s">
        <v>199</v>
      </c>
      <c r="F37" s="6">
        <v>44618</v>
      </c>
      <c r="G37" s="6">
        <v>44619</v>
      </c>
      <c r="H37" s="4">
        <v>1</v>
      </c>
      <c r="I37" s="4">
        <v>1</v>
      </c>
      <c r="J37" s="4">
        <v>1</v>
      </c>
      <c r="K37" s="4" t="s">
        <v>30</v>
      </c>
      <c r="L37" s="4">
        <v>158</v>
      </c>
      <c r="M37" s="4">
        <v>158</v>
      </c>
      <c r="N37" s="4" t="s">
        <v>200</v>
      </c>
      <c r="O37" s="4" t="s">
        <v>32</v>
      </c>
      <c r="P37" s="4" t="s">
        <v>33</v>
      </c>
      <c r="Q37" s="4">
        <v>0</v>
      </c>
      <c r="R37" s="7">
        <v>44618</v>
      </c>
      <c r="S37" s="6">
        <v>44622</v>
      </c>
      <c r="T37" s="4" t="s">
        <v>34</v>
      </c>
      <c r="U37" s="4">
        <v>158</v>
      </c>
      <c r="V37" s="4">
        <v>0</v>
      </c>
      <c r="W37" s="4">
        <v>0</v>
      </c>
      <c r="X37" s="4" t="s">
        <v>201</v>
      </c>
      <c r="Y37" s="4" t="s">
        <v>202</v>
      </c>
    </row>
    <row r="38" s="4" customFormat="1" spans="1:25">
      <c r="A38" s="4" t="s">
        <v>203</v>
      </c>
      <c r="B38" s="4" t="s">
        <v>26</v>
      </c>
      <c r="C38" s="4" t="s">
        <v>27</v>
      </c>
      <c r="D38" s="4" t="s">
        <v>204</v>
      </c>
      <c r="E38" s="4" t="s">
        <v>205</v>
      </c>
      <c r="F38" s="6">
        <v>44618</v>
      </c>
      <c r="G38" s="6">
        <v>44619</v>
      </c>
      <c r="H38" s="4">
        <v>2</v>
      </c>
      <c r="I38" s="4">
        <v>1</v>
      </c>
      <c r="J38" s="4">
        <v>2</v>
      </c>
      <c r="K38" s="4" t="s">
        <v>30</v>
      </c>
      <c r="L38" s="4">
        <v>34</v>
      </c>
      <c r="M38" s="4">
        <v>34</v>
      </c>
      <c r="N38" s="4" t="s">
        <v>206</v>
      </c>
      <c r="O38" s="4" t="s">
        <v>32</v>
      </c>
      <c r="P38" s="4" t="s">
        <v>33</v>
      </c>
      <c r="Q38" s="4">
        <v>0</v>
      </c>
      <c r="R38" s="7">
        <v>44618</v>
      </c>
      <c r="S38" s="6">
        <v>44622</v>
      </c>
      <c r="T38" s="4" t="s">
        <v>34</v>
      </c>
      <c r="U38" s="4">
        <v>34</v>
      </c>
      <c r="V38" s="4">
        <v>0</v>
      </c>
      <c r="W38" s="4">
        <v>0</v>
      </c>
      <c r="X38" s="4" t="s">
        <v>36</v>
      </c>
      <c r="Y38" s="4" t="s">
        <v>36</v>
      </c>
    </row>
    <row r="39" s="4" customFormat="1" spans="1:25">
      <c r="A39" s="4" t="s">
        <v>207</v>
      </c>
      <c r="B39" s="4" t="s">
        <v>26</v>
      </c>
      <c r="C39" s="4" t="s">
        <v>27</v>
      </c>
      <c r="D39" s="4" t="s">
        <v>108</v>
      </c>
      <c r="E39" s="4" t="s">
        <v>109</v>
      </c>
      <c r="F39" s="6">
        <v>44618</v>
      </c>
      <c r="G39" s="6">
        <v>44619</v>
      </c>
      <c r="H39" s="4">
        <v>1</v>
      </c>
      <c r="I39" s="4">
        <v>1</v>
      </c>
      <c r="J39" s="4">
        <v>1</v>
      </c>
      <c r="K39" s="4" t="s">
        <v>30</v>
      </c>
      <c r="L39" s="4">
        <v>144</v>
      </c>
      <c r="M39" s="4">
        <v>144</v>
      </c>
      <c r="N39" s="4" t="s">
        <v>208</v>
      </c>
      <c r="O39" s="4" t="s">
        <v>32</v>
      </c>
      <c r="P39" s="4" t="s">
        <v>33</v>
      </c>
      <c r="Q39" s="4">
        <v>0</v>
      </c>
      <c r="R39" s="7">
        <v>44618</v>
      </c>
      <c r="S39" s="6">
        <v>44622</v>
      </c>
      <c r="T39" s="4" t="s">
        <v>34</v>
      </c>
      <c r="U39" s="4">
        <v>144</v>
      </c>
      <c r="V39" s="4">
        <v>0</v>
      </c>
      <c r="W39" s="4">
        <v>0</v>
      </c>
      <c r="X39" s="4" t="s">
        <v>209</v>
      </c>
      <c r="Y39" s="4" t="s">
        <v>36</v>
      </c>
    </row>
    <row r="40" s="4" customFormat="1" spans="1:25">
      <c r="A40" s="4" t="s">
        <v>210</v>
      </c>
      <c r="B40" s="4" t="s">
        <v>26</v>
      </c>
      <c r="C40" s="4" t="s">
        <v>27</v>
      </c>
      <c r="D40" s="4" t="s">
        <v>211</v>
      </c>
      <c r="E40" s="4" t="s">
        <v>212</v>
      </c>
      <c r="F40" s="6">
        <v>44618</v>
      </c>
      <c r="G40" s="6">
        <v>44619</v>
      </c>
      <c r="H40" s="4">
        <v>1</v>
      </c>
      <c r="I40" s="4">
        <v>1</v>
      </c>
      <c r="J40" s="4">
        <v>1</v>
      </c>
      <c r="K40" s="4" t="s">
        <v>30</v>
      </c>
      <c r="L40" s="4">
        <v>363</v>
      </c>
      <c r="M40" s="4">
        <v>363</v>
      </c>
      <c r="N40" s="4" t="s">
        <v>213</v>
      </c>
      <c r="O40" s="4" t="s">
        <v>32</v>
      </c>
      <c r="P40" s="4" t="s">
        <v>33</v>
      </c>
      <c r="Q40" s="4">
        <v>0</v>
      </c>
      <c r="R40" s="7">
        <v>44618</v>
      </c>
      <c r="S40" s="6">
        <v>44622</v>
      </c>
      <c r="T40" s="4" t="s">
        <v>34</v>
      </c>
      <c r="U40" s="4">
        <v>363</v>
      </c>
      <c r="V40" s="4">
        <v>0</v>
      </c>
      <c r="W40" s="4">
        <v>0</v>
      </c>
      <c r="X40" s="4" t="s">
        <v>214</v>
      </c>
      <c r="Y40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7"/>
  <sheetViews>
    <sheetView tabSelected="1" topLeftCell="A9" workbookViewId="0">
      <selection activeCell="A45" sqref="A45:A47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215</v>
      </c>
    </row>
    <row r="2" s="4" customFormat="1" spans="1:9">
      <c r="A2" s="5">
        <v>16561559536</v>
      </c>
      <c r="B2" s="6">
        <v>44617</v>
      </c>
      <c r="C2" s="6">
        <v>44619</v>
      </c>
      <c r="D2" s="4">
        <v>332</v>
      </c>
      <c r="E2" s="4" t="str">
        <f>VLOOKUP(A2,HOP!A:L,12,0)</f>
        <v>332.00</v>
      </c>
      <c r="F2" s="4" t="str">
        <f>VLOOKUP(A2,HOP!A:C,3,0)</f>
        <v>2278341</v>
      </c>
      <c r="G2" s="4">
        <f>D2-E2</f>
        <v>0</v>
      </c>
      <c r="H2" s="4" t="str">
        <f>$H$1&amp;F2</f>
        <v>，2278341</v>
      </c>
      <c r="I2" s="4" t="str">
        <f>VLOOKUP(A2,HOP!A:U,21,0)</f>
        <v>直连</v>
      </c>
    </row>
    <row r="3" s="4" customFormat="1" spans="1:9">
      <c r="A3" s="5">
        <v>16822569541</v>
      </c>
      <c r="B3" s="6">
        <v>44616</v>
      </c>
      <c r="C3" s="6">
        <v>44619</v>
      </c>
      <c r="D3" s="4">
        <v>636</v>
      </c>
      <c r="E3" s="4" t="str">
        <f>VLOOKUP(A3,HOP!A:L,12,0)</f>
        <v>636.00</v>
      </c>
      <c r="F3" s="4" t="str">
        <f>VLOOKUP(A3,HOP!A:C,3,0)</f>
        <v>2303652</v>
      </c>
      <c r="G3" s="4">
        <f t="shared" ref="G3:G38" si="0">D3-E3</f>
        <v>0</v>
      </c>
      <c r="H3" s="4" t="str">
        <f t="shared" ref="H3:H38" si="1">$H$1&amp;F3</f>
        <v>，2303652</v>
      </c>
      <c r="I3" s="4" t="str">
        <f>VLOOKUP(A3,HOP!A:U,21,0)</f>
        <v>直连</v>
      </c>
    </row>
    <row r="4" s="4" customFormat="1" spans="1:9">
      <c r="A4" s="5">
        <v>17193532961</v>
      </c>
      <c r="B4" s="6">
        <v>44618</v>
      </c>
      <c r="C4" s="6">
        <v>44619</v>
      </c>
      <c r="D4" s="4">
        <v>191</v>
      </c>
      <c r="E4" s="4" t="str">
        <f>VLOOKUP(A4,HOP!A:L,12,0)</f>
        <v>191.00</v>
      </c>
      <c r="F4" s="4" t="str">
        <f>VLOOKUP(A4,HOP!A:C,3,0)</f>
        <v>2397599</v>
      </c>
      <c r="G4" s="4">
        <f t="shared" si="0"/>
        <v>0</v>
      </c>
      <c r="H4" s="4" t="str">
        <f t="shared" si="1"/>
        <v>，2397599</v>
      </c>
      <c r="I4" s="4" t="str">
        <f>VLOOKUP(A4,HOP!A:U,21,0)</f>
        <v>直连</v>
      </c>
    </row>
    <row r="5" s="4" customFormat="1" spans="1:9">
      <c r="A5" s="5">
        <v>17218716356</v>
      </c>
      <c r="B5" s="6">
        <v>44618</v>
      </c>
      <c r="C5" s="6">
        <v>44619</v>
      </c>
      <c r="D5" s="4">
        <v>86</v>
      </c>
      <c r="E5" s="4" t="str">
        <f>VLOOKUP(A5,HOP!A:L,12,0)</f>
        <v>86.00</v>
      </c>
      <c r="F5" s="4" t="str">
        <f>VLOOKUP(A5,HOP!A:C,3,0)</f>
        <v>2406702</v>
      </c>
      <c r="G5" s="4">
        <f t="shared" si="0"/>
        <v>0</v>
      </c>
      <c r="H5" s="4" t="str">
        <f t="shared" si="1"/>
        <v>，2406702</v>
      </c>
      <c r="I5" s="4" t="str">
        <f>VLOOKUP(A5,HOP!A:U,21,0)</f>
        <v>直连</v>
      </c>
    </row>
    <row r="6" s="4" customFormat="1" spans="1:9">
      <c r="A6" s="5">
        <v>17249165354</v>
      </c>
      <c r="B6" s="6">
        <v>44618</v>
      </c>
      <c r="C6" s="6">
        <v>44619</v>
      </c>
      <c r="D6" s="4">
        <v>268</v>
      </c>
      <c r="E6" s="4" t="str">
        <f>VLOOKUP(A6,HOP!A:L,12,0)</f>
        <v>268.00</v>
      </c>
      <c r="F6" s="4" t="str">
        <f>VLOOKUP(A6,HOP!A:C,3,0)</f>
        <v>2410064</v>
      </c>
      <c r="G6" s="4">
        <f t="shared" si="0"/>
        <v>0</v>
      </c>
      <c r="H6" s="4" t="str">
        <f t="shared" si="1"/>
        <v>，2410064</v>
      </c>
      <c r="I6" s="4" t="str">
        <f>VLOOKUP(A6,HOP!A:U,21,0)</f>
        <v>直连</v>
      </c>
    </row>
    <row r="7" s="4" customFormat="1" spans="1:9">
      <c r="A7" s="5">
        <v>17265209518</v>
      </c>
      <c r="B7" s="6">
        <v>44618</v>
      </c>
      <c r="C7" s="6">
        <v>44619</v>
      </c>
      <c r="D7" s="4">
        <v>139</v>
      </c>
      <c r="E7" s="4" t="str">
        <f>VLOOKUP(A7,HOP!A:L,12,0)</f>
        <v>139.00</v>
      </c>
      <c r="F7" s="4" t="str">
        <f>VLOOKUP(A7,HOP!A:C,3,0)</f>
        <v>2411736</v>
      </c>
      <c r="G7" s="4">
        <f t="shared" si="0"/>
        <v>0</v>
      </c>
      <c r="H7" s="4" t="str">
        <f t="shared" si="1"/>
        <v>，2411736</v>
      </c>
      <c r="I7" s="4" t="str">
        <f>VLOOKUP(A7,HOP!A:U,21,0)</f>
        <v>直连</v>
      </c>
    </row>
    <row r="8" s="4" customFormat="1" hidden="1" spans="1:9">
      <c r="A8" s="5">
        <v>17265844015</v>
      </c>
      <c r="B8" s="6">
        <v>44616</v>
      </c>
      <c r="C8" s="6">
        <v>44619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5">
        <v>17320652406</v>
      </c>
      <c r="B9" s="6">
        <v>44618</v>
      </c>
      <c r="C9" s="6">
        <v>44619</v>
      </c>
      <c r="D9" s="4">
        <v>61</v>
      </c>
      <c r="E9" s="4" t="str">
        <f>VLOOKUP(A9,HOP!A:L,12,0)</f>
        <v>61.00</v>
      </c>
      <c r="F9" s="4" t="str">
        <f>VLOOKUP(A9,HOP!A:C,3,0)</f>
        <v>2416124</v>
      </c>
      <c r="G9" s="4">
        <f t="shared" si="0"/>
        <v>0</v>
      </c>
      <c r="H9" s="4" t="str">
        <f t="shared" si="1"/>
        <v>，2416124</v>
      </c>
      <c r="I9" s="4" t="str">
        <f>VLOOKUP(A9,HOP!A:U,21,0)</f>
        <v>直连</v>
      </c>
    </row>
    <row r="10" s="4" customFormat="1" spans="1:9">
      <c r="A10" s="5">
        <v>17338073703</v>
      </c>
      <c r="B10" s="6">
        <v>44617</v>
      </c>
      <c r="C10" s="6">
        <v>44619</v>
      </c>
      <c r="D10" s="4">
        <v>230</v>
      </c>
      <c r="E10" s="4" t="str">
        <f>VLOOKUP(A10,HOP!A:L,12,0)</f>
        <v>230.00</v>
      </c>
      <c r="F10" s="4" t="str">
        <f>VLOOKUP(A10,HOP!A:C,3,0)</f>
        <v>2418087</v>
      </c>
      <c r="G10" s="4">
        <f t="shared" si="0"/>
        <v>0</v>
      </c>
      <c r="H10" s="4" t="str">
        <f t="shared" si="1"/>
        <v>，2418087</v>
      </c>
      <c r="I10" s="4" t="str">
        <f>VLOOKUP(A10,HOP!A:U,21,0)</f>
        <v>直连</v>
      </c>
    </row>
    <row r="11" s="4" customFormat="1" spans="1:9">
      <c r="A11" s="5">
        <v>17353756292</v>
      </c>
      <c r="B11" s="6">
        <v>44616</v>
      </c>
      <c r="C11" s="6">
        <v>44619</v>
      </c>
      <c r="D11" s="4">
        <v>2442</v>
      </c>
      <c r="E11" s="4" t="str">
        <f>VLOOKUP(A11,HOP!A:L,12,0)</f>
        <v>2442.00</v>
      </c>
      <c r="F11" s="4" t="str">
        <f>VLOOKUP(A11,HOP!A:C,3,0)</f>
        <v>2418910</v>
      </c>
      <c r="G11" s="4">
        <f t="shared" si="0"/>
        <v>0</v>
      </c>
      <c r="H11" s="4" t="str">
        <f t="shared" si="1"/>
        <v>，2418910</v>
      </c>
      <c r="I11" s="4" t="str">
        <f>VLOOKUP(A11,HOP!A:U,21,0)</f>
        <v>直连</v>
      </c>
    </row>
    <row r="12" s="4" customFormat="1" spans="1:9">
      <c r="A12" s="5">
        <v>17362450143</v>
      </c>
      <c r="B12" s="6">
        <v>44618</v>
      </c>
      <c r="C12" s="6">
        <v>44619</v>
      </c>
      <c r="D12" s="4">
        <v>70</v>
      </c>
      <c r="E12" s="4" t="str">
        <f>VLOOKUP(A12,HOP!A:L,12,0)</f>
        <v>70.00</v>
      </c>
      <c r="F12" s="4" t="str">
        <f>VLOOKUP(A12,HOP!A:C,3,0)</f>
        <v>2419406</v>
      </c>
      <c r="G12" s="4">
        <f t="shared" si="0"/>
        <v>0</v>
      </c>
      <c r="H12" s="4" t="str">
        <f t="shared" si="1"/>
        <v>，2419406</v>
      </c>
      <c r="I12" s="4" t="str">
        <f>VLOOKUP(A12,HOP!A:U,21,0)</f>
        <v>直连</v>
      </c>
    </row>
    <row r="13" s="4" customFormat="1" spans="1:9">
      <c r="A13" s="5">
        <v>17368614891</v>
      </c>
      <c r="B13" s="6">
        <v>44617</v>
      </c>
      <c r="C13" s="6">
        <v>44619</v>
      </c>
      <c r="D13" s="4">
        <v>639</v>
      </c>
      <c r="E13" s="4" t="str">
        <f>VLOOKUP(A13,HOP!A:L,12,0)</f>
        <v>639.00</v>
      </c>
      <c r="F13" s="4" t="str">
        <f>VLOOKUP(A13,HOP!A:C,3,0)</f>
        <v>2419714</v>
      </c>
      <c r="G13" s="4">
        <f t="shared" si="0"/>
        <v>0</v>
      </c>
      <c r="H13" s="4" t="str">
        <f t="shared" si="1"/>
        <v>，2419714</v>
      </c>
      <c r="I13" s="4" t="str">
        <f>VLOOKUP(A13,HOP!A:U,21,0)</f>
        <v>直连</v>
      </c>
    </row>
    <row r="14" s="4" customFormat="1" spans="1:9">
      <c r="A14" s="5">
        <v>17368655650</v>
      </c>
      <c r="B14" s="6">
        <v>44618</v>
      </c>
      <c r="C14" s="6">
        <v>44619</v>
      </c>
      <c r="D14" s="4">
        <v>135</v>
      </c>
      <c r="E14" s="4" t="str">
        <f>VLOOKUP(A14,HOP!A:L,12,0)</f>
        <v>135.00</v>
      </c>
      <c r="F14" s="4" t="str">
        <f>VLOOKUP(A14,HOP!A:C,3,0)</f>
        <v>2419740</v>
      </c>
      <c r="G14" s="4">
        <f t="shared" si="0"/>
        <v>0</v>
      </c>
      <c r="H14" s="4" t="str">
        <f t="shared" si="1"/>
        <v>，2419740</v>
      </c>
      <c r="I14" s="4" t="str">
        <f>VLOOKUP(A14,HOP!A:U,21,0)</f>
        <v>直连</v>
      </c>
    </row>
    <row r="15" s="4" customFormat="1" spans="1:9">
      <c r="A15" s="5">
        <v>17376820598</v>
      </c>
      <c r="B15" s="6">
        <v>44618</v>
      </c>
      <c r="C15" s="6">
        <v>44619</v>
      </c>
      <c r="D15" s="4">
        <v>59</v>
      </c>
      <c r="E15" s="4" t="str">
        <f>VLOOKUP(A15,HOP!A:L,12,0)</f>
        <v>59.00</v>
      </c>
      <c r="F15" s="4" t="str">
        <f>VLOOKUP(A15,HOP!A:C,3,0)</f>
        <v>2420251</v>
      </c>
      <c r="G15" s="4">
        <f t="shared" si="0"/>
        <v>0</v>
      </c>
      <c r="H15" s="4" t="str">
        <f t="shared" si="1"/>
        <v>，2420251</v>
      </c>
      <c r="I15" s="4" t="str">
        <f>VLOOKUP(A15,HOP!A:U,21,0)</f>
        <v>直连</v>
      </c>
    </row>
    <row r="16" s="4" customFormat="1" spans="1:9">
      <c r="A16" s="5">
        <v>17376848980</v>
      </c>
      <c r="B16" s="6">
        <v>44617</v>
      </c>
      <c r="C16" s="6">
        <v>44619</v>
      </c>
      <c r="D16" s="4">
        <v>132</v>
      </c>
      <c r="E16" s="4" t="str">
        <f>VLOOKUP(A16,HOP!A:L,12,0)</f>
        <v>132.00</v>
      </c>
      <c r="F16" s="4" t="str">
        <f>VLOOKUP(A16,HOP!A:C,3,0)</f>
        <v>2420271</v>
      </c>
      <c r="G16" s="4">
        <f t="shared" si="0"/>
        <v>0</v>
      </c>
      <c r="H16" s="4" t="str">
        <f t="shared" si="1"/>
        <v>，2420271</v>
      </c>
      <c r="I16" s="4" t="str">
        <f>VLOOKUP(A16,HOP!A:U,21,0)</f>
        <v>直连</v>
      </c>
    </row>
    <row r="17" s="4" customFormat="1" spans="1:9">
      <c r="A17" s="5">
        <v>17385809883</v>
      </c>
      <c r="B17" s="6">
        <v>44617</v>
      </c>
      <c r="C17" s="6">
        <v>44619</v>
      </c>
      <c r="D17" s="4">
        <v>284</v>
      </c>
      <c r="E17" s="4" t="str">
        <f>VLOOKUP(A17,HOP!A:L,12,0)</f>
        <v>284.00</v>
      </c>
      <c r="F17" s="4" t="str">
        <f>VLOOKUP(A17,HOP!A:C,3,0)</f>
        <v>2421472</v>
      </c>
      <c r="G17" s="4">
        <f t="shared" si="0"/>
        <v>0</v>
      </c>
      <c r="H17" s="4" t="str">
        <f t="shared" si="1"/>
        <v>，2421472</v>
      </c>
      <c r="I17" s="4" t="str">
        <f>VLOOKUP(A17,HOP!A:U,21,0)</f>
        <v>直连</v>
      </c>
    </row>
    <row r="18" s="4" customFormat="1" spans="1:9">
      <c r="A18" s="5">
        <v>17414173863</v>
      </c>
      <c r="B18" s="6">
        <v>44616</v>
      </c>
      <c r="C18" s="6">
        <v>44619</v>
      </c>
      <c r="D18" s="4">
        <v>144</v>
      </c>
      <c r="E18" s="4" t="str">
        <f>VLOOKUP(A18,HOP!A:L,12,0)</f>
        <v>144.00</v>
      </c>
      <c r="F18" s="4" t="str">
        <f>VLOOKUP(A18,HOP!A:C,3,0)</f>
        <v>2423347</v>
      </c>
      <c r="G18" s="4">
        <f t="shared" si="0"/>
        <v>0</v>
      </c>
      <c r="H18" s="4" t="str">
        <f t="shared" si="1"/>
        <v>，2423347</v>
      </c>
      <c r="I18" s="4" t="str">
        <f>VLOOKUP(A18,HOP!A:U,21,0)</f>
        <v>直连</v>
      </c>
    </row>
    <row r="19" s="4" customFormat="1" spans="1:9">
      <c r="A19" s="5">
        <v>17414539668</v>
      </c>
      <c r="B19" s="6">
        <v>44618</v>
      </c>
      <c r="C19" s="6">
        <v>44619</v>
      </c>
      <c r="D19" s="4">
        <v>73</v>
      </c>
      <c r="E19" s="4" t="str">
        <f>VLOOKUP(A19,HOP!A:L,12,0)</f>
        <v>73.00</v>
      </c>
      <c r="F19" s="4" t="str">
        <f>VLOOKUP(A19,HOP!A:C,3,0)</f>
        <v>2423516</v>
      </c>
      <c r="G19" s="4">
        <f t="shared" si="0"/>
        <v>0</v>
      </c>
      <c r="H19" s="4" t="str">
        <f t="shared" si="1"/>
        <v>，2423516</v>
      </c>
      <c r="I19" s="4" t="str">
        <f>VLOOKUP(A19,HOP!A:U,21,0)</f>
        <v>直连</v>
      </c>
    </row>
    <row r="20" s="4" customFormat="1" spans="1:9">
      <c r="A20" s="5">
        <v>17429057818</v>
      </c>
      <c r="B20" s="6">
        <v>44618</v>
      </c>
      <c r="C20" s="6">
        <v>44619</v>
      </c>
      <c r="D20" s="4">
        <v>107</v>
      </c>
      <c r="E20" s="4" t="str">
        <f>VLOOKUP(A20,HOP!A:L,12,0)</f>
        <v>107.00</v>
      </c>
      <c r="F20" s="4" t="str">
        <f>VLOOKUP(A20,HOP!A:C,3,0)</f>
        <v>2425952</v>
      </c>
      <c r="G20" s="4">
        <f t="shared" si="0"/>
        <v>0</v>
      </c>
      <c r="H20" s="4" t="str">
        <f t="shared" si="1"/>
        <v>，2425952</v>
      </c>
      <c r="I20" s="4" t="str">
        <f>VLOOKUP(A20,HOP!A:U,21,0)</f>
        <v>直连</v>
      </c>
    </row>
    <row r="21" s="4" customFormat="1" spans="1:9">
      <c r="A21" s="5">
        <v>17440275380</v>
      </c>
      <c r="B21" s="6">
        <v>44618</v>
      </c>
      <c r="C21" s="6">
        <v>44619</v>
      </c>
      <c r="D21" s="4">
        <v>57</v>
      </c>
      <c r="E21" s="4" t="str">
        <f>VLOOKUP(A21,HOP!A:L,12,0)</f>
        <v>57.00</v>
      </c>
      <c r="F21" s="4" t="str">
        <f>VLOOKUP(A21,HOP!A:C,3,0)</f>
        <v>2429074</v>
      </c>
      <c r="G21" s="4">
        <f t="shared" si="0"/>
        <v>0</v>
      </c>
      <c r="H21" s="4" t="str">
        <f t="shared" si="1"/>
        <v>，2429074</v>
      </c>
      <c r="I21" s="4" t="str">
        <f>VLOOKUP(A21,HOP!A:U,21,0)</f>
        <v>直连</v>
      </c>
    </row>
    <row r="22" s="4" customFormat="1" spans="1:9">
      <c r="A22" s="5">
        <v>17445832047</v>
      </c>
      <c r="B22" s="6">
        <v>44618</v>
      </c>
      <c r="C22" s="6">
        <v>44619</v>
      </c>
      <c r="D22" s="4">
        <v>85</v>
      </c>
      <c r="E22" s="4" t="str">
        <f>VLOOKUP(A22,HOP!A:L,12,0)</f>
        <v>85.00</v>
      </c>
      <c r="F22" s="4" t="str">
        <f>VLOOKUP(A22,HOP!A:C,3,0)</f>
        <v>2429982</v>
      </c>
      <c r="G22" s="4">
        <f t="shared" si="0"/>
        <v>0</v>
      </c>
      <c r="H22" s="4" t="str">
        <f t="shared" si="1"/>
        <v>，2429982</v>
      </c>
      <c r="I22" s="4" t="str">
        <f>VLOOKUP(A22,HOP!A:U,21,0)</f>
        <v>直连</v>
      </c>
    </row>
    <row r="23" s="4" customFormat="1" spans="1:9">
      <c r="A23" s="5">
        <v>17452014636</v>
      </c>
      <c r="B23" s="6">
        <v>44614</v>
      </c>
      <c r="C23" s="6">
        <v>44619</v>
      </c>
      <c r="D23" s="4">
        <v>514</v>
      </c>
      <c r="E23" s="4" t="str">
        <f>VLOOKUP(A23,HOP!A:L,12,0)</f>
        <v>514.00</v>
      </c>
      <c r="F23" s="4" t="str">
        <f>VLOOKUP(A23,HOP!A:C,3,0)</f>
        <v>2430844</v>
      </c>
      <c r="G23" s="4">
        <f t="shared" si="0"/>
        <v>0</v>
      </c>
      <c r="H23" s="4" t="str">
        <f t="shared" si="1"/>
        <v>，2430844</v>
      </c>
      <c r="I23" s="4" t="str">
        <f>VLOOKUP(A23,HOP!A:U,21,0)</f>
        <v>直连</v>
      </c>
    </row>
    <row r="24" s="4" customFormat="1" spans="1:9">
      <c r="A24" s="5">
        <v>17453331591</v>
      </c>
      <c r="B24" s="6">
        <v>44618</v>
      </c>
      <c r="C24" s="6">
        <v>44619</v>
      </c>
      <c r="D24" s="4">
        <v>92</v>
      </c>
      <c r="E24" s="4" t="str">
        <f>VLOOKUP(A24,HOP!A:L,12,0)</f>
        <v>92.00</v>
      </c>
      <c r="F24" s="4" t="str">
        <f>VLOOKUP(A24,HOP!A:C,3,0)</f>
        <v>2431270</v>
      </c>
      <c r="G24" s="4">
        <f t="shared" si="0"/>
        <v>0</v>
      </c>
      <c r="H24" s="4" t="str">
        <f t="shared" si="1"/>
        <v>，2431270</v>
      </c>
      <c r="I24" s="4" t="str">
        <f>VLOOKUP(A24,HOP!A:U,21,0)</f>
        <v>直连</v>
      </c>
    </row>
    <row r="25" s="4" customFormat="1" spans="1:9">
      <c r="A25" s="5">
        <v>17455253174</v>
      </c>
      <c r="B25" s="6">
        <v>44618</v>
      </c>
      <c r="C25" s="6">
        <v>44619</v>
      </c>
      <c r="D25" s="4">
        <v>49</v>
      </c>
      <c r="E25" s="4" t="str">
        <f>VLOOKUP(A25,HOP!A:L,12,0)</f>
        <v>49.00</v>
      </c>
      <c r="F25" s="4" t="str">
        <f>VLOOKUP(A25,HOP!A:C,3,0)</f>
        <v>2431681</v>
      </c>
      <c r="G25" s="4">
        <f t="shared" si="0"/>
        <v>0</v>
      </c>
      <c r="H25" s="4" t="str">
        <f t="shared" si="1"/>
        <v>，2431681</v>
      </c>
      <c r="I25" s="4" t="str">
        <f>VLOOKUP(A25,HOP!A:U,21,0)</f>
        <v>直连</v>
      </c>
    </row>
    <row r="26" s="4" customFormat="1" spans="1:9">
      <c r="A26" s="5">
        <v>17455300253</v>
      </c>
      <c r="B26" s="6">
        <v>44618</v>
      </c>
      <c r="C26" s="6">
        <v>44619</v>
      </c>
      <c r="D26" s="4">
        <v>113</v>
      </c>
      <c r="E26" s="4" t="str">
        <f>VLOOKUP(A26,HOP!A:L,12,0)</f>
        <v>113.00</v>
      </c>
      <c r="F26" s="4" t="str">
        <f>VLOOKUP(A26,HOP!A:C,3,0)</f>
        <v>2431698</v>
      </c>
      <c r="G26" s="4">
        <f t="shared" si="0"/>
        <v>0</v>
      </c>
      <c r="H26" s="4" t="str">
        <f t="shared" si="1"/>
        <v>，2431698</v>
      </c>
      <c r="I26" s="4" t="str">
        <f>VLOOKUP(A26,HOP!A:U,21,0)</f>
        <v>直连</v>
      </c>
    </row>
    <row r="27" s="4" customFormat="1" spans="1:9">
      <c r="A27" s="5">
        <v>17461599023</v>
      </c>
      <c r="B27" s="6">
        <v>44617</v>
      </c>
      <c r="C27" s="6">
        <v>44619</v>
      </c>
      <c r="D27" s="4">
        <v>256</v>
      </c>
      <c r="E27" s="4" t="str">
        <f>VLOOKUP(A27,HOP!A:L,12,0)</f>
        <v>256.00</v>
      </c>
      <c r="F27" s="4" t="str">
        <f>VLOOKUP(A27,HOP!A:C,3,0)</f>
        <v>2431976</v>
      </c>
      <c r="G27" s="4">
        <f t="shared" si="0"/>
        <v>0</v>
      </c>
      <c r="H27" s="4" t="str">
        <f t="shared" si="1"/>
        <v>，2431976</v>
      </c>
      <c r="I27" s="4" t="str">
        <f>VLOOKUP(A27,HOP!A:U,21,0)</f>
        <v>直连</v>
      </c>
    </row>
    <row r="28" s="4" customFormat="1" hidden="1" spans="1:9">
      <c r="A28" s="5">
        <v>17465067845</v>
      </c>
      <c r="B28" s="6">
        <v>44617</v>
      </c>
      <c r="C28" s="6">
        <v>44619</v>
      </c>
      <c r="D28" s="4">
        <v>0</v>
      </c>
      <c r="E28" s="4" t="str">
        <f>VLOOKUP(A28,HOP!A:L,12,0)</f>
        <v>164.00</v>
      </c>
      <c r="F28" s="4" t="str">
        <f>VLOOKUP(A28,HOP!A:C,3,0)</f>
        <v>2433104</v>
      </c>
      <c r="G28" s="4">
        <f t="shared" si="0"/>
        <v>-164</v>
      </c>
      <c r="H28" s="4" t="str">
        <f t="shared" si="1"/>
        <v>，2433104</v>
      </c>
      <c r="I28" s="4" t="str">
        <f>VLOOKUP(A28,HOP!A:U,21,0)</f>
        <v>直连</v>
      </c>
    </row>
    <row r="29" s="4" customFormat="1" spans="1:9">
      <c r="A29" s="5">
        <v>17480687547</v>
      </c>
      <c r="B29" s="6">
        <v>44618</v>
      </c>
      <c r="C29" s="6">
        <v>44619</v>
      </c>
      <c r="D29" s="4">
        <v>170</v>
      </c>
      <c r="E29" s="4" t="str">
        <f>VLOOKUP(A29,HOP!A:L,12,0)</f>
        <v>170.00</v>
      </c>
      <c r="F29" s="4" t="str">
        <f>VLOOKUP(A29,HOP!A:C,3,0)</f>
        <v>2434531</v>
      </c>
      <c r="G29" s="4">
        <f t="shared" si="0"/>
        <v>0</v>
      </c>
      <c r="H29" s="4" t="str">
        <f t="shared" si="1"/>
        <v>，2434531</v>
      </c>
      <c r="I29" s="4" t="str">
        <f>VLOOKUP(A29,HOP!A:U,21,0)</f>
        <v>直连</v>
      </c>
    </row>
    <row r="30" s="4" customFormat="1" spans="1:9">
      <c r="A30" s="5">
        <v>17490047666</v>
      </c>
      <c r="B30" s="6">
        <v>44618</v>
      </c>
      <c r="C30" s="6">
        <v>44619</v>
      </c>
      <c r="D30" s="4">
        <v>37</v>
      </c>
      <c r="E30" s="4" t="str">
        <f>VLOOKUP(A30,HOP!A:L,12,0)</f>
        <v>37.00</v>
      </c>
      <c r="F30" s="4" t="str">
        <f>VLOOKUP(A30,HOP!A:C,3,0)</f>
        <v>2434967</v>
      </c>
      <c r="G30" s="4">
        <f t="shared" si="0"/>
        <v>0</v>
      </c>
      <c r="H30" s="4" t="str">
        <f t="shared" si="1"/>
        <v>，2434967</v>
      </c>
      <c r="I30" s="4" t="str">
        <f>VLOOKUP(A30,HOP!A:U,21,0)</f>
        <v>直连</v>
      </c>
    </row>
    <row r="31" s="4" customFormat="1" spans="1:9">
      <c r="A31" s="5">
        <v>17490913348</v>
      </c>
      <c r="B31" s="6">
        <v>44618</v>
      </c>
      <c r="C31" s="6">
        <v>44619</v>
      </c>
      <c r="D31" s="4">
        <v>139</v>
      </c>
      <c r="E31" s="4" t="str">
        <f>VLOOKUP(A31,HOP!A:L,12,0)</f>
        <v>139.00</v>
      </c>
      <c r="F31" s="4" t="str">
        <f>VLOOKUP(A31,HOP!A:C,3,0)</f>
        <v>2435096</v>
      </c>
      <c r="G31" s="4">
        <f t="shared" si="0"/>
        <v>0</v>
      </c>
      <c r="H31" s="4" t="str">
        <f t="shared" si="1"/>
        <v>，2435096</v>
      </c>
      <c r="I31" s="4" t="str">
        <f>VLOOKUP(A31,HOP!A:U,21,0)</f>
        <v>直连</v>
      </c>
    </row>
    <row r="32" s="4" customFormat="1" spans="1:9">
      <c r="A32" s="5">
        <v>17491150348</v>
      </c>
      <c r="B32" s="6">
        <v>44618</v>
      </c>
      <c r="C32" s="6">
        <v>44619</v>
      </c>
      <c r="D32" s="4">
        <v>37</v>
      </c>
      <c r="E32" s="4" t="str">
        <f>VLOOKUP(A32,HOP!A:L,12,0)</f>
        <v>37.00</v>
      </c>
      <c r="F32" s="4" t="str">
        <f>VLOOKUP(A32,HOP!A:C,3,0)</f>
        <v>2435141</v>
      </c>
      <c r="G32" s="4">
        <f t="shared" si="0"/>
        <v>0</v>
      </c>
      <c r="H32" s="4" t="str">
        <f t="shared" si="1"/>
        <v>，2435141</v>
      </c>
      <c r="I32" s="4" t="str">
        <f>VLOOKUP(A32,HOP!A:U,21,0)</f>
        <v>直连</v>
      </c>
    </row>
    <row r="33" s="4" customFormat="1" spans="1:9">
      <c r="A33" s="5">
        <v>17491968008</v>
      </c>
      <c r="B33" s="6">
        <v>44618</v>
      </c>
      <c r="C33" s="6">
        <v>44619</v>
      </c>
      <c r="D33" s="4">
        <v>103</v>
      </c>
      <c r="E33" s="4" t="str">
        <f>VLOOKUP(A33,HOP!A:L,12,0)</f>
        <v>103.00</v>
      </c>
      <c r="F33" s="4" t="str">
        <f>VLOOKUP(A33,HOP!A:C,3,0)</f>
        <v>2435275</v>
      </c>
      <c r="G33" s="4">
        <f t="shared" si="0"/>
        <v>0</v>
      </c>
      <c r="H33" s="4" t="str">
        <f t="shared" si="1"/>
        <v>，2435275</v>
      </c>
      <c r="I33" s="4" t="str">
        <f>VLOOKUP(A33,HOP!A:U,21,0)</f>
        <v>直连</v>
      </c>
    </row>
    <row r="34" s="4" customFormat="1" spans="1:9">
      <c r="A34" s="5">
        <v>17492216496</v>
      </c>
      <c r="B34" s="6">
        <v>44618</v>
      </c>
      <c r="C34" s="6">
        <v>44619</v>
      </c>
      <c r="D34" s="4">
        <v>16</v>
      </c>
      <c r="E34" s="4" t="str">
        <f>VLOOKUP(A34,HOP!A:L,12,0)</f>
        <v>16.00</v>
      </c>
      <c r="F34" s="4" t="str">
        <f>VLOOKUP(A34,HOP!A:C,3,0)</f>
        <v>2435320</v>
      </c>
      <c r="G34" s="4">
        <f t="shared" si="0"/>
        <v>0</v>
      </c>
      <c r="H34" s="4" t="str">
        <f t="shared" si="1"/>
        <v>，2435320</v>
      </c>
      <c r="I34" s="4" t="str">
        <f>VLOOKUP(A34,HOP!A:U,21,0)</f>
        <v>直连</v>
      </c>
    </row>
    <row r="35" s="4" customFormat="1" spans="1:9">
      <c r="A35" s="5">
        <v>17499693637</v>
      </c>
      <c r="B35" s="6">
        <v>44618</v>
      </c>
      <c r="C35" s="6">
        <v>44619</v>
      </c>
      <c r="D35" s="4">
        <v>158</v>
      </c>
      <c r="E35" s="4" t="str">
        <f>VLOOKUP(A35,HOP!A:L,12,0)</f>
        <v>158.00</v>
      </c>
      <c r="F35" s="4" t="str">
        <f>VLOOKUP(A35,HOP!A:C,3,0)</f>
        <v>2436121</v>
      </c>
      <c r="G35" s="4">
        <f t="shared" si="0"/>
        <v>0</v>
      </c>
      <c r="H35" s="4" t="str">
        <f t="shared" si="1"/>
        <v>，2436121</v>
      </c>
      <c r="I35" s="4" t="str">
        <f>VLOOKUP(A35,HOP!A:U,21,0)</f>
        <v>直连</v>
      </c>
    </row>
    <row r="36" s="4" customFormat="1" spans="1:9">
      <c r="A36" s="5">
        <v>17499838986</v>
      </c>
      <c r="B36" s="6">
        <v>44618</v>
      </c>
      <c r="C36" s="6">
        <v>44619</v>
      </c>
      <c r="D36" s="4">
        <v>34</v>
      </c>
      <c r="E36" s="4" t="str">
        <f>VLOOKUP(A36,HOP!A:L,12,0)</f>
        <v>34.00</v>
      </c>
      <c r="F36" s="4" t="str">
        <f>VLOOKUP(A36,HOP!A:C,3,0)</f>
        <v>2436313</v>
      </c>
      <c r="G36" s="4">
        <f t="shared" si="0"/>
        <v>0</v>
      </c>
      <c r="H36" s="4" t="str">
        <f t="shared" si="1"/>
        <v>，2436313</v>
      </c>
      <c r="I36" s="4" t="str">
        <f>VLOOKUP(A36,HOP!A:U,21,0)</f>
        <v>直连</v>
      </c>
    </row>
    <row r="37" s="4" customFormat="1" spans="1:9">
      <c r="A37" s="5">
        <v>17499963502</v>
      </c>
      <c r="B37" s="6">
        <v>44618</v>
      </c>
      <c r="C37" s="6">
        <v>44619</v>
      </c>
      <c r="D37" s="4">
        <v>144</v>
      </c>
      <c r="E37" s="4" t="str">
        <f>VLOOKUP(A37,HOP!A:L,12,0)</f>
        <v>144.00</v>
      </c>
      <c r="F37" s="4" t="str">
        <f>VLOOKUP(A37,HOP!A:C,3,0)</f>
        <v>2436327</v>
      </c>
      <c r="G37" s="4">
        <f t="shared" si="0"/>
        <v>0</v>
      </c>
      <c r="H37" s="4" t="str">
        <f t="shared" si="1"/>
        <v>，2436327</v>
      </c>
      <c r="I37" s="4" t="str">
        <f>VLOOKUP(A37,HOP!A:U,21,0)</f>
        <v>直连</v>
      </c>
    </row>
    <row r="38" s="4" customFormat="1" spans="1:9">
      <c r="A38" s="5">
        <v>17500582488</v>
      </c>
      <c r="B38" s="6">
        <v>44618</v>
      </c>
      <c r="C38" s="6">
        <v>44619</v>
      </c>
      <c r="D38" s="4">
        <v>363</v>
      </c>
      <c r="E38" s="4" t="str">
        <f>VLOOKUP(A38,HOP!A:L,12,0)</f>
        <v>363.00</v>
      </c>
      <c r="F38" s="4" t="str">
        <f>VLOOKUP(A38,HOP!A:C,3,0)</f>
        <v>2436808</v>
      </c>
      <c r="G38" s="4">
        <f t="shared" si="0"/>
        <v>0</v>
      </c>
      <c r="H38" s="4" t="str">
        <f t="shared" si="1"/>
        <v>，2436808</v>
      </c>
      <c r="I38" s="4" t="str">
        <f>VLOOKUP(A38,HOP!A:U,21,0)</f>
        <v>直连</v>
      </c>
    </row>
    <row r="40" spans="4:4">
      <c r="D40" s="4">
        <f>SUM(D2:D39)</f>
        <v>8395</v>
      </c>
    </row>
    <row r="45" spans="1:1">
      <c r="A45" s="4" t="s">
        <v>216</v>
      </c>
    </row>
    <row r="46" spans="1:1">
      <c r="A46" s="4" t="s">
        <v>217</v>
      </c>
    </row>
    <row r="47" spans="1:1">
      <c r="A47" s="4" t="s">
        <v>218</v>
      </c>
    </row>
  </sheetData>
  <autoFilter ref="A1:X38">
    <filterColumn colId="3">
      <filters>
        <filter val="191"/>
        <filter val="92"/>
        <filter val="113"/>
        <filter val="514"/>
        <filter val="16"/>
        <filter val="256"/>
        <filter val="57"/>
        <filter val="158"/>
        <filter val="59"/>
        <filter val="61"/>
        <filter val="363"/>
        <filter val="268"/>
        <filter val="70"/>
        <filter val="170"/>
        <filter val="230"/>
        <filter val="132"/>
        <filter val="332"/>
        <filter val="73"/>
        <filter val="34"/>
        <filter val="135"/>
        <filter val="636"/>
        <filter val="37"/>
        <filter val="139"/>
        <filter val="639"/>
        <filter val="2442"/>
        <filter val="103"/>
        <filter val="144"/>
        <filter val="284"/>
        <filter val="85"/>
        <filter val="86"/>
        <filter val="107"/>
        <filter val="49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219</v>
      </c>
      <c r="B1" s="2" t="s">
        <v>220</v>
      </c>
      <c r="C1" s="2" t="s">
        <v>221</v>
      </c>
      <c r="D1" s="2" t="s">
        <v>222</v>
      </c>
      <c r="E1" s="2" t="s">
        <v>13</v>
      </c>
      <c r="F1" s="2" t="s">
        <v>5</v>
      </c>
      <c r="G1" s="2" t="s">
        <v>6</v>
      </c>
      <c r="H1" s="2" t="s">
        <v>223</v>
      </c>
      <c r="I1" s="2" t="s">
        <v>224</v>
      </c>
      <c r="J1" s="2" t="s">
        <v>225</v>
      </c>
      <c r="K1" s="2" t="s">
        <v>226</v>
      </c>
      <c r="L1" s="2" t="s">
        <v>227</v>
      </c>
      <c r="M1" s="2" t="s">
        <v>228</v>
      </c>
      <c r="N1" s="2" t="s">
        <v>229</v>
      </c>
      <c r="O1" s="2" t="s">
        <v>230</v>
      </c>
      <c r="P1" s="2" t="s">
        <v>231</v>
      </c>
      <c r="Q1" s="2" t="s">
        <v>232</v>
      </c>
      <c r="R1" s="2" t="s">
        <v>233</v>
      </c>
      <c r="S1" s="2" t="s">
        <v>234</v>
      </c>
      <c r="T1" s="2" t="s">
        <v>235</v>
      </c>
      <c r="U1" s="2" t="s">
        <v>236</v>
      </c>
    </row>
    <row r="2" s="1" customFormat="1" spans="1:21">
      <c r="A2" s="3">
        <v>17500582488</v>
      </c>
      <c r="B2" s="1" t="s">
        <v>237</v>
      </c>
      <c r="C2" s="1" t="s">
        <v>238</v>
      </c>
      <c r="D2" s="1" t="s">
        <v>239</v>
      </c>
      <c r="E2" s="1" t="s">
        <v>240</v>
      </c>
      <c r="F2" s="1" t="s">
        <v>237</v>
      </c>
      <c r="G2" s="1" t="s">
        <v>241</v>
      </c>
      <c r="H2" s="1" t="s">
        <v>242</v>
      </c>
      <c r="I2" s="1" t="s">
        <v>243</v>
      </c>
      <c r="J2" s="1" t="s">
        <v>30</v>
      </c>
      <c r="K2" s="1" t="s">
        <v>244</v>
      </c>
      <c r="L2" s="1" t="s">
        <v>244</v>
      </c>
      <c r="M2" s="1" t="s">
        <v>245</v>
      </c>
      <c r="N2" s="1" t="s">
        <v>245</v>
      </c>
      <c r="O2" s="1" t="s">
        <v>246</v>
      </c>
      <c r="P2" s="1" t="s">
        <v>247</v>
      </c>
      <c r="Q2" s="1" t="s">
        <v>248</v>
      </c>
      <c r="R2" s="1" t="s">
        <v>249</v>
      </c>
      <c r="S2" s="1" t="s">
        <v>250</v>
      </c>
      <c r="T2" s="1" t="s">
        <v>251</v>
      </c>
      <c r="U2" s="1" t="s">
        <v>252</v>
      </c>
    </row>
    <row r="3" s="1" customFormat="1" spans="1:21">
      <c r="A3" s="3">
        <v>17499963502</v>
      </c>
      <c r="B3" s="1" t="s">
        <v>237</v>
      </c>
      <c r="C3" s="1" t="s">
        <v>253</v>
      </c>
      <c r="D3" s="1" t="s">
        <v>254</v>
      </c>
      <c r="E3" s="1" t="s">
        <v>255</v>
      </c>
      <c r="F3" s="1" t="s">
        <v>237</v>
      </c>
      <c r="G3" s="1" t="s">
        <v>241</v>
      </c>
      <c r="H3" s="1" t="s">
        <v>242</v>
      </c>
      <c r="I3" s="1" t="s">
        <v>256</v>
      </c>
      <c r="J3" s="1" t="s">
        <v>30</v>
      </c>
      <c r="K3" s="1" t="s">
        <v>257</v>
      </c>
      <c r="L3" s="1" t="s">
        <v>257</v>
      </c>
      <c r="M3" s="1" t="s">
        <v>245</v>
      </c>
      <c r="N3" s="1" t="s">
        <v>245</v>
      </c>
      <c r="O3" s="1" t="s">
        <v>246</v>
      </c>
      <c r="P3" s="1" t="s">
        <v>247</v>
      </c>
      <c r="Q3" s="1" t="s">
        <v>248</v>
      </c>
      <c r="R3" s="1" t="s">
        <v>258</v>
      </c>
      <c r="S3" s="1" t="s">
        <v>250</v>
      </c>
      <c r="T3" s="1" t="s">
        <v>251</v>
      </c>
      <c r="U3" s="1" t="s">
        <v>252</v>
      </c>
    </row>
    <row r="4" s="1" customFormat="1" spans="1:21">
      <c r="A4" s="3">
        <v>17499838986</v>
      </c>
      <c r="B4" s="1" t="s">
        <v>237</v>
      </c>
      <c r="C4" s="1" t="s">
        <v>259</v>
      </c>
      <c r="D4" s="1" t="s">
        <v>260</v>
      </c>
      <c r="E4" s="1" t="s">
        <v>261</v>
      </c>
      <c r="F4" s="1" t="s">
        <v>237</v>
      </c>
      <c r="G4" s="1" t="s">
        <v>241</v>
      </c>
      <c r="H4" s="1" t="s">
        <v>242</v>
      </c>
      <c r="I4" s="1" t="s">
        <v>262</v>
      </c>
      <c r="J4" s="1" t="s">
        <v>30</v>
      </c>
      <c r="K4" s="1" t="s">
        <v>263</v>
      </c>
      <c r="L4" s="1" t="s">
        <v>263</v>
      </c>
      <c r="M4" s="1" t="s">
        <v>245</v>
      </c>
      <c r="N4" s="1" t="s">
        <v>245</v>
      </c>
      <c r="O4" s="1" t="s">
        <v>246</v>
      </c>
      <c r="P4" s="1" t="s">
        <v>247</v>
      </c>
      <c r="Q4" s="1" t="s">
        <v>248</v>
      </c>
      <c r="R4" s="1" t="s">
        <v>264</v>
      </c>
      <c r="S4" s="1" t="s">
        <v>250</v>
      </c>
      <c r="T4" s="1" t="s">
        <v>251</v>
      </c>
      <c r="U4" s="1" t="s">
        <v>252</v>
      </c>
    </row>
    <row r="5" s="1" customFormat="1" spans="1:21">
      <c r="A5" s="3">
        <v>17499693637</v>
      </c>
      <c r="B5" s="1" t="s">
        <v>237</v>
      </c>
      <c r="C5" s="1" t="s">
        <v>265</v>
      </c>
      <c r="D5" s="1" t="s">
        <v>266</v>
      </c>
      <c r="E5" s="1" t="s">
        <v>267</v>
      </c>
      <c r="F5" s="1" t="s">
        <v>237</v>
      </c>
      <c r="G5" s="1" t="s">
        <v>241</v>
      </c>
      <c r="H5" s="1" t="s">
        <v>242</v>
      </c>
      <c r="I5" s="1" t="s">
        <v>268</v>
      </c>
      <c r="J5" s="1" t="s">
        <v>30</v>
      </c>
      <c r="K5" s="1" t="s">
        <v>269</v>
      </c>
      <c r="L5" s="1" t="s">
        <v>269</v>
      </c>
      <c r="M5" s="1" t="s">
        <v>245</v>
      </c>
      <c r="N5" s="1" t="s">
        <v>245</v>
      </c>
      <c r="O5" s="1" t="s">
        <v>246</v>
      </c>
      <c r="P5" s="1" t="s">
        <v>247</v>
      </c>
      <c r="Q5" s="1" t="s">
        <v>248</v>
      </c>
      <c r="R5" s="1" t="s">
        <v>270</v>
      </c>
      <c r="S5" s="1" t="s">
        <v>250</v>
      </c>
      <c r="T5" s="1" t="s">
        <v>251</v>
      </c>
      <c r="U5" s="1" t="s">
        <v>252</v>
      </c>
    </row>
    <row r="6" s="1" customFormat="1" spans="1:21">
      <c r="A6" s="3">
        <v>17492216496</v>
      </c>
      <c r="B6" s="1" t="s">
        <v>237</v>
      </c>
      <c r="C6" s="1" t="s">
        <v>271</v>
      </c>
      <c r="D6" s="1" t="s">
        <v>272</v>
      </c>
      <c r="E6" s="1" t="s">
        <v>273</v>
      </c>
      <c r="F6" s="1" t="s">
        <v>237</v>
      </c>
      <c r="G6" s="1" t="s">
        <v>241</v>
      </c>
      <c r="H6" s="1" t="s">
        <v>242</v>
      </c>
      <c r="I6" s="1" t="s">
        <v>274</v>
      </c>
      <c r="J6" s="1" t="s">
        <v>30</v>
      </c>
      <c r="K6" s="1" t="s">
        <v>275</v>
      </c>
      <c r="L6" s="1" t="s">
        <v>275</v>
      </c>
      <c r="M6" s="1" t="s">
        <v>245</v>
      </c>
      <c r="N6" s="1" t="s">
        <v>245</v>
      </c>
      <c r="O6" s="1" t="s">
        <v>246</v>
      </c>
      <c r="P6" s="1" t="s">
        <v>247</v>
      </c>
      <c r="Q6" s="1" t="s">
        <v>248</v>
      </c>
      <c r="R6" s="1" t="s">
        <v>276</v>
      </c>
      <c r="S6" s="1" t="s">
        <v>250</v>
      </c>
      <c r="T6" s="1" t="s">
        <v>251</v>
      </c>
      <c r="U6" s="1" t="s">
        <v>252</v>
      </c>
    </row>
    <row r="7" s="1" customFormat="1" spans="1:21">
      <c r="A7" s="3">
        <v>17491968008</v>
      </c>
      <c r="B7" s="1" t="s">
        <v>237</v>
      </c>
      <c r="C7" s="1" t="s">
        <v>277</v>
      </c>
      <c r="D7" s="1" t="s">
        <v>278</v>
      </c>
      <c r="E7" s="1" t="s">
        <v>279</v>
      </c>
      <c r="F7" s="1" t="s">
        <v>237</v>
      </c>
      <c r="G7" s="1" t="s">
        <v>241</v>
      </c>
      <c r="H7" s="1" t="s">
        <v>242</v>
      </c>
      <c r="I7" s="1" t="s">
        <v>280</v>
      </c>
      <c r="J7" s="1" t="s">
        <v>30</v>
      </c>
      <c r="K7" s="1" t="s">
        <v>281</v>
      </c>
      <c r="L7" s="1" t="s">
        <v>281</v>
      </c>
      <c r="M7" s="1" t="s">
        <v>245</v>
      </c>
      <c r="N7" s="1" t="s">
        <v>245</v>
      </c>
      <c r="O7" s="1" t="s">
        <v>246</v>
      </c>
      <c r="P7" s="1" t="s">
        <v>247</v>
      </c>
      <c r="Q7" s="1" t="s">
        <v>248</v>
      </c>
      <c r="R7" s="1" t="s">
        <v>282</v>
      </c>
      <c r="S7" s="1" t="s">
        <v>250</v>
      </c>
      <c r="T7" s="1" t="s">
        <v>251</v>
      </c>
      <c r="U7" s="1" t="s">
        <v>252</v>
      </c>
    </row>
    <row r="8" s="1" customFormat="1" spans="1:21">
      <c r="A8" s="3">
        <v>17491150348</v>
      </c>
      <c r="B8" s="1" t="s">
        <v>237</v>
      </c>
      <c r="C8" s="1" t="s">
        <v>283</v>
      </c>
      <c r="D8" s="1" t="s">
        <v>284</v>
      </c>
      <c r="E8" s="1" t="s">
        <v>285</v>
      </c>
      <c r="F8" s="1" t="s">
        <v>237</v>
      </c>
      <c r="G8" s="1" t="s">
        <v>241</v>
      </c>
      <c r="H8" s="1" t="s">
        <v>242</v>
      </c>
      <c r="I8" s="1" t="s">
        <v>286</v>
      </c>
      <c r="J8" s="1" t="s">
        <v>30</v>
      </c>
      <c r="K8" s="1" t="s">
        <v>287</v>
      </c>
      <c r="L8" s="1" t="s">
        <v>287</v>
      </c>
      <c r="M8" s="1" t="s">
        <v>245</v>
      </c>
      <c r="N8" s="1" t="s">
        <v>245</v>
      </c>
      <c r="O8" s="1" t="s">
        <v>246</v>
      </c>
      <c r="P8" s="1" t="s">
        <v>247</v>
      </c>
      <c r="Q8" s="1" t="s">
        <v>248</v>
      </c>
      <c r="R8" s="1" t="s">
        <v>288</v>
      </c>
      <c r="S8" s="1" t="s">
        <v>250</v>
      </c>
      <c r="T8" s="1" t="s">
        <v>251</v>
      </c>
      <c r="U8" s="1" t="s">
        <v>252</v>
      </c>
    </row>
    <row r="9" s="1" customFormat="1" spans="1:21">
      <c r="A9" s="3">
        <v>17490913348</v>
      </c>
      <c r="B9" s="1" t="s">
        <v>237</v>
      </c>
      <c r="C9" s="1" t="s">
        <v>289</v>
      </c>
      <c r="D9" s="1" t="s">
        <v>290</v>
      </c>
      <c r="E9" s="1" t="s">
        <v>291</v>
      </c>
      <c r="F9" s="1" t="s">
        <v>237</v>
      </c>
      <c r="G9" s="1" t="s">
        <v>241</v>
      </c>
      <c r="H9" s="1" t="s">
        <v>242</v>
      </c>
      <c r="I9" s="1" t="s">
        <v>292</v>
      </c>
      <c r="J9" s="1" t="s">
        <v>30</v>
      </c>
      <c r="K9" s="1" t="s">
        <v>293</v>
      </c>
      <c r="L9" s="1" t="s">
        <v>293</v>
      </c>
      <c r="M9" s="1" t="s">
        <v>245</v>
      </c>
      <c r="N9" s="1" t="s">
        <v>245</v>
      </c>
      <c r="O9" s="1" t="s">
        <v>246</v>
      </c>
      <c r="P9" s="1" t="s">
        <v>247</v>
      </c>
      <c r="Q9" s="1" t="s">
        <v>248</v>
      </c>
      <c r="R9" s="1" t="s">
        <v>294</v>
      </c>
      <c r="S9" s="1" t="s">
        <v>250</v>
      </c>
      <c r="T9" s="1" t="s">
        <v>251</v>
      </c>
      <c r="U9" s="1" t="s">
        <v>252</v>
      </c>
    </row>
    <row r="10" s="1" customFormat="1" spans="1:21">
      <c r="A10" s="3">
        <v>17490047666</v>
      </c>
      <c r="B10" s="1" t="s">
        <v>295</v>
      </c>
      <c r="C10" s="1" t="s">
        <v>296</v>
      </c>
      <c r="D10" s="1" t="s">
        <v>297</v>
      </c>
      <c r="E10" s="1" t="s">
        <v>298</v>
      </c>
      <c r="F10" s="1" t="s">
        <v>237</v>
      </c>
      <c r="G10" s="1" t="s">
        <v>241</v>
      </c>
      <c r="H10" s="1" t="s">
        <v>242</v>
      </c>
      <c r="I10" s="1" t="s">
        <v>299</v>
      </c>
      <c r="J10" s="1" t="s">
        <v>30</v>
      </c>
      <c r="K10" s="1" t="s">
        <v>287</v>
      </c>
      <c r="L10" s="1" t="s">
        <v>287</v>
      </c>
      <c r="M10" s="1" t="s">
        <v>245</v>
      </c>
      <c r="N10" s="1" t="s">
        <v>245</v>
      </c>
      <c r="O10" s="1" t="s">
        <v>246</v>
      </c>
      <c r="P10" s="1" t="s">
        <v>247</v>
      </c>
      <c r="Q10" s="1" t="s">
        <v>248</v>
      </c>
      <c r="R10" s="1" t="s">
        <v>300</v>
      </c>
      <c r="S10" s="1" t="s">
        <v>250</v>
      </c>
      <c r="T10" s="1" t="s">
        <v>251</v>
      </c>
      <c r="U10" s="1" t="s">
        <v>252</v>
      </c>
    </row>
    <row r="11" s="1" customFormat="1" spans="1:21">
      <c r="A11" s="3">
        <v>17480687547</v>
      </c>
      <c r="B11" s="1" t="s">
        <v>295</v>
      </c>
      <c r="C11" s="1" t="s">
        <v>301</v>
      </c>
      <c r="D11" s="1" t="s">
        <v>302</v>
      </c>
      <c r="E11" s="1" t="s">
        <v>303</v>
      </c>
      <c r="F11" s="1" t="s">
        <v>237</v>
      </c>
      <c r="G11" s="1" t="s">
        <v>241</v>
      </c>
      <c r="H11" s="1" t="s">
        <v>242</v>
      </c>
      <c r="I11" s="1" t="s">
        <v>304</v>
      </c>
      <c r="J11" s="1" t="s">
        <v>30</v>
      </c>
      <c r="K11" s="1" t="s">
        <v>305</v>
      </c>
      <c r="L11" s="1" t="s">
        <v>305</v>
      </c>
      <c r="M11" s="1" t="s">
        <v>245</v>
      </c>
      <c r="N11" s="1" t="s">
        <v>245</v>
      </c>
      <c r="O11" s="1" t="s">
        <v>246</v>
      </c>
      <c r="P11" s="1" t="s">
        <v>247</v>
      </c>
      <c r="Q11" s="1" t="s">
        <v>248</v>
      </c>
      <c r="R11" s="1" t="s">
        <v>306</v>
      </c>
      <c r="S11" s="1" t="s">
        <v>250</v>
      </c>
      <c r="T11" s="1" t="s">
        <v>251</v>
      </c>
      <c r="U11" s="1" t="s">
        <v>252</v>
      </c>
    </row>
    <row r="12" s="1" customFormat="1" spans="1:21">
      <c r="A12" s="3">
        <v>17465067845</v>
      </c>
      <c r="B12" s="1" t="s">
        <v>307</v>
      </c>
      <c r="C12" s="1" t="s">
        <v>308</v>
      </c>
      <c r="D12" s="1" t="s">
        <v>309</v>
      </c>
      <c r="E12" s="1" t="s">
        <v>310</v>
      </c>
      <c r="F12" s="1" t="s">
        <v>295</v>
      </c>
      <c r="G12" s="1" t="s">
        <v>241</v>
      </c>
      <c r="H12" s="1" t="s">
        <v>242</v>
      </c>
      <c r="I12" s="1" t="s">
        <v>311</v>
      </c>
      <c r="J12" s="1" t="s">
        <v>30</v>
      </c>
      <c r="K12" s="1" t="s">
        <v>312</v>
      </c>
      <c r="L12" s="1" t="s">
        <v>312</v>
      </c>
      <c r="M12" s="1" t="s">
        <v>245</v>
      </c>
      <c r="N12" s="1" t="s">
        <v>245</v>
      </c>
      <c r="O12" s="1" t="s">
        <v>246</v>
      </c>
      <c r="P12" s="1" t="s">
        <v>247</v>
      </c>
      <c r="Q12" s="1" t="s">
        <v>248</v>
      </c>
      <c r="R12" s="1" t="s">
        <v>313</v>
      </c>
      <c r="S12" s="1" t="s">
        <v>250</v>
      </c>
      <c r="T12" s="1" t="s">
        <v>251</v>
      </c>
      <c r="U12" s="1" t="s">
        <v>252</v>
      </c>
    </row>
    <row r="13" s="1" customFormat="1" spans="1:21">
      <c r="A13" s="3">
        <v>17461599023</v>
      </c>
      <c r="B13" s="1" t="s">
        <v>314</v>
      </c>
      <c r="C13" s="1" t="s">
        <v>315</v>
      </c>
      <c r="D13" s="1" t="s">
        <v>316</v>
      </c>
      <c r="E13" s="1" t="s">
        <v>317</v>
      </c>
      <c r="F13" s="1" t="s">
        <v>295</v>
      </c>
      <c r="G13" s="1" t="s">
        <v>241</v>
      </c>
      <c r="H13" s="1" t="s">
        <v>242</v>
      </c>
      <c r="I13" s="1" t="s">
        <v>318</v>
      </c>
      <c r="J13" s="1" t="s">
        <v>30</v>
      </c>
      <c r="K13" s="1" t="s">
        <v>319</v>
      </c>
      <c r="L13" s="1" t="s">
        <v>319</v>
      </c>
      <c r="M13" s="1" t="s">
        <v>245</v>
      </c>
      <c r="N13" s="1" t="s">
        <v>245</v>
      </c>
      <c r="O13" s="1" t="s">
        <v>246</v>
      </c>
      <c r="P13" s="1" t="s">
        <v>247</v>
      </c>
      <c r="Q13" s="1" t="s">
        <v>248</v>
      </c>
      <c r="R13" s="1" t="s">
        <v>320</v>
      </c>
      <c r="S13" s="1" t="s">
        <v>250</v>
      </c>
      <c r="T13" s="1" t="s">
        <v>251</v>
      </c>
      <c r="U13" s="1" t="s">
        <v>252</v>
      </c>
    </row>
    <row r="14" s="1" customFormat="1" spans="1:21">
      <c r="A14" s="3">
        <v>17455300253</v>
      </c>
      <c r="B14" s="1" t="s">
        <v>314</v>
      </c>
      <c r="C14" s="1" t="s">
        <v>321</v>
      </c>
      <c r="D14" s="1" t="s">
        <v>322</v>
      </c>
      <c r="E14" s="1" t="s">
        <v>323</v>
      </c>
      <c r="F14" s="1" t="s">
        <v>237</v>
      </c>
      <c r="G14" s="1" t="s">
        <v>241</v>
      </c>
      <c r="H14" s="1" t="s">
        <v>242</v>
      </c>
      <c r="I14" s="1" t="s">
        <v>324</v>
      </c>
      <c r="J14" s="1" t="s">
        <v>30</v>
      </c>
      <c r="K14" s="1" t="s">
        <v>325</v>
      </c>
      <c r="L14" s="1" t="s">
        <v>325</v>
      </c>
      <c r="M14" s="1" t="s">
        <v>245</v>
      </c>
      <c r="N14" s="1" t="s">
        <v>245</v>
      </c>
      <c r="O14" s="1" t="s">
        <v>246</v>
      </c>
      <c r="P14" s="1" t="s">
        <v>247</v>
      </c>
      <c r="Q14" s="1" t="s">
        <v>248</v>
      </c>
      <c r="R14" s="1" t="s">
        <v>326</v>
      </c>
      <c r="S14" s="1" t="s">
        <v>250</v>
      </c>
      <c r="T14" s="1" t="s">
        <v>251</v>
      </c>
      <c r="U14" s="1" t="s">
        <v>252</v>
      </c>
    </row>
    <row r="15" s="1" customFormat="1" spans="1:21">
      <c r="A15" s="3">
        <v>17455253174</v>
      </c>
      <c r="B15" s="1" t="s">
        <v>314</v>
      </c>
      <c r="C15" s="1" t="s">
        <v>327</v>
      </c>
      <c r="D15" s="1" t="s">
        <v>328</v>
      </c>
      <c r="E15" s="1" t="s">
        <v>329</v>
      </c>
      <c r="F15" s="1" t="s">
        <v>237</v>
      </c>
      <c r="G15" s="1" t="s">
        <v>241</v>
      </c>
      <c r="H15" s="1" t="s">
        <v>242</v>
      </c>
      <c r="I15" s="1" t="s">
        <v>330</v>
      </c>
      <c r="J15" s="1" t="s">
        <v>30</v>
      </c>
      <c r="K15" s="1" t="s">
        <v>331</v>
      </c>
      <c r="L15" s="1" t="s">
        <v>331</v>
      </c>
      <c r="M15" s="1" t="s">
        <v>245</v>
      </c>
      <c r="N15" s="1" t="s">
        <v>245</v>
      </c>
      <c r="O15" s="1" t="s">
        <v>246</v>
      </c>
      <c r="P15" s="1" t="s">
        <v>247</v>
      </c>
      <c r="Q15" s="1" t="s">
        <v>248</v>
      </c>
      <c r="R15" s="1" t="s">
        <v>332</v>
      </c>
      <c r="S15" s="1" t="s">
        <v>250</v>
      </c>
      <c r="T15" s="1" t="s">
        <v>251</v>
      </c>
      <c r="U15" s="1" t="s">
        <v>252</v>
      </c>
    </row>
    <row r="16" s="1" customFormat="1" spans="1:21">
      <c r="A16" s="3">
        <v>17453331591</v>
      </c>
      <c r="B16" s="1" t="s">
        <v>333</v>
      </c>
      <c r="C16" s="1" t="s">
        <v>334</v>
      </c>
      <c r="D16" s="1" t="s">
        <v>309</v>
      </c>
      <c r="E16" s="1" t="s">
        <v>335</v>
      </c>
      <c r="F16" s="1" t="s">
        <v>237</v>
      </c>
      <c r="G16" s="1" t="s">
        <v>241</v>
      </c>
      <c r="H16" s="1" t="s">
        <v>242</v>
      </c>
      <c r="I16" s="1" t="s">
        <v>336</v>
      </c>
      <c r="J16" s="1" t="s">
        <v>30</v>
      </c>
      <c r="K16" s="1" t="s">
        <v>337</v>
      </c>
      <c r="L16" s="1" t="s">
        <v>337</v>
      </c>
      <c r="M16" s="1" t="s">
        <v>245</v>
      </c>
      <c r="N16" s="1" t="s">
        <v>245</v>
      </c>
      <c r="O16" s="1" t="s">
        <v>246</v>
      </c>
      <c r="P16" s="1" t="s">
        <v>247</v>
      </c>
      <c r="Q16" s="1" t="s">
        <v>248</v>
      </c>
      <c r="R16" s="1" t="s">
        <v>338</v>
      </c>
      <c r="S16" s="1" t="s">
        <v>250</v>
      </c>
      <c r="T16" s="1" t="s">
        <v>251</v>
      </c>
      <c r="U16" s="1" t="s">
        <v>252</v>
      </c>
    </row>
    <row r="17" s="1" customFormat="1" spans="1:21">
      <c r="A17" s="3">
        <v>17452014636</v>
      </c>
      <c r="B17" s="1" t="s">
        <v>333</v>
      </c>
      <c r="C17" s="1" t="s">
        <v>339</v>
      </c>
      <c r="D17" s="1" t="s">
        <v>340</v>
      </c>
      <c r="E17" s="1" t="s">
        <v>341</v>
      </c>
      <c r="F17" s="1" t="s">
        <v>333</v>
      </c>
      <c r="G17" s="1" t="s">
        <v>241</v>
      </c>
      <c r="H17" s="1" t="s">
        <v>242</v>
      </c>
      <c r="I17" s="1" t="s">
        <v>342</v>
      </c>
      <c r="J17" s="1" t="s">
        <v>30</v>
      </c>
      <c r="K17" s="1" t="s">
        <v>343</v>
      </c>
      <c r="L17" s="1" t="s">
        <v>343</v>
      </c>
      <c r="M17" s="1" t="s">
        <v>245</v>
      </c>
      <c r="N17" s="1" t="s">
        <v>245</v>
      </c>
      <c r="O17" s="1" t="s">
        <v>246</v>
      </c>
      <c r="P17" s="1" t="s">
        <v>247</v>
      </c>
      <c r="Q17" s="1" t="s">
        <v>248</v>
      </c>
      <c r="R17" s="1" t="s">
        <v>344</v>
      </c>
      <c r="S17" s="1" t="s">
        <v>250</v>
      </c>
      <c r="T17" s="1" t="s">
        <v>251</v>
      </c>
      <c r="U17" s="1" t="s">
        <v>252</v>
      </c>
    </row>
    <row r="18" s="1" customFormat="1" spans="1:21">
      <c r="A18" s="3">
        <v>17445832047</v>
      </c>
      <c r="B18" s="1" t="s">
        <v>345</v>
      </c>
      <c r="C18" s="1" t="s">
        <v>346</v>
      </c>
      <c r="D18" s="1" t="s">
        <v>347</v>
      </c>
      <c r="E18" s="1" t="s">
        <v>348</v>
      </c>
      <c r="F18" s="1" t="s">
        <v>237</v>
      </c>
      <c r="G18" s="1" t="s">
        <v>241</v>
      </c>
      <c r="H18" s="1" t="s">
        <v>242</v>
      </c>
      <c r="I18" s="1" t="s">
        <v>349</v>
      </c>
      <c r="J18" s="1" t="s">
        <v>30</v>
      </c>
      <c r="K18" s="1" t="s">
        <v>350</v>
      </c>
      <c r="L18" s="1" t="s">
        <v>350</v>
      </c>
      <c r="M18" s="1" t="s">
        <v>245</v>
      </c>
      <c r="N18" s="1" t="s">
        <v>245</v>
      </c>
      <c r="O18" s="1" t="s">
        <v>246</v>
      </c>
      <c r="P18" s="1" t="s">
        <v>247</v>
      </c>
      <c r="Q18" s="1" t="s">
        <v>248</v>
      </c>
      <c r="R18" s="1" t="s">
        <v>351</v>
      </c>
      <c r="S18" s="1" t="s">
        <v>250</v>
      </c>
      <c r="T18" s="1" t="s">
        <v>251</v>
      </c>
      <c r="U18" s="1" t="s">
        <v>252</v>
      </c>
    </row>
    <row r="19" s="1" customFormat="1" spans="1:21">
      <c r="A19" s="3">
        <v>17440275380</v>
      </c>
      <c r="B19" s="1" t="s">
        <v>345</v>
      </c>
      <c r="C19" s="1" t="s">
        <v>352</v>
      </c>
      <c r="D19" s="1" t="s">
        <v>353</v>
      </c>
      <c r="E19" s="1" t="s">
        <v>354</v>
      </c>
      <c r="F19" s="1" t="s">
        <v>237</v>
      </c>
      <c r="G19" s="1" t="s">
        <v>241</v>
      </c>
      <c r="H19" s="1" t="s">
        <v>242</v>
      </c>
      <c r="I19" s="1" t="s">
        <v>355</v>
      </c>
      <c r="J19" s="1" t="s">
        <v>30</v>
      </c>
      <c r="K19" s="1" t="s">
        <v>356</v>
      </c>
      <c r="L19" s="1" t="s">
        <v>356</v>
      </c>
      <c r="M19" s="1" t="s">
        <v>245</v>
      </c>
      <c r="N19" s="1" t="s">
        <v>245</v>
      </c>
      <c r="O19" s="1" t="s">
        <v>246</v>
      </c>
      <c r="P19" s="1" t="s">
        <v>247</v>
      </c>
      <c r="Q19" s="1" t="s">
        <v>248</v>
      </c>
      <c r="R19" s="1" t="s">
        <v>357</v>
      </c>
      <c r="S19" s="1" t="s">
        <v>250</v>
      </c>
      <c r="T19" s="1" t="s">
        <v>251</v>
      </c>
      <c r="U19" s="1" t="s">
        <v>252</v>
      </c>
    </row>
    <row r="20" s="1" customFormat="1" spans="1:21">
      <c r="A20" s="3">
        <v>17429057818</v>
      </c>
      <c r="B20" s="1" t="s">
        <v>358</v>
      </c>
      <c r="C20" s="1" t="s">
        <v>359</v>
      </c>
      <c r="D20" s="1" t="s">
        <v>360</v>
      </c>
      <c r="E20" s="1" t="s">
        <v>361</v>
      </c>
      <c r="F20" s="1" t="s">
        <v>237</v>
      </c>
      <c r="G20" s="1" t="s">
        <v>241</v>
      </c>
      <c r="H20" s="1" t="s">
        <v>242</v>
      </c>
      <c r="I20" s="1" t="s">
        <v>362</v>
      </c>
      <c r="J20" s="1" t="s">
        <v>30</v>
      </c>
      <c r="K20" s="1" t="s">
        <v>363</v>
      </c>
      <c r="L20" s="1" t="s">
        <v>363</v>
      </c>
      <c r="M20" s="1" t="s">
        <v>245</v>
      </c>
      <c r="N20" s="1" t="s">
        <v>245</v>
      </c>
      <c r="O20" s="1" t="s">
        <v>246</v>
      </c>
      <c r="P20" s="1" t="s">
        <v>247</v>
      </c>
      <c r="Q20" s="1" t="s">
        <v>248</v>
      </c>
      <c r="R20" s="1" t="s">
        <v>364</v>
      </c>
      <c r="S20" s="1" t="s">
        <v>250</v>
      </c>
      <c r="T20" s="1" t="s">
        <v>251</v>
      </c>
      <c r="U20" s="1" t="s">
        <v>252</v>
      </c>
    </row>
    <row r="21" s="1" customFormat="1" spans="1:21">
      <c r="A21" s="3">
        <v>17414539668</v>
      </c>
      <c r="B21" s="1" t="s">
        <v>365</v>
      </c>
      <c r="C21" s="1" t="s">
        <v>366</v>
      </c>
      <c r="D21" s="1" t="s">
        <v>367</v>
      </c>
      <c r="E21" s="1" t="s">
        <v>368</v>
      </c>
      <c r="F21" s="1" t="s">
        <v>237</v>
      </c>
      <c r="G21" s="1" t="s">
        <v>241</v>
      </c>
      <c r="H21" s="1" t="s">
        <v>242</v>
      </c>
      <c r="I21" s="1" t="s">
        <v>369</v>
      </c>
      <c r="J21" s="1" t="s">
        <v>30</v>
      </c>
      <c r="K21" s="1" t="s">
        <v>370</v>
      </c>
      <c r="L21" s="1" t="s">
        <v>370</v>
      </c>
      <c r="M21" s="1" t="s">
        <v>245</v>
      </c>
      <c r="N21" s="1" t="s">
        <v>245</v>
      </c>
      <c r="O21" s="1" t="s">
        <v>246</v>
      </c>
      <c r="P21" s="1" t="s">
        <v>247</v>
      </c>
      <c r="Q21" s="1" t="s">
        <v>248</v>
      </c>
      <c r="R21" s="1" t="s">
        <v>371</v>
      </c>
      <c r="S21" s="1" t="s">
        <v>250</v>
      </c>
      <c r="T21" s="1" t="s">
        <v>251</v>
      </c>
      <c r="U21" s="1" t="s">
        <v>252</v>
      </c>
    </row>
    <row r="22" s="1" customFormat="1" spans="1:21">
      <c r="A22" s="3">
        <v>17414173863</v>
      </c>
      <c r="B22" s="1" t="s">
        <v>365</v>
      </c>
      <c r="C22" s="1" t="s">
        <v>372</v>
      </c>
      <c r="D22" s="1" t="s">
        <v>373</v>
      </c>
      <c r="E22" s="1" t="s">
        <v>374</v>
      </c>
      <c r="F22" s="1" t="s">
        <v>307</v>
      </c>
      <c r="G22" s="1" t="s">
        <v>241</v>
      </c>
      <c r="H22" s="1" t="s">
        <v>242</v>
      </c>
      <c r="I22" s="1" t="s">
        <v>375</v>
      </c>
      <c r="J22" s="1" t="s">
        <v>30</v>
      </c>
      <c r="K22" s="1" t="s">
        <v>257</v>
      </c>
      <c r="L22" s="1" t="s">
        <v>257</v>
      </c>
      <c r="M22" s="1" t="s">
        <v>245</v>
      </c>
      <c r="N22" s="1" t="s">
        <v>245</v>
      </c>
      <c r="O22" s="1" t="s">
        <v>246</v>
      </c>
      <c r="P22" s="1" t="s">
        <v>247</v>
      </c>
      <c r="Q22" s="1" t="s">
        <v>248</v>
      </c>
      <c r="R22" s="1" t="s">
        <v>376</v>
      </c>
      <c r="S22" s="1" t="s">
        <v>250</v>
      </c>
      <c r="T22" s="1" t="s">
        <v>251</v>
      </c>
      <c r="U22" s="1" t="s">
        <v>252</v>
      </c>
    </row>
    <row r="23" s="1" customFormat="1" spans="1:21">
      <c r="A23" s="3">
        <v>17385809883</v>
      </c>
      <c r="B23" s="1" t="s">
        <v>377</v>
      </c>
      <c r="C23" s="1" t="s">
        <v>378</v>
      </c>
      <c r="D23" s="1" t="s">
        <v>254</v>
      </c>
      <c r="E23" s="1" t="s">
        <v>379</v>
      </c>
      <c r="F23" s="1" t="s">
        <v>295</v>
      </c>
      <c r="G23" s="1" t="s">
        <v>241</v>
      </c>
      <c r="H23" s="1" t="s">
        <v>242</v>
      </c>
      <c r="I23" s="1" t="s">
        <v>380</v>
      </c>
      <c r="J23" s="1" t="s">
        <v>30</v>
      </c>
      <c r="K23" s="1" t="s">
        <v>381</v>
      </c>
      <c r="L23" s="1" t="s">
        <v>381</v>
      </c>
      <c r="M23" s="1" t="s">
        <v>245</v>
      </c>
      <c r="N23" s="1" t="s">
        <v>245</v>
      </c>
      <c r="O23" s="1" t="s">
        <v>246</v>
      </c>
      <c r="P23" s="1" t="s">
        <v>247</v>
      </c>
      <c r="Q23" s="1" t="s">
        <v>248</v>
      </c>
      <c r="R23" s="1" t="s">
        <v>382</v>
      </c>
      <c r="S23" s="1" t="s">
        <v>250</v>
      </c>
      <c r="T23" s="1" t="s">
        <v>251</v>
      </c>
      <c r="U23" s="1" t="s">
        <v>252</v>
      </c>
    </row>
    <row r="24" s="1" customFormat="1" spans="1:21">
      <c r="A24" s="3">
        <v>17376848980</v>
      </c>
      <c r="B24" s="1" t="s">
        <v>377</v>
      </c>
      <c r="C24" s="1" t="s">
        <v>383</v>
      </c>
      <c r="D24" s="1" t="s">
        <v>384</v>
      </c>
      <c r="E24" s="1" t="s">
        <v>385</v>
      </c>
      <c r="F24" s="1" t="s">
        <v>295</v>
      </c>
      <c r="G24" s="1" t="s">
        <v>241</v>
      </c>
      <c r="H24" s="1" t="s">
        <v>242</v>
      </c>
      <c r="I24" s="1" t="s">
        <v>386</v>
      </c>
      <c r="J24" s="1" t="s">
        <v>30</v>
      </c>
      <c r="K24" s="1" t="s">
        <v>387</v>
      </c>
      <c r="L24" s="1" t="s">
        <v>387</v>
      </c>
      <c r="M24" s="1" t="s">
        <v>245</v>
      </c>
      <c r="N24" s="1" t="s">
        <v>245</v>
      </c>
      <c r="O24" s="1" t="s">
        <v>246</v>
      </c>
      <c r="P24" s="1" t="s">
        <v>247</v>
      </c>
      <c r="Q24" s="1" t="s">
        <v>248</v>
      </c>
      <c r="R24" s="1" t="s">
        <v>388</v>
      </c>
      <c r="S24" s="1" t="s">
        <v>250</v>
      </c>
      <c r="T24" s="1" t="s">
        <v>251</v>
      </c>
      <c r="U24" s="1" t="s">
        <v>252</v>
      </c>
    </row>
    <row r="25" s="1" customFormat="1" spans="1:21">
      <c r="A25" s="3">
        <v>17376820598</v>
      </c>
      <c r="B25" s="1" t="s">
        <v>377</v>
      </c>
      <c r="C25" s="1" t="s">
        <v>389</v>
      </c>
      <c r="D25" s="1" t="s">
        <v>390</v>
      </c>
      <c r="E25" s="1" t="s">
        <v>391</v>
      </c>
      <c r="F25" s="1" t="s">
        <v>237</v>
      </c>
      <c r="G25" s="1" t="s">
        <v>241</v>
      </c>
      <c r="H25" s="1" t="s">
        <v>242</v>
      </c>
      <c r="I25" s="1" t="s">
        <v>392</v>
      </c>
      <c r="J25" s="1" t="s">
        <v>30</v>
      </c>
      <c r="K25" s="1" t="s">
        <v>393</v>
      </c>
      <c r="L25" s="1" t="s">
        <v>393</v>
      </c>
      <c r="M25" s="1" t="s">
        <v>245</v>
      </c>
      <c r="N25" s="1" t="s">
        <v>245</v>
      </c>
      <c r="O25" s="1" t="s">
        <v>246</v>
      </c>
      <c r="P25" s="1" t="s">
        <v>247</v>
      </c>
      <c r="Q25" s="1" t="s">
        <v>248</v>
      </c>
      <c r="R25" s="1" t="s">
        <v>394</v>
      </c>
      <c r="S25" s="1" t="s">
        <v>250</v>
      </c>
      <c r="T25" s="1" t="s">
        <v>251</v>
      </c>
      <c r="U25" s="1" t="s">
        <v>252</v>
      </c>
    </row>
    <row r="26" s="1" customFormat="1" spans="1:21">
      <c r="A26" s="3">
        <v>17368655650</v>
      </c>
      <c r="B26" s="1" t="s">
        <v>395</v>
      </c>
      <c r="C26" s="1" t="s">
        <v>396</v>
      </c>
      <c r="D26" s="1" t="s">
        <v>397</v>
      </c>
      <c r="E26" s="1" t="s">
        <v>398</v>
      </c>
      <c r="F26" s="1" t="s">
        <v>237</v>
      </c>
      <c r="G26" s="1" t="s">
        <v>241</v>
      </c>
      <c r="H26" s="1" t="s">
        <v>242</v>
      </c>
      <c r="I26" s="1" t="s">
        <v>399</v>
      </c>
      <c r="J26" s="1" t="s">
        <v>30</v>
      </c>
      <c r="K26" s="1" t="s">
        <v>400</v>
      </c>
      <c r="L26" s="1" t="s">
        <v>400</v>
      </c>
      <c r="M26" s="1" t="s">
        <v>245</v>
      </c>
      <c r="N26" s="1" t="s">
        <v>245</v>
      </c>
      <c r="O26" s="1" t="s">
        <v>246</v>
      </c>
      <c r="P26" s="1" t="s">
        <v>247</v>
      </c>
      <c r="Q26" s="1" t="s">
        <v>248</v>
      </c>
      <c r="R26" s="1" t="s">
        <v>401</v>
      </c>
      <c r="S26" s="1" t="s">
        <v>250</v>
      </c>
      <c r="T26" s="1" t="s">
        <v>251</v>
      </c>
      <c r="U26" s="1" t="s">
        <v>252</v>
      </c>
    </row>
    <row r="27" s="1" customFormat="1" spans="1:21">
      <c r="A27" s="3">
        <v>17368614891</v>
      </c>
      <c r="B27" s="1" t="s">
        <v>395</v>
      </c>
      <c r="C27" s="1" t="s">
        <v>402</v>
      </c>
      <c r="D27" s="1" t="s">
        <v>403</v>
      </c>
      <c r="E27" s="1" t="s">
        <v>404</v>
      </c>
      <c r="F27" s="1" t="s">
        <v>295</v>
      </c>
      <c r="G27" s="1" t="s">
        <v>241</v>
      </c>
      <c r="H27" s="1" t="s">
        <v>242</v>
      </c>
      <c r="I27" s="1" t="s">
        <v>405</v>
      </c>
      <c r="J27" s="1" t="s">
        <v>30</v>
      </c>
      <c r="K27" s="1" t="s">
        <v>406</v>
      </c>
      <c r="L27" s="1" t="s">
        <v>406</v>
      </c>
      <c r="M27" s="1" t="s">
        <v>245</v>
      </c>
      <c r="N27" s="1" t="s">
        <v>245</v>
      </c>
      <c r="O27" s="1" t="s">
        <v>246</v>
      </c>
      <c r="P27" s="1" t="s">
        <v>247</v>
      </c>
      <c r="Q27" s="1" t="s">
        <v>248</v>
      </c>
      <c r="R27" s="1" t="s">
        <v>407</v>
      </c>
      <c r="S27" s="1" t="s">
        <v>250</v>
      </c>
      <c r="T27" s="1" t="s">
        <v>251</v>
      </c>
      <c r="U27" s="1" t="s">
        <v>252</v>
      </c>
    </row>
    <row r="28" s="1" customFormat="1" spans="1:21">
      <c r="A28" s="3">
        <v>17362450143</v>
      </c>
      <c r="B28" s="1" t="s">
        <v>408</v>
      </c>
      <c r="C28" s="1" t="s">
        <v>409</v>
      </c>
      <c r="D28" s="1" t="s">
        <v>410</v>
      </c>
      <c r="E28" s="1" t="s">
        <v>411</v>
      </c>
      <c r="F28" s="1" t="s">
        <v>237</v>
      </c>
      <c r="G28" s="1" t="s">
        <v>241</v>
      </c>
      <c r="H28" s="1" t="s">
        <v>242</v>
      </c>
      <c r="I28" s="1" t="s">
        <v>412</v>
      </c>
      <c r="J28" s="1" t="s">
        <v>30</v>
      </c>
      <c r="K28" s="1" t="s">
        <v>413</v>
      </c>
      <c r="L28" s="1" t="s">
        <v>413</v>
      </c>
      <c r="M28" s="1" t="s">
        <v>245</v>
      </c>
      <c r="N28" s="1" t="s">
        <v>245</v>
      </c>
      <c r="O28" s="1" t="s">
        <v>246</v>
      </c>
      <c r="P28" s="1" t="s">
        <v>247</v>
      </c>
      <c r="Q28" s="1" t="s">
        <v>248</v>
      </c>
      <c r="R28" s="1" t="s">
        <v>414</v>
      </c>
      <c r="S28" s="1" t="s">
        <v>250</v>
      </c>
      <c r="T28" s="1" t="s">
        <v>251</v>
      </c>
      <c r="U28" s="1" t="s">
        <v>252</v>
      </c>
    </row>
    <row r="29" s="1" customFormat="1" spans="1:21">
      <c r="A29" s="3">
        <v>17353756292</v>
      </c>
      <c r="B29" s="1" t="s">
        <v>415</v>
      </c>
      <c r="C29" s="1" t="s">
        <v>416</v>
      </c>
      <c r="D29" s="1" t="s">
        <v>417</v>
      </c>
      <c r="E29" s="1" t="s">
        <v>418</v>
      </c>
      <c r="F29" s="1" t="s">
        <v>307</v>
      </c>
      <c r="G29" s="1" t="s">
        <v>241</v>
      </c>
      <c r="H29" s="1" t="s">
        <v>242</v>
      </c>
      <c r="I29" s="1" t="s">
        <v>419</v>
      </c>
      <c r="J29" s="1" t="s">
        <v>30</v>
      </c>
      <c r="K29" s="1" t="s">
        <v>420</v>
      </c>
      <c r="L29" s="1" t="s">
        <v>420</v>
      </c>
      <c r="M29" s="1" t="s">
        <v>245</v>
      </c>
      <c r="N29" s="1" t="s">
        <v>245</v>
      </c>
      <c r="O29" s="1" t="s">
        <v>246</v>
      </c>
      <c r="P29" s="1" t="s">
        <v>247</v>
      </c>
      <c r="Q29" s="1" t="s">
        <v>248</v>
      </c>
      <c r="R29" s="1" t="s">
        <v>421</v>
      </c>
      <c r="S29" s="1" t="s">
        <v>250</v>
      </c>
      <c r="T29" s="1" t="s">
        <v>251</v>
      </c>
      <c r="U29" s="1" t="s">
        <v>252</v>
      </c>
    </row>
    <row r="30" s="1" customFormat="1" spans="1:21">
      <c r="A30" s="3">
        <v>17338073703</v>
      </c>
      <c r="B30" s="1" t="s">
        <v>422</v>
      </c>
      <c r="C30" s="1" t="s">
        <v>423</v>
      </c>
      <c r="D30" s="1" t="s">
        <v>424</v>
      </c>
      <c r="E30" s="1" t="s">
        <v>425</v>
      </c>
      <c r="F30" s="1" t="s">
        <v>295</v>
      </c>
      <c r="G30" s="1" t="s">
        <v>241</v>
      </c>
      <c r="H30" s="1" t="s">
        <v>242</v>
      </c>
      <c r="I30" s="1" t="s">
        <v>426</v>
      </c>
      <c r="J30" s="1" t="s">
        <v>30</v>
      </c>
      <c r="K30" s="1" t="s">
        <v>427</v>
      </c>
      <c r="L30" s="1" t="s">
        <v>427</v>
      </c>
      <c r="M30" s="1" t="s">
        <v>245</v>
      </c>
      <c r="N30" s="1" t="s">
        <v>245</v>
      </c>
      <c r="O30" s="1" t="s">
        <v>246</v>
      </c>
      <c r="P30" s="1" t="s">
        <v>247</v>
      </c>
      <c r="Q30" s="1" t="s">
        <v>248</v>
      </c>
      <c r="R30" s="1" t="s">
        <v>428</v>
      </c>
      <c r="S30" s="1" t="s">
        <v>250</v>
      </c>
      <c r="T30" s="1" t="s">
        <v>251</v>
      </c>
      <c r="U30" s="1" t="s">
        <v>252</v>
      </c>
    </row>
    <row r="31" s="1" customFormat="1" spans="1:21">
      <c r="A31" s="3">
        <v>17320652406</v>
      </c>
      <c r="B31" s="1" t="s">
        <v>429</v>
      </c>
      <c r="C31" s="1" t="s">
        <v>430</v>
      </c>
      <c r="D31" s="1" t="s">
        <v>431</v>
      </c>
      <c r="E31" s="1" t="s">
        <v>432</v>
      </c>
      <c r="F31" s="1" t="s">
        <v>237</v>
      </c>
      <c r="G31" s="1" t="s">
        <v>241</v>
      </c>
      <c r="H31" s="1" t="s">
        <v>242</v>
      </c>
      <c r="I31" s="1" t="s">
        <v>433</v>
      </c>
      <c r="J31" s="1" t="s">
        <v>30</v>
      </c>
      <c r="K31" s="1" t="s">
        <v>434</v>
      </c>
      <c r="L31" s="1" t="s">
        <v>434</v>
      </c>
      <c r="M31" s="1" t="s">
        <v>245</v>
      </c>
      <c r="N31" s="1" t="s">
        <v>245</v>
      </c>
      <c r="O31" s="1" t="s">
        <v>246</v>
      </c>
      <c r="P31" s="1" t="s">
        <v>247</v>
      </c>
      <c r="Q31" s="1" t="s">
        <v>248</v>
      </c>
      <c r="R31" s="1" t="s">
        <v>435</v>
      </c>
      <c r="S31" s="1" t="s">
        <v>250</v>
      </c>
      <c r="T31" s="1" t="s">
        <v>251</v>
      </c>
      <c r="U31" s="1" t="s">
        <v>252</v>
      </c>
    </row>
    <row r="32" s="1" customFormat="1" spans="1:21">
      <c r="A32" s="3">
        <v>17265209518</v>
      </c>
      <c r="B32" s="1" t="s">
        <v>436</v>
      </c>
      <c r="C32" s="1" t="s">
        <v>437</v>
      </c>
      <c r="D32" s="1" t="s">
        <v>438</v>
      </c>
      <c r="E32" s="1" t="s">
        <v>439</v>
      </c>
      <c r="F32" s="1" t="s">
        <v>237</v>
      </c>
      <c r="G32" s="1" t="s">
        <v>241</v>
      </c>
      <c r="H32" s="1" t="s">
        <v>242</v>
      </c>
      <c r="I32" s="1" t="s">
        <v>440</v>
      </c>
      <c r="J32" s="1" t="s">
        <v>30</v>
      </c>
      <c r="K32" s="1" t="s">
        <v>293</v>
      </c>
      <c r="L32" s="1" t="s">
        <v>293</v>
      </c>
      <c r="M32" s="1" t="s">
        <v>245</v>
      </c>
      <c r="N32" s="1" t="s">
        <v>245</v>
      </c>
      <c r="O32" s="1" t="s">
        <v>246</v>
      </c>
      <c r="P32" s="1" t="s">
        <v>247</v>
      </c>
      <c r="Q32" s="1" t="s">
        <v>248</v>
      </c>
      <c r="R32" s="1" t="s">
        <v>441</v>
      </c>
      <c r="S32" s="1" t="s">
        <v>250</v>
      </c>
      <c r="T32" s="1" t="s">
        <v>251</v>
      </c>
      <c r="U32" s="1" t="s">
        <v>252</v>
      </c>
    </row>
    <row r="33" s="1" customFormat="1" spans="1:21">
      <c r="A33" s="3">
        <v>17249165354</v>
      </c>
      <c r="B33" s="1" t="s">
        <v>442</v>
      </c>
      <c r="C33" s="1" t="s">
        <v>443</v>
      </c>
      <c r="D33" s="1" t="s">
        <v>444</v>
      </c>
      <c r="E33" s="1" t="s">
        <v>445</v>
      </c>
      <c r="F33" s="1" t="s">
        <v>237</v>
      </c>
      <c r="G33" s="1" t="s">
        <v>241</v>
      </c>
      <c r="H33" s="1" t="s">
        <v>242</v>
      </c>
      <c r="I33" s="1" t="s">
        <v>446</v>
      </c>
      <c r="J33" s="1" t="s">
        <v>30</v>
      </c>
      <c r="K33" s="1" t="s">
        <v>447</v>
      </c>
      <c r="L33" s="1" t="s">
        <v>447</v>
      </c>
      <c r="M33" s="1" t="s">
        <v>245</v>
      </c>
      <c r="N33" s="1" t="s">
        <v>245</v>
      </c>
      <c r="O33" s="1" t="s">
        <v>246</v>
      </c>
      <c r="P33" s="1" t="s">
        <v>247</v>
      </c>
      <c r="Q33" s="1" t="s">
        <v>248</v>
      </c>
      <c r="R33" s="1" t="s">
        <v>448</v>
      </c>
      <c r="S33" s="1" t="s">
        <v>250</v>
      </c>
      <c r="T33" s="1" t="s">
        <v>251</v>
      </c>
      <c r="U33" s="1" t="s">
        <v>252</v>
      </c>
    </row>
    <row r="34" s="1" customFormat="1" spans="1:21">
      <c r="A34" s="3">
        <v>17218716356</v>
      </c>
      <c r="B34" s="1" t="s">
        <v>449</v>
      </c>
      <c r="C34" s="1" t="s">
        <v>450</v>
      </c>
      <c r="D34" s="1" t="s">
        <v>451</v>
      </c>
      <c r="E34" s="1" t="s">
        <v>452</v>
      </c>
      <c r="F34" s="1" t="s">
        <v>237</v>
      </c>
      <c r="G34" s="1" t="s">
        <v>241</v>
      </c>
      <c r="H34" s="1" t="s">
        <v>242</v>
      </c>
      <c r="I34" s="1" t="s">
        <v>453</v>
      </c>
      <c r="J34" s="1" t="s">
        <v>30</v>
      </c>
      <c r="K34" s="1" t="s">
        <v>454</v>
      </c>
      <c r="L34" s="1" t="s">
        <v>454</v>
      </c>
      <c r="M34" s="1" t="s">
        <v>245</v>
      </c>
      <c r="N34" s="1" t="s">
        <v>245</v>
      </c>
      <c r="O34" s="1" t="s">
        <v>246</v>
      </c>
      <c r="P34" s="1" t="s">
        <v>247</v>
      </c>
      <c r="Q34" s="1" t="s">
        <v>248</v>
      </c>
      <c r="R34" s="1" t="s">
        <v>455</v>
      </c>
      <c r="S34" s="1" t="s">
        <v>250</v>
      </c>
      <c r="T34" s="1" t="s">
        <v>251</v>
      </c>
      <c r="U34" s="1" t="s">
        <v>252</v>
      </c>
    </row>
    <row r="35" s="1" customFormat="1" spans="1:21">
      <c r="A35" s="3">
        <v>17193532961</v>
      </c>
      <c r="B35" s="1" t="s">
        <v>456</v>
      </c>
      <c r="C35" s="1" t="s">
        <v>457</v>
      </c>
      <c r="D35" s="1" t="s">
        <v>458</v>
      </c>
      <c r="E35" s="1" t="s">
        <v>459</v>
      </c>
      <c r="F35" s="1" t="s">
        <v>237</v>
      </c>
      <c r="G35" s="1" t="s">
        <v>241</v>
      </c>
      <c r="H35" s="1" t="s">
        <v>242</v>
      </c>
      <c r="I35" s="1" t="s">
        <v>460</v>
      </c>
      <c r="J35" s="1" t="s">
        <v>30</v>
      </c>
      <c r="K35" s="1" t="s">
        <v>461</v>
      </c>
      <c r="L35" s="1" t="s">
        <v>461</v>
      </c>
      <c r="M35" s="1" t="s">
        <v>245</v>
      </c>
      <c r="N35" s="1" t="s">
        <v>245</v>
      </c>
      <c r="O35" s="1" t="s">
        <v>246</v>
      </c>
      <c r="P35" s="1" t="s">
        <v>247</v>
      </c>
      <c r="Q35" s="1" t="s">
        <v>248</v>
      </c>
      <c r="R35" s="1" t="s">
        <v>462</v>
      </c>
      <c r="S35" s="1" t="s">
        <v>250</v>
      </c>
      <c r="T35" s="1" t="s">
        <v>251</v>
      </c>
      <c r="U35" s="1" t="s">
        <v>252</v>
      </c>
    </row>
    <row r="36" s="1" customFormat="1" spans="1:21">
      <c r="A36" s="3">
        <v>16822569541</v>
      </c>
      <c r="B36" s="1" t="s">
        <v>463</v>
      </c>
      <c r="C36" s="1" t="s">
        <v>464</v>
      </c>
      <c r="D36" s="1" t="s">
        <v>465</v>
      </c>
      <c r="E36" s="1" t="s">
        <v>466</v>
      </c>
      <c r="F36" s="1" t="s">
        <v>307</v>
      </c>
      <c r="G36" s="1" t="s">
        <v>241</v>
      </c>
      <c r="H36" s="1" t="s">
        <v>242</v>
      </c>
      <c r="I36" s="1" t="s">
        <v>467</v>
      </c>
      <c r="J36" s="1" t="s">
        <v>30</v>
      </c>
      <c r="K36" s="1" t="s">
        <v>468</v>
      </c>
      <c r="L36" s="1" t="s">
        <v>468</v>
      </c>
      <c r="M36" s="1" t="s">
        <v>245</v>
      </c>
      <c r="N36" s="1" t="s">
        <v>245</v>
      </c>
      <c r="O36" s="1" t="s">
        <v>246</v>
      </c>
      <c r="P36" s="1" t="s">
        <v>247</v>
      </c>
      <c r="Q36" s="1" t="s">
        <v>248</v>
      </c>
      <c r="R36" s="1" t="s">
        <v>469</v>
      </c>
      <c r="S36" s="1" t="s">
        <v>250</v>
      </c>
      <c r="T36" s="1" t="s">
        <v>251</v>
      </c>
      <c r="U36" s="1" t="s">
        <v>252</v>
      </c>
    </row>
    <row r="37" s="1" customFormat="1" spans="1:21">
      <c r="A37" s="3">
        <v>16561559536</v>
      </c>
      <c r="B37" s="1" t="s">
        <v>470</v>
      </c>
      <c r="C37" s="1" t="s">
        <v>471</v>
      </c>
      <c r="D37" s="1" t="s">
        <v>472</v>
      </c>
      <c r="E37" s="1" t="s">
        <v>473</v>
      </c>
      <c r="F37" s="1" t="s">
        <v>295</v>
      </c>
      <c r="G37" s="1" t="s">
        <v>241</v>
      </c>
      <c r="H37" s="1" t="s">
        <v>242</v>
      </c>
      <c r="I37" s="1" t="s">
        <v>474</v>
      </c>
      <c r="J37" s="1" t="s">
        <v>30</v>
      </c>
      <c r="K37" s="1" t="s">
        <v>475</v>
      </c>
      <c r="L37" s="1" t="s">
        <v>475</v>
      </c>
      <c r="M37" s="1" t="s">
        <v>245</v>
      </c>
      <c r="N37" s="1" t="s">
        <v>245</v>
      </c>
      <c r="O37" s="1" t="s">
        <v>246</v>
      </c>
      <c r="P37" s="1" t="s">
        <v>247</v>
      </c>
      <c r="Q37" s="1" t="s">
        <v>248</v>
      </c>
      <c r="R37" s="1" t="s">
        <v>476</v>
      </c>
      <c r="S37" s="1" t="s">
        <v>250</v>
      </c>
      <c r="T37" s="1" t="s">
        <v>251</v>
      </c>
      <c r="U37" s="1" t="s">
        <v>252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2022-03-02T01:33:32Z</dcterms:created>
  <dcterms:modified xsi:type="dcterms:W3CDTF">2022-03-02T01:55:37Z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27518D6EECEC440490ADFE696F85E8EC</vt:lpwstr>
  </property>
  <property fmtid="{D5CDD505-2E9C-101B-9397-08002B2CF9AE}" pid="3" name="KSOProductBuildVer">
    <vt:lpwstr>2052-11.1.0.11365</vt:lpwstr>
  </property>
</Properties>
</file>