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对账!$A$1:$X$46</definedName>
  </definedNames>
  <calcPr calcId="144525"/>
</workbook>
</file>

<file path=xl/sharedStrings.xml><?xml version="1.0" encoding="utf-8"?>
<sst xmlns="http://schemas.openxmlformats.org/spreadsheetml/2006/main" count="1460" uniqueCount="419">
  <si>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</si>
  <si>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</si>
  <si>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</si>
  <si>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</si>
  <si>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</si>
  <si>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</si>
  <si>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</si>
  <si>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</si>
  <si>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</si>
  <si>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</si>
  <si>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</si>
  <si>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</si>
  <si>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</si>
  <si>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</si>
  <si>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</si>
  <si>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</si>
  <si>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</si>
  <si>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</si>
  <si>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</si>
  <si>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</si>
  <si>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</si>
  <si>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</si>
  <si>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</si>
  <si>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</si>
  <si>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</si>
  <si>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17271400924	</t>
  </si>
  <si>
    <t>Ctrip</t>
  </si>
  <si>
    <t>正常</t>
  </si>
  <si>
    <t>[上海]桔子酒店(上海徐家汇斜土路店)(76439300)</t>
  </si>
  <si>
    <t>高级大床房&lt;2人入住&gt;</t>
  </si>
  <si>
    <t>CNY</t>
  </si>
  <si>
    <t>孙国孟励建芬</t>
  </si>
  <si>
    <t>CA13744220304CNY</t>
  </si>
  <si>
    <t>未提现</t>
  </si>
  <si>
    <t>携程开票</t>
  </si>
  <si>
    <t xml:space="preserve">	</t>
  </si>
  <si>
    <t xml:space="preserve">R8000561076535011001	</t>
  </si>
  <si>
    <t xml:space="preserve">17334422275	</t>
  </si>
  <si>
    <t>[杭州]全季酒店(杭州大厦店)(80249216)</t>
  </si>
  <si>
    <t>高级大床房A&lt;2人入住&gt;</t>
  </si>
  <si>
    <t>李慧试</t>
  </si>
  <si>
    <t xml:space="preserve">R8000109077285263001	</t>
  </si>
  <si>
    <t xml:space="preserve">17338060020	</t>
  </si>
  <si>
    <t>[台北]天阁酒店(台北复兴馆)(The Tango Hotel (Taipei Fu Hsing))(80941372)</t>
  </si>
  <si>
    <t>天豪客房&lt;2人入住&gt;&lt;早餐&gt;</t>
  </si>
  <si>
    <t>LEE/SI SUN</t>
  </si>
  <si>
    <t xml:space="preserve">17343377835	</t>
  </si>
  <si>
    <t>[长兴]星程酒店(长兴店)(80250010)</t>
  </si>
  <si>
    <t>曹倩倩</t>
  </si>
  <si>
    <t>取消</t>
  </si>
  <si>
    <t xml:space="preserve">17343847062	</t>
  </si>
  <si>
    <t>[上海]汉庭酒店(上海柳州路店)(76438873)</t>
  </si>
  <si>
    <t>大床房&lt;2人入住&gt;</t>
  </si>
  <si>
    <t>应小明</t>
  </si>
  <si>
    <t xml:space="preserve">2418331	</t>
  </si>
  <si>
    <t xml:space="preserve">17344713078	</t>
  </si>
  <si>
    <t>[北京]汉庭优佳酒店(北京草桥地铁站店)(77148068)</t>
  </si>
  <si>
    <t>零压高级大床房&lt;2人入住&gt;</t>
  </si>
  <si>
    <t>王明远</t>
  </si>
  <si>
    <t xml:space="preserve">17351898238	</t>
  </si>
  <si>
    <t>[衡水]骏怡精选酒店(衡水奥体中心店)(82340826)</t>
  </si>
  <si>
    <t>高级大床房&lt;2人入住&gt;&lt;早餐&gt;</t>
  </si>
  <si>
    <t>王峰</t>
  </si>
  <si>
    <t xml:space="preserve">17354356205	</t>
  </si>
  <si>
    <t>[台北]台北柯达大饭店-敦南馆(K Hotel Dunnan)(80941563)</t>
  </si>
  <si>
    <t>商务大床房&lt;2人入住&gt;</t>
  </si>
  <si>
    <t>HSU/NAIWEN</t>
  </si>
  <si>
    <t xml:space="preserve">2418998	</t>
  </si>
  <si>
    <t xml:space="preserve">17355027553	</t>
  </si>
  <si>
    <t>[台北]台北西门航栈商旅(Ximen Airline Hotel)(80942231)</t>
  </si>
  <si>
    <t>豪华双人房&lt;2人入住&gt;</t>
  </si>
  <si>
    <t>CHIEN/WEI-FAN,CHIEN/WEI-FAN</t>
  </si>
  <si>
    <t xml:space="preserve">2419087	</t>
  </si>
  <si>
    <t xml:space="preserve">17363676693	</t>
  </si>
  <si>
    <t>[钦州]贝壳酒店(钦州吾悦广场店)(80249672)</t>
  </si>
  <si>
    <t>豪华大床房&lt;2人入住&gt;</t>
  </si>
  <si>
    <t>王怀克</t>
  </si>
  <si>
    <t xml:space="preserve">Acknowledged	</t>
  </si>
  <si>
    <t xml:space="preserve">17363886607	</t>
  </si>
  <si>
    <t>[香港]香港北角海逸酒店(Harbour Plaza North Point)(80247412)</t>
  </si>
  <si>
    <t>尊贵山景房&lt;2人入住&gt;</t>
  </si>
  <si>
    <t>CHU/YIK KIU</t>
  </si>
  <si>
    <t xml:space="preserve">2419545	</t>
  </si>
  <si>
    <t xml:space="preserve">17367262760	</t>
  </si>
  <si>
    <t>SIE/CONG JHE</t>
  </si>
  <si>
    <t xml:space="preserve">2419630	</t>
  </si>
  <si>
    <t xml:space="preserve">17368560651	</t>
  </si>
  <si>
    <t>[桐庐]城市便捷酒店(桐庐上林春天店)(82340790)</t>
  </si>
  <si>
    <t>标准大床房&lt;2人入住&gt;</t>
  </si>
  <si>
    <t>何烈</t>
  </si>
  <si>
    <t xml:space="preserve">17368989788	</t>
  </si>
  <si>
    <t>[南昌]维也纳国际酒店(南昌青山湖万达广场店)(68309873)</t>
  </si>
  <si>
    <t>豪华大床房&lt;2人入住&gt;&lt;钻石会员&gt;&lt;交叉用户机票，高铁，汽车，船票，用车&gt;</t>
  </si>
  <si>
    <t>闫志刚</t>
  </si>
  <si>
    <t xml:space="preserve">2419787	</t>
  </si>
  <si>
    <t xml:space="preserve">17369005167	</t>
  </si>
  <si>
    <t>[太原]IU酒店(太原千峰南路店)(80246468)</t>
  </si>
  <si>
    <t>小U·精致大床房&lt;2人入住&gt;</t>
  </si>
  <si>
    <t>常振远</t>
  </si>
  <si>
    <t xml:space="preserve">17369447819	</t>
  </si>
  <si>
    <t>Lee/Hau Ling Judy</t>
  </si>
  <si>
    <t xml:space="preserve">2419841	</t>
  </si>
  <si>
    <t xml:space="preserve">17369512236	</t>
  </si>
  <si>
    <t>[淄博]格林豪泰(淄博火车站金晶大道万象汇店)(80245884)</t>
  </si>
  <si>
    <t>双床房&lt;2人入住&gt;&lt;早餐&gt;</t>
  </si>
  <si>
    <t>张顺,宋晓飞</t>
  </si>
  <si>
    <t xml:space="preserve">17369563847	</t>
  </si>
  <si>
    <t>[深圳]爱丽丝精品酒店(深圳宝安裕安店)(80129246)</t>
  </si>
  <si>
    <t>精品大床房&lt;2人入住&gt;</t>
  </si>
  <si>
    <t>刘辉</t>
  </si>
  <si>
    <t xml:space="preserve">17369623889	</t>
  </si>
  <si>
    <t>CHUANG/WEILI</t>
  </si>
  <si>
    <t xml:space="preserve">17369727304	</t>
  </si>
  <si>
    <t>Vivian/Y</t>
  </si>
  <si>
    <t xml:space="preserve">17369889194	</t>
  </si>
  <si>
    <t>[长治]喆·啡酒店(长治英雄中路长运岗店)(80246658)</t>
  </si>
  <si>
    <t>醇享双床房&lt;2人入住&gt;&lt;早餐&gt;</t>
  </si>
  <si>
    <t>赵伟</t>
  </si>
  <si>
    <t xml:space="preserve">17370033946	</t>
  </si>
  <si>
    <t>[林州]骏怡精选酒店(林州翰林名苑美龙华店)(81209695)</t>
  </si>
  <si>
    <t>乐享大床房&lt;2人入住&gt;</t>
  </si>
  <si>
    <t>辛雨瑶</t>
  </si>
  <si>
    <t xml:space="preserve">2419899	</t>
  </si>
  <si>
    <t xml:space="preserve">17370654035	</t>
  </si>
  <si>
    <t>[济南]格林豪泰(济南泉城广场店)(68600774)</t>
  </si>
  <si>
    <t>标准房&lt;2人入住&gt;</t>
  </si>
  <si>
    <t>孟磊</t>
  </si>
  <si>
    <t xml:space="preserve">(GRT)75031158;	</t>
  </si>
  <si>
    <t xml:space="preserve">17370739225	</t>
  </si>
  <si>
    <t>[柳州]宜尚酒店(柳州柳南万达广场店)(68335634)</t>
  </si>
  <si>
    <t>宜馨大床房&lt;2人入住&gt;&lt;早餐&gt;</t>
  </si>
  <si>
    <t>谢雯雯</t>
  </si>
  <si>
    <t xml:space="preserve">17370768626	</t>
  </si>
  <si>
    <t>[廊坊]维也纳智好酒店(廊坊国际会展中心店)(82340879)</t>
  </si>
  <si>
    <t>高金辉</t>
  </si>
  <si>
    <t xml:space="preserve">17370784944	</t>
  </si>
  <si>
    <t>[北京]IU酒店(北京园博园杜家坎店)(82341060)</t>
  </si>
  <si>
    <t>小U·舒适双床房&lt;2人入住&gt;</t>
  </si>
  <si>
    <t>刘春艳</t>
  </si>
  <si>
    <t xml:space="preserve">104255744284	</t>
  </si>
  <si>
    <t xml:space="preserve">17370822968	</t>
  </si>
  <si>
    <t>[贵阳]尚客优酒店(贵阳奥体中心店)(80245867)</t>
  </si>
  <si>
    <t>彭建强</t>
  </si>
  <si>
    <t xml:space="preserve">17370845837	</t>
  </si>
  <si>
    <t>[香港]香港悦品海景酒店(Hotel COZI Harbour View)(80243688)</t>
  </si>
  <si>
    <t>悦品海景双床房&lt;2人入住&gt;</t>
  </si>
  <si>
    <t>law/sae kriANGSAK</t>
  </si>
  <si>
    <t xml:space="preserve">17374020195	</t>
  </si>
  <si>
    <t>[南京]格美酒店(南京艺术学院草场门地铁站店)(82341258)</t>
  </si>
  <si>
    <t>特色投影大床房&lt;2人入住&gt;</t>
  </si>
  <si>
    <t>曾露露</t>
  </si>
  <si>
    <t xml:space="preserve">(GRT)75033024;	</t>
  </si>
  <si>
    <t xml:space="preserve">17374056301	</t>
  </si>
  <si>
    <t>[香格里拉]维也纳酒店(香格里拉古城店)(68322750)</t>
  </si>
  <si>
    <t>豪华双床房&lt;2人入住&gt;&lt;早餐&gt;&lt;钻石会员&gt;&lt;交叉用户机票，高铁，汽车，船票，用车&gt;</t>
  </si>
  <si>
    <t>蔡春贵</t>
  </si>
  <si>
    <t xml:space="preserve">2420002	</t>
  </si>
  <si>
    <t xml:space="preserve">17374442713	</t>
  </si>
  <si>
    <t>[湘潭]维也纳酒店(湘潭九华高铁北站店)(68323933)</t>
  </si>
  <si>
    <t>方大政</t>
  </si>
  <si>
    <t xml:space="preserve">17374599395	</t>
  </si>
  <si>
    <t>[珠海]汉庭酒店(珠海香洲优特汇店)(80249614)</t>
  </si>
  <si>
    <t>刘为峰</t>
  </si>
  <si>
    <t xml:space="preserve">R9000128077738296001	</t>
  </si>
  <si>
    <t xml:space="preserve">17374653682	</t>
  </si>
  <si>
    <t>[遵义]城市便捷酒店(遵义新蒲林达美食城店)(68345834)</t>
  </si>
  <si>
    <t>精选大床房&lt;2人入住&gt;</t>
  </si>
  <si>
    <t>韦国昊</t>
  </si>
  <si>
    <t xml:space="preserve">17374930128	</t>
  </si>
  <si>
    <t>[广州]维也纳3好酒店(广州琶洲会展车陂地铁站店)(68322760)</t>
  </si>
  <si>
    <t>标准大床房&lt;2人入住&gt;&lt;钻石会员&gt;&lt;交叉用户机票，高铁，汽车，船票，用车&gt;</t>
  </si>
  <si>
    <t>李福燕</t>
  </si>
  <si>
    <t xml:space="preserve">17375049684	</t>
  </si>
  <si>
    <t>[null](80896203)</t>
  </si>
  <si>
    <t xml:space="preserve">17375590465	</t>
  </si>
  <si>
    <t>[三亚]三亚黎客国际酒店(80243777)</t>
  </si>
  <si>
    <t>豪华河景双床房&lt;2人入住&gt;</t>
  </si>
  <si>
    <t>蔡志鑫</t>
  </si>
  <si>
    <t xml:space="preserve">2420125	</t>
  </si>
  <si>
    <t xml:space="preserve">17375615832	</t>
  </si>
  <si>
    <t>[北京]格林豪泰(北京通州区亦庄次渠地铁站店)(80248957)</t>
  </si>
  <si>
    <t>李俊晋</t>
  </si>
  <si>
    <t xml:space="preserve">2420128	</t>
  </si>
  <si>
    <t xml:space="preserve">(GRT)75040373;	</t>
  </si>
  <si>
    <t xml:space="preserve">17375640546	</t>
  </si>
  <si>
    <t>黎客景观房&lt;2人入住&gt;</t>
  </si>
  <si>
    <t>符桂梅</t>
  </si>
  <si>
    <t xml:space="preserve">17375687185	</t>
  </si>
  <si>
    <t>[香港]工业家酒店(IND Hotel)(80243649)</t>
  </si>
  <si>
    <t>工业家标准房(双人床)&lt;2人入住&gt;</t>
  </si>
  <si>
    <t>wan/ka wai</t>
  </si>
  <si>
    <t xml:space="preserve">2420139	</t>
  </si>
  <si>
    <t xml:space="preserve">EXP-1895042398	</t>
  </si>
  <si>
    <t xml:space="preserve">17375693914	</t>
  </si>
  <si>
    <t>[深圳]深圳龙华希尔顿逸林酒店(81209884)</t>
  </si>
  <si>
    <t>无障碍大床房&lt;2人入住&gt;</t>
  </si>
  <si>
    <t>马强</t>
  </si>
  <si>
    <t xml:space="preserve">17375804752	</t>
  </si>
  <si>
    <t>[广州]广州白云湖畔酒店(南湖旅游中心店)(80246698)</t>
  </si>
  <si>
    <t>山景房&lt;2人入住&gt;&lt;早餐&gt;</t>
  </si>
  <si>
    <t>谭艳</t>
  </si>
  <si>
    <t xml:space="preserve">F22B160037	</t>
  </si>
  <si>
    <t xml:space="preserve">17375937522	</t>
  </si>
  <si>
    <t>[香港]M1酒店(M1 Hotel)(77151759)</t>
  </si>
  <si>
    <t>标准客房&lt;2人入住&gt;</t>
  </si>
  <si>
    <t>hui/sam</t>
  </si>
  <si>
    <t xml:space="preserve">17376014980	</t>
  </si>
  <si>
    <t>李亦敏</t>
  </si>
  <si>
    <t xml:space="preserve">2420174	</t>
  </si>
  <si>
    <t xml:space="preserve">17376048178	</t>
  </si>
  <si>
    <t>施亚楠</t>
  </si>
  <si>
    <t xml:space="preserve">17376251536	</t>
  </si>
  <si>
    <t>[天水]锦江之星品尚(天水火车站金都商厦店)(82341020)</t>
  </si>
  <si>
    <t>商务房A&lt;2人入住&gt;</t>
  </si>
  <si>
    <t>陈小慧</t>
  </si>
  <si>
    <t xml:space="preserve">104256953864	</t>
  </si>
  <si>
    <t>，</t>
  </si>
  <si>
    <t xml:space="preserve"> 13158 CNY</t>
  </si>
  <si>
    <t>A220304094928481</t>
  </si>
  <si>
    <t>总计：13158元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</si>
  <si>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</si>
  <si>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</si>
  <si>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</si>
  <si>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</si>
  <si>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</si>
  <si>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</si>
  <si>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</si>
  <si>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</si>
  <si>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</si>
  <si>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</si>
  <si>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</si>
  <si>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</si>
  <si>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</si>
  <si>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</si>
  <si>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</si>
  <si>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</si>
  <si>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</si>
  <si>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</si>
  <si>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2022-02-16</t>
  </si>
  <si>
    <t>2420195</t>
  </si>
  <si>
    <t>锦江之星品尚(天水火车站金都商厦店)</t>
  </si>
  <si>
    <t>2022-02-17</t>
  </si>
  <si>
    <t>退房日月结</t>
  </si>
  <si>
    <t>186.00</t>
  </si>
  <si>
    <t>RMB</t>
  </si>
  <si>
    <t>0</t>
  </si>
  <si>
    <t>0.00</t>
  </si>
  <si>
    <t>携程汇登国内直连</t>
  </si>
  <si>
    <t>01.011264</t>
  </si>
  <si>
    <t>2022-02-16 23:05:20</t>
  </si>
  <si>
    <t>否</t>
  </si>
  <si>
    <t>广州汇登信息科技有限公司</t>
  </si>
  <si>
    <t>直连</t>
  </si>
  <si>
    <t>2420174</t>
  </si>
  <si>
    <t>维也纳3好酒店(广州琶洲会展车陂地铁站店)</t>
  </si>
  <si>
    <t>249.00</t>
  </si>
  <si>
    <t>2022-02-16 22:12:10</t>
  </si>
  <si>
    <t>2420165</t>
  </si>
  <si>
    <t>M1酒店</t>
  </si>
  <si>
    <t>hui sam</t>
  </si>
  <si>
    <t>230.00</t>
  </si>
  <si>
    <t>2022-02-16 21:56:37</t>
  </si>
  <si>
    <t>2420150</t>
  </si>
  <si>
    <t>广州白云湖畔酒店(广东南湖旅游中心)</t>
  </si>
  <si>
    <t>391.00</t>
  </si>
  <si>
    <t>2022-02-16 21:29:31</t>
  </si>
  <si>
    <t>2420142</t>
  </si>
  <si>
    <t>深圳龙华希尔顿逸林酒店</t>
  </si>
  <si>
    <t>711.00</t>
  </si>
  <si>
    <t>2022-02-16 21:11:11</t>
  </si>
  <si>
    <t>2420139</t>
  </si>
  <si>
    <t>工业家酒店</t>
  </si>
  <si>
    <t>wan ka wai</t>
  </si>
  <si>
    <t>377.00</t>
  </si>
  <si>
    <t>2022-02-16 21:14:17</t>
  </si>
  <si>
    <t>2420135</t>
  </si>
  <si>
    <t>三亚黎客国际酒店</t>
  </si>
  <si>
    <t>400.00</t>
  </si>
  <si>
    <t>2022-02-16 20:57:28</t>
  </si>
  <si>
    <t>2420128</t>
  </si>
  <si>
    <t>格林豪泰(北京市次渠地铁站店)</t>
  </si>
  <si>
    <t>214.00</t>
  </si>
  <si>
    <t>2022-02-16 20:52:27</t>
  </si>
  <si>
    <t>2420125</t>
  </si>
  <si>
    <t>280.00</t>
  </si>
  <si>
    <t>2022-02-16 20:48:07</t>
  </si>
  <si>
    <t>2420078</t>
  </si>
  <si>
    <t>维也纳酒店（南京溧水开发区机场路店）</t>
  </si>
  <si>
    <t>周子由</t>
  </si>
  <si>
    <t>163.00</t>
  </si>
  <si>
    <t>2022-02-16 19:05:26</t>
  </si>
  <si>
    <t>2420069</t>
  </si>
  <si>
    <t>2022-02-16 18:45:57</t>
  </si>
  <si>
    <t>2420050</t>
  </si>
  <si>
    <t>城市便捷酒店(遵义新蒲林达美食城店)</t>
  </si>
  <si>
    <t>134.00</t>
  </si>
  <si>
    <t>2022-02-16 18:05:47</t>
  </si>
  <si>
    <t>2420045</t>
  </si>
  <si>
    <t>汉庭酒店(珠海香洲优特汇店)</t>
  </si>
  <si>
    <t>144.00</t>
  </si>
  <si>
    <t>2022-02-16 17:58:18</t>
  </si>
  <si>
    <t>2420020</t>
  </si>
  <si>
    <t>维也纳酒店(湘潭九华高铁北站店)</t>
  </si>
  <si>
    <t>205.00</t>
  </si>
  <si>
    <t>2022-02-16 17:36:31</t>
  </si>
  <si>
    <t>2420002</t>
  </si>
  <si>
    <t>维也纳酒店(香格里拉古城店)</t>
  </si>
  <si>
    <t>274.00</t>
  </si>
  <si>
    <t>2022-02-16 17:00:47</t>
  </si>
  <si>
    <t>2420000</t>
  </si>
  <si>
    <t>格美酒店(南京艺术学院草场门地铁站店)</t>
  </si>
  <si>
    <t>310.00</t>
  </si>
  <si>
    <t>2022-02-16 16:57:33</t>
  </si>
  <si>
    <t>2419985</t>
  </si>
  <si>
    <t>香港悦品海景酒店</t>
  </si>
  <si>
    <t>law sae kriANGSAK</t>
  </si>
  <si>
    <t>263.00</t>
  </si>
  <si>
    <t>2022-02-16 16:30:18</t>
  </si>
  <si>
    <t>2419982</t>
  </si>
  <si>
    <t>尚客优酒店(贵阳奥体中心店)</t>
  </si>
  <si>
    <t>114.00</t>
  </si>
  <si>
    <t>2022-02-16 16:25:56</t>
  </si>
  <si>
    <t>2419977</t>
  </si>
  <si>
    <t>IU酒店(北京园博园杜家坎店)</t>
  </si>
  <si>
    <t>217.00</t>
  </si>
  <si>
    <t>2022-02-16 16:19:26</t>
  </si>
  <si>
    <t>2419975</t>
  </si>
  <si>
    <t>维也纳智好酒店(廊坊国际会展中心店)</t>
  </si>
  <si>
    <t>162.00</t>
  </si>
  <si>
    <t>2022-02-16 16:14:47</t>
  </si>
  <si>
    <t>2419970</t>
  </si>
  <si>
    <t>宜尚酒店(柳州柳南万达广场店)</t>
  </si>
  <si>
    <t>228.00</t>
  </si>
  <si>
    <t>2022-02-16 16:10:53</t>
  </si>
  <si>
    <t>2419961</t>
  </si>
  <si>
    <t>格林豪泰商务酒店（济南泉城广场店）</t>
  </si>
  <si>
    <t>172.00</t>
  </si>
  <si>
    <t>2022-02-16 15:51:32</t>
  </si>
  <si>
    <t>2419899</t>
  </si>
  <si>
    <t>林州骏怡精品连锁主题酒店</t>
  </si>
  <si>
    <t>128.00</t>
  </si>
  <si>
    <t>2022-02-16 13:41:44</t>
  </si>
  <si>
    <t>2419891</t>
  </si>
  <si>
    <t>喆·啡酒店（长治英雄中路长运岗店）</t>
  </si>
  <si>
    <t>151.00</t>
  </si>
  <si>
    <t>2022-02-16 13:13:10</t>
  </si>
  <si>
    <t>2419874</t>
  </si>
  <si>
    <t>香港北角海逸酒店</t>
  </si>
  <si>
    <t>Vivian Y</t>
  </si>
  <si>
    <t>374.00</t>
  </si>
  <si>
    <t>2022-02-16 12:40:45</t>
  </si>
  <si>
    <t>2419860</t>
  </si>
  <si>
    <t>天阁酒店(台北复兴馆)</t>
  </si>
  <si>
    <t>CHUANG WEILI</t>
  </si>
  <si>
    <t>438.00</t>
  </si>
  <si>
    <t>2022-02-16 12:20:50</t>
  </si>
  <si>
    <t>2419850</t>
  </si>
  <si>
    <t>爱丽丝精品酒店(深圳宝安裕安店)</t>
  </si>
  <si>
    <t>213.00</t>
  </si>
  <si>
    <t>2022-02-16 12:07:29</t>
  </si>
  <si>
    <t>2419849</t>
  </si>
  <si>
    <t>格林豪泰商务酒店（淄博火车站金晶大道店）</t>
  </si>
  <si>
    <t>118.00</t>
  </si>
  <si>
    <t>2022-02-16 11:57:24</t>
  </si>
  <si>
    <t>2419841</t>
  </si>
  <si>
    <t>Lee Hau Ling Judy</t>
  </si>
  <si>
    <t>2022-02-16 11:45:06</t>
  </si>
  <si>
    <t>2419788</t>
  </si>
  <si>
    <t>IU酒店(太原千峰南路店)</t>
  </si>
  <si>
    <t>143.00</t>
  </si>
  <si>
    <t>2022-02-16 09:53:59</t>
  </si>
  <si>
    <t>2419787</t>
  </si>
  <si>
    <t>维也纳国际酒店(南昌青山湖万达广场店)</t>
  </si>
  <si>
    <t>247.00</t>
  </si>
  <si>
    <t>2022-02-16 09:48:59</t>
  </si>
  <si>
    <t>2022-02-15</t>
  </si>
  <si>
    <t>2419630</t>
  </si>
  <si>
    <t>台北柯达大饭店-敦南馆</t>
  </si>
  <si>
    <t>SIE CONG JHE</t>
  </si>
  <si>
    <t>427.00</t>
  </si>
  <si>
    <t>2022-02-15 20:00:55</t>
  </si>
  <si>
    <t>2419545</t>
  </si>
  <si>
    <t>CHU YIK KIU</t>
  </si>
  <si>
    <t>375.00</t>
  </si>
  <si>
    <t>2022-02-15 15:32:25</t>
  </si>
  <si>
    <t>2419517</t>
  </si>
  <si>
    <t>贝壳酒店(钦州吾悦广场店)</t>
  </si>
  <si>
    <t>276.00</t>
  </si>
  <si>
    <t>2022-02-15 14:21:46</t>
  </si>
  <si>
    <t>2022-02-14</t>
  </si>
  <si>
    <t>2419087</t>
  </si>
  <si>
    <t>西门航栈商旅</t>
  </si>
  <si>
    <t>CHIEN WEI-FAN,CHIEN WEI-FAN</t>
  </si>
  <si>
    <t>2022-02-14 12:09:25</t>
  </si>
  <si>
    <t>2418998</t>
  </si>
  <si>
    <t>HSU NAIWEN</t>
  </si>
  <si>
    <t>2022-02-14 09:03:09</t>
  </si>
  <si>
    <t>2022-02-12</t>
  </si>
  <si>
    <t>2418411</t>
  </si>
  <si>
    <t>汉庭优佳酒店(北京草桥地铁站店)</t>
  </si>
  <si>
    <t>241.00</t>
  </si>
  <si>
    <t>2022-02-12 20:09:13</t>
  </si>
  <si>
    <t>2418331</t>
  </si>
  <si>
    <t>汉庭酒店(上海柳州路店)</t>
  </si>
  <si>
    <t>2022-02-12 17:00:04</t>
  </si>
  <si>
    <t>2418081</t>
  </si>
  <si>
    <t>LEE SI SUN</t>
  </si>
  <si>
    <t>1317.00</t>
  </si>
  <si>
    <t>2022-02-12 06:15:21</t>
  </si>
  <si>
    <t>2022-02-11</t>
  </si>
  <si>
    <t>2417563</t>
  </si>
  <si>
    <t>全季酒店(杭州大厦店)</t>
  </si>
  <si>
    <t>464.00</t>
  </si>
  <si>
    <t>2022-02-11 12:07:45</t>
  </si>
  <si>
    <t>2022-02-02</t>
  </si>
  <si>
    <t>2412133</t>
  </si>
  <si>
    <t>桔子酒店(上海徐家汇斜土路店)</t>
  </si>
  <si>
    <t>1159.00</t>
  </si>
  <si>
    <t>2022-02-02 19:43:34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</si>
</sst>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7" fillId="15" borderId="1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44607</v>
      </c>
      <c r="G2" s="6">
        <v>44609</v>
      </c>
      <c r="H2" s="4">
        <v>1</v>
      </c>
      <c r="I2" s="4">
        <v>2</v>
      </c>
      <c r="J2" s="4">
        <v>2</v>
      </c>
      <c r="K2" s="4" t="s">
        <v>30</v>
      </c>
      <c r="L2" s="4">
        <v>1159</v>
      </c>
      <c r="M2" s="4">
        <v>1159</v>
      </c>
      <c r="N2" s="4" t="s">
        <v>31</v>
      </c>
      <c r="O2" s="4" t="s">
        <v>32</v>
      </c>
      <c r="P2" s="4" t="s">
        <v>33</v>
      </c>
      <c r="Q2" s="4">
        <v>0</v>
      </c>
      <c r="R2" s="7">
        <v>44594</v>
      </c>
      <c r="S2" s="6">
        <v>44624</v>
      </c>
      <c r="T2" s="4" t="s">
        <v>34</v>
      </c>
      <c r="U2" s="4">
        <v>1159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44607</v>
      </c>
      <c r="G3" s="6">
        <v>44609</v>
      </c>
      <c r="H3" s="4">
        <v>1</v>
      </c>
      <c r="I3" s="4">
        <v>2</v>
      </c>
      <c r="J3" s="4">
        <v>2</v>
      </c>
      <c r="K3" s="4" t="s">
        <v>30</v>
      </c>
      <c r="L3" s="4">
        <v>464</v>
      </c>
      <c r="M3" s="4">
        <v>464</v>
      </c>
      <c r="N3" s="4" t="s">
        <v>40</v>
      </c>
      <c r="O3" s="4" t="s">
        <v>32</v>
      </c>
      <c r="P3" s="4" t="s">
        <v>33</v>
      </c>
      <c r="Q3" s="4">
        <v>0</v>
      </c>
      <c r="R3" s="7">
        <v>44603</v>
      </c>
      <c r="S3" s="6">
        <v>44624</v>
      </c>
      <c r="T3" s="4" t="s">
        <v>34</v>
      </c>
      <c r="U3" s="4">
        <v>464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44606</v>
      </c>
      <c r="G4" s="6">
        <v>44609</v>
      </c>
      <c r="H4" s="4">
        <v>1</v>
      </c>
      <c r="I4" s="4">
        <v>3</v>
      </c>
      <c r="J4" s="4">
        <v>3</v>
      </c>
      <c r="K4" s="4" t="s">
        <v>30</v>
      </c>
      <c r="L4" s="4">
        <v>1317</v>
      </c>
      <c r="M4" s="4">
        <v>1317</v>
      </c>
      <c r="N4" s="4" t="s">
        <v>45</v>
      </c>
      <c r="O4" s="4" t="s">
        <v>32</v>
      </c>
      <c r="P4" s="4" t="s">
        <v>33</v>
      </c>
      <c r="Q4" s="4">
        <v>0</v>
      </c>
      <c r="R4" s="7">
        <v>44604</v>
      </c>
      <c r="S4" s="6">
        <v>44624</v>
      </c>
      <c r="T4" s="4" t="s">
        <v>34</v>
      </c>
      <c r="U4" s="4">
        <v>1317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29</v>
      </c>
      <c r="F5" s="6">
        <v>44608</v>
      </c>
      <c r="G5" s="6">
        <v>44609</v>
      </c>
      <c r="H5" s="4">
        <v>1</v>
      </c>
      <c r="I5" s="4">
        <v>1</v>
      </c>
      <c r="J5" s="4">
        <v>1</v>
      </c>
      <c r="K5" s="4" t="s">
        <v>30</v>
      </c>
      <c r="L5" s="4">
        <v>165</v>
      </c>
      <c r="M5" s="4">
        <v>165</v>
      </c>
      <c r="N5" s="4" t="s">
        <v>48</v>
      </c>
      <c r="O5" s="4" t="s">
        <v>32</v>
      </c>
      <c r="P5" s="4" t="s">
        <v>33</v>
      </c>
      <c r="Q5" s="4">
        <v>0</v>
      </c>
      <c r="R5" s="7">
        <v>44604</v>
      </c>
      <c r="S5" s="6">
        <v>44624</v>
      </c>
      <c r="T5" s="4" t="s">
        <v>34</v>
      </c>
      <c r="U5" s="4">
        <v>165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49</v>
      </c>
      <c r="D6" s="4" t="s">
        <v>47</v>
      </c>
      <c r="E6" s="4" t="s">
        <v>29</v>
      </c>
      <c r="F6" s="6">
        <v>44608</v>
      </c>
      <c r="G6" s="6">
        <v>44609</v>
      </c>
      <c r="H6" s="4">
        <v>1</v>
      </c>
      <c r="I6" s="4">
        <v>1</v>
      </c>
      <c r="J6" s="4">
        <v>1</v>
      </c>
      <c r="K6" s="4" t="s">
        <v>30</v>
      </c>
      <c r="L6" s="4">
        <v>-165</v>
      </c>
      <c r="M6" s="4">
        <v>-165</v>
      </c>
      <c r="N6" s="4" t="s">
        <v>48</v>
      </c>
      <c r="O6" s="4" t="s">
        <v>32</v>
      </c>
      <c r="P6" s="4" t="s">
        <v>33</v>
      </c>
      <c r="Q6" s="4">
        <v>0</v>
      </c>
      <c r="R6" s="7">
        <v>44604</v>
      </c>
      <c r="S6" s="6">
        <v>44624</v>
      </c>
      <c r="T6" s="4" t="s">
        <v>34</v>
      </c>
      <c r="U6" s="4">
        <v>-165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44608</v>
      </c>
      <c r="G7" s="6">
        <v>44609</v>
      </c>
      <c r="H7" s="4">
        <v>1</v>
      </c>
      <c r="I7" s="4">
        <v>1</v>
      </c>
      <c r="J7" s="4">
        <v>1</v>
      </c>
      <c r="K7" s="4" t="s">
        <v>30</v>
      </c>
      <c r="L7" s="4">
        <v>213</v>
      </c>
      <c r="M7" s="4">
        <v>213</v>
      </c>
      <c r="N7" s="4" t="s">
        <v>53</v>
      </c>
      <c r="O7" s="4" t="s">
        <v>32</v>
      </c>
      <c r="P7" s="4" t="s">
        <v>33</v>
      </c>
      <c r="Q7" s="4">
        <v>0</v>
      </c>
      <c r="R7" s="7">
        <v>44604</v>
      </c>
      <c r="S7" s="6">
        <v>44624</v>
      </c>
      <c r="T7" s="4" t="s">
        <v>34</v>
      </c>
      <c r="U7" s="4">
        <v>213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44608</v>
      </c>
      <c r="G8" s="6">
        <v>44609</v>
      </c>
      <c r="H8" s="4">
        <v>1</v>
      </c>
      <c r="I8" s="4">
        <v>1</v>
      </c>
      <c r="J8" s="4">
        <v>1</v>
      </c>
      <c r="K8" s="4" t="s">
        <v>30</v>
      </c>
      <c r="L8" s="4">
        <v>241</v>
      </c>
      <c r="M8" s="4">
        <v>241</v>
      </c>
      <c r="N8" s="4" t="s">
        <v>58</v>
      </c>
      <c r="O8" s="4" t="s">
        <v>32</v>
      </c>
      <c r="P8" s="4" t="s">
        <v>33</v>
      </c>
      <c r="Q8" s="4">
        <v>0</v>
      </c>
      <c r="R8" s="7">
        <v>44604</v>
      </c>
      <c r="S8" s="6">
        <v>44624</v>
      </c>
      <c r="T8" s="4" t="s">
        <v>34</v>
      </c>
      <c r="U8" s="4">
        <v>241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44605</v>
      </c>
      <c r="G9" s="6">
        <v>44609</v>
      </c>
      <c r="H9" s="4">
        <v>1</v>
      </c>
      <c r="I9" s="4">
        <v>4</v>
      </c>
      <c r="J9" s="4">
        <v>4</v>
      </c>
      <c r="K9" s="4" t="s">
        <v>30</v>
      </c>
      <c r="L9" s="4">
        <v>496</v>
      </c>
      <c r="M9" s="4">
        <v>496</v>
      </c>
      <c r="N9" s="4" t="s">
        <v>62</v>
      </c>
      <c r="O9" s="4" t="s">
        <v>32</v>
      </c>
      <c r="P9" s="4" t="s">
        <v>33</v>
      </c>
      <c r="Q9" s="4">
        <v>0</v>
      </c>
      <c r="R9" s="7">
        <v>44605</v>
      </c>
      <c r="S9" s="6">
        <v>44624</v>
      </c>
      <c r="T9" s="4" t="s">
        <v>34</v>
      </c>
      <c r="U9" s="4">
        <v>496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59</v>
      </c>
      <c r="B10" s="4" t="s">
        <v>26</v>
      </c>
      <c r="C10" s="4" t="s">
        <v>49</v>
      </c>
      <c r="D10" s="4" t="s">
        <v>60</v>
      </c>
      <c r="E10" s="4" t="s">
        <v>61</v>
      </c>
      <c r="F10" s="6">
        <v>44605</v>
      </c>
      <c r="G10" s="6">
        <v>44609</v>
      </c>
      <c r="H10" s="4">
        <v>1</v>
      </c>
      <c r="I10" s="4">
        <v>4</v>
      </c>
      <c r="J10" s="4">
        <v>4</v>
      </c>
      <c r="K10" s="4" t="s">
        <v>30</v>
      </c>
      <c r="L10" s="4">
        <v>-496</v>
      </c>
      <c r="M10" s="4">
        <v>-496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44605</v>
      </c>
      <c r="S10" s="6">
        <v>44624</v>
      </c>
      <c r="T10" s="4" t="s">
        <v>34</v>
      </c>
      <c r="U10" s="4">
        <v>-496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44608</v>
      </c>
      <c r="G11" s="6">
        <v>44609</v>
      </c>
      <c r="H11" s="4">
        <v>1</v>
      </c>
      <c r="I11" s="4">
        <v>1</v>
      </c>
      <c r="J11" s="4">
        <v>1</v>
      </c>
      <c r="K11" s="4" t="s">
        <v>30</v>
      </c>
      <c r="L11" s="4">
        <v>427</v>
      </c>
      <c r="M11" s="4">
        <v>427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44606</v>
      </c>
      <c r="S11" s="6">
        <v>44624</v>
      </c>
      <c r="T11" s="4" t="s">
        <v>34</v>
      </c>
      <c r="U11" s="4">
        <v>427</v>
      </c>
      <c r="V11" s="4">
        <v>0</v>
      </c>
      <c r="W11" s="4">
        <v>0</v>
      </c>
      <c r="X11" s="4" t="s">
        <v>67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44607</v>
      </c>
      <c r="G12" s="6">
        <v>44609</v>
      </c>
      <c r="H12" s="4">
        <v>1</v>
      </c>
      <c r="I12" s="4">
        <v>2</v>
      </c>
      <c r="J12" s="4">
        <v>2</v>
      </c>
      <c r="K12" s="4" t="s">
        <v>30</v>
      </c>
      <c r="L12" s="4">
        <v>400</v>
      </c>
      <c r="M12" s="4">
        <v>400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44606</v>
      </c>
      <c r="S12" s="6">
        <v>44624</v>
      </c>
      <c r="T12" s="4" t="s">
        <v>34</v>
      </c>
      <c r="U12" s="4">
        <v>400</v>
      </c>
      <c r="V12" s="4">
        <v>0</v>
      </c>
      <c r="W12" s="4">
        <v>0</v>
      </c>
      <c r="X12" s="4" t="s">
        <v>72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44607</v>
      </c>
      <c r="G13" s="6">
        <v>44609</v>
      </c>
      <c r="H13" s="4">
        <v>1</v>
      </c>
      <c r="I13" s="4">
        <v>2</v>
      </c>
      <c r="J13" s="4">
        <v>2</v>
      </c>
      <c r="K13" s="4" t="s">
        <v>30</v>
      </c>
      <c r="L13" s="4">
        <v>276</v>
      </c>
      <c r="M13" s="4">
        <v>276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44607</v>
      </c>
      <c r="S13" s="6">
        <v>44624</v>
      </c>
      <c r="T13" s="4" t="s">
        <v>34</v>
      </c>
      <c r="U13" s="4">
        <v>276</v>
      </c>
      <c r="V13" s="4">
        <v>0</v>
      </c>
      <c r="W13" s="4">
        <v>0</v>
      </c>
      <c r="X13" s="4" t="s">
        <v>35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44608</v>
      </c>
      <c r="G14" s="6">
        <v>44609</v>
      </c>
      <c r="H14" s="4">
        <v>1</v>
      </c>
      <c r="I14" s="4">
        <v>1</v>
      </c>
      <c r="J14" s="4">
        <v>1</v>
      </c>
      <c r="K14" s="4" t="s">
        <v>30</v>
      </c>
      <c r="L14" s="4">
        <v>375</v>
      </c>
      <c r="M14" s="4">
        <v>375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44607</v>
      </c>
      <c r="S14" s="6">
        <v>44624</v>
      </c>
      <c r="T14" s="4" t="s">
        <v>34</v>
      </c>
      <c r="U14" s="4">
        <v>375</v>
      </c>
      <c r="V14" s="4">
        <v>0</v>
      </c>
      <c r="W14" s="4">
        <v>0</v>
      </c>
      <c r="X14" s="4" t="s">
        <v>82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64</v>
      </c>
      <c r="E15" s="4" t="s">
        <v>65</v>
      </c>
      <c r="F15" s="6">
        <v>44608</v>
      </c>
      <c r="G15" s="6">
        <v>44609</v>
      </c>
      <c r="H15" s="4">
        <v>1</v>
      </c>
      <c r="I15" s="4">
        <v>1</v>
      </c>
      <c r="J15" s="4">
        <v>1</v>
      </c>
      <c r="K15" s="4" t="s">
        <v>30</v>
      </c>
      <c r="L15" s="4">
        <v>427</v>
      </c>
      <c r="M15" s="4">
        <v>427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44607</v>
      </c>
      <c r="S15" s="6">
        <v>44624</v>
      </c>
      <c r="T15" s="4" t="s">
        <v>34</v>
      </c>
      <c r="U15" s="4">
        <v>427</v>
      </c>
      <c r="V15" s="4">
        <v>0</v>
      </c>
      <c r="W15" s="4">
        <v>0</v>
      </c>
      <c r="X15" s="4" t="s">
        <v>85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44608</v>
      </c>
      <c r="G16" s="6">
        <v>44609</v>
      </c>
      <c r="H16" s="4">
        <v>1</v>
      </c>
      <c r="I16" s="4">
        <v>1</v>
      </c>
      <c r="J16" s="4">
        <v>1</v>
      </c>
      <c r="K16" s="4" t="s">
        <v>30</v>
      </c>
      <c r="L16" s="4">
        <v>162</v>
      </c>
      <c r="M16" s="4">
        <v>162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44608</v>
      </c>
      <c r="S16" s="6">
        <v>44624</v>
      </c>
      <c r="T16" s="4" t="s">
        <v>34</v>
      </c>
      <c r="U16" s="4">
        <v>162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86</v>
      </c>
      <c r="B17" s="4" t="s">
        <v>26</v>
      </c>
      <c r="C17" s="4" t="s">
        <v>49</v>
      </c>
      <c r="D17" s="4" t="s">
        <v>87</v>
      </c>
      <c r="E17" s="4" t="s">
        <v>88</v>
      </c>
      <c r="F17" s="6">
        <v>44608</v>
      </c>
      <c r="G17" s="6">
        <v>44609</v>
      </c>
      <c r="H17" s="4">
        <v>1</v>
      </c>
      <c r="I17" s="4">
        <v>1</v>
      </c>
      <c r="J17" s="4">
        <v>1</v>
      </c>
      <c r="K17" s="4" t="s">
        <v>30</v>
      </c>
      <c r="L17" s="4">
        <v>-162</v>
      </c>
      <c r="M17" s="4">
        <v>-162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44608</v>
      </c>
      <c r="S17" s="6">
        <v>44624</v>
      </c>
      <c r="T17" s="4" t="s">
        <v>34</v>
      </c>
      <c r="U17" s="4">
        <v>-162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44608</v>
      </c>
      <c r="G18" s="6">
        <v>44609</v>
      </c>
      <c r="H18" s="4">
        <v>1</v>
      </c>
      <c r="I18" s="4">
        <v>1</v>
      </c>
      <c r="J18" s="4">
        <v>1</v>
      </c>
      <c r="K18" s="4" t="s">
        <v>30</v>
      </c>
      <c r="L18" s="4">
        <v>247</v>
      </c>
      <c r="M18" s="4">
        <v>247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44608</v>
      </c>
      <c r="S18" s="6">
        <v>44624</v>
      </c>
      <c r="T18" s="4" t="s">
        <v>34</v>
      </c>
      <c r="U18" s="4">
        <v>247</v>
      </c>
      <c r="V18" s="4">
        <v>0</v>
      </c>
      <c r="W18" s="4">
        <v>0</v>
      </c>
      <c r="X18" s="4" t="s">
        <v>94</v>
      </c>
      <c r="Y18" s="4" t="s">
        <v>35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44608</v>
      </c>
      <c r="G19" s="6">
        <v>44609</v>
      </c>
      <c r="H19" s="4">
        <v>1</v>
      </c>
      <c r="I19" s="4">
        <v>1</v>
      </c>
      <c r="J19" s="4">
        <v>1</v>
      </c>
      <c r="K19" s="4" t="s">
        <v>30</v>
      </c>
      <c r="L19" s="4">
        <v>143</v>
      </c>
      <c r="M19" s="4">
        <v>143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44608</v>
      </c>
      <c r="S19" s="6">
        <v>44624</v>
      </c>
      <c r="T19" s="4" t="s">
        <v>34</v>
      </c>
      <c r="U19" s="4">
        <v>143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79</v>
      </c>
      <c r="E20" s="4" t="s">
        <v>80</v>
      </c>
      <c r="F20" s="6">
        <v>44608</v>
      </c>
      <c r="G20" s="6">
        <v>44609</v>
      </c>
      <c r="H20" s="4">
        <v>1</v>
      </c>
      <c r="I20" s="4">
        <v>1</v>
      </c>
      <c r="J20" s="4">
        <v>1</v>
      </c>
      <c r="K20" s="4" t="s">
        <v>30</v>
      </c>
      <c r="L20" s="4">
        <v>374</v>
      </c>
      <c r="M20" s="4">
        <v>374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44608</v>
      </c>
      <c r="S20" s="6">
        <v>44624</v>
      </c>
      <c r="T20" s="4" t="s">
        <v>34</v>
      </c>
      <c r="U20" s="4">
        <v>374</v>
      </c>
      <c r="V20" s="4">
        <v>0</v>
      </c>
      <c r="W20" s="4">
        <v>0</v>
      </c>
      <c r="X20" s="4" t="s">
        <v>101</v>
      </c>
      <c r="Y20" s="4" t="s">
        <v>35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103</v>
      </c>
      <c r="E21" s="4" t="s">
        <v>104</v>
      </c>
      <c r="F21" s="6">
        <v>44608</v>
      </c>
      <c r="G21" s="6">
        <v>44609</v>
      </c>
      <c r="H21" s="4">
        <v>1</v>
      </c>
      <c r="I21" s="4">
        <v>1</v>
      </c>
      <c r="J21" s="4">
        <v>1</v>
      </c>
      <c r="K21" s="4" t="s">
        <v>30</v>
      </c>
      <c r="L21" s="4">
        <v>118</v>
      </c>
      <c r="M21" s="4">
        <v>118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44608</v>
      </c>
      <c r="S21" s="6">
        <v>44624</v>
      </c>
      <c r="T21" s="4" t="s">
        <v>34</v>
      </c>
      <c r="U21" s="4">
        <v>118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44608</v>
      </c>
      <c r="G22" s="6">
        <v>44609</v>
      </c>
      <c r="H22" s="4">
        <v>1</v>
      </c>
      <c r="I22" s="4">
        <v>1</v>
      </c>
      <c r="J22" s="4">
        <v>1</v>
      </c>
      <c r="K22" s="4" t="s">
        <v>30</v>
      </c>
      <c r="L22" s="4">
        <v>213</v>
      </c>
      <c r="M22" s="4">
        <v>213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44608</v>
      </c>
      <c r="S22" s="6">
        <v>44624</v>
      </c>
      <c r="T22" s="4" t="s">
        <v>34</v>
      </c>
      <c r="U22" s="4">
        <v>213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43</v>
      </c>
      <c r="E23" s="4" t="s">
        <v>44</v>
      </c>
      <c r="F23" s="6">
        <v>44608</v>
      </c>
      <c r="G23" s="6">
        <v>44609</v>
      </c>
      <c r="H23" s="4">
        <v>1</v>
      </c>
      <c r="I23" s="4">
        <v>1</v>
      </c>
      <c r="J23" s="4">
        <v>1</v>
      </c>
      <c r="K23" s="4" t="s">
        <v>30</v>
      </c>
      <c r="L23" s="4">
        <v>438</v>
      </c>
      <c r="M23" s="4">
        <v>438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44608</v>
      </c>
      <c r="S23" s="6">
        <v>44624</v>
      </c>
      <c r="T23" s="4" t="s">
        <v>34</v>
      </c>
      <c r="U23" s="4">
        <v>438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79</v>
      </c>
      <c r="E24" s="4" t="s">
        <v>80</v>
      </c>
      <c r="F24" s="6">
        <v>44608</v>
      </c>
      <c r="G24" s="6">
        <v>44609</v>
      </c>
      <c r="H24" s="4">
        <v>1</v>
      </c>
      <c r="I24" s="4">
        <v>1</v>
      </c>
      <c r="J24" s="4">
        <v>1</v>
      </c>
      <c r="K24" s="4" t="s">
        <v>30</v>
      </c>
      <c r="L24" s="4">
        <v>374</v>
      </c>
      <c r="M24" s="4">
        <v>374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44608</v>
      </c>
      <c r="S24" s="6">
        <v>44624</v>
      </c>
      <c r="T24" s="4" t="s">
        <v>34</v>
      </c>
      <c r="U24" s="4">
        <v>374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115</v>
      </c>
      <c r="E25" s="4" t="s">
        <v>116</v>
      </c>
      <c r="F25" s="6">
        <v>44608</v>
      </c>
      <c r="G25" s="6">
        <v>44609</v>
      </c>
      <c r="H25" s="4">
        <v>1</v>
      </c>
      <c r="I25" s="4">
        <v>1</v>
      </c>
      <c r="J25" s="4">
        <v>1</v>
      </c>
      <c r="K25" s="4" t="s">
        <v>30</v>
      </c>
      <c r="L25" s="4">
        <v>151</v>
      </c>
      <c r="M25" s="4">
        <v>151</v>
      </c>
      <c r="N25" s="4" t="s">
        <v>117</v>
      </c>
      <c r="O25" s="4" t="s">
        <v>32</v>
      </c>
      <c r="P25" s="4" t="s">
        <v>33</v>
      </c>
      <c r="Q25" s="4">
        <v>0</v>
      </c>
      <c r="R25" s="7">
        <v>44608</v>
      </c>
      <c r="S25" s="6">
        <v>44624</v>
      </c>
      <c r="T25" s="4" t="s">
        <v>34</v>
      </c>
      <c r="U25" s="4">
        <v>151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118</v>
      </c>
      <c r="B26" s="4" t="s">
        <v>26</v>
      </c>
      <c r="C26" s="4" t="s">
        <v>27</v>
      </c>
      <c r="D26" s="4" t="s">
        <v>119</v>
      </c>
      <c r="E26" s="4" t="s">
        <v>120</v>
      </c>
      <c r="F26" s="6">
        <v>44608</v>
      </c>
      <c r="G26" s="6">
        <v>44609</v>
      </c>
      <c r="H26" s="4">
        <v>1</v>
      </c>
      <c r="I26" s="4">
        <v>1</v>
      </c>
      <c r="J26" s="4">
        <v>1</v>
      </c>
      <c r="K26" s="4" t="s">
        <v>30</v>
      </c>
      <c r="L26" s="4">
        <v>128</v>
      </c>
      <c r="M26" s="4">
        <v>128</v>
      </c>
      <c r="N26" s="4" t="s">
        <v>121</v>
      </c>
      <c r="O26" s="4" t="s">
        <v>32</v>
      </c>
      <c r="P26" s="4" t="s">
        <v>33</v>
      </c>
      <c r="Q26" s="4">
        <v>0</v>
      </c>
      <c r="R26" s="7">
        <v>44608</v>
      </c>
      <c r="S26" s="6">
        <v>44624</v>
      </c>
      <c r="T26" s="4" t="s">
        <v>34</v>
      </c>
      <c r="U26" s="4">
        <v>128</v>
      </c>
      <c r="V26" s="4">
        <v>0</v>
      </c>
      <c r="W26" s="4">
        <v>0</v>
      </c>
      <c r="X26" s="4" t="s">
        <v>122</v>
      </c>
      <c r="Y26" s="4" t="s">
        <v>35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124</v>
      </c>
      <c r="E27" s="4" t="s">
        <v>125</v>
      </c>
      <c r="F27" s="6">
        <v>44608</v>
      </c>
      <c r="G27" s="6">
        <v>44609</v>
      </c>
      <c r="H27" s="4">
        <v>1</v>
      </c>
      <c r="I27" s="4">
        <v>1</v>
      </c>
      <c r="J27" s="4">
        <v>1</v>
      </c>
      <c r="K27" s="4" t="s">
        <v>30</v>
      </c>
      <c r="L27" s="4">
        <v>172</v>
      </c>
      <c r="M27" s="4">
        <v>172</v>
      </c>
      <c r="N27" s="4" t="s">
        <v>126</v>
      </c>
      <c r="O27" s="4" t="s">
        <v>32</v>
      </c>
      <c r="P27" s="4" t="s">
        <v>33</v>
      </c>
      <c r="Q27" s="4">
        <v>0</v>
      </c>
      <c r="R27" s="7">
        <v>44608</v>
      </c>
      <c r="S27" s="6">
        <v>44624</v>
      </c>
      <c r="T27" s="4" t="s">
        <v>34</v>
      </c>
      <c r="U27" s="4">
        <v>172</v>
      </c>
      <c r="V27" s="4">
        <v>0</v>
      </c>
      <c r="W27" s="4">
        <v>0</v>
      </c>
      <c r="X27" s="4" t="s">
        <v>35</v>
      </c>
      <c r="Y27" s="4" t="s">
        <v>127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129</v>
      </c>
      <c r="E28" s="4" t="s">
        <v>130</v>
      </c>
      <c r="F28" s="6">
        <v>44608</v>
      </c>
      <c r="G28" s="6">
        <v>44609</v>
      </c>
      <c r="H28" s="4">
        <v>1</v>
      </c>
      <c r="I28" s="4">
        <v>1</v>
      </c>
      <c r="J28" s="4">
        <v>1</v>
      </c>
      <c r="K28" s="4" t="s">
        <v>30</v>
      </c>
      <c r="L28" s="4">
        <v>228</v>
      </c>
      <c r="M28" s="4">
        <v>228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44608</v>
      </c>
      <c r="S28" s="6">
        <v>44624</v>
      </c>
      <c r="T28" s="4" t="s">
        <v>34</v>
      </c>
      <c r="U28" s="4">
        <v>228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88</v>
      </c>
      <c r="F29" s="6">
        <v>44608</v>
      </c>
      <c r="G29" s="6">
        <v>44609</v>
      </c>
      <c r="H29" s="4">
        <v>1</v>
      </c>
      <c r="I29" s="4">
        <v>1</v>
      </c>
      <c r="J29" s="4">
        <v>1</v>
      </c>
      <c r="K29" s="4" t="s">
        <v>30</v>
      </c>
      <c r="L29" s="4">
        <v>162</v>
      </c>
      <c r="M29" s="4">
        <v>162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44608</v>
      </c>
      <c r="S29" s="6">
        <v>44624</v>
      </c>
      <c r="T29" s="4" t="s">
        <v>34</v>
      </c>
      <c r="U29" s="4">
        <v>162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135</v>
      </c>
      <c r="B30" s="4" t="s">
        <v>26</v>
      </c>
      <c r="C30" s="4" t="s">
        <v>27</v>
      </c>
      <c r="D30" s="4" t="s">
        <v>136</v>
      </c>
      <c r="E30" s="4" t="s">
        <v>137</v>
      </c>
      <c r="F30" s="6">
        <v>44608</v>
      </c>
      <c r="G30" s="6">
        <v>44609</v>
      </c>
      <c r="H30" s="4">
        <v>1</v>
      </c>
      <c r="I30" s="4">
        <v>1</v>
      </c>
      <c r="J30" s="4">
        <v>1</v>
      </c>
      <c r="K30" s="4" t="s">
        <v>30</v>
      </c>
      <c r="L30" s="4">
        <v>217</v>
      </c>
      <c r="M30" s="4">
        <v>217</v>
      </c>
      <c r="N30" s="4" t="s">
        <v>138</v>
      </c>
      <c r="O30" s="4" t="s">
        <v>32</v>
      </c>
      <c r="P30" s="4" t="s">
        <v>33</v>
      </c>
      <c r="Q30" s="4">
        <v>0</v>
      </c>
      <c r="R30" s="7">
        <v>44608</v>
      </c>
      <c r="S30" s="6">
        <v>44624</v>
      </c>
      <c r="T30" s="4" t="s">
        <v>34</v>
      </c>
      <c r="U30" s="4">
        <v>217</v>
      </c>
      <c r="V30" s="4">
        <v>0</v>
      </c>
      <c r="W30" s="4">
        <v>0</v>
      </c>
      <c r="X30" s="4" t="s">
        <v>35</v>
      </c>
      <c r="Y30" s="4" t="s">
        <v>139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141</v>
      </c>
      <c r="E31" s="4" t="s">
        <v>52</v>
      </c>
      <c r="F31" s="6">
        <v>44608</v>
      </c>
      <c r="G31" s="6">
        <v>44609</v>
      </c>
      <c r="H31" s="4">
        <v>1</v>
      </c>
      <c r="I31" s="4">
        <v>1</v>
      </c>
      <c r="J31" s="4">
        <v>1</v>
      </c>
      <c r="K31" s="4" t="s">
        <v>30</v>
      </c>
      <c r="L31" s="4">
        <v>114</v>
      </c>
      <c r="M31" s="4">
        <v>114</v>
      </c>
      <c r="N31" s="4" t="s">
        <v>142</v>
      </c>
      <c r="O31" s="4" t="s">
        <v>32</v>
      </c>
      <c r="P31" s="4" t="s">
        <v>33</v>
      </c>
      <c r="Q31" s="4">
        <v>0</v>
      </c>
      <c r="R31" s="7">
        <v>44608</v>
      </c>
      <c r="S31" s="6">
        <v>44624</v>
      </c>
      <c r="T31" s="4" t="s">
        <v>34</v>
      </c>
      <c r="U31" s="4">
        <v>114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44608</v>
      </c>
      <c r="G32" s="6">
        <v>44609</v>
      </c>
      <c r="H32" s="4">
        <v>1</v>
      </c>
      <c r="I32" s="4">
        <v>1</v>
      </c>
      <c r="J32" s="4">
        <v>1</v>
      </c>
      <c r="K32" s="4" t="s">
        <v>30</v>
      </c>
      <c r="L32" s="4">
        <v>263</v>
      </c>
      <c r="M32" s="4">
        <v>263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44608</v>
      </c>
      <c r="S32" s="6">
        <v>44624</v>
      </c>
      <c r="T32" s="4" t="s">
        <v>34</v>
      </c>
      <c r="U32" s="4">
        <v>263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149</v>
      </c>
      <c r="F33" s="6">
        <v>44608</v>
      </c>
      <c r="G33" s="6">
        <v>44609</v>
      </c>
      <c r="H33" s="4">
        <v>1</v>
      </c>
      <c r="I33" s="4">
        <v>1</v>
      </c>
      <c r="J33" s="4">
        <v>1</v>
      </c>
      <c r="K33" s="4" t="s">
        <v>30</v>
      </c>
      <c r="L33" s="4">
        <v>310</v>
      </c>
      <c r="M33" s="4">
        <v>310</v>
      </c>
      <c r="N33" s="4" t="s">
        <v>150</v>
      </c>
      <c r="O33" s="4" t="s">
        <v>32</v>
      </c>
      <c r="P33" s="4" t="s">
        <v>33</v>
      </c>
      <c r="Q33" s="4">
        <v>0</v>
      </c>
      <c r="R33" s="7">
        <v>44608</v>
      </c>
      <c r="S33" s="6">
        <v>44624</v>
      </c>
      <c r="T33" s="4" t="s">
        <v>34</v>
      </c>
      <c r="U33" s="4">
        <v>310</v>
      </c>
      <c r="V33" s="4">
        <v>0</v>
      </c>
      <c r="W33" s="4">
        <v>0</v>
      </c>
      <c r="X33" s="4" t="s">
        <v>35</v>
      </c>
      <c r="Y33" s="4" t="s">
        <v>151</v>
      </c>
    </row>
    <row r="34" s="4" customFormat="1" spans="1:25">
      <c r="A34" s="4" t="s">
        <v>152</v>
      </c>
      <c r="B34" s="4" t="s">
        <v>26</v>
      </c>
      <c r="C34" s="4" t="s">
        <v>27</v>
      </c>
      <c r="D34" s="4" t="s">
        <v>153</v>
      </c>
      <c r="E34" s="4" t="s">
        <v>154</v>
      </c>
      <c r="F34" s="6">
        <v>44608</v>
      </c>
      <c r="G34" s="6">
        <v>44609</v>
      </c>
      <c r="H34" s="4">
        <v>1</v>
      </c>
      <c r="I34" s="4">
        <v>1</v>
      </c>
      <c r="J34" s="4">
        <v>1</v>
      </c>
      <c r="K34" s="4" t="s">
        <v>30</v>
      </c>
      <c r="L34" s="4">
        <v>274</v>
      </c>
      <c r="M34" s="4">
        <v>274</v>
      </c>
      <c r="N34" s="4" t="s">
        <v>155</v>
      </c>
      <c r="O34" s="4" t="s">
        <v>32</v>
      </c>
      <c r="P34" s="4" t="s">
        <v>33</v>
      </c>
      <c r="Q34" s="4">
        <v>0</v>
      </c>
      <c r="R34" s="7">
        <v>44608</v>
      </c>
      <c r="S34" s="6">
        <v>44624</v>
      </c>
      <c r="T34" s="4" t="s">
        <v>34</v>
      </c>
      <c r="U34" s="4">
        <v>274</v>
      </c>
      <c r="V34" s="4">
        <v>0</v>
      </c>
      <c r="W34" s="4">
        <v>0</v>
      </c>
      <c r="X34" s="4" t="s">
        <v>156</v>
      </c>
      <c r="Y34" s="4" t="s">
        <v>35</v>
      </c>
    </row>
    <row r="35" s="4" customFormat="1" spans="1:25">
      <c r="A35" s="4" t="s">
        <v>157</v>
      </c>
      <c r="B35" s="4" t="s">
        <v>26</v>
      </c>
      <c r="C35" s="4" t="s">
        <v>27</v>
      </c>
      <c r="D35" s="4" t="s">
        <v>158</v>
      </c>
      <c r="E35" s="4" t="s">
        <v>92</v>
      </c>
      <c r="F35" s="6">
        <v>44608</v>
      </c>
      <c r="G35" s="6">
        <v>44609</v>
      </c>
      <c r="H35" s="4">
        <v>1</v>
      </c>
      <c r="I35" s="4">
        <v>1</v>
      </c>
      <c r="J35" s="4">
        <v>1</v>
      </c>
      <c r="K35" s="4" t="s">
        <v>30</v>
      </c>
      <c r="L35" s="4">
        <v>205</v>
      </c>
      <c r="M35" s="4">
        <v>205</v>
      </c>
      <c r="N35" s="4" t="s">
        <v>159</v>
      </c>
      <c r="O35" s="4" t="s">
        <v>32</v>
      </c>
      <c r="P35" s="4" t="s">
        <v>33</v>
      </c>
      <c r="Q35" s="4">
        <v>0</v>
      </c>
      <c r="R35" s="7">
        <v>44608</v>
      </c>
      <c r="S35" s="6">
        <v>44624</v>
      </c>
      <c r="T35" s="4" t="s">
        <v>34</v>
      </c>
      <c r="U35" s="4">
        <v>205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160</v>
      </c>
      <c r="B36" s="4" t="s">
        <v>26</v>
      </c>
      <c r="C36" s="4" t="s">
        <v>27</v>
      </c>
      <c r="D36" s="4" t="s">
        <v>161</v>
      </c>
      <c r="E36" s="4" t="s">
        <v>29</v>
      </c>
      <c r="F36" s="6">
        <v>44608</v>
      </c>
      <c r="G36" s="6">
        <v>44609</v>
      </c>
      <c r="H36" s="4">
        <v>1</v>
      </c>
      <c r="I36" s="4">
        <v>1</v>
      </c>
      <c r="J36" s="4">
        <v>1</v>
      </c>
      <c r="K36" s="4" t="s">
        <v>30</v>
      </c>
      <c r="L36" s="4">
        <v>144</v>
      </c>
      <c r="M36" s="4">
        <v>144</v>
      </c>
      <c r="N36" s="4" t="s">
        <v>162</v>
      </c>
      <c r="O36" s="4" t="s">
        <v>32</v>
      </c>
      <c r="P36" s="4" t="s">
        <v>33</v>
      </c>
      <c r="Q36" s="4">
        <v>0</v>
      </c>
      <c r="R36" s="7">
        <v>44608</v>
      </c>
      <c r="S36" s="6">
        <v>44624</v>
      </c>
      <c r="T36" s="4" t="s">
        <v>34</v>
      </c>
      <c r="U36" s="4">
        <v>144</v>
      </c>
      <c r="V36" s="4">
        <v>0</v>
      </c>
      <c r="W36" s="4">
        <v>0</v>
      </c>
      <c r="X36" s="4" t="s">
        <v>35</v>
      </c>
      <c r="Y36" s="4" t="s">
        <v>163</v>
      </c>
    </row>
    <row r="37" s="4" customFormat="1" spans="1:25">
      <c r="A37" s="4" t="s">
        <v>164</v>
      </c>
      <c r="B37" s="4" t="s">
        <v>26</v>
      </c>
      <c r="C37" s="4" t="s">
        <v>27</v>
      </c>
      <c r="D37" s="4" t="s">
        <v>165</v>
      </c>
      <c r="E37" s="4" t="s">
        <v>166</v>
      </c>
      <c r="F37" s="6">
        <v>44608</v>
      </c>
      <c r="G37" s="6">
        <v>44609</v>
      </c>
      <c r="H37" s="4">
        <v>1</v>
      </c>
      <c r="I37" s="4">
        <v>1</v>
      </c>
      <c r="J37" s="4">
        <v>1</v>
      </c>
      <c r="K37" s="4" t="s">
        <v>30</v>
      </c>
      <c r="L37" s="4">
        <v>134</v>
      </c>
      <c r="M37" s="4">
        <v>134</v>
      </c>
      <c r="N37" s="4" t="s">
        <v>167</v>
      </c>
      <c r="O37" s="4" t="s">
        <v>32</v>
      </c>
      <c r="P37" s="4" t="s">
        <v>33</v>
      </c>
      <c r="Q37" s="4">
        <v>0</v>
      </c>
      <c r="R37" s="7">
        <v>44608</v>
      </c>
      <c r="S37" s="6">
        <v>44624</v>
      </c>
      <c r="T37" s="4" t="s">
        <v>34</v>
      </c>
      <c r="U37" s="4">
        <v>134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168</v>
      </c>
      <c r="B38" s="4" t="s">
        <v>26</v>
      </c>
      <c r="C38" s="4" t="s">
        <v>27</v>
      </c>
      <c r="D38" s="4" t="s">
        <v>169</v>
      </c>
      <c r="E38" s="4" t="s">
        <v>170</v>
      </c>
      <c r="F38" s="6">
        <v>44608</v>
      </c>
      <c r="G38" s="6">
        <v>44609</v>
      </c>
      <c r="H38" s="4">
        <v>1</v>
      </c>
      <c r="I38" s="4">
        <v>1</v>
      </c>
      <c r="J38" s="4">
        <v>1</v>
      </c>
      <c r="K38" s="4" t="s">
        <v>30</v>
      </c>
      <c r="L38" s="4">
        <v>249</v>
      </c>
      <c r="M38" s="4">
        <v>249</v>
      </c>
      <c r="N38" s="4" t="s">
        <v>171</v>
      </c>
      <c r="O38" s="4" t="s">
        <v>32</v>
      </c>
      <c r="P38" s="4" t="s">
        <v>33</v>
      </c>
      <c r="Q38" s="4">
        <v>0</v>
      </c>
      <c r="R38" s="7">
        <v>44608</v>
      </c>
      <c r="S38" s="6">
        <v>44624</v>
      </c>
      <c r="T38" s="4" t="s">
        <v>34</v>
      </c>
      <c r="U38" s="4">
        <v>249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172</v>
      </c>
      <c r="B39" s="4" t="s">
        <v>26</v>
      </c>
      <c r="C39" s="4" t="s">
        <v>27</v>
      </c>
      <c r="D39" s="4" t="s">
        <v>173</v>
      </c>
      <c r="E39" s="4"/>
      <c r="F39" s="6">
        <v>44608</v>
      </c>
      <c r="G39" s="6">
        <v>44609</v>
      </c>
      <c r="H39" s="4">
        <v>0</v>
      </c>
      <c r="I39" s="4">
        <v>1</v>
      </c>
      <c r="J39" s="4">
        <v>0</v>
      </c>
      <c r="K39" s="4" t="s">
        <v>30</v>
      </c>
      <c r="L39" s="4">
        <v>163</v>
      </c>
      <c r="M39" s="4">
        <v>163</v>
      </c>
      <c r="N39" s="4"/>
      <c r="O39" s="4" t="s">
        <v>32</v>
      </c>
      <c r="P39" s="4" t="s">
        <v>33</v>
      </c>
      <c r="Q39" s="4">
        <v>0</v>
      </c>
      <c r="R39" s="7">
        <v>44608</v>
      </c>
      <c r="S39" s="6">
        <v>44624</v>
      </c>
      <c r="T39" s="4" t="s">
        <v>34</v>
      </c>
      <c r="U39" s="4">
        <v>163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174</v>
      </c>
      <c r="B40" s="4" t="s">
        <v>26</v>
      </c>
      <c r="C40" s="4" t="s">
        <v>27</v>
      </c>
      <c r="D40" s="4" t="s">
        <v>175</v>
      </c>
      <c r="E40" s="4" t="s">
        <v>176</v>
      </c>
      <c r="F40" s="6">
        <v>44608</v>
      </c>
      <c r="G40" s="6">
        <v>44609</v>
      </c>
      <c r="H40" s="4">
        <v>1</v>
      </c>
      <c r="I40" s="4">
        <v>1</v>
      </c>
      <c r="J40" s="4">
        <v>1</v>
      </c>
      <c r="K40" s="4" t="s">
        <v>30</v>
      </c>
      <c r="L40" s="4">
        <v>280</v>
      </c>
      <c r="M40" s="4">
        <v>280</v>
      </c>
      <c r="N40" s="4" t="s">
        <v>177</v>
      </c>
      <c r="O40" s="4" t="s">
        <v>32</v>
      </c>
      <c r="P40" s="4" t="s">
        <v>33</v>
      </c>
      <c r="Q40" s="4">
        <v>0</v>
      </c>
      <c r="R40" s="7">
        <v>44608</v>
      </c>
      <c r="S40" s="6">
        <v>44624</v>
      </c>
      <c r="T40" s="4" t="s">
        <v>34</v>
      </c>
      <c r="U40" s="4">
        <v>280</v>
      </c>
      <c r="V40" s="4">
        <v>0</v>
      </c>
      <c r="W40" s="4">
        <v>0</v>
      </c>
      <c r="X40" s="4" t="s">
        <v>178</v>
      </c>
      <c r="Y40" s="4" t="s">
        <v>35</v>
      </c>
    </row>
    <row r="41" s="4" customFormat="1" spans="1:25">
      <c r="A41" s="4" t="s">
        <v>179</v>
      </c>
      <c r="B41" s="4" t="s">
        <v>26</v>
      </c>
      <c r="C41" s="4" t="s">
        <v>27</v>
      </c>
      <c r="D41" s="4" t="s">
        <v>180</v>
      </c>
      <c r="E41" s="4" t="s">
        <v>29</v>
      </c>
      <c r="F41" s="6">
        <v>44608</v>
      </c>
      <c r="G41" s="6">
        <v>44609</v>
      </c>
      <c r="H41" s="4">
        <v>1</v>
      </c>
      <c r="I41" s="4">
        <v>1</v>
      </c>
      <c r="J41" s="4">
        <v>1</v>
      </c>
      <c r="K41" s="4" t="s">
        <v>30</v>
      </c>
      <c r="L41" s="4">
        <v>214</v>
      </c>
      <c r="M41" s="4">
        <v>214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44608</v>
      </c>
      <c r="S41" s="6">
        <v>44624</v>
      </c>
      <c r="T41" s="4" t="s">
        <v>34</v>
      </c>
      <c r="U41" s="4">
        <v>214</v>
      </c>
      <c r="V41" s="4">
        <v>0</v>
      </c>
      <c r="W41" s="4">
        <v>0</v>
      </c>
      <c r="X41" s="4" t="s">
        <v>182</v>
      </c>
      <c r="Y41" s="4" t="s">
        <v>183</v>
      </c>
    </row>
    <row r="42" s="4" customFormat="1" spans="1:25">
      <c r="A42" s="4" t="s">
        <v>184</v>
      </c>
      <c r="B42" s="4" t="s">
        <v>26</v>
      </c>
      <c r="C42" s="4" t="s">
        <v>27</v>
      </c>
      <c r="D42" s="4" t="s">
        <v>175</v>
      </c>
      <c r="E42" s="4" t="s">
        <v>185</v>
      </c>
      <c r="F42" s="6">
        <v>44608</v>
      </c>
      <c r="G42" s="6">
        <v>44609</v>
      </c>
      <c r="H42" s="4">
        <v>1</v>
      </c>
      <c r="I42" s="4">
        <v>1</v>
      </c>
      <c r="J42" s="4">
        <v>1</v>
      </c>
      <c r="K42" s="4" t="s">
        <v>30</v>
      </c>
      <c r="L42" s="4">
        <v>400</v>
      </c>
      <c r="M42" s="4">
        <v>400</v>
      </c>
      <c r="N42" s="4" t="s">
        <v>186</v>
      </c>
      <c r="O42" s="4" t="s">
        <v>32</v>
      </c>
      <c r="P42" s="4" t="s">
        <v>33</v>
      </c>
      <c r="Q42" s="4">
        <v>0</v>
      </c>
      <c r="R42" s="7">
        <v>44608</v>
      </c>
      <c r="S42" s="6">
        <v>44624</v>
      </c>
      <c r="T42" s="4" t="s">
        <v>34</v>
      </c>
      <c r="U42" s="4">
        <v>400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187</v>
      </c>
      <c r="B43" s="4" t="s">
        <v>26</v>
      </c>
      <c r="C43" s="4" t="s">
        <v>27</v>
      </c>
      <c r="D43" s="4" t="s">
        <v>188</v>
      </c>
      <c r="E43" s="4" t="s">
        <v>189</v>
      </c>
      <c r="F43" s="6">
        <v>44608</v>
      </c>
      <c r="G43" s="6">
        <v>44609</v>
      </c>
      <c r="H43" s="4">
        <v>1</v>
      </c>
      <c r="I43" s="4">
        <v>1</v>
      </c>
      <c r="J43" s="4">
        <v>1</v>
      </c>
      <c r="K43" s="4" t="s">
        <v>30</v>
      </c>
      <c r="L43" s="4">
        <v>377</v>
      </c>
      <c r="M43" s="4">
        <v>377</v>
      </c>
      <c r="N43" s="4" t="s">
        <v>190</v>
      </c>
      <c r="O43" s="4" t="s">
        <v>32</v>
      </c>
      <c r="P43" s="4" t="s">
        <v>33</v>
      </c>
      <c r="Q43" s="4">
        <v>0</v>
      </c>
      <c r="R43" s="7">
        <v>44608</v>
      </c>
      <c r="S43" s="6">
        <v>44624</v>
      </c>
      <c r="T43" s="4" t="s">
        <v>34</v>
      </c>
      <c r="U43" s="4">
        <v>377</v>
      </c>
      <c r="V43" s="4">
        <v>0</v>
      </c>
      <c r="W43" s="4">
        <v>0</v>
      </c>
      <c r="X43" s="4" t="s">
        <v>191</v>
      </c>
      <c r="Y43" s="4" t="s">
        <v>192</v>
      </c>
    </row>
    <row r="44" s="4" customFormat="1" spans="1:25">
      <c r="A44" s="4" t="s">
        <v>193</v>
      </c>
      <c r="B44" s="4" t="s">
        <v>26</v>
      </c>
      <c r="C44" s="4" t="s">
        <v>27</v>
      </c>
      <c r="D44" s="4" t="s">
        <v>194</v>
      </c>
      <c r="E44" s="4" t="s">
        <v>195</v>
      </c>
      <c r="F44" s="6">
        <v>44608</v>
      </c>
      <c r="G44" s="6">
        <v>44609</v>
      </c>
      <c r="H44" s="4">
        <v>1</v>
      </c>
      <c r="I44" s="4">
        <v>1</v>
      </c>
      <c r="J44" s="4">
        <v>1</v>
      </c>
      <c r="K44" s="4" t="s">
        <v>30</v>
      </c>
      <c r="L44" s="4">
        <v>711</v>
      </c>
      <c r="M44" s="4">
        <v>711</v>
      </c>
      <c r="N44" s="4" t="s">
        <v>196</v>
      </c>
      <c r="O44" s="4" t="s">
        <v>32</v>
      </c>
      <c r="P44" s="4" t="s">
        <v>33</v>
      </c>
      <c r="Q44" s="4">
        <v>0</v>
      </c>
      <c r="R44" s="7">
        <v>44608</v>
      </c>
      <c r="S44" s="6">
        <v>44624</v>
      </c>
      <c r="T44" s="4" t="s">
        <v>34</v>
      </c>
      <c r="U44" s="4">
        <v>711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197</v>
      </c>
      <c r="B45" s="4" t="s">
        <v>26</v>
      </c>
      <c r="C45" s="4" t="s">
        <v>27</v>
      </c>
      <c r="D45" s="4" t="s">
        <v>198</v>
      </c>
      <c r="E45" s="4" t="s">
        <v>199</v>
      </c>
      <c r="F45" s="6">
        <v>44608</v>
      </c>
      <c r="G45" s="6">
        <v>44609</v>
      </c>
      <c r="H45" s="4">
        <v>1</v>
      </c>
      <c r="I45" s="4">
        <v>1</v>
      </c>
      <c r="J45" s="4">
        <v>1</v>
      </c>
      <c r="K45" s="4" t="s">
        <v>30</v>
      </c>
      <c r="L45" s="4">
        <v>391</v>
      </c>
      <c r="M45" s="4">
        <v>391</v>
      </c>
      <c r="N45" s="4" t="s">
        <v>200</v>
      </c>
      <c r="O45" s="4" t="s">
        <v>32</v>
      </c>
      <c r="P45" s="4" t="s">
        <v>33</v>
      </c>
      <c r="Q45" s="4">
        <v>0</v>
      </c>
      <c r="R45" s="7">
        <v>44608</v>
      </c>
      <c r="S45" s="6">
        <v>44624</v>
      </c>
      <c r="T45" s="4" t="s">
        <v>34</v>
      </c>
      <c r="U45" s="4">
        <v>391</v>
      </c>
      <c r="V45" s="4">
        <v>0</v>
      </c>
      <c r="W45" s="4">
        <v>0</v>
      </c>
      <c r="X45" s="4" t="s">
        <v>35</v>
      </c>
      <c r="Y45" s="4" t="s">
        <v>201</v>
      </c>
    </row>
    <row r="46" s="4" customFormat="1" spans="1:25">
      <c r="A46" s="4" t="s">
        <v>202</v>
      </c>
      <c r="B46" s="4" t="s">
        <v>26</v>
      </c>
      <c r="C46" s="4" t="s">
        <v>27</v>
      </c>
      <c r="D46" s="4" t="s">
        <v>203</v>
      </c>
      <c r="E46" s="4" t="s">
        <v>204</v>
      </c>
      <c r="F46" s="6">
        <v>44608</v>
      </c>
      <c r="G46" s="6">
        <v>44609</v>
      </c>
      <c r="H46" s="4">
        <v>1</v>
      </c>
      <c r="I46" s="4">
        <v>1</v>
      </c>
      <c r="J46" s="4">
        <v>1</v>
      </c>
      <c r="K46" s="4" t="s">
        <v>30</v>
      </c>
      <c r="L46" s="4">
        <v>230</v>
      </c>
      <c r="M46" s="4">
        <v>230</v>
      </c>
      <c r="N46" s="4" t="s">
        <v>205</v>
      </c>
      <c r="O46" s="4" t="s">
        <v>32</v>
      </c>
      <c r="P46" s="4" t="s">
        <v>33</v>
      </c>
      <c r="Q46" s="4">
        <v>0</v>
      </c>
      <c r="R46" s="7">
        <v>44608</v>
      </c>
      <c r="S46" s="6">
        <v>44624</v>
      </c>
      <c r="T46" s="4" t="s">
        <v>34</v>
      </c>
      <c r="U46" s="4">
        <v>230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206</v>
      </c>
      <c r="B47" s="4" t="s">
        <v>26</v>
      </c>
      <c r="C47" s="4" t="s">
        <v>27</v>
      </c>
      <c r="D47" s="4" t="s">
        <v>169</v>
      </c>
      <c r="E47" s="4" t="s">
        <v>170</v>
      </c>
      <c r="F47" s="6">
        <v>44608</v>
      </c>
      <c r="G47" s="6">
        <v>44609</v>
      </c>
      <c r="H47" s="4">
        <v>1</v>
      </c>
      <c r="I47" s="4">
        <v>1</v>
      </c>
      <c r="J47" s="4">
        <v>1</v>
      </c>
      <c r="K47" s="4" t="s">
        <v>30</v>
      </c>
      <c r="L47" s="4">
        <v>249</v>
      </c>
      <c r="M47" s="4">
        <v>249</v>
      </c>
      <c r="N47" s="4" t="s">
        <v>207</v>
      </c>
      <c r="O47" s="4" t="s">
        <v>32</v>
      </c>
      <c r="P47" s="4" t="s">
        <v>33</v>
      </c>
      <c r="Q47" s="4">
        <v>0</v>
      </c>
      <c r="R47" s="7">
        <v>44608</v>
      </c>
      <c r="S47" s="6">
        <v>44624</v>
      </c>
      <c r="T47" s="4" t="s">
        <v>34</v>
      </c>
      <c r="U47" s="4">
        <v>249</v>
      </c>
      <c r="V47" s="4">
        <v>0</v>
      </c>
      <c r="W47" s="4">
        <v>0</v>
      </c>
      <c r="X47" s="4" t="s">
        <v>208</v>
      </c>
      <c r="Y47" s="4" t="s">
        <v>35</v>
      </c>
    </row>
    <row r="48" s="4" customFormat="1" spans="1:25">
      <c r="A48" s="4" t="s">
        <v>209</v>
      </c>
      <c r="B48" s="4" t="s">
        <v>26</v>
      </c>
      <c r="C48" s="4" t="s">
        <v>27</v>
      </c>
      <c r="D48" s="4" t="s">
        <v>107</v>
      </c>
      <c r="E48" s="4" t="s">
        <v>108</v>
      </c>
      <c r="F48" s="6">
        <v>44608</v>
      </c>
      <c r="G48" s="6">
        <v>44609</v>
      </c>
      <c r="H48" s="4">
        <v>1</v>
      </c>
      <c r="I48" s="4">
        <v>1</v>
      </c>
      <c r="J48" s="4">
        <v>1</v>
      </c>
      <c r="K48" s="4" t="s">
        <v>30</v>
      </c>
      <c r="L48" s="4">
        <v>211</v>
      </c>
      <c r="M48" s="4">
        <v>211</v>
      </c>
      <c r="N48" s="4" t="s">
        <v>210</v>
      </c>
      <c r="O48" s="4" t="s">
        <v>32</v>
      </c>
      <c r="P48" s="4" t="s">
        <v>33</v>
      </c>
      <c r="Q48" s="4">
        <v>0</v>
      </c>
      <c r="R48" s="7">
        <v>44608</v>
      </c>
      <c r="S48" s="6">
        <v>44624</v>
      </c>
      <c r="T48" s="4" t="s">
        <v>34</v>
      </c>
      <c r="U48" s="4">
        <v>211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209</v>
      </c>
      <c r="B49" s="4" t="s">
        <v>26</v>
      </c>
      <c r="C49" s="4" t="s">
        <v>49</v>
      </c>
      <c r="D49" s="4" t="s">
        <v>107</v>
      </c>
      <c r="E49" s="4" t="s">
        <v>108</v>
      </c>
      <c r="F49" s="6">
        <v>44608</v>
      </c>
      <c r="G49" s="6">
        <v>44609</v>
      </c>
      <c r="H49" s="4">
        <v>1</v>
      </c>
      <c r="I49" s="4">
        <v>1</v>
      </c>
      <c r="J49" s="4">
        <v>1</v>
      </c>
      <c r="K49" s="4" t="s">
        <v>30</v>
      </c>
      <c r="L49" s="4">
        <v>-211</v>
      </c>
      <c r="M49" s="4">
        <v>-211</v>
      </c>
      <c r="N49" s="4" t="s">
        <v>210</v>
      </c>
      <c r="O49" s="4" t="s">
        <v>32</v>
      </c>
      <c r="P49" s="4" t="s">
        <v>33</v>
      </c>
      <c r="Q49" s="4">
        <v>0</v>
      </c>
      <c r="R49" s="7">
        <v>44608</v>
      </c>
      <c r="S49" s="6">
        <v>44624</v>
      </c>
      <c r="T49" s="4" t="s">
        <v>34</v>
      </c>
      <c r="U49" s="4">
        <v>-211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211</v>
      </c>
      <c r="B50" s="4" t="s">
        <v>26</v>
      </c>
      <c r="C50" s="4" t="s">
        <v>27</v>
      </c>
      <c r="D50" s="4" t="s">
        <v>212</v>
      </c>
      <c r="E50" s="4" t="s">
        <v>213</v>
      </c>
      <c r="F50" s="6">
        <v>44608</v>
      </c>
      <c r="G50" s="6">
        <v>44609</v>
      </c>
      <c r="H50" s="4">
        <v>1</v>
      </c>
      <c r="I50" s="4">
        <v>1</v>
      </c>
      <c r="J50" s="4">
        <v>1</v>
      </c>
      <c r="K50" s="4" t="s">
        <v>30</v>
      </c>
      <c r="L50" s="4">
        <v>186</v>
      </c>
      <c r="M50" s="4">
        <v>186</v>
      </c>
      <c r="N50" s="4" t="s">
        <v>214</v>
      </c>
      <c r="O50" s="4" t="s">
        <v>32</v>
      </c>
      <c r="P50" s="4" t="s">
        <v>33</v>
      </c>
      <c r="Q50" s="4">
        <v>0</v>
      </c>
      <c r="R50" s="7">
        <v>44608</v>
      </c>
      <c r="S50" s="6">
        <v>44624</v>
      </c>
      <c r="T50" s="4" t="s">
        <v>34</v>
      </c>
      <c r="U50" s="4">
        <v>186</v>
      </c>
      <c r="V50" s="4">
        <v>0</v>
      </c>
      <c r="W50" s="4">
        <v>0</v>
      </c>
      <c r="X50" s="4" t="s">
        <v>35</v>
      </c>
      <c r="Y50" s="4" t="s">
        <v>215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4"/>
  <sheetViews>
    <sheetView tabSelected="1" topLeftCell="A26" workbookViewId="0">
      <selection activeCell="A53" sqref="A53:A54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216</v>
      </c>
    </row>
    <row r="2" s="4" customFormat="1" spans="1:9">
      <c r="A2" s="5">
        <v>17271400924</v>
      </c>
      <c r="B2" s="6">
        <v>44607</v>
      </c>
      <c r="C2" s="6">
        <v>44609</v>
      </c>
      <c r="D2" s="4">
        <v>1159</v>
      </c>
      <c r="E2" s="4" t="str">
        <f>VLOOKUP(A2,HOP!A:L,12,0)</f>
        <v>1159.00</v>
      </c>
      <c r="F2" s="4" t="str">
        <f>VLOOKUP(A2,HOP!A:C,3,0)</f>
        <v>2412133</v>
      </c>
      <c r="G2" s="4">
        <f>D2-E2</f>
        <v>0</v>
      </c>
      <c r="H2" s="4" t="str">
        <f>$H$1&amp;F2</f>
        <v>，2412133</v>
      </c>
      <c r="I2" s="4" t="str">
        <f>VLOOKUP(A2,HOP!A:U,21,0)</f>
        <v>直连</v>
      </c>
    </row>
    <row r="3" s="4" customFormat="1" spans="1:9">
      <c r="A3" s="5">
        <v>17334422275</v>
      </c>
      <c r="B3" s="6">
        <v>44607</v>
      </c>
      <c r="C3" s="6">
        <v>44609</v>
      </c>
      <c r="D3" s="4">
        <v>464</v>
      </c>
      <c r="E3" s="4" t="str">
        <f>VLOOKUP(A3,HOP!A:L,12,0)</f>
        <v>464.00</v>
      </c>
      <c r="F3" s="4" t="str">
        <f>VLOOKUP(A3,HOP!A:C,3,0)</f>
        <v>2417563</v>
      </c>
      <c r="G3" s="4">
        <f t="shared" ref="G3:G46" si="0">D3-E3</f>
        <v>0</v>
      </c>
      <c r="H3" s="4" t="str">
        <f t="shared" ref="H3:H46" si="1">$H$1&amp;F3</f>
        <v>，2417563</v>
      </c>
      <c r="I3" s="4" t="str">
        <f>VLOOKUP(A3,HOP!A:U,21,0)</f>
        <v>直连</v>
      </c>
    </row>
    <row r="4" s="4" customFormat="1" spans="1:9">
      <c r="A4" s="5">
        <v>17338060020</v>
      </c>
      <c r="B4" s="6">
        <v>44606</v>
      </c>
      <c r="C4" s="6">
        <v>44609</v>
      </c>
      <c r="D4" s="4">
        <v>1317</v>
      </c>
      <c r="E4" s="4" t="str">
        <f>VLOOKUP(A4,HOP!A:L,12,0)</f>
        <v>1317.00</v>
      </c>
      <c r="F4" s="4" t="str">
        <f>VLOOKUP(A4,HOP!A:C,3,0)</f>
        <v>2418081</v>
      </c>
      <c r="G4" s="4">
        <f t="shared" si="0"/>
        <v>0</v>
      </c>
      <c r="H4" s="4" t="str">
        <f t="shared" si="1"/>
        <v>，2418081</v>
      </c>
      <c r="I4" s="4" t="str">
        <f>VLOOKUP(A4,HOP!A:U,21,0)</f>
        <v>直连</v>
      </c>
    </row>
    <row r="5" s="4" customFormat="1" hidden="1" spans="1:9">
      <c r="A5" s="5">
        <v>17343377835</v>
      </c>
      <c r="B5" s="6">
        <v>44608</v>
      </c>
      <c r="C5" s="6">
        <v>44609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17343847062</v>
      </c>
      <c r="B6" s="6">
        <v>44608</v>
      </c>
      <c r="C6" s="6">
        <v>44609</v>
      </c>
      <c r="D6" s="4">
        <v>213</v>
      </c>
      <c r="E6" s="4" t="str">
        <f>VLOOKUP(A6,HOP!A:L,12,0)</f>
        <v>213.00</v>
      </c>
      <c r="F6" s="4" t="str">
        <f>VLOOKUP(A6,HOP!A:C,3,0)</f>
        <v>2418331</v>
      </c>
      <c r="G6" s="4">
        <f t="shared" si="0"/>
        <v>0</v>
      </c>
      <c r="H6" s="4" t="str">
        <f t="shared" si="1"/>
        <v>，2418331</v>
      </c>
      <c r="I6" s="4" t="str">
        <f>VLOOKUP(A6,HOP!A:U,21,0)</f>
        <v>直连</v>
      </c>
    </row>
    <row r="7" s="4" customFormat="1" spans="1:9">
      <c r="A7" s="5">
        <v>17344713078</v>
      </c>
      <c r="B7" s="6">
        <v>44608</v>
      </c>
      <c r="C7" s="6">
        <v>44609</v>
      </c>
      <c r="D7" s="4">
        <v>241</v>
      </c>
      <c r="E7" s="4" t="str">
        <f>VLOOKUP(A7,HOP!A:L,12,0)</f>
        <v>241.00</v>
      </c>
      <c r="F7" s="4" t="str">
        <f>VLOOKUP(A7,HOP!A:C,3,0)</f>
        <v>2418411</v>
      </c>
      <c r="G7" s="4">
        <f t="shared" si="0"/>
        <v>0</v>
      </c>
      <c r="H7" s="4" t="str">
        <f t="shared" si="1"/>
        <v>，2418411</v>
      </c>
      <c r="I7" s="4" t="str">
        <f>VLOOKUP(A7,HOP!A:U,21,0)</f>
        <v>直连</v>
      </c>
    </row>
    <row r="8" s="4" customFormat="1" hidden="1" spans="1:9">
      <c r="A8" s="5">
        <v>17351898238</v>
      </c>
      <c r="B8" s="6">
        <v>44605</v>
      </c>
      <c r="C8" s="6">
        <v>44609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17354356205</v>
      </c>
      <c r="B9" s="6">
        <v>44608</v>
      </c>
      <c r="C9" s="6">
        <v>44609</v>
      </c>
      <c r="D9" s="4">
        <v>427</v>
      </c>
      <c r="E9" s="4" t="str">
        <f>VLOOKUP(A9,HOP!A:L,12,0)</f>
        <v>427.00</v>
      </c>
      <c r="F9" s="4" t="str">
        <f>VLOOKUP(A9,HOP!A:C,3,0)</f>
        <v>2418998</v>
      </c>
      <c r="G9" s="4">
        <f t="shared" si="0"/>
        <v>0</v>
      </c>
      <c r="H9" s="4" t="str">
        <f t="shared" si="1"/>
        <v>，2418998</v>
      </c>
      <c r="I9" s="4" t="str">
        <f>VLOOKUP(A9,HOP!A:U,21,0)</f>
        <v>直连</v>
      </c>
    </row>
    <row r="10" s="4" customFormat="1" spans="1:9">
      <c r="A10" s="5">
        <v>17355027553</v>
      </c>
      <c r="B10" s="6">
        <v>44607</v>
      </c>
      <c r="C10" s="6">
        <v>44609</v>
      </c>
      <c r="D10" s="4">
        <v>400</v>
      </c>
      <c r="E10" s="4" t="str">
        <f>VLOOKUP(A10,HOP!A:L,12,0)</f>
        <v>400.00</v>
      </c>
      <c r="F10" s="4" t="str">
        <f>VLOOKUP(A10,HOP!A:C,3,0)</f>
        <v>2419087</v>
      </c>
      <c r="G10" s="4">
        <f t="shared" si="0"/>
        <v>0</v>
      </c>
      <c r="H10" s="4" t="str">
        <f t="shared" si="1"/>
        <v>，2419087</v>
      </c>
      <c r="I10" s="4" t="str">
        <f>VLOOKUP(A10,HOP!A:U,21,0)</f>
        <v>直连</v>
      </c>
    </row>
    <row r="11" s="4" customFormat="1" spans="1:9">
      <c r="A11" s="5">
        <v>17363676693</v>
      </c>
      <c r="B11" s="6">
        <v>44607</v>
      </c>
      <c r="C11" s="6">
        <v>44609</v>
      </c>
      <c r="D11" s="4">
        <v>276</v>
      </c>
      <c r="E11" s="4" t="str">
        <f>VLOOKUP(A11,HOP!A:L,12,0)</f>
        <v>276.00</v>
      </c>
      <c r="F11" s="4" t="str">
        <f>VLOOKUP(A11,HOP!A:C,3,0)</f>
        <v>2419517</v>
      </c>
      <c r="G11" s="4">
        <f t="shared" si="0"/>
        <v>0</v>
      </c>
      <c r="H11" s="4" t="str">
        <f t="shared" si="1"/>
        <v>，2419517</v>
      </c>
      <c r="I11" s="4" t="str">
        <f>VLOOKUP(A11,HOP!A:U,21,0)</f>
        <v>直连</v>
      </c>
    </row>
    <row r="12" s="4" customFormat="1" spans="1:9">
      <c r="A12" s="5">
        <v>17363886607</v>
      </c>
      <c r="B12" s="6">
        <v>44608</v>
      </c>
      <c r="C12" s="6">
        <v>44609</v>
      </c>
      <c r="D12" s="4">
        <v>375</v>
      </c>
      <c r="E12" s="4" t="str">
        <f>VLOOKUP(A12,HOP!A:L,12,0)</f>
        <v>375.00</v>
      </c>
      <c r="F12" s="4" t="str">
        <f>VLOOKUP(A12,HOP!A:C,3,0)</f>
        <v>2419545</v>
      </c>
      <c r="G12" s="4">
        <f t="shared" si="0"/>
        <v>0</v>
      </c>
      <c r="H12" s="4" t="str">
        <f t="shared" si="1"/>
        <v>，2419545</v>
      </c>
      <c r="I12" s="4" t="str">
        <f>VLOOKUP(A12,HOP!A:U,21,0)</f>
        <v>直连</v>
      </c>
    </row>
    <row r="13" s="4" customFormat="1" spans="1:9">
      <c r="A13" s="5">
        <v>17367262760</v>
      </c>
      <c r="B13" s="6">
        <v>44608</v>
      </c>
      <c r="C13" s="6">
        <v>44609</v>
      </c>
      <c r="D13" s="4">
        <v>427</v>
      </c>
      <c r="E13" s="4" t="str">
        <f>VLOOKUP(A13,HOP!A:L,12,0)</f>
        <v>427.00</v>
      </c>
      <c r="F13" s="4" t="str">
        <f>VLOOKUP(A13,HOP!A:C,3,0)</f>
        <v>2419630</v>
      </c>
      <c r="G13" s="4">
        <f t="shared" si="0"/>
        <v>0</v>
      </c>
      <c r="H13" s="4" t="str">
        <f t="shared" si="1"/>
        <v>，2419630</v>
      </c>
      <c r="I13" s="4" t="str">
        <f>VLOOKUP(A13,HOP!A:U,21,0)</f>
        <v>直连</v>
      </c>
    </row>
    <row r="14" s="4" customFormat="1" hidden="1" spans="1:9">
      <c r="A14" s="5">
        <v>17368560651</v>
      </c>
      <c r="B14" s="6">
        <v>44608</v>
      </c>
      <c r="C14" s="6">
        <v>44609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17368989788</v>
      </c>
      <c r="B15" s="6">
        <v>44608</v>
      </c>
      <c r="C15" s="6">
        <v>44609</v>
      </c>
      <c r="D15" s="4">
        <v>247</v>
      </c>
      <c r="E15" s="4" t="str">
        <f>VLOOKUP(A15,HOP!A:L,12,0)</f>
        <v>247.00</v>
      </c>
      <c r="F15" s="4" t="str">
        <f>VLOOKUP(A15,HOP!A:C,3,0)</f>
        <v>2419787</v>
      </c>
      <c r="G15" s="4">
        <f t="shared" si="0"/>
        <v>0</v>
      </c>
      <c r="H15" s="4" t="str">
        <f t="shared" si="1"/>
        <v>，2419787</v>
      </c>
      <c r="I15" s="4" t="str">
        <f>VLOOKUP(A15,HOP!A:U,21,0)</f>
        <v>直连</v>
      </c>
    </row>
    <row r="16" s="4" customFormat="1" spans="1:9">
      <c r="A16" s="5">
        <v>17369005167</v>
      </c>
      <c r="B16" s="6">
        <v>44608</v>
      </c>
      <c r="C16" s="6">
        <v>44609</v>
      </c>
      <c r="D16" s="4">
        <v>143</v>
      </c>
      <c r="E16" s="4" t="str">
        <f>VLOOKUP(A16,HOP!A:L,12,0)</f>
        <v>143.00</v>
      </c>
      <c r="F16" s="4" t="str">
        <f>VLOOKUP(A16,HOP!A:C,3,0)</f>
        <v>2419788</v>
      </c>
      <c r="G16" s="4">
        <f t="shared" si="0"/>
        <v>0</v>
      </c>
      <c r="H16" s="4" t="str">
        <f t="shared" si="1"/>
        <v>，2419788</v>
      </c>
      <c r="I16" s="4" t="str">
        <f>VLOOKUP(A16,HOP!A:U,21,0)</f>
        <v>直连</v>
      </c>
    </row>
    <row r="17" s="4" customFormat="1" spans="1:9">
      <c r="A17" s="5">
        <v>17369447819</v>
      </c>
      <c r="B17" s="6">
        <v>44608</v>
      </c>
      <c r="C17" s="6">
        <v>44609</v>
      </c>
      <c r="D17" s="4">
        <v>374</v>
      </c>
      <c r="E17" s="4" t="str">
        <f>VLOOKUP(A17,HOP!A:L,12,0)</f>
        <v>374.00</v>
      </c>
      <c r="F17" s="4" t="str">
        <f>VLOOKUP(A17,HOP!A:C,3,0)</f>
        <v>2419841</v>
      </c>
      <c r="G17" s="4">
        <f t="shared" si="0"/>
        <v>0</v>
      </c>
      <c r="H17" s="4" t="str">
        <f t="shared" si="1"/>
        <v>，2419841</v>
      </c>
      <c r="I17" s="4" t="str">
        <f>VLOOKUP(A17,HOP!A:U,21,0)</f>
        <v>直连</v>
      </c>
    </row>
    <row r="18" s="4" customFormat="1" spans="1:9">
      <c r="A18" s="5">
        <v>17369512236</v>
      </c>
      <c r="B18" s="6">
        <v>44608</v>
      </c>
      <c r="C18" s="6">
        <v>44609</v>
      </c>
      <c r="D18" s="4">
        <v>118</v>
      </c>
      <c r="E18" s="4" t="str">
        <f>VLOOKUP(A18,HOP!A:L,12,0)</f>
        <v>118.00</v>
      </c>
      <c r="F18" s="4" t="str">
        <f>VLOOKUP(A18,HOP!A:C,3,0)</f>
        <v>2419849</v>
      </c>
      <c r="G18" s="4">
        <f t="shared" si="0"/>
        <v>0</v>
      </c>
      <c r="H18" s="4" t="str">
        <f t="shared" si="1"/>
        <v>，2419849</v>
      </c>
      <c r="I18" s="4" t="str">
        <f>VLOOKUP(A18,HOP!A:U,21,0)</f>
        <v>直连</v>
      </c>
    </row>
    <row r="19" s="4" customFormat="1" spans="1:9">
      <c r="A19" s="5">
        <v>17369563847</v>
      </c>
      <c r="B19" s="6">
        <v>44608</v>
      </c>
      <c r="C19" s="6">
        <v>44609</v>
      </c>
      <c r="D19" s="4">
        <v>213</v>
      </c>
      <c r="E19" s="4" t="str">
        <f>VLOOKUP(A19,HOP!A:L,12,0)</f>
        <v>213.00</v>
      </c>
      <c r="F19" s="4" t="str">
        <f>VLOOKUP(A19,HOP!A:C,3,0)</f>
        <v>2419850</v>
      </c>
      <c r="G19" s="4">
        <f t="shared" si="0"/>
        <v>0</v>
      </c>
      <c r="H19" s="4" t="str">
        <f t="shared" si="1"/>
        <v>，2419850</v>
      </c>
      <c r="I19" s="4" t="str">
        <f>VLOOKUP(A19,HOP!A:U,21,0)</f>
        <v>直连</v>
      </c>
    </row>
    <row r="20" s="4" customFormat="1" spans="1:9">
      <c r="A20" s="5">
        <v>17369623889</v>
      </c>
      <c r="B20" s="6">
        <v>44608</v>
      </c>
      <c r="C20" s="6">
        <v>44609</v>
      </c>
      <c r="D20" s="4">
        <v>438</v>
      </c>
      <c r="E20" s="4" t="str">
        <f>VLOOKUP(A20,HOP!A:L,12,0)</f>
        <v>438.00</v>
      </c>
      <c r="F20" s="4" t="str">
        <f>VLOOKUP(A20,HOP!A:C,3,0)</f>
        <v>2419860</v>
      </c>
      <c r="G20" s="4">
        <f t="shared" si="0"/>
        <v>0</v>
      </c>
      <c r="H20" s="4" t="str">
        <f t="shared" si="1"/>
        <v>，2419860</v>
      </c>
      <c r="I20" s="4" t="str">
        <f>VLOOKUP(A20,HOP!A:U,21,0)</f>
        <v>直连</v>
      </c>
    </row>
    <row r="21" s="4" customFormat="1" spans="1:9">
      <c r="A21" s="5">
        <v>17369727304</v>
      </c>
      <c r="B21" s="6">
        <v>44608</v>
      </c>
      <c r="C21" s="6">
        <v>44609</v>
      </c>
      <c r="D21" s="4">
        <v>374</v>
      </c>
      <c r="E21" s="4" t="str">
        <f>VLOOKUP(A21,HOP!A:L,12,0)</f>
        <v>374.00</v>
      </c>
      <c r="F21" s="4" t="str">
        <f>VLOOKUP(A21,HOP!A:C,3,0)</f>
        <v>2419874</v>
      </c>
      <c r="G21" s="4">
        <f t="shared" si="0"/>
        <v>0</v>
      </c>
      <c r="H21" s="4" t="str">
        <f t="shared" si="1"/>
        <v>，2419874</v>
      </c>
      <c r="I21" s="4" t="str">
        <f>VLOOKUP(A21,HOP!A:U,21,0)</f>
        <v>直连</v>
      </c>
    </row>
    <row r="22" s="4" customFormat="1" spans="1:9">
      <c r="A22" s="5">
        <v>17369889194</v>
      </c>
      <c r="B22" s="6">
        <v>44608</v>
      </c>
      <c r="C22" s="6">
        <v>44609</v>
      </c>
      <c r="D22" s="4">
        <v>151</v>
      </c>
      <c r="E22" s="4" t="str">
        <f>VLOOKUP(A22,HOP!A:L,12,0)</f>
        <v>151.00</v>
      </c>
      <c r="F22" s="4" t="str">
        <f>VLOOKUP(A22,HOP!A:C,3,0)</f>
        <v>2419891</v>
      </c>
      <c r="G22" s="4">
        <f t="shared" si="0"/>
        <v>0</v>
      </c>
      <c r="H22" s="4" t="str">
        <f t="shared" si="1"/>
        <v>，2419891</v>
      </c>
      <c r="I22" s="4" t="str">
        <f>VLOOKUP(A22,HOP!A:U,21,0)</f>
        <v>直连</v>
      </c>
    </row>
    <row r="23" s="4" customFormat="1" spans="1:9">
      <c r="A23" s="5">
        <v>17370033946</v>
      </c>
      <c r="B23" s="6">
        <v>44608</v>
      </c>
      <c r="C23" s="6">
        <v>44609</v>
      </c>
      <c r="D23" s="4">
        <v>128</v>
      </c>
      <c r="E23" s="4" t="str">
        <f>VLOOKUP(A23,HOP!A:L,12,0)</f>
        <v>128.00</v>
      </c>
      <c r="F23" s="4" t="str">
        <f>VLOOKUP(A23,HOP!A:C,3,0)</f>
        <v>2419899</v>
      </c>
      <c r="G23" s="4">
        <f t="shared" si="0"/>
        <v>0</v>
      </c>
      <c r="H23" s="4" t="str">
        <f t="shared" si="1"/>
        <v>，2419899</v>
      </c>
      <c r="I23" s="4" t="str">
        <f>VLOOKUP(A23,HOP!A:U,21,0)</f>
        <v>直连</v>
      </c>
    </row>
    <row r="24" s="4" customFormat="1" spans="1:9">
      <c r="A24" s="5">
        <v>17370654035</v>
      </c>
      <c r="B24" s="6">
        <v>44608</v>
      </c>
      <c r="C24" s="6">
        <v>44609</v>
      </c>
      <c r="D24" s="4">
        <v>172</v>
      </c>
      <c r="E24" s="4" t="str">
        <f>VLOOKUP(A24,HOP!A:L,12,0)</f>
        <v>172.00</v>
      </c>
      <c r="F24" s="4" t="str">
        <f>VLOOKUP(A24,HOP!A:C,3,0)</f>
        <v>2419961</v>
      </c>
      <c r="G24" s="4">
        <f t="shared" si="0"/>
        <v>0</v>
      </c>
      <c r="H24" s="4" t="str">
        <f t="shared" si="1"/>
        <v>，2419961</v>
      </c>
      <c r="I24" s="4" t="str">
        <f>VLOOKUP(A24,HOP!A:U,21,0)</f>
        <v>直连</v>
      </c>
    </row>
    <row r="25" s="4" customFormat="1" spans="1:9">
      <c r="A25" s="5">
        <v>17370739225</v>
      </c>
      <c r="B25" s="6">
        <v>44608</v>
      </c>
      <c r="C25" s="6">
        <v>44609</v>
      </c>
      <c r="D25" s="4">
        <v>228</v>
      </c>
      <c r="E25" s="4" t="str">
        <f>VLOOKUP(A25,HOP!A:L,12,0)</f>
        <v>228.00</v>
      </c>
      <c r="F25" s="4" t="str">
        <f>VLOOKUP(A25,HOP!A:C,3,0)</f>
        <v>2419970</v>
      </c>
      <c r="G25" s="4">
        <f t="shared" si="0"/>
        <v>0</v>
      </c>
      <c r="H25" s="4" t="str">
        <f t="shared" si="1"/>
        <v>，2419970</v>
      </c>
      <c r="I25" s="4" t="str">
        <f>VLOOKUP(A25,HOP!A:U,21,0)</f>
        <v>直连</v>
      </c>
    </row>
    <row r="26" s="4" customFormat="1" spans="1:9">
      <c r="A26" s="5">
        <v>17370768626</v>
      </c>
      <c r="B26" s="6">
        <v>44608</v>
      </c>
      <c r="C26" s="6">
        <v>44609</v>
      </c>
      <c r="D26" s="4">
        <v>162</v>
      </c>
      <c r="E26" s="4" t="str">
        <f>VLOOKUP(A26,HOP!A:L,12,0)</f>
        <v>162.00</v>
      </c>
      <c r="F26" s="4" t="str">
        <f>VLOOKUP(A26,HOP!A:C,3,0)</f>
        <v>2419975</v>
      </c>
      <c r="G26" s="4">
        <f t="shared" si="0"/>
        <v>0</v>
      </c>
      <c r="H26" s="4" t="str">
        <f t="shared" si="1"/>
        <v>，2419975</v>
      </c>
      <c r="I26" s="4" t="str">
        <f>VLOOKUP(A26,HOP!A:U,21,0)</f>
        <v>直连</v>
      </c>
    </row>
    <row r="27" s="4" customFormat="1" spans="1:9">
      <c r="A27" s="5">
        <v>17370784944</v>
      </c>
      <c r="B27" s="6">
        <v>44608</v>
      </c>
      <c r="C27" s="6">
        <v>44609</v>
      </c>
      <c r="D27" s="4">
        <v>217</v>
      </c>
      <c r="E27" s="4" t="str">
        <f>VLOOKUP(A27,HOP!A:L,12,0)</f>
        <v>217.00</v>
      </c>
      <c r="F27" s="4" t="str">
        <f>VLOOKUP(A27,HOP!A:C,3,0)</f>
        <v>2419977</v>
      </c>
      <c r="G27" s="4">
        <f t="shared" si="0"/>
        <v>0</v>
      </c>
      <c r="H27" s="4" t="str">
        <f t="shared" si="1"/>
        <v>，2419977</v>
      </c>
      <c r="I27" s="4" t="str">
        <f>VLOOKUP(A27,HOP!A:U,21,0)</f>
        <v>直连</v>
      </c>
    </row>
    <row r="28" s="4" customFormat="1" spans="1:9">
      <c r="A28" s="5">
        <v>17370822968</v>
      </c>
      <c r="B28" s="6">
        <v>44608</v>
      </c>
      <c r="C28" s="6">
        <v>44609</v>
      </c>
      <c r="D28" s="4">
        <v>114</v>
      </c>
      <c r="E28" s="4" t="str">
        <f>VLOOKUP(A28,HOP!A:L,12,0)</f>
        <v>114.00</v>
      </c>
      <c r="F28" s="4" t="str">
        <f>VLOOKUP(A28,HOP!A:C,3,0)</f>
        <v>2419982</v>
      </c>
      <c r="G28" s="4">
        <f t="shared" si="0"/>
        <v>0</v>
      </c>
      <c r="H28" s="4" t="str">
        <f t="shared" si="1"/>
        <v>，2419982</v>
      </c>
      <c r="I28" s="4" t="str">
        <f>VLOOKUP(A28,HOP!A:U,21,0)</f>
        <v>直连</v>
      </c>
    </row>
    <row r="29" s="4" customFormat="1" spans="1:9">
      <c r="A29" s="5">
        <v>17370845837</v>
      </c>
      <c r="B29" s="6">
        <v>44608</v>
      </c>
      <c r="C29" s="6">
        <v>44609</v>
      </c>
      <c r="D29" s="4">
        <v>263</v>
      </c>
      <c r="E29" s="4" t="str">
        <f>VLOOKUP(A29,HOP!A:L,12,0)</f>
        <v>263.00</v>
      </c>
      <c r="F29" s="4" t="str">
        <f>VLOOKUP(A29,HOP!A:C,3,0)</f>
        <v>2419985</v>
      </c>
      <c r="G29" s="4">
        <f t="shared" si="0"/>
        <v>0</v>
      </c>
      <c r="H29" s="4" t="str">
        <f t="shared" si="1"/>
        <v>，2419985</v>
      </c>
      <c r="I29" s="4" t="str">
        <f>VLOOKUP(A29,HOP!A:U,21,0)</f>
        <v>直连</v>
      </c>
    </row>
    <row r="30" s="4" customFormat="1" spans="1:9">
      <c r="A30" s="5">
        <v>17374020195</v>
      </c>
      <c r="B30" s="6">
        <v>44608</v>
      </c>
      <c r="C30" s="6">
        <v>44609</v>
      </c>
      <c r="D30" s="4">
        <v>310</v>
      </c>
      <c r="E30" s="4" t="str">
        <f>VLOOKUP(A30,HOP!A:L,12,0)</f>
        <v>310.00</v>
      </c>
      <c r="F30" s="4" t="str">
        <f>VLOOKUP(A30,HOP!A:C,3,0)</f>
        <v>2420000</v>
      </c>
      <c r="G30" s="4">
        <f t="shared" si="0"/>
        <v>0</v>
      </c>
      <c r="H30" s="4" t="str">
        <f t="shared" si="1"/>
        <v>，2420000</v>
      </c>
      <c r="I30" s="4" t="str">
        <f>VLOOKUP(A30,HOP!A:U,21,0)</f>
        <v>直连</v>
      </c>
    </row>
    <row r="31" s="4" customFormat="1" spans="1:9">
      <c r="A31" s="5">
        <v>17374056301</v>
      </c>
      <c r="B31" s="6">
        <v>44608</v>
      </c>
      <c r="C31" s="6">
        <v>44609</v>
      </c>
      <c r="D31" s="4">
        <v>274</v>
      </c>
      <c r="E31" s="4" t="str">
        <f>VLOOKUP(A31,HOP!A:L,12,0)</f>
        <v>274.00</v>
      </c>
      <c r="F31" s="4" t="str">
        <f>VLOOKUP(A31,HOP!A:C,3,0)</f>
        <v>2420002</v>
      </c>
      <c r="G31" s="4">
        <f t="shared" si="0"/>
        <v>0</v>
      </c>
      <c r="H31" s="4" t="str">
        <f t="shared" si="1"/>
        <v>，2420002</v>
      </c>
      <c r="I31" s="4" t="str">
        <f>VLOOKUP(A31,HOP!A:U,21,0)</f>
        <v>直连</v>
      </c>
    </row>
    <row r="32" s="4" customFormat="1" spans="1:9">
      <c r="A32" s="5">
        <v>17374442713</v>
      </c>
      <c r="B32" s="6">
        <v>44608</v>
      </c>
      <c r="C32" s="6">
        <v>44609</v>
      </c>
      <c r="D32" s="4">
        <v>205</v>
      </c>
      <c r="E32" s="4" t="str">
        <f>VLOOKUP(A32,HOP!A:L,12,0)</f>
        <v>205.00</v>
      </c>
      <c r="F32" s="4" t="str">
        <f>VLOOKUP(A32,HOP!A:C,3,0)</f>
        <v>2420020</v>
      </c>
      <c r="G32" s="4">
        <f t="shared" si="0"/>
        <v>0</v>
      </c>
      <c r="H32" s="4" t="str">
        <f t="shared" si="1"/>
        <v>，2420020</v>
      </c>
      <c r="I32" s="4" t="str">
        <f>VLOOKUP(A32,HOP!A:U,21,0)</f>
        <v>直连</v>
      </c>
    </row>
    <row r="33" s="4" customFormat="1" spans="1:9">
      <c r="A33" s="5">
        <v>17374599395</v>
      </c>
      <c r="B33" s="6">
        <v>44608</v>
      </c>
      <c r="C33" s="6">
        <v>44609</v>
      </c>
      <c r="D33" s="4">
        <v>144</v>
      </c>
      <c r="E33" s="4" t="str">
        <f>VLOOKUP(A33,HOP!A:L,12,0)</f>
        <v>144.00</v>
      </c>
      <c r="F33" s="4" t="str">
        <f>VLOOKUP(A33,HOP!A:C,3,0)</f>
        <v>2420045</v>
      </c>
      <c r="G33" s="4">
        <f t="shared" si="0"/>
        <v>0</v>
      </c>
      <c r="H33" s="4" t="str">
        <f t="shared" si="1"/>
        <v>，2420045</v>
      </c>
      <c r="I33" s="4" t="str">
        <f>VLOOKUP(A33,HOP!A:U,21,0)</f>
        <v>直连</v>
      </c>
    </row>
    <row r="34" s="4" customFormat="1" spans="1:9">
      <c r="A34" s="5">
        <v>17374653682</v>
      </c>
      <c r="B34" s="6">
        <v>44608</v>
      </c>
      <c r="C34" s="6">
        <v>44609</v>
      </c>
      <c r="D34" s="4">
        <v>134</v>
      </c>
      <c r="E34" s="4" t="str">
        <f>VLOOKUP(A34,HOP!A:L,12,0)</f>
        <v>134.00</v>
      </c>
      <c r="F34" s="4" t="str">
        <f>VLOOKUP(A34,HOP!A:C,3,0)</f>
        <v>2420050</v>
      </c>
      <c r="G34" s="4">
        <f t="shared" si="0"/>
        <v>0</v>
      </c>
      <c r="H34" s="4" t="str">
        <f t="shared" si="1"/>
        <v>，2420050</v>
      </c>
      <c r="I34" s="4" t="str">
        <f>VLOOKUP(A34,HOP!A:U,21,0)</f>
        <v>直连</v>
      </c>
    </row>
    <row r="35" s="4" customFormat="1" spans="1:9">
      <c r="A35" s="5">
        <v>17374930128</v>
      </c>
      <c r="B35" s="6">
        <v>44608</v>
      </c>
      <c r="C35" s="6">
        <v>44609</v>
      </c>
      <c r="D35" s="4">
        <v>249</v>
      </c>
      <c r="E35" s="4" t="str">
        <f>VLOOKUP(A35,HOP!A:L,12,0)</f>
        <v>249.00</v>
      </c>
      <c r="F35" s="4" t="str">
        <f>VLOOKUP(A35,HOP!A:C,3,0)</f>
        <v>2420069</v>
      </c>
      <c r="G35" s="4">
        <f t="shared" si="0"/>
        <v>0</v>
      </c>
      <c r="H35" s="4" t="str">
        <f t="shared" si="1"/>
        <v>，2420069</v>
      </c>
      <c r="I35" s="4" t="str">
        <f>VLOOKUP(A35,HOP!A:U,21,0)</f>
        <v>直连</v>
      </c>
    </row>
    <row r="36" s="4" customFormat="1" spans="1:9">
      <c r="A36" s="5">
        <v>17375049684</v>
      </c>
      <c r="B36" s="6">
        <v>44608</v>
      </c>
      <c r="C36" s="6">
        <v>44609</v>
      </c>
      <c r="D36" s="4">
        <v>163</v>
      </c>
      <c r="E36" s="4" t="str">
        <f>VLOOKUP(A36,HOP!A:L,12,0)</f>
        <v>163.00</v>
      </c>
      <c r="F36" s="4" t="str">
        <f>VLOOKUP(A36,HOP!A:C,3,0)</f>
        <v>2420078</v>
      </c>
      <c r="G36" s="4">
        <f t="shared" si="0"/>
        <v>0</v>
      </c>
      <c r="H36" s="4" t="str">
        <f t="shared" si="1"/>
        <v>，2420078</v>
      </c>
      <c r="I36" s="4" t="str">
        <f>VLOOKUP(A36,HOP!A:U,21,0)</f>
        <v>直连</v>
      </c>
    </row>
    <row r="37" s="4" customFormat="1" spans="1:9">
      <c r="A37" s="5">
        <v>17375590465</v>
      </c>
      <c r="B37" s="6">
        <v>44608</v>
      </c>
      <c r="C37" s="6">
        <v>44609</v>
      </c>
      <c r="D37" s="4">
        <v>280</v>
      </c>
      <c r="E37" s="4" t="str">
        <f>VLOOKUP(A37,HOP!A:L,12,0)</f>
        <v>280.00</v>
      </c>
      <c r="F37" s="4" t="str">
        <f>VLOOKUP(A37,HOP!A:C,3,0)</f>
        <v>2420125</v>
      </c>
      <c r="G37" s="4">
        <f t="shared" si="0"/>
        <v>0</v>
      </c>
      <c r="H37" s="4" t="str">
        <f t="shared" si="1"/>
        <v>，2420125</v>
      </c>
      <c r="I37" s="4" t="str">
        <f>VLOOKUP(A37,HOP!A:U,21,0)</f>
        <v>直连</v>
      </c>
    </row>
    <row r="38" s="4" customFormat="1" spans="1:9">
      <c r="A38" s="5">
        <v>17375615832</v>
      </c>
      <c r="B38" s="6">
        <v>44608</v>
      </c>
      <c r="C38" s="6">
        <v>44609</v>
      </c>
      <c r="D38" s="4">
        <v>214</v>
      </c>
      <c r="E38" s="4" t="str">
        <f>VLOOKUP(A38,HOP!A:L,12,0)</f>
        <v>214.00</v>
      </c>
      <c r="F38" s="4" t="str">
        <f>VLOOKUP(A38,HOP!A:C,3,0)</f>
        <v>2420128</v>
      </c>
      <c r="G38" s="4">
        <f t="shared" si="0"/>
        <v>0</v>
      </c>
      <c r="H38" s="4" t="str">
        <f t="shared" si="1"/>
        <v>，2420128</v>
      </c>
      <c r="I38" s="4" t="str">
        <f>VLOOKUP(A38,HOP!A:U,21,0)</f>
        <v>直连</v>
      </c>
    </row>
    <row r="39" s="4" customFormat="1" spans="1:9">
      <c r="A39" s="5">
        <v>17375640546</v>
      </c>
      <c r="B39" s="6">
        <v>44608</v>
      </c>
      <c r="C39" s="6">
        <v>44609</v>
      </c>
      <c r="D39" s="4">
        <v>400</v>
      </c>
      <c r="E39" s="4" t="str">
        <f>VLOOKUP(A39,HOP!A:L,12,0)</f>
        <v>400.00</v>
      </c>
      <c r="F39" s="4" t="str">
        <f>VLOOKUP(A39,HOP!A:C,3,0)</f>
        <v>2420135</v>
      </c>
      <c r="G39" s="4">
        <f t="shared" si="0"/>
        <v>0</v>
      </c>
      <c r="H39" s="4" t="str">
        <f t="shared" si="1"/>
        <v>，2420135</v>
      </c>
      <c r="I39" s="4" t="str">
        <f>VLOOKUP(A39,HOP!A:U,21,0)</f>
        <v>直连</v>
      </c>
    </row>
    <row r="40" s="4" customFormat="1" spans="1:9">
      <c r="A40" s="5">
        <v>17375687185</v>
      </c>
      <c r="B40" s="6">
        <v>44608</v>
      </c>
      <c r="C40" s="6">
        <v>44609</v>
      </c>
      <c r="D40" s="4">
        <v>377</v>
      </c>
      <c r="E40" s="4" t="str">
        <f>VLOOKUP(A40,HOP!A:L,12,0)</f>
        <v>377.00</v>
      </c>
      <c r="F40" s="4" t="str">
        <f>VLOOKUP(A40,HOP!A:C,3,0)</f>
        <v>2420139</v>
      </c>
      <c r="G40" s="4">
        <f t="shared" si="0"/>
        <v>0</v>
      </c>
      <c r="H40" s="4" t="str">
        <f t="shared" si="1"/>
        <v>，2420139</v>
      </c>
      <c r="I40" s="4" t="str">
        <f>VLOOKUP(A40,HOP!A:U,21,0)</f>
        <v>直连</v>
      </c>
    </row>
    <row r="41" s="4" customFormat="1" spans="1:9">
      <c r="A41" s="5">
        <v>17375693914</v>
      </c>
      <c r="B41" s="6">
        <v>44608</v>
      </c>
      <c r="C41" s="6">
        <v>44609</v>
      </c>
      <c r="D41" s="4">
        <v>711</v>
      </c>
      <c r="E41" s="4" t="str">
        <f>VLOOKUP(A41,HOP!A:L,12,0)</f>
        <v>711.00</v>
      </c>
      <c r="F41" s="4" t="str">
        <f>VLOOKUP(A41,HOP!A:C,3,0)</f>
        <v>2420142</v>
      </c>
      <c r="G41" s="4">
        <f t="shared" si="0"/>
        <v>0</v>
      </c>
      <c r="H41" s="4" t="str">
        <f t="shared" si="1"/>
        <v>，2420142</v>
      </c>
      <c r="I41" s="4" t="str">
        <f>VLOOKUP(A41,HOP!A:U,21,0)</f>
        <v>直连</v>
      </c>
    </row>
    <row r="42" s="4" customFormat="1" spans="1:9">
      <c r="A42" s="5">
        <v>17375804752</v>
      </c>
      <c r="B42" s="6">
        <v>44608</v>
      </c>
      <c r="C42" s="6">
        <v>44609</v>
      </c>
      <c r="D42" s="4">
        <v>391</v>
      </c>
      <c r="E42" s="4" t="str">
        <f>VLOOKUP(A42,HOP!A:L,12,0)</f>
        <v>391.00</v>
      </c>
      <c r="F42" s="4" t="str">
        <f>VLOOKUP(A42,HOP!A:C,3,0)</f>
        <v>2420150</v>
      </c>
      <c r="G42" s="4">
        <f t="shared" si="0"/>
        <v>0</v>
      </c>
      <c r="H42" s="4" t="str">
        <f t="shared" si="1"/>
        <v>，2420150</v>
      </c>
      <c r="I42" s="4" t="str">
        <f>VLOOKUP(A42,HOP!A:U,21,0)</f>
        <v>直连</v>
      </c>
    </row>
    <row r="43" s="4" customFormat="1" spans="1:9">
      <c r="A43" s="5">
        <v>17375937522</v>
      </c>
      <c r="B43" s="6">
        <v>44608</v>
      </c>
      <c r="C43" s="6">
        <v>44609</v>
      </c>
      <c r="D43" s="4">
        <v>230</v>
      </c>
      <c r="E43" s="4" t="str">
        <f>VLOOKUP(A43,HOP!A:L,12,0)</f>
        <v>230.00</v>
      </c>
      <c r="F43" s="4" t="str">
        <f>VLOOKUP(A43,HOP!A:C,3,0)</f>
        <v>2420165</v>
      </c>
      <c r="G43" s="4">
        <f t="shared" si="0"/>
        <v>0</v>
      </c>
      <c r="H43" s="4" t="str">
        <f t="shared" si="1"/>
        <v>，2420165</v>
      </c>
      <c r="I43" s="4" t="str">
        <f>VLOOKUP(A43,HOP!A:U,21,0)</f>
        <v>直连</v>
      </c>
    </row>
    <row r="44" s="4" customFormat="1" spans="1:9">
      <c r="A44" s="5">
        <v>17376014980</v>
      </c>
      <c r="B44" s="6">
        <v>44608</v>
      </c>
      <c r="C44" s="6">
        <v>44609</v>
      </c>
      <c r="D44" s="4">
        <v>249</v>
      </c>
      <c r="E44" s="4" t="str">
        <f>VLOOKUP(A44,HOP!A:L,12,0)</f>
        <v>249.00</v>
      </c>
      <c r="F44" s="4" t="str">
        <f>VLOOKUP(A44,HOP!A:C,3,0)</f>
        <v>2420174</v>
      </c>
      <c r="G44" s="4">
        <f t="shared" si="0"/>
        <v>0</v>
      </c>
      <c r="H44" s="4" t="str">
        <f t="shared" si="1"/>
        <v>，2420174</v>
      </c>
      <c r="I44" s="4" t="str">
        <f>VLOOKUP(A44,HOP!A:U,21,0)</f>
        <v>直连</v>
      </c>
    </row>
    <row r="45" s="4" customFormat="1" hidden="1" spans="1:9">
      <c r="A45" s="5">
        <v>17376048178</v>
      </c>
      <c r="B45" s="6">
        <v>44608</v>
      </c>
      <c r="C45" s="6">
        <v>44609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spans="1:9">
      <c r="A46" s="5">
        <v>17376251536</v>
      </c>
      <c r="B46" s="6">
        <v>44608</v>
      </c>
      <c r="C46" s="6">
        <v>44609</v>
      </c>
      <c r="D46" s="4">
        <v>186</v>
      </c>
      <c r="E46" s="4" t="str">
        <f>VLOOKUP(A46,HOP!A:L,12,0)</f>
        <v>186.00</v>
      </c>
      <c r="F46" s="4" t="str">
        <f>VLOOKUP(A46,HOP!A:C,3,0)</f>
        <v>2420195</v>
      </c>
      <c r="G46" s="4">
        <f t="shared" si="0"/>
        <v>0</v>
      </c>
      <c r="H46" s="4" t="str">
        <f t="shared" si="1"/>
        <v>，2420195</v>
      </c>
      <c r="I46" s="4" t="str">
        <f>VLOOKUP(A46,HOP!A:U,21,0)</f>
        <v>直连</v>
      </c>
    </row>
    <row r="48" spans="4:4">
      <c r="D48" s="4">
        <f>SUM(D2:D47)</f>
        <v>13158</v>
      </c>
    </row>
    <row r="49" spans="4:4">
      <c r="D49" s="4" t="s">
        <v>217</v>
      </c>
    </row>
    <row r="53" spans="1:1">
      <c r="A53" s="4" t="s">
        <v>218</v>
      </c>
    </row>
    <row r="54" spans="1:1">
      <c r="A54" s="4" t="s">
        <v>219</v>
      </c>
    </row>
  </sheetData>
  <autoFilter ref="A1:X46">
    <filterColumn colId="3">
      <filters>
        <filter val="310"/>
        <filter val="151"/>
        <filter val="391"/>
        <filter val="711"/>
        <filter val="213"/>
        <filter val="114"/>
        <filter val="214"/>
        <filter val="217"/>
        <filter val="1317"/>
        <filter val="118"/>
        <filter val="1159"/>
        <filter val="162"/>
        <filter val="163"/>
        <filter val="263"/>
        <filter val="464"/>
        <filter val="427"/>
        <filter val="128"/>
        <filter val="228"/>
        <filter val="230"/>
        <filter val="172"/>
        <filter val="134"/>
        <filter val="274"/>
        <filter val="374"/>
        <filter val="375"/>
        <filter val="276"/>
        <filter val="377"/>
        <filter val="438"/>
        <filter val="280"/>
        <filter val="400"/>
        <filter val="241"/>
        <filter val="143"/>
        <filter val="144"/>
        <filter val="205"/>
        <filter val="186"/>
        <filter val="247"/>
        <filter val="2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220</v>
      </c>
      <c r="B1" s="2" t="s">
        <v>221</v>
      </c>
      <c r="C1" s="2" t="s">
        <v>222</v>
      </c>
      <c r="D1" s="2" t="s">
        <v>223</v>
      </c>
      <c r="E1" s="2" t="s">
        <v>13</v>
      </c>
      <c r="F1" s="2" t="s">
        <v>5</v>
      </c>
      <c r="G1" s="2" t="s">
        <v>6</v>
      </c>
      <c r="H1" s="2" t="s">
        <v>224</v>
      </c>
      <c r="I1" s="2" t="s">
        <v>225</v>
      </c>
      <c r="J1" s="2" t="s">
        <v>226</v>
      </c>
      <c r="K1" s="2" t="s">
        <v>227</v>
      </c>
      <c r="L1" s="2" t="s">
        <v>228</v>
      </c>
      <c r="M1" s="2" t="s">
        <v>229</v>
      </c>
      <c r="N1" s="2" t="s">
        <v>230</v>
      </c>
      <c r="O1" s="2" t="s">
        <v>231</v>
      </c>
      <c r="P1" s="2" t="s">
        <v>232</v>
      </c>
      <c r="Q1" s="2" t="s">
        <v>233</v>
      </c>
      <c r="R1" s="2" t="s">
        <v>234</v>
      </c>
      <c r="S1" s="2" t="s">
        <v>235</v>
      </c>
      <c r="T1" s="2" t="s">
        <v>236</v>
      </c>
      <c r="U1" s="2" t="s">
        <v>237</v>
      </c>
    </row>
    <row r="2" s="1" customFormat="1" spans="1:21">
      <c r="A2" s="3">
        <v>17376251536</v>
      </c>
      <c r="B2" s="1" t="s">
        <v>238</v>
      </c>
      <c r="C2" s="1" t="s">
        <v>239</v>
      </c>
      <c r="D2" s="1" t="s">
        <v>240</v>
      </c>
      <c r="E2" s="1" t="s">
        <v>214</v>
      </c>
      <c r="F2" s="1" t="s">
        <v>238</v>
      </c>
      <c r="G2" s="1" t="s">
        <v>241</v>
      </c>
      <c r="H2" s="1" t="s">
        <v>242</v>
      </c>
      <c r="I2" s="1" t="s">
        <v>243</v>
      </c>
      <c r="J2" s="1" t="s">
        <v>244</v>
      </c>
      <c r="K2" s="1" t="s">
        <v>243</v>
      </c>
      <c r="L2" s="1" t="s">
        <v>243</v>
      </c>
      <c r="M2" s="1" t="s">
        <v>245</v>
      </c>
      <c r="N2" s="1" t="s">
        <v>245</v>
      </c>
      <c r="O2" s="1" t="s">
        <v>246</v>
      </c>
      <c r="P2" s="1" t="s">
        <v>247</v>
      </c>
      <c r="Q2" s="1" t="s">
        <v>248</v>
      </c>
      <c r="R2" s="1" t="s">
        <v>249</v>
      </c>
      <c r="S2" s="1" t="s">
        <v>250</v>
      </c>
      <c r="T2" s="1" t="s">
        <v>251</v>
      </c>
      <c r="U2" s="1" t="s">
        <v>252</v>
      </c>
    </row>
    <row r="3" s="1" customFormat="1" spans="1:21">
      <c r="A3" s="3">
        <v>17376014980</v>
      </c>
      <c r="B3" s="1" t="s">
        <v>238</v>
      </c>
      <c r="C3" s="1" t="s">
        <v>253</v>
      </c>
      <c r="D3" s="1" t="s">
        <v>254</v>
      </c>
      <c r="E3" s="1" t="s">
        <v>207</v>
      </c>
      <c r="F3" s="1" t="s">
        <v>238</v>
      </c>
      <c r="G3" s="1" t="s">
        <v>241</v>
      </c>
      <c r="H3" s="1" t="s">
        <v>242</v>
      </c>
      <c r="I3" s="1" t="s">
        <v>255</v>
      </c>
      <c r="J3" s="1" t="s">
        <v>244</v>
      </c>
      <c r="K3" s="1" t="s">
        <v>255</v>
      </c>
      <c r="L3" s="1" t="s">
        <v>255</v>
      </c>
      <c r="M3" s="1" t="s">
        <v>245</v>
      </c>
      <c r="N3" s="1" t="s">
        <v>245</v>
      </c>
      <c r="O3" s="1" t="s">
        <v>246</v>
      </c>
      <c r="P3" s="1" t="s">
        <v>247</v>
      </c>
      <c r="Q3" s="1" t="s">
        <v>248</v>
      </c>
      <c r="R3" s="1" t="s">
        <v>256</v>
      </c>
      <c r="S3" s="1" t="s">
        <v>250</v>
      </c>
      <c r="T3" s="1" t="s">
        <v>251</v>
      </c>
      <c r="U3" s="1" t="s">
        <v>252</v>
      </c>
    </row>
    <row r="4" s="1" customFormat="1" spans="1:21">
      <c r="A4" s="3">
        <v>17375937522</v>
      </c>
      <c r="B4" s="1" t="s">
        <v>238</v>
      </c>
      <c r="C4" s="1" t="s">
        <v>257</v>
      </c>
      <c r="D4" s="1" t="s">
        <v>258</v>
      </c>
      <c r="E4" s="1" t="s">
        <v>259</v>
      </c>
      <c r="F4" s="1" t="s">
        <v>238</v>
      </c>
      <c r="G4" s="1" t="s">
        <v>241</v>
      </c>
      <c r="H4" s="1" t="s">
        <v>242</v>
      </c>
      <c r="I4" s="1" t="s">
        <v>260</v>
      </c>
      <c r="J4" s="1" t="s">
        <v>244</v>
      </c>
      <c r="K4" s="1" t="s">
        <v>260</v>
      </c>
      <c r="L4" s="1" t="s">
        <v>260</v>
      </c>
      <c r="M4" s="1" t="s">
        <v>245</v>
      </c>
      <c r="N4" s="1" t="s">
        <v>245</v>
      </c>
      <c r="O4" s="1" t="s">
        <v>246</v>
      </c>
      <c r="P4" s="1" t="s">
        <v>247</v>
      </c>
      <c r="Q4" s="1" t="s">
        <v>248</v>
      </c>
      <c r="R4" s="1" t="s">
        <v>261</v>
      </c>
      <c r="S4" s="1" t="s">
        <v>250</v>
      </c>
      <c r="T4" s="1" t="s">
        <v>251</v>
      </c>
      <c r="U4" s="1" t="s">
        <v>252</v>
      </c>
    </row>
    <row r="5" s="1" customFormat="1" spans="1:21">
      <c r="A5" s="3">
        <v>17375804752</v>
      </c>
      <c r="B5" s="1" t="s">
        <v>238</v>
      </c>
      <c r="C5" s="1" t="s">
        <v>262</v>
      </c>
      <c r="D5" s="1" t="s">
        <v>263</v>
      </c>
      <c r="E5" s="1" t="s">
        <v>200</v>
      </c>
      <c r="F5" s="1" t="s">
        <v>238</v>
      </c>
      <c r="G5" s="1" t="s">
        <v>241</v>
      </c>
      <c r="H5" s="1" t="s">
        <v>242</v>
      </c>
      <c r="I5" s="1" t="s">
        <v>264</v>
      </c>
      <c r="J5" s="1" t="s">
        <v>244</v>
      </c>
      <c r="K5" s="1" t="s">
        <v>264</v>
      </c>
      <c r="L5" s="1" t="s">
        <v>264</v>
      </c>
      <c r="M5" s="1" t="s">
        <v>245</v>
      </c>
      <c r="N5" s="1" t="s">
        <v>245</v>
      </c>
      <c r="O5" s="1" t="s">
        <v>246</v>
      </c>
      <c r="P5" s="1" t="s">
        <v>247</v>
      </c>
      <c r="Q5" s="1" t="s">
        <v>248</v>
      </c>
      <c r="R5" s="1" t="s">
        <v>265</v>
      </c>
      <c r="S5" s="1" t="s">
        <v>250</v>
      </c>
      <c r="T5" s="1" t="s">
        <v>251</v>
      </c>
      <c r="U5" s="1" t="s">
        <v>252</v>
      </c>
    </row>
    <row r="6" s="1" customFormat="1" spans="1:21">
      <c r="A6" s="3">
        <v>17375693914</v>
      </c>
      <c r="B6" s="1" t="s">
        <v>238</v>
      </c>
      <c r="C6" s="1" t="s">
        <v>266</v>
      </c>
      <c r="D6" s="1" t="s">
        <v>267</v>
      </c>
      <c r="E6" s="1" t="s">
        <v>196</v>
      </c>
      <c r="F6" s="1" t="s">
        <v>238</v>
      </c>
      <c r="G6" s="1" t="s">
        <v>241</v>
      </c>
      <c r="H6" s="1" t="s">
        <v>242</v>
      </c>
      <c r="I6" s="1" t="s">
        <v>268</v>
      </c>
      <c r="J6" s="1" t="s">
        <v>244</v>
      </c>
      <c r="K6" s="1" t="s">
        <v>268</v>
      </c>
      <c r="L6" s="1" t="s">
        <v>268</v>
      </c>
      <c r="M6" s="1" t="s">
        <v>245</v>
      </c>
      <c r="N6" s="1" t="s">
        <v>245</v>
      </c>
      <c r="O6" s="1" t="s">
        <v>246</v>
      </c>
      <c r="P6" s="1" t="s">
        <v>247</v>
      </c>
      <c r="Q6" s="1" t="s">
        <v>248</v>
      </c>
      <c r="R6" s="1" t="s">
        <v>269</v>
      </c>
      <c r="S6" s="1" t="s">
        <v>250</v>
      </c>
      <c r="T6" s="1" t="s">
        <v>251</v>
      </c>
      <c r="U6" s="1" t="s">
        <v>252</v>
      </c>
    </row>
    <row r="7" s="1" customFormat="1" spans="1:21">
      <c r="A7" s="3">
        <v>17375687185</v>
      </c>
      <c r="B7" s="1" t="s">
        <v>238</v>
      </c>
      <c r="C7" s="1" t="s">
        <v>270</v>
      </c>
      <c r="D7" s="1" t="s">
        <v>271</v>
      </c>
      <c r="E7" s="1" t="s">
        <v>272</v>
      </c>
      <c r="F7" s="1" t="s">
        <v>238</v>
      </c>
      <c r="G7" s="1" t="s">
        <v>241</v>
      </c>
      <c r="H7" s="1" t="s">
        <v>242</v>
      </c>
      <c r="I7" s="1" t="s">
        <v>273</v>
      </c>
      <c r="J7" s="1" t="s">
        <v>244</v>
      </c>
      <c r="K7" s="1" t="s">
        <v>273</v>
      </c>
      <c r="L7" s="1" t="s">
        <v>273</v>
      </c>
      <c r="M7" s="1" t="s">
        <v>245</v>
      </c>
      <c r="N7" s="1" t="s">
        <v>245</v>
      </c>
      <c r="O7" s="1" t="s">
        <v>246</v>
      </c>
      <c r="P7" s="1" t="s">
        <v>247</v>
      </c>
      <c r="Q7" s="1" t="s">
        <v>248</v>
      </c>
      <c r="R7" s="1" t="s">
        <v>274</v>
      </c>
      <c r="S7" s="1" t="s">
        <v>250</v>
      </c>
      <c r="T7" s="1" t="s">
        <v>251</v>
      </c>
      <c r="U7" s="1" t="s">
        <v>252</v>
      </c>
    </row>
    <row r="8" s="1" customFormat="1" spans="1:21">
      <c r="A8" s="3">
        <v>17375640546</v>
      </c>
      <c r="B8" s="1" t="s">
        <v>238</v>
      </c>
      <c r="C8" s="1" t="s">
        <v>275</v>
      </c>
      <c r="D8" s="1" t="s">
        <v>276</v>
      </c>
      <c r="E8" s="1" t="s">
        <v>186</v>
      </c>
      <c r="F8" s="1" t="s">
        <v>238</v>
      </c>
      <c r="G8" s="1" t="s">
        <v>241</v>
      </c>
      <c r="H8" s="1" t="s">
        <v>242</v>
      </c>
      <c r="I8" s="1" t="s">
        <v>277</v>
      </c>
      <c r="J8" s="1" t="s">
        <v>244</v>
      </c>
      <c r="K8" s="1" t="s">
        <v>277</v>
      </c>
      <c r="L8" s="1" t="s">
        <v>277</v>
      </c>
      <c r="M8" s="1" t="s">
        <v>245</v>
      </c>
      <c r="N8" s="1" t="s">
        <v>245</v>
      </c>
      <c r="O8" s="1" t="s">
        <v>246</v>
      </c>
      <c r="P8" s="1" t="s">
        <v>247</v>
      </c>
      <c r="Q8" s="1" t="s">
        <v>248</v>
      </c>
      <c r="R8" s="1" t="s">
        <v>278</v>
      </c>
      <c r="S8" s="1" t="s">
        <v>250</v>
      </c>
      <c r="T8" s="1" t="s">
        <v>251</v>
      </c>
      <c r="U8" s="1" t="s">
        <v>252</v>
      </c>
    </row>
    <row r="9" s="1" customFormat="1" spans="1:21">
      <c r="A9" s="3">
        <v>17375615832</v>
      </c>
      <c r="B9" s="1" t="s">
        <v>238</v>
      </c>
      <c r="C9" s="1" t="s">
        <v>279</v>
      </c>
      <c r="D9" s="1" t="s">
        <v>280</v>
      </c>
      <c r="E9" s="1" t="s">
        <v>181</v>
      </c>
      <c r="F9" s="1" t="s">
        <v>238</v>
      </c>
      <c r="G9" s="1" t="s">
        <v>241</v>
      </c>
      <c r="H9" s="1" t="s">
        <v>242</v>
      </c>
      <c r="I9" s="1" t="s">
        <v>281</v>
      </c>
      <c r="J9" s="1" t="s">
        <v>244</v>
      </c>
      <c r="K9" s="1" t="s">
        <v>281</v>
      </c>
      <c r="L9" s="1" t="s">
        <v>281</v>
      </c>
      <c r="M9" s="1" t="s">
        <v>245</v>
      </c>
      <c r="N9" s="1" t="s">
        <v>245</v>
      </c>
      <c r="O9" s="1" t="s">
        <v>246</v>
      </c>
      <c r="P9" s="1" t="s">
        <v>247</v>
      </c>
      <c r="Q9" s="1" t="s">
        <v>248</v>
      </c>
      <c r="R9" s="1" t="s">
        <v>282</v>
      </c>
      <c r="S9" s="1" t="s">
        <v>250</v>
      </c>
      <c r="T9" s="1" t="s">
        <v>251</v>
      </c>
      <c r="U9" s="1" t="s">
        <v>252</v>
      </c>
    </row>
    <row r="10" s="1" customFormat="1" spans="1:21">
      <c r="A10" s="3">
        <v>17375590465</v>
      </c>
      <c r="B10" s="1" t="s">
        <v>238</v>
      </c>
      <c r="C10" s="1" t="s">
        <v>283</v>
      </c>
      <c r="D10" s="1" t="s">
        <v>276</v>
      </c>
      <c r="E10" s="1" t="s">
        <v>177</v>
      </c>
      <c r="F10" s="1" t="s">
        <v>238</v>
      </c>
      <c r="G10" s="1" t="s">
        <v>241</v>
      </c>
      <c r="H10" s="1" t="s">
        <v>242</v>
      </c>
      <c r="I10" s="1" t="s">
        <v>284</v>
      </c>
      <c r="J10" s="1" t="s">
        <v>244</v>
      </c>
      <c r="K10" s="1" t="s">
        <v>284</v>
      </c>
      <c r="L10" s="1" t="s">
        <v>284</v>
      </c>
      <c r="M10" s="1" t="s">
        <v>245</v>
      </c>
      <c r="N10" s="1" t="s">
        <v>245</v>
      </c>
      <c r="O10" s="1" t="s">
        <v>246</v>
      </c>
      <c r="P10" s="1" t="s">
        <v>247</v>
      </c>
      <c r="Q10" s="1" t="s">
        <v>248</v>
      </c>
      <c r="R10" s="1" t="s">
        <v>285</v>
      </c>
      <c r="S10" s="1" t="s">
        <v>250</v>
      </c>
      <c r="T10" s="1" t="s">
        <v>251</v>
      </c>
      <c r="U10" s="1" t="s">
        <v>252</v>
      </c>
    </row>
    <row r="11" s="1" customFormat="1" spans="1:21">
      <c r="A11" s="3">
        <v>17375049684</v>
      </c>
      <c r="B11" s="1" t="s">
        <v>238</v>
      </c>
      <c r="C11" s="1" t="s">
        <v>286</v>
      </c>
      <c r="D11" s="1" t="s">
        <v>287</v>
      </c>
      <c r="E11" s="1" t="s">
        <v>288</v>
      </c>
      <c r="F11" s="1" t="s">
        <v>238</v>
      </c>
      <c r="G11" s="1" t="s">
        <v>241</v>
      </c>
      <c r="H11" s="1" t="s">
        <v>242</v>
      </c>
      <c r="I11" s="1" t="s">
        <v>289</v>
      </c>
      <c r="J11" s="1" t="s">
        <v>244</v>
      </c>
      <c r="K11" s="1" t="s">
        <v>289</v>
      </c>
      <c r="L11" s="1" t="s">
        <v>289</v>
      </c>
      <c r="M11" s="1" t="s">
        <v>245</v>
      </c>
      <c r="N11" s="1" t="s">
        <v>245</v>
      </c>
      <c r="O11" s="1" t="s">
        <v>246</v>
      </c>
      <c r="P11" s="1" t="s">
        <v>247</v>
      </c>
      <c r="Q11" s="1" t="s">
        <v>248</v>
      </c>
      <c r="R11" s="1" t="s">
        <v>290</v>
      </c>
      <c r="S11" s="1" t="s">
        <v>250</v>
      </c>
      <c r="T11" s="1" t="s">
        <v>251</v>
      </c>
      <c r="U11" s="1" t="s">
        <v>252</v>
      </c>
    </row>
    <row r="12" s="1" customFormat="1" spans="1:21">
      <c r="A12" s="3">
        <v>17374930128</v>
      </c>
      <c r="B12" s="1" t="s">
        <v>238</v>
      </c>
      <c r="C12" s="1" t="s">
        <v>291</v>
      </c>
      <c r="D12" s="1" t="s">
        <v>254</v>
      </c>
      <c r="E12" s="1" t="s">
        <v>171</v>
      </c>
      <c r="F12" s="1" t="s">
        <v>238</v>
      </c>
      <c r="G12" s="1" t="s">
        <v>241</v>
      </c>
      <c r="H12" s="1" t="s">
        <v>242</v>
      </c>
      <c r="I12" s="1" t="s">
        <v>255</v>
      </c>
      <c r="J12" s="1" t="s">
        <v>244</v>
      </c>
      <c r="K12" s="1" t="s">
        <v>255</v>
      </c>
      <c r="L12" s="1" t="s">
        <v>255</v>
      </c>
      <c r="M12" s="1" t="s">
        <v>245</v>
      </c>
      <c r="N12" s="1" t="s">
        <v>245</v>
      </c>
      <c r="O12" s="1" t="s">
        <v>246</v>
      </c>
      <c r="P12" s="1" t="s">
        <v>247</v>
      </c>
      <c r="Q12" s="1" t="s">
        <v>248</v>
      </c>
      <c r="R12" s="1" t="s">
        <v>292</v>
      </c>
      <c r="S12" s="1" t="s">
        <v>250</v>
      </c>
      <c r="T12" s="1" t="s">
        <v>251</v>
      </c>
      <c r="U12" s="1" t="s">
        <v>252</v>
      </c>
    </row>
    <row r="13" s="1" customFormat="1" spans="1:21">
      <c r="A13" s="3">
        <v>17374653682</v>
      </c>
      <c r="B13" s="1" t="s">
        <v>238</v>
      </c>
      <c r="C13" s="1" t="s">
        <v>293</v>
      </c>
      <c r="D13" s="1" t="s">
        <v>294</v>
      </c>
      <c r="E13" s="1" t="s">
        <v>167</v>
      </c>
      <c r="F13" s="1" t="s">
        <v>238</v>
      </c>
      <c r="G13" s="1" t="s">
        <v>241</v>
      </c>
      <c r="H13" s="1" t="s">
        <v>242</v>
      </c>
      <c r="I13" s="1" t="s">
        <v>295</v>
      </c>
      <c r="J13" s="1" t="s">
        <v>244</v>
      </c>
      <c r="K13" s="1" t="s">
        <v>295</v>
      </c>
      <c r="L13" s="1" t="s">
        <v>295</v>
      </c>
      <c r="M13" s="1" t="s">
        <v>245</v>
      </c>
      <c r="N13" s="1" t="s">
        <v>245</v>
      </c>
      <c r="O13" s="1" t="s">
        <v>246</v>
      </c>
      <c r="P13" s="1" t="s">
        <v>247</v>
      </c>
      <c r="Q13" s="1" t="s">
        <v>248</v>
      </c>
      <c r="R13" s="1" t="s">
        <v>296</v>
      </c>
      <c r="S13" s="1" t="s">
        <v>250</v>
      </c>
      <c r="T13" s="1" t="s">
        <v>251</v>
      </c>
      <c r="U13" s="1" t="s">
        <v>252</v>
      </c>
    </row>
    <row r="14" s="1" customFormat="1" spans="1:21">
      <c r="A14" s="3">
        <v>17374599395</v>
      </c>
      <c r="B14" s="1" t="s">
        <v>238</v>
      </c>
      <c r="C14" s="1" t="s">
        <v>297</v>
      </c>
      <c r="D14" s="1" t="s">
        <v>298</v>
      </c>
      <c r="E14" s="1" t="s">
        <v>162</v>
      </c>
      <c r="F14" s="1" t="s">
        <v>238</v>
      </c>
      <c r="G14" s="1" t="s">
        <v>241</v>
      </c>
      <c r="H14" s="1" t="s">
        <v>242</v>
      </c>
      <c r="I14" s="1" t="s">
        <v>299</v>
      </c>
      <c r="J14" s="1" t="s">
        <v>244</v>
      </c>
      <c r="K14" s="1" t="s">
        <v>299</v>
      </c>
      <c r="L14" s="1" t="s">
        <v>299</v>
      </c>
      <c r="M14" s="1" t="s">
        <v>245</v>
      </c>
      <c r="N14" s="1" t="s">
        <v>245</v>
      </c>
      <c r="O14" s="1" t="s">
        <v>246</v>
      </c>
      <c r="P14" s="1" t="s">
        <v>247</v>
      </c>
      <c r="Q14" s="1" t="s">
        <v>248</v>
      </c>
      <c r="R14" s="1" t="s">
        <v>300</v>
      </c>
      <c r="S14" s="1" t="s">
        <v>250</v>
      </c>
      <c r="T14" s="1" t="s">
        <v>251</v>
      </c>
      <c r="U14" s="1" t="s">
        <v>252</v>
      </c>
    </row>
    <row r="15" s="1" customFormat="1" spans="1:21">
      <c r="A15" s="3">
        <v>17374442713</v>
      </c>
      <c r="B15" s="1" t="s">
        <v>238</v>
      </c>
      <c r="C15" s="1" t="s">
        <v>301</v>
      </c>
      <c r="D15" s="1" t="s">
        <v>302</v>
      </c>
      <c r="E15" s="1" t="s">
        <v>159</v>
      </c>
      <c r="F15" s="1" t="s">
        <v>238</v>
      </c>
      <c r="G15" s="1" t="s">
        <v>241</v>
      </c>
      <c r="H15" s="1" t="s">
        <v>242</v>
      </c>
      <c r="I15" s="1" t="s">
        <v>303</v>
      </c>
      <c r="J15" s="1" t="s">
        <v>244</v>
      </c>
      <c r="K15" s="1" t="s">
        <v>303</v>
      </c>
      <c r="L15" s="1" t="s">
        <v>303</v>
      </c>
      <c r="M15" s="1" t="s">
        <v>245</v>
      </c>
      <c r="N15" s="1" t="s">
        <v>245</v>
      </c>
      <c r="O15" s="1" t="s">
        <v>246</v>
      </c>
      <c r="P15" s="1" t="s">
        <v>247</v>
      </c>
      <c r="Q15" s="1" t="s">
        <v>248</v>
      </c>
      <c r="R15" s="1" t="s">
        <v>304</v>
      </c>
      <c r="S15" s="1" t="s">
        <v>250</v>
      </c>
      <c r="T15" s="1" t="s">
        <v>251</v>
      </c>
      <c r="U15" s="1" t="s">
        <v>252</v>
      </c>
    </row>
    <row r="16" s="1" customFormat="1" spans="1:21">
      <c r="A16" s="3">
        <v>17374056301</v>
      </c>
      <c r="B16" s="1" t="s">
        <v>238</v>
      </c>
      <c r="C16" s="1" t="s">
        <v>305</v>
      </c>
      <c r="D16" s="1" t="s">
        <v>306</v>
      </c>
      <c r="E16" s="1" t="s">
        <v>155</v>
      </c>
      <c r="F16" s="1" t="s">
        <v>238</v>
      </c>
      <c r="G16" s="1" t="s">
        <v>241</v>
      </c>
      <c r="H16" s="1" t="s">
        <v>242</v>
      </c>
      <c r="I16" s="1" t="s">
        <v>307</v>
      </c>
      <c r="J16" s="1" t="s">
        <v>244</v>
      </c>
      <c r="K16" s="1" t="s">
        <v>307</v>
      </c>
      <c r="L16" s="1" t="s">
        <v>307</v>
      </c>
      <c r="M16" s="1" t="s">
        <v>245</v>
      </c>
      <c r="N16" s="1" t="s">
        <v>245</v>
      </c>
      <c r="O16" s="1" t="s">
        <v>246</v>
      </c>
      <c r="P16" s="1" t="s">
        <v>247</v>
      </c>
      <c r="Q16" s="1" t="s">
        <v>248</v>
      </c>
      <c r="R16" s="1" t="s">
        <v>308</v>
      </c>
      <c r="S16" s="1" t="s">
        <v>250</v>
      </c>
      <c r="T16" s="1" t="s">
        <v>251</v>
      </c>
      <c r="U16" s="1" t="s">
        <v>252</v>
      </c>
    </row>
    <row r="17" s="1" customFormat="1" spans="1:21">
      <c r="A17" s="3">
        <v>17374020195</v>
      </c>
      <c r="B17" s="1" t="s">
        <v>238</v>
      </c>
      <c r="C17" s="1" t="s">
        <v>309</v>
      </c>
      <c r="D17" s="1" t="s">
        <v>310</v>
      </c>
      <c r="E17" s="1" t="s">
        <v>150</v>
      </c>
      <c r="F17" s="1" t="s">
        <v>238</v>
      </c>
      <c r="G17" s="1" t="s">
        <v>241</v>
      </c>
      <c r="H17" s="1" t="s">
        <v>242</v>
      </c>
      <c r="I17" s="1" t="s">
        <v>311</v>
      </c>
      <c r="J17" s="1" t="s">
        <v>244</v>
      </c>
      <c r="K17" s="1" t="s">
        <v>311</v>
      </c>
      <c r="L17" s="1" t="s">
        <v>311</v>
      </c>
      <c r="M17" s="1" t="s">
        <v>245</v>
      </c>
      <c r="N17" s="1" t="s">
        <v>245</v>
      </c>
      <c r="O17" s="1" t="s">
        <v>246</v>
      </c>
      <c r="P17" s="1" t="s">
        <v>247</v>
      </c>
      <c r="Q17" s="1" t="s">
        <v>248</v>
      </c>
      <c r="R17" s="1" t="s">
        <v>312</v>
      </c>
      <c r="S17" s="1" t="s">
        <v>250</v>
      </c>
      <c r="T17" s="1" t="s">
        <v>251</v>
      </c>
      <c r="U17" s="1" t="s">
        <v>252</v>
      </c>
    </row>
    <row r="18" s="1" customFormat="1" spans="1:21">
      <c r="A18" s="3">
        <v>17370845837</v>
      </c>
      <c r="B18" s="1" t="s">
        <v>238</v>
      </c>
      <c r="C18" s="1" t="s">
        <v>313</v>
      </c>
      <c r="D18" s="1" t="s">
        <v>314</v>
      </c>
      <c r="E18" s="1" t="s">
        <v>315</v>
      </c>
      <c r="F18" s="1" t="s">
        <v>238</v>
      </c>
      <c r="G18" s="1" t="s">
        <v>241</v>
      </c>
      <c r="H18" s="1" t="s">
        <v>242</v>
      </c>
      <c r="I18" s="1" t="s">
        <v>316</v>
      </c>
      <c r="J18" s="1" t="s">
        <v>244</v>
      </c>
      <c r="K18" s="1" t="s">
        <v>316</v>
      </c>
      <c r="L18" s="1" t="s">
        <v>316</v>
      </c>
      <c r="M18" s="1" t="s">
        <v>245</v>
      </c>
      <c r="N18" s="1" t="s">
        <v>245</v>
      </c>
      <c r="O18" s="1" t="s">
        <v>246</v>
      </c>
      <c r="P18" s="1" t="s">
        <v>247</v>
      </c>
      <c r="Q18" s="1" t="s">
        <v>248</v>
      </c>
      <c r="R18" s="1" t="s">
        <v>317</v>
      </c>
      <c r="S18" s="1" t="s">
        <v>250</v>
      </c>
      <c r="T18" s="1" t="s">
        <v>251</v>
      </c>
      <c r="U18" s="1" t="s">
        <v>252</v>
      </c>
    </row>
    <row r="19" s="1" customFormat="1" spans="1:21">
      <c r="A19" s="3">
        <v>17370822968</v>
      </c>
      <c r="B19" s="1" t="s">
        <v>238</v>
      </c>
      <c r="C19" s="1" t="s">
        <v>318</v>
      </c>
      <c r="D19" s="1" t="s">
        <v>319</v>
      </c>
      <c r="E19" s="1" t="s">
        <v>142</v>
      </c>
      <c r="F19" s="1" t="s">
        <v>238</v>
      </c>
      <c r="G19" s="1" t="s">
        <v>241</v>
      </c>
      <c r="H19" s="1" t="s">
        <v>242</v>
      </c>
      <c r="I19" s="1" t="s">
        <v>320</v>
      </c>
      <c r="J19" s="1" t="s">
        <v>244</v>
      </c>
      <c r="K19" s="1" t="s">
        <v>320</v>
      </c>
      <c r="L19" s="1" t="s">
        <v>320</v>
      </c>
      <c r="M19" s="1" t="s">
        <v>245</v>
      </c>
      <c r="N19" s="1" t="s">
        <v>245</v>
      </c>
      <c r="O19" s="1" t="s">
        <v>246</v>
      </c>
      <c r="P19" s="1" t="s">
        <v>247</v>
      </c>
      <c r="Q19" s="1" t="s">
        <v>248</v>
      </c>
      <c r="R19" s="1" t="s">
        <v>321</v>
      </c>
      <c r="S19" s="1" t="s">
        <v>250</v>
      </c>
      <c r="T19" s="1" t="s">
        <v>251</v>
      </c>
      <c r="U19" s="1" t="s">
        <v>252</v>
      </c>
    </row>
    <row r="20" s="1" customFormat="1" spans="1:21">
      <c r="A20" s="3">
        <v>17370784944</v>
      </c>
      <c r="B20" s="1" t="s">
        <v>238</v>
      </c>
      <c r="C20" s="1" t="s">
        <v>322</v>
      </c>
      <c r="D20" s="1" t="s">
        <v>323</v>
      </c>
      <c r="E20" s="1" t="s">
        <v>138</v>
      </c>
      <c r="F20" s="1" t="s">
        <v>238</v>
      </c>
      <c r="G20" s="1" t="s">
        <v>241</v>
      </c>
      <c r="H20" s="1" t="s">
        <v>242</v>
      </c>
      <c r="I20" s="1" t="s">
        <v>324</v>
      </c>
      <c r="J20" s="1" t="s">
        <v>244</v>
      </c>
      <c r="K20" s="1" t="s">
        <v>324</v>
      </c>
      <c r="L20" s="1" t="s">
        <v>324</v>
      </c>
      <c r="M20" s="1" t="s">
        <v>245</v>
      </c>
      <c r="N20" s="1" t="s">
        <v>245</v>
      </c>
      <c r="O20" s="1" t="s">
        <v>246</v>
      </c>
      <c r="P20" s="1" t="s">
        <v>247</v>
      </c>
      <c r="Q20" s="1" t="s">
        <v>248</v>
      </c>
      <c r="R20" s="1" t="s">
        <v>325</v>
      </c>
      <c r="S20" s="1" t="s">
        <v>250</v>
      </c>
      <c r="T20" s="1" t="s">
        <v>251</v>
      </c>
      <c r="U20" s="1" t="s">
        <v>252</v>
      </c>
    </row>
    <row r="21" s="1" customFormat="1" spans="1:21">
      <c r="A21" s="3">
        <v>17370768626</v>
      </c>
      <c r="B21" s="1" t="s">
        <v>238</v>
      </c>
      <c r="C21" s="1" t="s">
        <v>326</v>
      </c>
      <c r="D21" s="1" t="s">
        <v>327</v>
      </c>
      <c r="E21" s="1" t="s">
        <v>134</v>
      </c>
      <c r="F21" s="1" t="s">
        <v>238</v>
      </c>
      <c r="G21" s="1" t="s">
        <v>241</v>
      </c>
      <c r="H21" s="1" t="s">
        <v>242</v>
      </c>
      <c r="I21" s="1" t="s">
        <v>328</v>
      </c>
      <c r="J21" s="1" t="s">
        <v>244</v>
      </c>
      <c r="K21" s="1" t="s">
        <v>328</v>
      </c>
      <c r="L21" s="1" t="s">
        <v>328</v>
      </c>
      <c r="M21" s="1" t="s">
        <v>245</v>
      </c>
      <c r="N21" s="1" t="s">
        <v>245</v>
      </c>
      <c r="O21" s="1" t="s">
        <v>246</v>
      </c>
      <c r="P21" s="1" t="s">
        <v>247</v>
      </c>
      <c r="Q21" s="1" t="s">
        <v>248</v>
      </c>
      <c r="R21" s="1" t="s">
        <v>329</v>
      </c>
      <c r="S21" s="1" t="s">
        <v>250</v>
      </c>
      <c r="T21" s="1" t="s">
        <v>251</v>
      </c>
      <c r="U21" s="1" t="s">
        <v>252</v>
      </c>
    </row>
    <row r="22" s="1" customFormat="1" spans="1:21">
      <c r="A22" s="3">
        <v>17370739225</v>
      </c>
      <c r="B22" s="1" t="s">
        <v>238</v>
      </c>
      <c r="C22" s="1" t="s">
        <v>330</v>
      </c>
      <c r="D22" s="1" t="s">
        <v>331</v>
      </c>
      <c r="E22" s="1" t="s">
        <v>131</v>
      </c>
      <c r="F22" s="1" t="s">
        <v>238</v>
      </c>
      <c r="G22" s="1" t="s">
        <v>241</v>
      </c>
      <c r="H22" s="1" t="s">
        <v>242</v>
      </c>
      <c r="I22" s="1" t="s">
        <v>332</v>
      </c>
      <c r="J22" s="1" t="s">
        <v>244</v>
      </c>
      <c r="K22" s="1" t="s">
        <v>332</v>
      </c>
      <c r="L22" s="1" t="s">
        <v>332</v>
      </c>
      <c r="M22" s="1" t="s">
        <v>245</v>
      </c>
      <c r="N22" s="1" t="s">
        <v>245</v>
      </c>
      <c r="O22" s="1" t="s">
        <v>246</v>
      </c>
      <c r="P22" s="1" t="s">
        <v>247</v>
      </c>
      <c r="Q22" s="1" t="s">
        <v>248</v>
      </c>
      <c r="R22" s="1" t="s">
        <v>333</v>
      </c>
      <c r="S22" s="1" t="s">
        <v>250</v>
      </c>
      <c r="T22" s="1" t="s">
        <v>251</v>
      </c>
      <c r="U22" s="1" t="s">
        <v>252</v>
      </c>
    </row>
    <row r="23" s="1" customFormat="1" spans="1:21">
      <c r="A23" s="3">
        <v>17370654035</v>
      </c>
      <c r="B23" s="1" t="s">
        <v>238</v>
      </c>
      <c r="C23" s="1" t="s">
        <v>334</v>
      </c>
      <c r="D23" s="1" t="s">
        <v>335</v>
      </c>
      <c r="E23" s="1" t="s">
        <v>126</v>
      </c>
      <c r="F23" s="1" t="s">
        <v>238</v>
      </c>
      <c r="G23" s="1" t="s">
        <v>241</v>
      </c>
      <c r="H23" s="1" t="s">
        <v>242</v>
      </c>
      <c r="I23" s="1" t="s">
        <v>336</v>
      </c>
      <c r="J23" s="1" t="s">
        <v>244</v>
      </c>
      <c r="K23" s="1" t="s">
        <v>336</v>
      </c>
      <c r="L23" s="1" t="s">
        <v>336</v>
      </c>
      <c r="M23" s="1" t="s">
        <v>245</v>
      </c>
      <c r="N23" s="1" t="s">
        <v>245</v>
      </c>
      <c r="O23" s="1" t="s">
        <v>246</v>
      </c>
      <c r="P23" s="1" t="s">
        <v>247</v>
      </c>
      <c r="Q23" s="1" t="s">
        <v>248</v>
      </c>
      <c r="R23" s="1" t="s">
        <v>337</v>
      </c>
      <c r="S23" s="1" t="s">
        <v>250</v>
      </c>
      <c r="T23" s="1" t="s">
        <v>251</v>
      </c>
      <c r="U23" s="1" t="s">
        <v>252</v>
      </c>
    </row>
    <row r="24" s="1" customFormat="1" spans="1:21">
      <c r="A24" s="3">
        <v>17370033946</v>
      </c>
      <c r="B24" s="1" t="s">
        <v>238</v>
      </c>
      <c r="C24" s="1" t="s">
        <v>338</v>
      </c>
      <c r="D24" s="1" t="s">
        <v>339</v>
      </c>
      <c r="E24" s="1" t="s">
        <v>121</v>
      </c>
      <c r="F24" s="1" t="s">
        <v>238</v>
      </c>
      <c r="G24" s="1" t="s">
        <v>241</v>
      </c>
      <c r="H24" s="1" t="s">
        <v>242</v>
      </c>
      <c r="I24" s="1" t="s">
        <v>340</v>
      </c>
      <c r="J24" s="1" t="s">
        <v>244</v>
      </c>
      <c r="K24" s="1" t="s">
        <v>340</v>
      </c>
      <c r="L24" s="1" t="s">
        <v>340</v>
      </c>
      <c r="M24" s="1" t="s">
        <v>245</v>
      </c>
      <c r="N24" s="1" t="s">
        <v>245</v>
      </c>
      <c r="O24" s="1" t="s">
        <v>246</v>
      </c>
      <c r="P24" s="1" t="s">
        <v>247</v>
      </c>
      <c r="Q24" s="1" t="s">
        <v>248</v>
      </c>
      <c r="R24" s="1" t="s">
        <v>341</v>
      </c>
      <c r="S24" s="1" t="s">
        <v>250</v>
      </c>
      <c r="T24" s="1" t="s">
        <v>251</v>
      </c>
      <c r="U24" s="1" t="s">
        <v>252</v>
      </c>
    </row>
    <row r="25" s="1" customFormat="1" spans="1:21">
      <c r="A25" s="3">
        <v>17369889194</v>
      </c>
      <c r="B25" s="1" t="s">
        <v>238</v>
      </c>
      <c r="C25" s="1" t="s">
        <v>342</v>
      </c>
      <c r="D25" s="1" t="s">
        <v>343</v>
      </c>
      <c r="E25" s="1" t="s">
        <v>117</v>
      </c>
      <c r="F25" s="1" t="s">
        <v>238</v>
      </c>
      <c r="G25" s="1" t="s">
        <v>241</v>
      </c>
      <c r="H25" s="1" t="s">
        <v>242</v>
      </c>
      <c r="I25" s="1" t="s">
        <v>344</v>
      </c>
      <c r="J25" s="1" t="s">
        <v>244</v>
      </c>
      <c r="K25" s="1" t="s">
        <v>344</v>
      </c>
      <c r="L25" s="1" t="s">
        <v>344</v>
      </c>
      <c r="M25" s="1" t="s">
        <v>245</v>
      </c>
      <c r="N25" s="1" t="s">
        <v>245</v>
      </c>
      <c r="O25" s="1" t="s">
        <v>246</v>
      </c>
      <c r="P25" s="1" t="s">
        <v>247</v>
      </c>
      <c r="Q25" s="1" t="s">
        <v>248</v>
      </c>
      <c r="R25" s="1" t="s">
        <v>345</v>
      </c>
      <c r="S25" s="1" t="s">
        <v>250</v>
      </c>
      <c r="T25" s="1" t="s">
        <v>251</v>
      </c>
      <c r="U25" s="1" t="s">
        <v>252</v>
      </c>
    </row>
    <row r="26" s="1" customFormat="1" spans="1:21">
      <c r="A26" s="3">
        <v>17369727304</v>
      </c>
      <c r="B26" s="1" t="s">
        <v>238</v>
      </c>
      <c r="C26" s="1" t="s">
        <v>346</v>
      </c>
      <c r="D26" s="1" t="s">
        <v>347</v>
      </c>
      <c r="E26" s="1" t="s">
        <v>348</v>
      </c>
      <c r="F26" s="1" t="s">
        <v>238</v>
      </c>
      <c r="G26" s="1" t="s">
        <v>241</v>
      </c>
      <c r="H26" s="1" t="s">
        <v>242</v>
      </c>
      <c r="I26" s="1" t="s">
        <v>349</v>
      </c>
      <c r="J26" s="1" t="s">
        <v>244</v>
      </c>
      <c r="K26" s="1" t="s">
        <v>349</v>
      </c>
      <c r="L26" s="1" t="s">
        <v>349</v>
      </c>
      <c r="M26" s="1" t="s">
        <v>245</v>
      </c>
      <c r="N26" s="1" t="s">
        <v>245</v>
      </c>
      <c r="O26" s="1" t="s">
        <v>246</v>
      </c>
      <c r="P26" s="1" t="s">
        <v>247</v>
      </c>
      <c r="Q26" s="1" t="s">
        <v>248</v>
      </c>
      <c r="R26" s="1" t="s">
        <v>350</v>
      </c>
      <c r="S26" s="1" t="s">
        <v>250</v>
      </c>
      <c r="T26" s="1" t="s">
        <v>251</v>
      </c>
      <c r="U26" s="1" t="s">
        <v>252</v>
      </c>
    </row>
    <row r="27" s="1" customFormat="1" spans="1:21">
      <c r="A27" s="3">
        <v>17369623889</v>
      </c>
      <c r="B27" s="1" t="s">
        <v>238</v>
      </c>
      <c r="C27" s="1" t="s">
        <v>351</v>
      </c>
      <c r="D27" s="1" t="s">
        <v>352</v>
      </c>
      <c r="E27" s="1" t="s">
        <v>353</v>
      </c>
      <c r="F27" s="1" t="s">
        <v>238</v>
      </c>
      <c r="G27" s="1" t="s">
        <v>241</v>
      </c>
      <c r="H27" s="1" t="s">
        <v>242</v>
      </c>
      <c r="I27" s="1" t="s">
        <v>354</v>
      </c>
      <c r="J27" s="1" t="s">
        <v>244</v>
      </c>
      <c r="K27" s="1" t="s">
        <v>354</v>
      </c>
      <c r="L27" s="1" t="s">
        <v>354</v>
      </c>
      <c r="M27" s="1" t="s">
        <v>245</v>
      </c>
      <c r="N27" s="1" t="s">
        <v>245</v>
      </c>
      <c r="O27" s="1" t="s">
        <v>246</v>
      </c>
      <c r="P27" s="1" t="s">
        <v>247</v>
      </c>
      <c r="Q27" s="1" t="s">
        <v>248</v>
      </c>
      <c r="R27" s="1" t="s">
        <v>355</v>
      </c>
      <c r="S27" s="1" t="s">
        <v>250</v>
      </c>
      <c r="T27" s="1" t="s">
        <v>251</v>
      </c>
      <c r="U27" s="1" t="s">
        <v>252</v>
      </c>
    </row>
    <row r="28" s="1" customFormat="1" spans="1:21">
      <c r="A28" s="3">
        <v>17369563847</v>
      </c>
      <c r="B28" s="1" t="s">
        <v>238</v>
      </c>
      <c r="C28" s="1" t="s">
        <v>356</v>
      </c>
      <c r="D28" s="1" t="s">
        <v>357</v>
      </c>
      <c r="E28" s="1" t="s">
        <v>109</v>
      </c>
      <c r="F28" s="1" t="s">
        <v>238</v>
      </c>
      <c r="G28" s="1" t="s">
        <v>241</v>
      </c>
      <c r="H28" s="1" t="s">
        <v>242</v>
      </c>
      <c r="I28" s="1" t="s">
        <v>358</v>
      </c>
      <c r="J28" s="1" t="s">
        <v>244</v>
      </c>
      <c r="K28" s="1" t="s">
        <v>358</v>
      </c>
      <c r="L28" s="1" t="s">
        <v>358</v>
      </c>
      <c r="M28" s="1" t="s">
        <v>245</v>
      </c>
      <c r="N28" s="1" t="s">
        <v>245</v>
      </c>
      <c r="O28" s="1" t="s">
        <v>246</v>
      </c>
      <c r="P28" s="1" t="s">
        <v>247</v>
      </c>
      <c r="Q28" s="1" t="s">
        <v>248</v>
      </c>
      <c r="R28" s="1" t="s">
        <v>359</v>
      </c>
      <c r="S28" s="1" t="s">
        <v>250</v>
      </c>
      <c r="T28" s="1" t="s">
        <v>251</v>
      </c>
      <c r="U28" s="1" t="s">
        <v>252</v>
      </c>
    </row>
    <row r="29" s="1" customFormat="1" spans="1:21">
      <c r="A29" s="3">
        <v>17369512236</v>
      </c>
      <c r="B29" s="1" t="s">
        <v>238</v>
      </c>
      <c r="C29" s="1" t="s">
        <v>360</v>
      </c>
      <c r="D29" s="1" t="s">
        <v>361</v>
      </c>
      <c r="E29" s="1" t="s">
        <v>105</v>
      </c>
      <c r="F29" s="1" t="s">
        <v>238</v>
      </c>
      <c r="G29" s="1" t="s">
        <v>241</v>
      </c>
      <c r="H29" s="1" t="s">
        <v>242</v>
      </c>
      <c r="I29" s="1" t="s">
        <v>362</v>
      </c>
      <c r="J29" s="1" t="s">
        <v>244</v>
      </c>
      <c r="K29" s="1" t="s">
        <v>362</v>
      </c>
      <c r="L29" s="1" t="s">
        <v>362</v>
      </c>
      <c r="M29" s="1" t="s">
        <v>245</v>
      </c>
      <c r="N29" s="1" t="s">
        <v>245</v>
      </c>
      <c r="O29" s="1" t="s">
        <v>246</v>
      </c>
      <c r="P29" s="1" t="s">
        <v>247</v>
      </c>
      <c r="Q29" s="1" t="s">
        <v>248</v>
      </c>
      <c r="R29" s="1" t="s">
        <v>363</v>
      </c>
      <c r="S29" s="1" t="s">
        <v>250</v>
      </c>
      <c r="T29" s="1" t="s">
        <v>251</v>
      </c>
      <c r="U29" s="1" t="s">
        <v>252</v>
      </c>
    </row>
    <row r="30" s="1" customFormat="1" spans="1:21">
      <c r="A30" s="3">
        <v>17369447819</v>
      </c>
      <c r="B30" s="1" t="s">
        <v>238</v>
      </c>
      <c r="C30" s="1" t="s">
        <v>364</v>
      </c>
      <c r="D30" s="1" t="s">
        <v>347</v>
      </c>
      <c r="E30" s="1" t="s">
        <v>365</v>
      </c>
      <c r="F30" s="1" t="s">
        <v>238</v>
      </c>
      <c r="G30" s="1" t="s">
        <v>241</v>
      </c>
      <c r="H30" s="1" t="s">
        <v>242</v>
      </c>
      <c r="I30" s="1" t="s">
        <v>349</v>
      </c>
      <c r="J30" s="1" t="s">
        <v>244</v>
      </c>
      <c r="K30" s="1" t="s">
        <v>349</v>
      </c>
      <c r="L30" s="1" t="s">
        <v>349</v>
      </c>
      <c r="M30" s="1" t="s">
        <v>245</v>
      </c>
      <c r="N30" s="1" t="s">
        <v>245</v>
      </c>
      <c r="O30" s="1" t="s">
        <v>246</v>
      </c>
      <c r="P30" s="1" t="s">
        <v>247</v>
      </c>
      <c r="Q30" s="1" t="s">
        <v>248</v>
      </c>
      <c r="R30" s="1" t="s">
        <v>366</v>
      </c>
      <c r="S30" s="1" t="s">
        <v>250</v>
      </c>
      <c r="T30" s="1" t="s">
        <v>251</v>
      </c>
      <c r="U30" s="1" t="s">
        <v>252</v>
      </c>
    </row>
    <row r="31" s="1" customFormat="1" spans="1:21">
      <c r="A31" s="3">
        <v>17369005167</v>
      </c>
      <c r="B31" s="1" t="s">
        <v>238</v>
      </c>
      <c r="C31" s="1" t="s">
        <v>367</v>
      </c>
      <c r="D31" s="1" t="s">
        <v>368</v>
      </c>
      <c r="E31" s="1" t="s">
        <v>98</v>
      </c>
      <c r="F31" s="1" t="s">
        <v>238</v>
      </c>
      <c r="G31" s="1" t="s">
        <v>241</v>
      </c>
      <c r="H31" s="1" t="s">
        <v>242</v>
      </c>
      <c r="I31" s="1" t="s">
        <v>369</v>
      </c>
      <c r="J31" s="1" t="s">
        <v>244</v>
      </c>
      <c r="K31" s="1" t="s">
        <v>369</v>
      </c>
      <c r="L31" s="1" t="s">
        <v>369</v>
      </c>
      <c r="M31" s="1" t="s">
        <v>245</v>
      </c>
      <c r="N31" s="1" t="s">
        <v>245</v>
      </c>
      <c r="O31" s="1" t="s">
        <v>246</v>
      </c>
      <c r="P31" s="1" t="s">
        <v>247</v>
      </c>
      <c r="Q31" s="1" t="s">
        <v>248</v>
      </c>
      <c r="R31" s="1" t="s">
        <v>370</v>
      </c>
      <c r="S31" s="1" t="s">
        <v>250</v>
      </c>
      <c r="T31" s="1" t="s">
        <v>251</v>
      </c>
      <c r="U31" s="1" t="s">
        <v>252</v>
      </c>
    </row>
    <row r="32" s="1" customFormat="1" spans="1:21">
      <c r="A32" s="3">
        <v>17368989788</v>
      </c>
      <c r="B32" s="1" t="s">
        <v>238</v>
      </c>
      <c r="C32" s="1" t="s">
        <v>371</v>
      </c>
      <c r="D32" s="1" t="s">
        <v>372</v>
      </c>
      <c r="E32" s="1" t="s">
        <v>93</v>
      </c>
      <c r="F32" s="1" t="s">
        <v>238</v>
      </c>
      <c r="G32" s="1" t="s">
        <v>241</v>
      </c>
      <c r="H32" s="1" t="s">
        <v>242</v>
      </c>
      <c r="I32" s="1" t="s">
        <v>373</v>
      </c>
      <c r="J32" s="1" t="s">
        <v>244</v>
      </c>
      <c r="K32" s="1" t="s">
        <v>373</v>
      </c>
      <c r="L32" s="1" t="s">
        <v>373</v>
      </c>
      <c r="M32" s="1" t="s">
        <v>245</v>
      </c>
      <c r="N32" s="1" t="s">
        <v>245</v>
      </c>
      <c r="O32" s="1" t="s">
        <v>246</v>
      </c>
      <c r="P32" s="1" t="s">
        <v>247</v>
      </c>
      <c r="Q32" s="1" t="s">
        <v>248</v>
      </c>
      <c r="R32" s="1" t="s">
        <v>374</v>
      </c>
      <c r="S32" s="1" t="s">
        <v>250</v>
      </c>
      <c r="T32" s="1" t="s">
        <v>251</v>
      </c>
      <c r="U32" s="1" t="s">
        <v>252</v>
      </c>
    </row>
    <row r="33" s="1" customFormat="1" spans="1:21">
      <c r="A33" s="3">
        <v>17367262760</v>
      </c>
      <c r="B33" s="1" t="s">
        <v>375</v>
      </c>
      <c r="C33" s="1" t="s">
        <v>376</v>
      </c>
      <c r="D33" s="1" t="s">
        <v>377</v>
      </c>
      <c r="E33" s="1" t="s">
        <v>378</v>
      </c>
      <c r="F33" s="1" t="s">
        <v>238</v>
      </c>
      <c r="G33" s="1" t="s">
        <v>241</v>
      </c>
      <c r="H33" s="1" t="s">
        <v>242</v>
      </c>
      <c r="I33" s="1" t="s">
        <v>379</v>
      </c>
      <c r="J33" s="1" t="s">
        <v>244</v>
      </c>
      <c r="K33" s="1" t="s">
        <v>379</v>
      </c>
      <c r="L33" s="1" t="s">
        <v>379</v>
      </c>
      <c r="M33" s="1" t="s">
        <v>245</v>
      </c>
      <c r="N33" s="1" t="s">
        <v>245</v>
      </c>
      <c r="O33" s="1" t="s">
        <v>246</v>
      </c>
      <c r="P33" s="1" t="s">
        <v>247</v>
      </c>
      <c r="Q33" s="1" t="s">
        <v>248</v>
      </c>
      <c r="R33" s="1" t="s">
        <v>380</v>
      </c>
      <c r="S33" s="1" t="s">
        <v>250</v>
      </c>
      <c r="T33" s="1" t="s">
        <v>251</v>
      </c>
      <c r="U33" s="1" t="s">
        <v>252</v>
      </c>
    </row>
    <row r="34" s="1" customFormat="1" spans="1:21">
      <c r="A34" s="3">
        <v>17363886607</v>
      </c>
      <c r="B34" s="1" t="s">
        <v>375</v>
      </c>
      <c r="C34" s="1" t="s">
        <v>381</v>
      </c>
      <c r="D34" s="1" t="s">
        <v>347</v>
      </c>
      <c r="E34" s="1" t="s">
        <v>382</v>
      </c>
      <c r="F34" s="1" t="s">
        <v>238</v>
      </c>
      <c r="G34" s="1" t="s">
        <v>241</v>
      </c>
      <c r="H34" s="1" t="s">
        <v>242</v>
      </c>
      <c r="I34" s="1" t="s">
        <v>383</v>
      </c>
      <c r="J34" s="1" t="s">
        <v>244</v>
      </c>
      <c r="K34" s="1" t="s">
        <v>383</v>
      </c>
      <c r="L34" s="1" t="s">
        <v>383</v>
      </c>
      <c r="M34" s="1" t="s">
        <v>245</v>
      </c>
      <c r="N34" s="1" t="s">
        <v>245</v>
      </c>
      <c r="O34" s="1" t="s">
        <v>246</v>
      </c>
      <c r="P34" s="1" t="s">
        <v>247</v>
      </c>
      <c r="Q34" s="1" t="s">
        <v>248</v>
      </c>
      <c r="R34" s="1" t="s">
        <v>384</v>
      </c>
      <c r="S34" s="1" t="s">
        <v>250</v>
      </c>
      <c r="T34" s="1" t="s">
        <v>251</v>
      </c>
      <c r="U34" s="1" t="s">
        <v>252</v>
      </c>
    </row>
    <row r="35" s="1" customFormat="1" spans="1:21">
      <c r="A35" s="3">
        <v>17363676693</v>
      </c>
      <c r="B35" s="1" t="s">
        <v>375</v>
      </c>
      <c r="C35" s="1" t="s">
        <v>385</v>
      </c>
      <c r="D35" s="1" t="s">
        <v>386</v>
      </c>
      <c r="E35" s="1" t="s">
        <v>76</v>
      </c>
      <c r="F35" s="1" t="s">
        <v>375</v>
      </c>
      <c r="G35" s="1" t="s">
        <v>241</v>
      </c>
      <c r="H35" s="1" t="s">
        <v>242</v>
      </c>
      <c r="I35" s="1" t="s">
        <v>387</v>
      </c>
      <c r="J35" s="1" t="s">
        <v>244</v>
      </c>
      <c r="K35" s="1" t="s">
        <v>387</v>
      </c>
      <c r="L35" s="1" t="s">
        <v>387</v>
      </c>
      <c r="M35" s="1" t="s">
        <v>245</v>
      </c>
      <c r="N35" s="1" t="s">
        <v>245</v>
      </c>
      <c r="O35" s="1" t="s">
        <v>246</v>
      </c>
      <c r="P35" s="1" t="s">
        <v>247</v>
      </c>
      <c r="Q35" s="1" t="s">
        <v>248</v>
      </c>
      <c r="R35" s="1" t="s">
        <v>388</v>
      </c>
      <c r="S35" s="1" t="s">
        <v>250</v>
      </c>
      <c r="T35" s="1" t="s">
        <v>251</v>
      </c>
      <c r="U35" s="1" t="s">
        <v>252</v>
      </c>
    </row>
    <row r="36" s="1" customFormat="1" spans="1:21">
      <c r="A36" s="3">
        <v>17355027553</v>
      </c>
      <c r="B36" s="1" t="s">
        <v>389</v>
      </c>
      <c r="C36" s="1" t="s">
        <v>390</v>
      </c>
      <c r="D36" s="1" t="s">
        <v>391</v>
      </c>
      <c r="E36" s="1" t="s">
        <v>392</v>
      </c>
      <c r="F36" s="1" t="s">
        <v>375</v>
      </c>
      <c r="G36" s="1" t="s">
        <v>241</v>
      </c>
      <c r="H36" s="1" t="s">
        <v>242</v>
      </c>
      <c r="I36" s="1" t="s">
        <v>277</v>
      </c>
      <c r="J36" s="1" t="s">
        <v>244</v>
      </c>
      <c r="K36" s="1" t="s">
        <v>277</v>
      </c>
      <c r="L36" s="1" t="s">
        <v>277</v>
      </c>
      <c r="M36" s="1" t="s">
        <v>245</v>
      </c>
      <c r="N36" s="1" t="s">
        <v>245</v>
      </c>
      <c r="O36" s="1" t="s">
        <v>246</v>
      </c>
      <c r="P36" s="1" t="s">
        <v>247</v>
      </c>
      <c r="Q36" s="1" t="s">
        <v>248</v>
      </c>
      <c r="R36" s="1" t="s">
        <v>393</v>
      </c>
      <c r="S36" s="1" t="s">
        <v>250</v>
      </c>
      <c r="T36" s="1" t="s">
        <v>251</v>
      </c>
      <c r="U36" s="1" t="s">
        <v>252</v>
      </c>
    </row>
    <row r="37" s="1" customFormat="1" spans="1:21">
      <c r="A37" s="3">
        <v>17354356205</v>
      </c>
      <c r="B37" s="1" t="s">
        <v>389</v>
      </c>
      <c r="C37" s="1" t="s">
        <v>394</v>
      </c>
      <c r="D37" s="1" t="s">
        <v>377</v>
      </c>
      <c r="E37" s="1" t="s">
        <v>395</v>
      </c>
      <c r="F37" s="1" t="s">
        <v>238</v>
      </c>
      <c r="G37" s="1" t="s">
        <v>241</v>
      </c>
      <c r="H37" s="1" t="s">
        <v>242</v>
      </c>
      <c r="I37" s="1" t="s">
        <v>379</v>
      </c>
      <c r="J37" s="1" t="s">
        <v>244</v>
      </c>
      <c r="K37" s="1" t="s">
        <v>379</v>
      </c>
      <c r="L37" s="1" t="s">
        <v>379</v>
      </c>
      <c r="M37" s="1" t="s">
        <v>245</v>
      </c>
      <c r="N37" s="1" t="s">
        <v>245</v>
      </c>
      <c r="O37" s="1" t="s">
        <v>246</v>
      </c>
      <c r="P37" s="1" t="s">
        <v>247</v>
      </c>
      <c r="Q37" s="1" t="s">
        <v>248</v>
      </c>
      <c r="R37" s="1" t="s">
        <v>396</v>
      </c>
      <c r="S37" s="1" t="s">
        <v>250</v>
      </c>
      <c r="T37" s="1" t="s">
        <v>251</v>
      </c>
      <c r="U37" s="1" t="s">
        <v>252</v>
      </c>
    </row>
    <row r="38" s="1" customFormat="1" spans="1:21">
      <c r="A38" s="3">
        <v>17344713078</v>
      </c>
      <c r="B38" s="1" t="s">
        <v>397</v>
      </c>
      <c r="C38" s="1" t="s">
        <v>398</v>
      </c>
      <c r="D38" s="1" t="s">
        <v>399</v>
      </c>
      <c r="E38" s="1" t="s">
        <v>58</v>
      </c>
      <c r="F38" s="1" t="s">
        <v>238</v>
      </c>
      <c r="G38" s="1" t="s">
        <v>241</v>
      </c>
      <c r="H38" s="1" t="s">
        <v>242</v>
      </c>
      <c r="I38" s="1" t="s">
        <v>400</v>
      </c>
      <c r="J38" s="1" t="s">
        <v>244</v>
      </c>
      <c r="K38" s="1" t="s">
        <v>400</v>
      </c>
      <c r="L38" s="1" t="s">
        <v>400</v>
      </c>
      <c r="M38" s="1" t="s">
        <v>245</v>
      </c>
      <c r="N38" s="1" t="s">
        <v>245</v>
      </c>
      <c r="O38" s="1" t="s">
        <v>246</v>
      </c>
      <c r="P38" s="1" t="s">
        <v>247</v>
      </c>
      <c r="Q38" s="1" t="s">
        <v>248</v>
      </c>
      <c r="R38" s="1" t="s">
        <v>401</v>
      </c>
      <c r="S38" s="1" t="s">
        <v>250</v>
      </c>
      <c r="T38" s="1" t="s">
        <v>251</v>
      </c>
      <c r="U38" s="1" t="s">
        <v>252</v>
      </c>
    </row>
    <row r="39" s="1" customFormat="1" spans="1:21">
      <c r="A39" s="3">
        <v>17343847062</v>
      </c>
      <c r="B39" s="1" t="s">
        <v>397</v>
      </c>
      <c r="C39" s="1" t="s">
        <v>402</v>
      </c>
      <c r="D39" s="1" t="s">
        <v>403</v>
      </c>
      <c r="E39" s="1" t="s">
        <v>53</v>
      </c>
      <c r="F39" s="1" t="s">
        <v>238</v>
      </c>
      <c r="G39" s="1" t="s">
        <v>241</v>
      </c>
      <c r="H39" s="1" t="s">
        <v>242</v>
      </c>
      <c r="I39" s="1" t="s">
        <v>358</v>
      </c>
      <c r="J39" s="1" t="s">
        <v>244</v>
      </c>
      <c r="K39" s="1" t="s">
        <v>358</v>
      </c>
      <c r="L39" s="1" t="s">
        <v>358</v>
      </c>
      <c r="M39" s="1" t="s">
        <v>245</v>
      </c>
      <c r="N39" s="1" t="s">
        <v>245</v>
      </c>
      <c r="O39" s="1" t="s">
        <v>246</v>
      </c>
      <c r="P39" s="1" t="s">
        <v>247</v>
      </c>
      <c r="Q39" s="1" t="s">
        <v>248</v>
      </c>
      <c r="R39" s="1" t="s">
        <v>404</v>
      </c>
      <c r="S39" s="1" t="s">
        <v>250</v>
      </c>
      <c r="T39" s="1" t="s">
        <v>251</v>
      </c>
      <c r="U39" s="1" t="s">
        <v>252</v>
      </c>
    </row>
    <row r="40" s="1" customFormat="1" spans="1:21">
      <c r="A40" s="3">
        <v>17338060020</v>
      </c>
      <c r="B40" s="1" t="s">
        <v>397</v>
      </c>
      <c r="C40" s="1" t="s">
        <v>405</v>
      </c>
      <c r="D40" s="1" t="s">
        <v>352</v>
      </c>
      <c r="E40" s="1" t="s">
        <v>406</v>
      </c>
      <c r="F40" s="1" t="s">
        <v>389</v>
      </c>
      <c r="G40" s="1" t="s">
        <v>241</v>
      </c>
      <c r="H40" s="1" t="s">
        <v>242</v>
      </c>
      <c r="I40" s="1" t="s">
        <v>407</v>
      </c>
      <c r="J40" s="1" t="s">
        <v>244</v>
      </c>
      <c r="K40" s="1" t="s">
        <v>407</v>
      </c>
      <c r="L40" s="1" t="s">
        <v>407</v>
      </c>
      <c r="M40" s="1" t="s">
        <v>245</v>
      </c>
      <c r="N40" s="1" t="s">
        <v>245</v>
      </c>
      <c r="O40" s="1" t="s">
        <v>246</v>
      </c>
      <c r="P40" s="1" t="s">
        <v>247</v>
      </c>
      <c r="Q40" s="1" t="s">
        <v>248</v>
      </c>
      <c r="R40" s="1" t="s">
        <v>408</v>
      </c>
      <c r="S40" s="1" t="s">
        <v>250</v>
      </c>
      <c r="T40" s="1" t="s">
        <v>251</v>
      </c>
      <c r="U40" s="1" t="s">
        <v>252</v>
      </c>
    </row>
    <row r="41" s="1" customFormat="1" spans="1:21">
      <c r="A41" s="3">
        <v>17334422275</v>
      </c>
      <c r="B41" s="1" t="s">
        <v>409</v>
      </c>
      <c r="C41" s="1" t="s">
        <v>410</v>
      </c>
      <c r="D41" s="1" t="s">
        <v>411</v>
      </c>
      <c r="E41" s="1" t="s">
        <v>40</v>
      </c>
      <c r="F41" s="1" t="s">
        <v>375</v>
      </c>
      <c r="G41" s="1" t="s">
        <v>241</v>
      </c>
      <c r="H41" s="1" t="s">
        <v>242</v>
      </c>
      <c r="I41" s="1" t="s">
        <v>412</v>
      </c>
      <c r="J41" s="1" t="s">
        <v>244</v>
      </c>
      <c r="K41" s="1" t="s">
        <v>412</v>
      </c>
      <c r="L41" s="1" t="s">
        <v>412</v>
      </c>
      <c r="M41" s="1" t="s">
        <v>245</v>
      </c>
      <c r="N41" s="1" t="s">
        <v>245</v>
      </c>
      <c r="O41" s="1" t="s">
        <v>246</v>
      </c>
      <c r="P41" s="1" t="s">
        <v>247</v>
      </c>
      <c r="Q41" s="1" t="s">
        <v>248</v>
      </c>
      <c r="R41" s="1" t="s">
        <v>413</v>
      </c>
      <c r="S41" s="1" t="s">
        <v>250</v>
      </c>
      <c r="T41" s="1" t="s">
        <v>251</v>
      </c>
      <c r="U41" s="1" t="s">
        <v>252</v>
      </c>
    </row>
    <row r="42" s="1" customFormat="1" spans="1:21">
      <c r="A42" s="3">
        <v>17271400924</v>
      </c>
      <c r="B42" s="1" t="s">
        <v>414</v>
      </c>
      <c r="C42" s="1" t="s">
        <v>415</v>
      </c>
      <c r="D42" s="1" t="s">
        <v>416</v>
      </c>
      <c r="E42" s="1" t="s">
        <v>31</v>
      </c>
      <c r="F42" s="1" t="s">
        <v>375</v>
      </c>
      <c r="G42" s="1" t="s">
        <v>241</v>
      </c>
      <c r="H42" s="1" t="s">
        <v>242</v>
      </c>
      <c r="I42" s="1" t="s">
        <v>417</v>
      </c>
      <c r="J42" s="1" t="s">
        <v>244</v>
      </c>
      <c r="K42" s="1" t="s">
        <v>417</v>
      </c>
      <c r="L42" s="1" t="s">
        <v>417</v>
      </c>
      <c r="M42" s="1" t="s">
        <v>245</v>
      </c>
      <c r="N42" s="1" t="s">
        <v>245</v>
      </c>
      <c r="O42" s="1" t="s">
        <v>246</v>
      </c>
      <c r="P42" s="1" t="s">
        <v>247</v>
      </c>
      <c r="Q42" s="1" t="s">
        <v>248</v>
      </c>
      <c r="R42" s="1" t="s">
        <v>418</v>
      </c>
      <c r="S42" s="1" t="s">
        <v>250</v>
      </c>
      <c r="T42" s="1" t="s">
        <v>251</v>
      </c>
      <c r="U42" s="1" t="s">
        <v>252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2022-03-04T01:39:46Z</dcterms:created>
  <dcterms:modified xsi:type="dcterms:W3CDTF">2022-03-04T01:48:32Z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4F7FFA3A443B41F0ADA0AD97CC760AB9</vt:lpwstr>
  </property>
  <property fmtid="{D5CDD505-2E9C-101B-9397-08002B2CF9AE}" pid="3" name="KSOProductBuildVer">
    <vt:lpwstr>2052-11.1.0.11365</vt:lpwstr>
  </property>
</Properties>
</file>