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44525"/>
</workbook>
</file>

<file path=xl/sharedStrings.xml><?xml version="1.0" encoding="utf-8"?>
<sst xmlns="http://schemas.openxmlformats.org/spreadsheetml/2006/main" count="1690" uniqueCount="476">
  <si>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</si>
  <si>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</si>
  <si>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</si>
  <si>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</si>
  <si>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</si>
  <si>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</si>
  <si>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</si>
  <si>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</si>
  <si>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</si>
  <si>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</si>
  <si>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</si>
  <si>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</si>
  <si>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</si>
  <si>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</si>
  <si>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</si>
  <si>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</si>
  <si>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</si>
  <si>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</si>
  <si>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</si>
  <si>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</si>
  <si>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</si>
  <si>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</si>
  <si>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</si>
  <si>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</si>
  <si>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</si>
  <si>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17327775349	</t>
  </si>
  <si>
    <t>Ctrip</t>
  </si>
  <si>
    <t>正常</t>
  </si>
  <si>
    <t>[成都]汉庭酒店(成都双流机场店)(68605943)</t>
  </si>
  <si>
    <t>大床房&lt;2人入住&gt;</t>
  </si>
  <si>
    <t>CNY</t>
  </si>
  <si>
    <t>曾世祺</t>
  </si>
  <si>
    <t>CA13744220305CNY</t>
  </si>
  <si>
    <t>未提现</t>
  </si>
  <si>
    <t>携程开票</t>
  </si>
  <si>
    <t xml:space="preserve">2416943	</t>
  </si>
  <si>
    <t xml:space="preserve">R6102071077222929001	</t>
  </si>
  <si>
    <t xml:space="preserve">17328556308	</t>
  </si>
  <si>
    <t>[香港]香港盛捷维园公寓酒店(Somerset Victoria Park Hongkong)(80247344)</t>
  </si>
  <si>
    <t>单房式双床公寓&lt;2人入住&gt;</t>
  </si>
  <si>
    <t>WONG/Ching,WONG/Ching</t>
  </si>
  <si>
    <t xml:space="preserve">	</t>
  </si>
  <si>
    <t xml:space="preserve">17346256807	</t>
  </si>
  <si>
    <t>[珠海]汉庭酒店(珠海香洲优特汇店)(80249614)</t>
  </si>
  <si>
    <t>双床房&lt;2人入住&gt;</t>
  </si>
  <si>
    <t>王秋阳,苏巨中,黄文学</t>
  </si>
  <si>
    <t>取消</t>
  </si>
  <si>
    <t xml:space="preserve">17353469502	</t>
  </si>
  <si>
    <t>[重庆]汉庭酒店(重庆两路口儿童医院店)(68610511)</t>
  </si>
  <si>
    <t>家庭房&lt;2人入住&gt;</t>
  </si>
  <si>
    <t>谭雪</t>
  </si>
  <si>
    <t xml:space="preserve">R4000132077495307001	</t>
  </si>
  <si>
    <t xml:space="preserve">17354212819	</t>
  </si>
  <si>
    <t>[香港]悦品酒店(荃湾店)(Hotel COZi Oasis)(80243687)</t>
  </si>
  <si>
    <t>高级悦品客房&lt;2人入住&gt;</t>
  </si>
  <si>
    <t>chow/hong</t>
  </si>
  <si>
    <t xml:space="preserve">17355107051	</t>
  </si>
  <si>
    <t>[北京]汉庭酒店(北京王府井店)(76438748)</t>
  </si>
  <si>
    <t>后楼双床房&lt;2人入住&gt;</t>
  </si>
  <si>
    <t>王星洁</t>
  </si>
  <si>
    <t xml:space="preserve">2419096	</t>
  </si>
  <si>
    <t xml:space="preserve">17360158035	</t>
  </si>
  <si>
    <t>[上海]汉庭酒店(上海柳州路店)(76438873)</t>
  </si>
  <si>
    <t>滕新萍</t>
  </si>
  <si>
    <t xml:space="preserve">17361517872	</t>
  </si>
  <si>
    <t>[北京]汉庭酒店(北京平谷世纪广场店)(80251046)</t>
  </si>
  <si>
    <t>零压-高级大床房&lt;2人入住&gt;</t>
  </si>
  <si>
    <t>李鹤</t>
  </si>
  <si>
    <t xml:space="preserve">R1012001077580255001	</t>
  </si>
  <si>
    <t xml:space="preserve">17362553309	</t>
  </si>
  <si>
    <t>潘泽涛</t>
  </si>
  <si>
    <t xml:space="preserve">R9000128077620780001	</t>
  </si>
  <si>
    <t xml:space="preserve">17368050387	</t>
  </si>
  <si>
    <t>[香港]香港北角海逸酒店(Harbour Plaza North Point)(80247412)</t>
  </si>
  <si>
    <t>高级城景房&lt;2人入住&gt;</t>
  </si>
  <si>
    <t>LEE/FAI</t>
  </si>
  <si>
    <t xml:space="preserve">17368317137	</t>
  </si>
  <si>
    <t>Lui/Tsz Wai</t>
  </si>
  <si>
    <t xml:space="preserve">17368493533	</t>
  </si>
  <si>
    <t>[香港]帝乐文娜公馆(The Luxe Manor)(80243672)</t>
  </si>
  <si>
    <t>尊尚客房&lt;2人入住&gt;</t>
  </si>
  <si>
    <t>Chau/Tsz chun</t>
  </si>
  <si>
    <t xml:space="preserve">2419697	</t>
  </si>
  <si>
    <t xml:space="preserve">669617092	</t>
  </si>
  <si>
    <t xml:space="preserve">17368936505	</t>
  </si>
  <si>
    <t>[天津]锦江之星(天津钢管公司店)(82340689)</t>
  </si>
  <si>
    <t>商务标准房A&lt;2人入住&gt;</t>
  </si>
  <si>
    <t>张扩</t>
  </si>
  <si>
    <t xml:space="preserve">2419782	</t>
  </si>
  <si>
    <t xml:space="preserve">104254726444	</t>
  </si>
  <si>
    <t xml:space="preserve">17369178854	</t>
  </si>
  <si>
    <t>[台中]天阁酒店(台中馆)(Tango Hotel Taichung)(80942068)</t>
  </si>
  <si>
    <t>天豪大床房&lt;2人入住&gt;</t>
  </si>
  <si>
    <t>HUANG/POYA</t>
  </si>
  <si>
    <t xml:space="preserve">2419808	</t>
  </si>
  <si>
    <t xml:space="preserve">17369714103	</t>
  </si>
  <si>
    <t>[上海]上海森景大酒店(76480208)</t>
  </si>
  <si>
    <t>商务大床房&lt;2人入住&gt;&lt;早餐&gt;</t>
  </si>
  <si>
    <t>侯宝楠</t>
  </si>
  <si>
    <t xml:space="preserve">2419871	</t>
  </si>
  <si>
    <t xml:space="preserve">123	</t>
  </si>
  <si>
    <t xml:space="preserve">17369935827	</t>
  </si>
  <si>
    <t>Chen/Ming Sheng</t>
  </si>
  <si>
    <t xml:space="preserve">17370023593	</t>
  </si>
  <si>
    <t>[台北]柯达饭店(台北长安店)(K Hotel Taipei Chang-An)(80941757)</t>
  </si>
  <si>
    <t>标准客房(无窗)&lt;2人入住&gt;&lt;早餐&gt;</t>
  </si>
  <si>
    <t>Chang/hung tse,Chang/hung tse</t>
  </si>
  <si>
    <t xml:space="preserve">17370163653	</t>
  </si>
  <si>
    <t>[北京]全季酒店(北京798艺术区店)(77169702)</t>
  </si>
  <si>
    <t>高级大床房&lt;2人入住&gt;</t>
  </si>
  <si>
    <t>陈寅杰</t>
  </si>
  <si>
    <t xml:space="preserve">R1000153077724973001	</t>
  </si>
  <si>
    <t xml:space="preserve">17370488626	</t>
  </si>
  <si>
    <t>[共和]格林豪泰酒店(共和店)(76434196)</t>
  </si>
  <si>
    <t>安心双床房&lt;2人入住&gt;</t>
  </si>
  <si>
    <t>杨琴萍</t>
  </si>
  <si>
    <t xml:space="preserve">(GRT)75030252;	</t>
  </si>
  <si>
    <t xml:space="preserve">17370820195	</t>
  </si>
  <si>
    <t>[null](82809620)</t>
  </si>
  <si>
    <t xml:space="preserve">17374296022	</t>
  </si>
  <si>
    <t>[广州]广州珀丽酒店(76255406)</t>
  </si>
  <si>
    <t>豪华双床房&lt;2人入住&gt;&lt;早餐&gt;</t>
  </si>
  <si>
    <t>贾蒙飞,杜时雨</t>
  </si>
  <si>
    <t xml:space="preserve">2420010	</t>
  </si>
  <si>
    <t xml:space="preserve">17376265127	</t>
  </si>
  <si>
    <t>SUNMENGCHIEH/KUOIHSIU</t>
  </si>
  <si>
    <t xml:space="preserve">17376452477	</t>
  </si>
  <si>
    <t>[保定]城市便捷酒店(保定火车站店)(80249552)</t>
  </si>
  <si>
    <t>张乐飞</t>
  </si>
  <si>
    <t xml:space="preserve">17376502505	</t>
  </si>
  <si>
    <t>[武汉]希岸酒店(湖北大学地铁站店)(80246643)</t>
  </si>
  <si>
    <t>孙宁</t>
  </si>
  <si>
    <t xml:space="preserve">2420217	</t>
  </si>
  <si>
    <t xml:space="preserve">17376667990	</t>
  </si>
  <si>
    <t>[济南]维也纳3好酒店(济南西客站医学中心店)(68372922)</t>
  </si>
  <si>
    <t>豪华大床房&lt;2人入住&gt;&lt;钻石会员&gt;&lt;交叉用户机票，高铁，汽车，船票，用车&gt;</t>
  </si>
  <si>
    <t>阮以涛</t>
  </si>
  <si>
    <t xml:space="preserve">17376938029	</t>
  </si>
  <si>
    <t>[广州]广州白云湖畔酒店(南湖旅游中心店)(80246698)</t>
  </si>
  <si>
    <t>山景房&lt;2人入住&gt;&lt;早餐&gt;</t>
  </si>
  <si>
    <t>陈玲芹</t>
  </si>
  <si>
    <t xml:space="preserve">2420286	</t>
  </si>
  <si>
    <t xml:space="preserve">F22B170007	</t>
  </si>
  <si>
    <t xml:space="preserve">17376941897	</t>
  </si>
  <si>
    <t>JI/XIAOLI</t>
  </si>
  <si>
    <t xml:space="preserve">2420292	</t>
  </si>
  <si>
    <t xml:space="preserve">F22B170008	</t>
  </si>
  <si>
    <t xml:space="preserve">17377319352	</t>
  </si>
  <si>
    <t>[长治]喆·啡酒店(长治英雄中路长运岗店)(80246658)</t>
  </si>
  <si>
    <t>醇享双床房&lt;2人入住&gt;&lt;早餐&gt;</t>
  </si>
  <si>
    <t>赵伟</t>
  </si>
  <si>
    <t xml:space="preserve">2420343	</t>
  </si>
  <si>
    <t xml:space="preserve">17377387637	</t>
  </si>
  <si>
    <t>[济南]格林豪泰(济南泉城广场店)(68600774)</t>
  </si>
  <si>
    <t>标准房&lt;2人入住&gt;</t>
  </si>
  <si>
    <t>杜超</t>
  </si>
  <si>
    <t xml:space="preserve">17377412782	</t>
  </si>
  <si>
    <t>[上海]锦江之星风尚(上海浦东金融学院曹路镇政府店)(80248771)</t>
  </si>
  <si>
    <t>商务房B&lt;2人入住&gt;&lt;钻石会员&gt;&lt;交叉用户机票，高铁，汽车，船票，用车&gt;</t>
  </si>
  <si>
    <t>姜桂得</t>
  </si>
  <si>
    <t xml:space="preserve">2420357	</t>
  </si>
  <si>
    <t xml:space="preserve">104257747544	</t>
  </si>
  <si>
    <t xml:space="preserve">17377590264	</t>
  </si>
  <si>
    <t>[池州]格林豪泰(池州市政务中心平天湖风景区店)(68608013)</t>
  </si>
  <si>
    <t>1.8大床房&lt;2人入住&gt;</t>
  </si>
  <si>
    <t>牛亚楠</t>
  </si>
  <si>
    <t xml:space="preserve">17377615564	</t>
  </si>
  <si>
    <t>[贵阳]尚客优酒店(贵阳奥体中心店)(80245867)</t>
  </si>
  <si>
    <t>彭建强</t>
  </si>
  <si>
    <t xml:space="preserve">2420374	</t>
  </si>
  <si>
    <t xml:space="preserve">17377630450	</t>
  </si>
  <si>
    <t>[成武]格林联盟(成武大明湖路店)(80249169)</t>
  </si>
  <si>
    <t>1.8米高级大床房&lt;2人入住&gt;</t>
  </si>
  <si>
    <t>康永建</t>
  </si>
  <si>
    <t xml:space="preserve">Acknowledged	</t>
  </si>
  <si>
    <t xml:space="preserve">17381819814	</t>
  </si>
  <si>
    <t>[台北]天阁酒店(台北复兴馆)(The Tango Hotel (Taipei Fu Hsing))(80941372)</t>
  </si>
  <si>
    <t>天豪客房&lt;2人入住&gt;&lt;早餐&gt;</t>
  </si>
  <si>
    <t>CHEN/CHINWEN</t>
  </si>
  <si>
    <t xml:space="preserve">17382474577	</t>
  </si>
  <si>
    <t>[沈阳]锦江之星品尚(沈阳中街步行街故宫店)(80895681)</t>
  </si>
  <si>
    <t>高级大小双床房&lt;2人入住&gt;</t>
  </si>
  <si>
    <t>吴大鹏</t>
  </si>
  <si>
    <t xml:space="preserve">104258228704	</t>
  </si>
  <si>
    <t xml:space="preserve">17382584092	</t>
  </si>
  <si>
    <t>[沈阳]沈阳世茂希尔顿酒店(81210137)</t>
  </si>
  <si>
    <t>豪华双床房&lt;2人入住&gt;</t>
  </si>
  <si>
    <t>李晨泰</t>
  </si>
  <si>
    <t xml:space="preserve">2420456	</t>
  </si>
  <si>
    <t xml:space="preserve">17382735437	</t>
  </si>
  <si>
    <t>[北京]IU酒店(北京园博园杜家坎店)(82341060)</t>
  </si>
  <si>
    <t>小U·精致大床房&lt;2人入住&gt;</t>
  </si>
  <si>
    <t>万文超</t>
  </si>
  <si>
    <t xml:space="preserve">2420466	</t>
  </si>
  <si>
    <t xml:space="preserve">104258337374	</t>
  </si>
  <si>
    <t xml:space="preserve">17382844926	</t>
  </si>
  <si>
    <t>[无锡]格林豪泰贝壳酒店(无锡新区鸿山镇商业广场店)(68605110)</t>
  </si>
  <si>
    <t>1.8m大床房&lt;2人入住&gt;</t>
  </si>
  <si>
    <t>张佳元</t>
  </si>
  <si>
    <t xml:space="preserve">(GRT)75055984;	</t>
  </si>
  <si>
    <t xml:space="preserve">17383094344	</t>
  </si>
  <si>
    <t>尊贵山景房&lt;2人入住&gt;</t>
  </si>
  <si>
    <t>Lau/HinShun</t>
  </si>
  <si>
    <t xml:space="preserve">17383106233	</t>
  </si>
  <si>
    <t>[宁波]逸宿轻居酒店（宁波天一广场城隍庙店）(81209530)</t>
  </si>
  <si>
    <t>悦居大床房&lt;2人入住&gt;</t>
  </si>
  <si>
    <t>孙昊</t>
  </si>
  <si>
    <t xml:space="preserve">2420496	</t>
  </si>
  <si>
    <t xml:space="preserve">17383245050	</t>
  </si>
  <si>
    <t>蒋啸恺</t>
  </si>
  <si>
    <t xml:space="preserve">17383280050	</t>
  </si>
  <si>
    <t>[林州]骏怡精选酒店(林州翰林名苑美龙华店)(81209695)</t>
  </si>
  <si>
    <t>乐享大床房&lt;2人入住&gt;</t>
  </si>
  <si>
    <t>辛雨瑶</t>
  </si>
  <si>
    <t xml:space="preserve">2420508	</t>
  </si>
  <si>
    <t xml:space="preserve">17383652062	</t>
  </si>
  <si>
    <t>[香港]香港帝都酒店(Royal Park Hotel)(80247072)</t>
  </si>
  <si>
    <t>lam/ka yee</t>
  </si>
  <si>
    <t xml:space="preserve">按名字	</t>
  </si>
  <si>
    <t xml:space="preserve">17383658988	</t>
  </si>
  <si>
    <t>[上海]上海凯宾斯基大酒店(82340155)</t>
  </si>
  <si>
    <t>高级城景双床房&lt;2人入住&gt;&lt;早餐&gt;</t>
  </si>
  <si>
    <t>腾雪菲</t>
  </si>
  <si>
    <t xml:space="preserve">17383712911	</t>
  </si>
  <si>
    <t>[淄博]锦江之星(淄博周村正阳路店)(80248414)</t>
  </si>
  <si>
    <t>零压商务房A&lt;2人入住&gt;&lt;钻石会员&gt;&lt;交叉用户机票，高铁，汽车，船票，用车&gt;</t>
  </si>
  <si>
    <t>贾海海</t>
  </si>
  <si>
    <t xml:space="preserve">2420536	</t>
  </si>
  <si>
    <t xml:space="preserve">17384397263	</t>
  </si>
  <si>
    <t>[太原]尚客优酒店(太原真武路店)(80248787)</t>
  </si>
  <si>
    <t>商务大床房&lt;2人入住&gt;</t>
  </si>
  <si>
    <t>韩安孟</t>
  </si>
  <si>
    <t xml:space="preserve">17384469839	</t>
  </si>
  <si>
    <t>[广州]维也纳3好酒店(广州琶洲会展车陂地铁站店)(68322760)</t>
  </si>
  <si>
    <t>标准大床房&lt;2人入住&gt;&lt;钻石会员&gt;&lt;交叉用户机票，高铁，汽车，船票，用车&gt;</t>
  </si>
  <si>
    <t>李亦敏</t>
  </si>
  <si>
    <t xml:space="preserve">17385099851	</t>
  </si>
  <si>
    <t>CHEN/KAI PENG</t>
  </si>
  <si>
    <t xml:space="preserve">17385167312	</t>
  </si>
  <si>
    <t>[广州]维也纳酒店(广州会展中心南洲路店)(68348421)</t>
  </si>
  <si>
    <t>豪华三人房&lt;2人入住&gt;&lt;钻石会员&gt;&lt;交叉用户机票，高铁，汽车，船票，用车&gt;</t>
  </si>
  <si>
    <t>马泽林</t>
  </si>
  <si>
    <t xml:space="preserve">104259545924	</t>
  </si>
  <si>
    <t xml:space="preserve">17385665005	</t>
  </si>
  <si>
    <t>[null](81314465)</t>
  </si>
  <si>
    <t xml:space="preserve">17385693756	</t>
  </si>
  <si>
    <t>刘平,惠妮</t>
  </si>
  <si>
    <t xml:space="preserve">17385709165	</t>
  </si>
  <si>
    <t>[香港]香港九龙海湾酒店(Kowloon Harbourfront Hotel)(80247305)</t>
  </si>
  <si>
    <t>双卧室城景套房&lt;2人入住&gt;</t>
  </si>
  <si>
    <t>HON/CHUN TING</t>
  </si>
  <si>
    <t xml:space="preserve">2421453	</t>
  </si>
  <si>
    <t>，</t>
  </si>
  <si>
    <t xml:space="preserve"> 18543 CNY</t>
  </si>
  <si>
    <t>A220305095705481</t>
  </si>
  <si>
    <t>总计：18543元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</si>
  <si>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</si>
  <si>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</si>
  <si>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</si>
  <si>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</si>
  <si>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</si>
  <si>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</si>
  <si>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</si>
  <si>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</si>
  <si>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</si>
  <si>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</si>
  <si>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</si>
  <si>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</si>
  <si>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</si>
  <si>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</si>
  <si>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</si>
  <si>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</si>
  <si>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</si>
  <si>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</si>
  <si>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2022-02-10</t>
  </si>
  <si>
    <t>2416943</t>
  </si>
  <si>
    <t>汉庭（成都双流机场店）</t>
  </si>
  <si>
    <t>2022-02-17</t>
  </si>
  <si>
    <t>2022-02-18</t>
  </si>
  <si>
    <t>退房日月结</t>
  </si>
  <si>
    <t>143.00</t>
  </si>
  <si>
    <t>RMB</t>
  </si>
  <si>
    <t>0</t>
  </si>
  <si>
    <t>0.00</t>
  </si>
  <si>
    <t>携程汇登国内直连</t>
  </si>
  <si>
    <t>01.011264</t>
  </si>
  <si>
    <t>2022-02-10 18:48:51</t>
  </si>
  <si>
    <t>否</t>
  </si>
  <si>
    <t>广州汇登信息科技有限公司</t>
  </si>
  <si>
    <t>直连</t>
  </si>
  <si>
    <t>2417153</t>
  </si>
  <si>
    <t>香港盛捷维园公寓酒店</t>
  </si>
  <si>
    <t>WONG Ching,WONG Ching</t>
  </si>
  <si>
    <t>2022-02-11</t>
  </si>
  <si>
    <t>2610.02</t>
  </si>
  <si>
    <t>2022-02-10 21:30:28</t>
  </si>
  <si>
    <t>2022-02-13</t>
  </si>
  <si>
    <t>2418572</t>
  </si>
  <si>
    <t>汉庭酒店(珠海香洲优特汇店)</t>
  </si>
  <si>
    <t>2022-02-16</t>
  </si>
  <si>
    <t>2022-02-13 08:56:13</t>
  </si>
  <si>
    <t>2418882</t>
  </si>
  <si>
    <t>汉庭酒店(重庆两路口儿童医院店)</t>
  </si>
  <si>
    <t>231.00</t>
  </si>
  <si>
    <t>2022-02-13 22:28:29</t>
  </si>
  <si>
    <t>2022-02-14</t>
  </si>
  <si>
    <t>2418976</t>
  </si>
  <si>
    <t>悦品酒店(荃湾店)</t>
  </si>
  <si>
    <t>chow hong</t>
  </si>
  <si>
    <t>1051.00</t>
  </si>
  <si>
    <t>2022-02-14 07:11:17</t>
  </si>
  <si>
    <t>2419096</t>
  </si>
  <si>
    <t>汉庭（北京王府井店）</t>
  </si>
  <si>
    <t>266.00</t>
  </si>
  <si>
    <t>2022-02-14 12:27:17</t>
  </si>
  <si>
    <t>2419224</t>
  </si>
  <si>
    <t>汉庭酒店(上海柳州路店)</t>
  </si>
  <si>
    <t>213.00</t>
  </si>
  <si>
    <t>2022-02-14 17:54:52</t>
  </si>
  <si>
    <t>2419309</t>
  </si>
  <si>
    <t>汉庭酒店(北京平谷世纪广场店)</t>
  </si>
  <si>
    <t>215.00</t>
  </si>
  <si>
    <t>2022-02-14 22:04:18</t>
  </si>
  <si>
    <t>2022-02-15</t>
  </si>
  <si>
    <t>2419418</t>
  </si>
  <si>
    <t>150.00</t>
  </si>
  <si>
    <t>-150</t>
  </si>
  <si>
    <t>2022-02-15 09:19:43</t>
  </si>
  <si>
    <t>2419667</t>
  </si>
  <si>
    <t>香港北角海逸酒店</t>
  </si>
  <si>
    <t>LEE FAI</t>
  </si>
  <si>
    <t>815.01</t>
  </si>
  <si>
    <t>2022-02-15 22:30:42</t>
  </si>
  <si>
    <t>2419679</t>
  </si>
  <si>
    <t>Lui Tsz Wai</t>
  </si>
  <si>
    <t>248.00</t>
  </si>
  <si>
    <t>2022-02-15 23:52:08</t>
  </si>
  <si>
    <t>2419697</t>
  </si>
  <si>
    <t>帝乐文娜公馆</t>
  </si>
  <si>
    <t>Chau Tsz chun</t>
  </si>
  <si>
    <t>782.00</t>
  </si>
  <si>
    <t>2022-02-16 01:13:50</t>
  </si>
  <si>
    <t>2419782</t>
  </si>
  <si>
    <t>锦江之星(天津钢管公司店)</t>
  </si>
  <si>
    <t>324.00</t>
  </si>
  <si>
    <t>2022-02-16 09:30:07</t>
  </si>
  <si>
    <t>2419808</t>
  </si>
  <si>
    <t>天阁酒店(台中馆)</t>
  </si>
  <si>
    <t>HUANG POYA</t>
  </si>
  <si>
    <t>420.00</t>
  </si>
  <si>
    <t>2022-02-16 10:46:03</t>
  </si>
  <si>
    <t>2419871</t>
  </si>
  <si>
    <t>上海森景大酒店</t>
  </si>
  <si>
    <t>461.00</t>
  </si>
  <si>
    <t>2022-02-16 12:37:23</t>
  </si>
  <si>
    <t>2419894</t>
  </si>
  <si>
    <t>Chen Ming Sheng</t>
  </si>
  <si>
    <t>2022-02-16 13:24:38</t>
  </si>
  <si>
    <t>2419897</t>
  </si>
  <si>
    <t>柯达饭店(台北长安店)</t>
  </si>
  <si>
    <t>Chang hung tse,Chang hung tse</t>
  </si>
  <si>
    <t>501.00</t>
  </si>
  <si>
    <t>2022-02-16 13:39:10</t>
  </si>
  <si>
    <t>2419908</t>
  </si>
  <si>
    <t>全季酒店(北京大山子桥798艺术区店)</t>
  </si>
  <si>
    <t>493.00</t>
  </si>
  <si>
    <t>2022-02-16 14:16:17</t>
  </si>
  <si>
    <t>2419937</t>
  </si>
  <si>
    <t>格林豪泰酒店(共和店)</t>
  </si>
  <si>
    <t>495.00</t>
  </si>
  <si>
    <t>2022-02-16 15:17:01</t>
  </si>
  <si>
    <t>2419981</t>
  </si>
  <si>
    <t>布丁酒店(昆明翠湖小西门店)</t>
  </si>
  <si>
    <t>祁晓梅</t>
  </si>
  <si>
    <t>146.00</t>
  </si>
  <si>
    <t>2022-02-16 16:25:19</t>
  </si>
  <si>
    <t>2420010</t>
  </si>
  <si>
    <t>广州珀丽酒店</t>
  </si>
  <si>
    <t>1180.00</t>
  </si>
  <si>
    <t>2022-02-16 17:21:51</t>
  </si>
  <si>
    <t>2420197</t>
  </si>
  <si>
    <t>SUNMENGCHIEH KUOIHSIU</t>
  </si>
  <si>
    <t>2022-02-16 23:11:47</t>
  </si>
  <si>
    <t>2420217</t>
  </si>
  <si>
    <t>希岸酒店(湖北大学地铁站店)</t>
  </si>
  <si>
    <t>242.00</t>
  </si>
  <si>
    <t>2022-02-17 00:18:59</t>
  </si>
  <si>
    <t>2420286</t>
  </si>
  <si>
    <t>广州白云湖畔酒店(广东南湖旅游中心)</t>
  </si>
  <si>
    <t>382.00</t>
  </si>
  <si>
    <t>2022-02-17 08:07:22</t>
  </si>
  <si>
    <t>2420292</t>
  </si>
  <si>
    <t>JI XIAOLI</t>
  </si>
  <si>
    <t>2022-02-17 08:17:41</t>
  </si>
  <si>
    <t>2420343</t>
  </si>
  <si>
    <t>喆·啡酒店（长治英雄中路长运岗店）</t>
  </si>
  <si>
    <t>149.00</t>
  </si>
  <si>
    <t>2022-02-17 10:26:32</t>
  </si>
  <si>
    <t>2420357</t>
  </si>
  <si>
    <t>锦江之星风尚(上海浦东金融学院曹路镇政府店)</t>
  </si>
  <si>
    <t>2022-02-17 10:49:51</t>
  </si>
  <si>
    <t>2420374</t>
  </si>
  <si>
    <t>尚客优酒店(贵阳奥体中心店)</t>
  </si>
  <si>
    <t>114.00</t>
  </si>
  <si>
    <t>2022-02-17 11:33:49</t>
  </si>
  <si>
    <t>2420376</t>
  </si>
  <si>
    <t>格林联盟(成武大明湖路店)</t>
  </si>
  <si>
    <t>131.00</t>
  </si>
  <si>
    <t>2022-02-17 11:35:58</t>
  </si>
  <si>
    <t>2420412</t>
  </si>
  <si>
    <t>天阁酒店(台北复兴馆)</t>
  </si>
  <si>
    <t>CHEN CHINWEN</t>
  </si>
  <si>
    <t>438.00</t>
  </si>
  <si>
    <t>2022-02-17 12:52:23</t>
  </si>
  <si>
    <t>2420452</t>
  </si>
  <si>
    <t>锦江之星品尚(沈阳中街步行街故宫店)</t>
  </si>
  <si>
    <t>170.00</t>
  </si>
  <si>
    <t>2022-02-17 13:54:09</t>
  </si>
  <si>
    <t>2420466</t>
  </si>
  <si>
    <t>IU酒店(北京园博园杜家坎店)</t>
  </si>
  <si>
    <t>178.00</t>
  </si>
  <si>
    <t>2022-02-17 14:31:31</t>
  </si>
  <si>
    <t>2420472</t>
  </si>
  <si>
    <t>格林豪泰贝壳酒店（无锡新区鸿山商业广场店）</t>
  </si>
  <si>
    <t>171.00</t>
  </si>
  <si>
    <t>2022-02-17 14:51:55</t>
  </si>
  <si>
    <t>2420493</t>
  </si>
  <si>
    <t>Lau HinShun</t>
  </si>
  <si>
    <t>392.00</t>
  </si>
  <si>
    <t>2022-02-17 15:33:15</t>
  </si>
  <si>
    <t>2420496</t>
  </si>
  <si>
    <t>宁波八戒酒店</t>
  </si>
  <si>
    <t>145.00</t>
  </si>
  <si>
    <t>2022-02-17 15:35:25</t>
  </si>
  <si>
    <t>2420505</t>
  </si>
  <si>
    <t>2022-02-17 15:58:32</t>
  </si>
  <si>
    <t>2420508</t>
  </si>
  <si>
    <t>林州骏怡精品连锁主题酒店</t>
  </si>
  <si>
    <t>127.00</t>
  </si>
  <si>
    <t>2022-02-17 16:04:24</t>
  </si>
  <si>
    <t>2420529</t>
  </si>
  <si>
    <t>香港帝都酒店</t>
  </si>
  <si>
    <t>lam ka yee</t>
  </si>
  <si>
    <t>470.00</t>
  </si>
  <si>
    <t>2022-02-17 17:25:32</t>
  </si>
  <si>
    <t>2420530</t>
  </si>
  <si>
    <t>上海凯宾斯基大酒店</t>
  </si>
  <si>
    <t>961.00</t>
  </si>
  <si>
    <t>2022-02-17 17:01:58</t>
  </si>
  <si>
    <t>2420787</t>
  </si>
  <si>
    <t>尚客优连锁酒店（太原真武路店）</t>
  </si>
  <si>
    <t>2022-02-17 18:46:43</t>
  </si>
  <si>
    <t>2420813</t>
  </si>
  <si>
    <t>维也纳3好酒店(广州琶洲会展车陂地铁站店)</t>
  </si>
  <si>
    <t>264.00</t>
  </si>
  <si>
    <t>2022-02-17 18:57:35</t>
  </si>
  <si>
    <t>2421161</t>
  </si>
  <si>
    <t>CHEN KAI PENG</t>
  </si>
  <si>
    <t>2022-02-17 20:57:15</t>
  </si>
  <si>
    <t>2421191</t>
  </si>
  <si>
    <t>维也纳酒店（广州会展中心南洲路店）</t>
  </si>
  <si>
    <t>341.00</t>
  </si>
  <si>
    <t>2022-02-17 21:10:21</t>
  </si>
  <si>
    <t>2421432</t>
  </si>
  <si>
    <t>城市便捷酒店（荆门银泰城火车站店）</t>
  </si>
  <si>
    <t>林志勇,何煜炳</t>
  </si>
  <si>
    <t>346.00</t>
  </si>
  <si>
    <t>2022-02-17 22:54:24</t>
  </si>
  <si>
    <t>2421443</t>
  </si>
  <si>
    <t>522.00</t>
  </si>
  <si>
    <t>2022-02-17 23:01:41</t>
  </si>
  <si>
    <t>2421453</t>
  </si>
  <si>
    <t>香港九龙海湾酒店</t>
  </si>
  <si>
    <t>HON CHUN TING</t>
  </si>
  <si>
    <t>354.00</t>
  </si>
  <si>
    <t>2022-02-17 23:06:23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</si>
</sst>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9" fillId="18" borderId="1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44609</v>
      </c>
      <c r="G2" s="6">
        <v>44610</v>
      </c>
      <c r="H2" s="4">
        <v>1</v>
      </c>
      <c r="I2" s="4">
        <v>1</v>
      </c>
      <c r="J2" s="4">
        <v>1</v>
      </c>
      <c r="K2" s="4" t="s">
        <v>30</v>
      </c>
      <c r="L2" s="4">
        <v>143</v>
      </c>
      <c r="M2" s="4">
        <v>143</v>
      </c>
      <c r="N2" s="4" t="s">
        <v>31</v>
      </c>
      <c r="O2" s="4" t="s">
        <v>32</v>
      </c>
      <c r="P2" s="4" t="s">
        <v>33</v>
      </c>
      <c r="Q2" s="4">
        <v>0</v>
      </c>
      <c r="R2" s="7">
        <v>44602</v>
      </c>
      <c r="S2" s="6">
        <v>44625</v>
      </c>
      <c r="T2" s="4" t="s">
        <v>34</v>
      </c>
      <c r="U2" s="4">
        <v>143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44603</v>
      </c>
      <c r="G3" s="6">
        <v>44610</v>
      </c>
      <c r="H3" s="4">
        <v>1</v>
      </c>
      <c r="I3" s="4">
        <v>7</v>
      </c>
      <c r="J3" s="4">
        <v>7</v>
      </c>
      <c r="K3" s="4" t="s">
        <v>30</v>
      </c>
      <c r="L3" s="4">
        <v>2610</v>
      </c>
      <c r="M3" s="4">
        <v>2610</v>
      </c>
      <c r="N3" s="4" t="s">
        <v>40</v>
      </c>
      <c r="O3" s="4" t="s">
        <v>32</v>
      </c>
      <c r="P3" s="4" t="s">
        <v>33</v>
      </c>
      <c r="Q3" s="4">
        <v>0</v>
      </c>
      <c r="R3" s="7">
        <v>44602</v>
      </c>
      <c r="S3" s="6">
        <v>44625</v>
      </c>
      <c r="T3" s="4" t="s">
        <v>34</v>
      </c>
      <c r="U3" s="4">
        <v>2610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44608</v>
      </c>
      <c r="G4" s="6">
        <v>44610</v>
      </c>
      <c r="H4" s="4">
        <v>3</v>
      </c>
      <c r="I4" s="4">
        <v>2</v>
      </c>
      <c r="J4" s="4">
        <v>6</v>
      </c>
      <c r="K4" s="4" t="s">
        <v>30</v>
      </c>
      <c r="L4" s="4">
        <v>858</v>
      </c>
      <c r="M4" s="4">
        <v>858</v>
      </c>
      <c r="N4" s="4" t="s">
        <v>45</v>
      </c>
      <c r="O4" s="4" t="s">
        <v>32</v>
      </c>
      <c r="P4" s="4" t="s">
        <v>33</v>
      </c>
      <c r="Q4" s="4">
        <v>0</v>
      </c>
      <c r="R4" s="7">
        <v>44605</v>
      </c>
      <c r="S4" s="6">
        <v>44625</v>
      </c>
      <c r="T4" s="4" t="s">
        <v>34</v>
      </c>
      <c r="U4" s="4">
        <v>858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44608</v>
      </c>
      <c r="G5" s="6">
        <v>44610</v>
      </c>
      <c r="H5" s="4">
        <v>3</v>
      </c>
      <c r="I5" s="4">
        <v>2</v>
      </c>
      <c r="J5" s="4">
        <v>6</v>
      </c>
      <c r="K5" s="4" t="s">
        <v>30</v>
      </c>
      <c r="L5" s="4">
        <v>-858</v>
      </c>
      <c r="M5" s="4">
        <v>-858</v>
      </c>
      <c r="N5" s="4" t="s">
        <v>45</v>
      </c>
      <c r="O5" s="4" t="s">
        <v>32</v>
      </c>
      <c r="P5" s="4" t="s">
        <v>33</v>
      </c>
      <c r="Q5" s="4">
        <v>0</v>
      </c>
      <c r="R5" s="7">
        <v>44605</v>
      </c>
      <c r="S5" s="6">
        <v>44625</v>
      </c>
      <c r="T5" s="4" t="s">
        <v>34</v>
      </c>
      <c r="U5" s="4">
        <v>-858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44609</v>
      </c>
      <c r="G6" s="6">
        <v>44610</v>
      </c>
      <c r="H6" s="4">
        <v>1</v>
      </c>
      <c r="I6" s="4">
        <v>1</v>
      </c>
      <c r="J6" s="4">
        <v>1</v>
      </c>
      <c r="K6" s="4" t="s">
        <v>30</v>
      </c>
      <c r="L6" s="4">
        <v>231</v>
      </c>
      <c r="M6" s="4">
        <v>231</v>
      </c>
      <c r="N6" s="4" t="s">
        <v>50</v>
      </c>
      <c r="O6" s="4" t="s">
        <v>32</v>
      </c>
      <c r="P6" s="4" t="s">
        <v>33</v>
      </c>
      <c r="Q6" s="4">
        <v>0</v>
      </c>
      <c r="R6" s="7">
        <v>44605</v>
      </c>
      <c r="S6" s="6">
        <v>44625</v>
      </c>
      <c r="T6" s="4" t="s">
        <v>34</v>
      </c>
      <c r="U6" s="4">
        <v>231</v>
      </c>
      <c r="V6" s="4">
        <v>0</v>
      </c>
      <c r="W6" s="4">
        <v>0</v>
      </c>
      <c r="X6" s="4" t="s">
        <v>41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44606</v>
      </c>
      <c r="G7" s="6">
        <v>44610</v>
      </c>
      <c r="H7" s="4">
        <v>1</v>
      </c>
      <c r="I7" s="4">
        <v>4</v>
      </c>
      <c r="J7" s="4">
        <v>4</v>
      </c>
      <c r="K7" s="4" t="s">
        <v>30</v>
      </c>
      <c r="L7" s="4">
        <v>1051</v>
      </c>
      <c r="M7" s="4">
        <v>1051</v>
      </c>
      <c r="N7" s="4" t="s">
        <v>55</v>
      </c>
      <c r="O7" s="4" t="s">
        <v>32</v>
      </c>
      <c r="P7" s="4" t="s">
        <v>33</v>
      </c>
      <c r="Q7" s="4">
        <v>0</v>
      </c>
      <c r="R7" s="7">
        <v>44606</v>
      </c>
      <c r="S7" s="6">
        <v>44625</v>
      </c>
      <c r="T7" s="4" t="s">
        <v>34</v>
      </c>
      <c r="U7" s="4">
        <v>1051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44609</v>
      </c>
      <c r="G8" s="6">
        <v>44610</v>
      </c>
      <c r="H8" s="4">
        <v>1</v>
      </c>
      <c r="I8" s="4">
        <v>1</v>
      </c>
      <c r="J8" s="4">
        <v>1</v>
      </c>
      <c r="K8" s="4" t="s">
        <v>30</v>
      </c>
      <c r="L8" s="4">
        <v>266</v>
      </c>
      <c r="M8" s="4">
        <v>266</v>
      </c>
      <c r="N8" s="4" t="s">
        <v>59</v>
      </c>
      <c r="O8" s="4" t="s">
        <v>32</v>
      </c>
      <c r="P8" s="4" t="s">
        <v>33</v>
      </c>
      <c r="Q8" s="4">
        <v>0</v>
      </c>
      <c r="R8" s="7">
        <v>44606</v>
      </c>
      <c r="S8" s="6">
        <v>44625</v>
      </c>
      <c r="T8" s="4" t="s">
        <v>34</v>
      </c>
      <c r="U8" s="4">
        <v>266</v>
      </c>
      <c r="V8" s="4">
        <v>0</v>
      </c>
      <c r="W8" s="4">
        <v>0</v>
      </c>
      <c r="X8" s="4" t="s">
        <v>60</v>
      </c>
      <c r="Y8" s="4" t="s">
        <v>41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29</v>
      </c>
      <c r="F9" s="6">
        <v>44609</v>
      </c>
      <c r="G9" s="6">
        <v>44610</v>
      </c>
      <c r="H9" s="4">
        <v>1</v>
      </c>
      <c r="I9" s="4">
        <v>1</v>
      </c>
      <c r="J9" s="4">
        <v>1</v>
      </c>
      <c r="K9" s="4" t="s">
        <v>30</v>
      </c>
      <c r="L9" s="4">
        <v>213</v>
      </c>
      <c r="M9" s="4">
        <v>213</v>
      </c>
      <c r="N9" s="4" t="s">
        <v>63</v>
      </c>
      <c r="O9" s="4" t="s">
        <v>32</v>
      </c>
      <c r="P9" s="4" t="s">
        <v>33</v>
      </c>
      <c r="Q9" s="4">
        <v>0</v>
      </c>
      <c r="R9" s="7">
        <v>44606</v>
      </c>
      <c r="S9" s="6">
        <v>44625</v>
      </c>
      <c r="T9" s="4" t="s">
        <v>34</v>
      </c>
      <c r="U9" s="4">
        <v>213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44609</v>
      </c>
      <c r="G10" s="6">
        <v>44610</v>
      </c>
      <c r="H10" s="4">
        <v>1</v>
      </c>
      <c r="I10" s="4">
        <v>1</v>
      </c>
      <c r="J10" s="4">
        <v>1</v>
      </c>
      <c r="K10" s="4" t="s">
        <v>30</v>
      </c>
      <c r="L10" s="4">
        <v>215</v>
      </c>
      <c r="M10" s="4">
        <v>215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44606</v>
      </c>
      <c r="S10" s="6">
        <v>44625</v>
      </c>
      <c r="T10" s="4" t="s">
        <v>34</v>
      </c>
      <c r="U10" s="4">
        <v>215</v>
      </c>
      <c r="V10" s="4">
        <v>0</v>
      </c>
      <c r="W10" s="4">
        <v>0</v>
      </c>
      <c r="X10" s="4" t="s">
        <v>41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43</v>
      </c>
      <c r="E11" s="4" t="s">
        <v>44</v>
      </c>
      <c r="F11" s="6">
        <v>44609</v>
      </c>
      <c r="G11" s="6">
        <v>44610</v>
      </c>
      <c r="H11" s="4">
        <v>1</v>
      </c>
      <c r="I11" s="4">
        <v>1</v>
      </c>
      <c r="J11" s="4">
        <v>1</v>
      </c>
      <c r="K11" s="4" t="s">
        <v>30</v>
      </c>
      <c r="L11" s="4">
        <v>150</v>
      </c>
      <c r="M11" s="4">
        <v>150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44607</v>
      </c>
      <c r="S11" s="6">
        <v>44625</v>
      </c>
      <c r="T11" s="4" t="s">
        <v>34</v>
      </c>
      <c r="U11" s="4">
        <v>150</v>
      </c>
      <c r="V11" s="4">
        <v>0</v>
      </c>
      <c r="W11" s="4">
        <v>0</v>
      </c>
      <c r="X11" s="4" t="s">
        <v>41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44607</v>
      </c>
      <c r="G12" s="6">
        <v>44610</v>
      </c>
      <c r="H12" s="4">
        <v>1</v>
      </c>
      <c r="I12" s="4">
        <v>3</v>
      </c>
      <c r="J12" s="4">
        <v>3</v>
      </c>
      <c r="K12" s="4" t="s">
        <v>30</v>
      </c>
      <c r="L12" s="4">
        <v>815</v>
      </c>
      <c r="M12" s="4">
        <v>815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44607</v>
      </c>
      <c r="S12" s="6">
        <v>44625</v>
      </c>
      <c r="T12" s="4" t="s">
        <v>34</v>
      </c>
      <c r="U12" s="4">
        <v>815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44609</v>
      </c>
      <c r="G13" s="6">
        <v>44610</v>
      </c>
      <c r="H13" s="4">
        <v>1</v>
      </c>
      <c r="I13" s="4">
        <v>1</v>
      </c>
      <c r="J13" s="4">
        <v>1</v>
      </c>
      <c r="K13" s="4" t="s">
        <v>30</v>
      </c>
      <c r="L13" s="4">
        <v>248</v>
      </c>
      <c r="M13" s="4">
        <v>248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44607</v>
      </c>
      <c r="S13" s="6">
        <v>44625</v>
      </c>
      <c r="T13" s="4" t="s">
        <v>34</v>
      </c>
      <c r="U13" s="4">
        <v>248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44608</v>
      </c>
      <c r="G14" s="6">
        <v>44610</v>
      </c>
      <c r="H14" s="4">
        <v>1</v>
      </c>
      <c r="I14" s="4">
        <v>2</v>
      </c>
      <c r="J14" s="4">
        <v>2</v>
      </c>
      <c r="K14" s="4" t="s">
        <v>30</v>
      </c>
      <c r="L14" s="4">
        <v>782</v>
      </c>
      <c r="M14" s="4">
        <v>782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44608</v>
      </c>
      <c r="S14" s="6">
        <v>44625</v>
      </c>
      <c r="T14" s="4" t="s">
        <v>34</v>
      </c>
      <c r="U14" s="4">
        <v>782</v>
      </c>
      <c r="V14" s="4">
        <v>0</v>
      </c>
      <c r="W14" s="4">
        <v>0</v>
      </c>
      <c r="X14" s="4" t="s">
        <v>82</v>
      </c>
      <c r="Y14" s="4" t="s">
        <v>83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44608</v>
      </c>
      <c r="G15" s="6">
        <v>44610</v>
      </c>
      <c r="H15" s="4">
        <v>1</v>
      </c>
      <c r="I15" s="4">
        <v>2</v>
      </c>
      <c r="J15" s="4">
        <v>2</v>
      </c>
      <c r="K15" s="4" t="s">
        <v>30</v>
      </c>
      <c r="L15" s="4">
        <v>324</v>
      </c>
      <c r="M15" s="4">
        <v>324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44608</v>
      </c>
      <c r="S15" s="6">
        <v>44625</v>
      </c>
      <c r="T15" s="4" t="s">
        <v>34</v>
      </c>
      <c r="U15" s="4">
        <v>324</v>
      </c>
      <c r="V15" s="4">
        <v>0</v>
      </c>
      <c r="W15" s="4">
        <v>0</v>
      </c>
      <c r="X15" s="4" t="s">
        <v>88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44609</v>
      </c>
      <c r="G16" s="6">
        <v>44610</v>
      </c>
      <c r="H16" s="4">
        <v>1</v>
      </c>
      <c r="I16" s="4">
        <v>1</v>
      </c>
      <c r="J16" s="4">
        <v>1</v>
      </c>
      <c r="K16" s="4" t="s">
        <v>30</v>
      </c>
      <c r="L16" s="4">
        <v>420</v>
      </c>
      <c r="M16" s="4">
        <v>420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44608</v>
      </c>
      <c r="S16" s="6">
        <v>44625</v>
      </c>
      <c r="T16" s="4" t="s">
        <v>34</v>
      </c>
      <c r="U16" s="4">
        <v>420</v>
      </c>
      <c r="V16" s="4">
        <v>0</v>
      </c>
      <c r="W16" s="4">
        <v>0</v>
      </c>
      <c r="X16" s="4" t="s">
        <v>94</v>
      </c>
      <c r="Y16" s="4" t="s">
        <v>41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44608</v>
      </c>
      <c r="G17" s="6">
        <v>44610</v>
      </c>
      <c r="H17" s="4">
        <v>1</v>
      </c>
      <c r="I17" s="4">
        <v>2</v>
      </c>
      <c r="J17" s="4">
        <v>2</v>
      </c>
      <c r="K17" s="4" t="s">
        <v>30</v>
      </c>
      <c r="L17" s="4">
        <v>461</v>
      </c>
      <c r="M17" s="4">
        <v>461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44608</v>
      </c>
      <c r="S17" s="6">
        <v>44625</v>
      </c>
      <c r="T17" s="4" t="s">
        <v>34</v>
      </c>
      <c r="U17" s="4">
        <v>461</v>
      </c>
      <c r="V17" s="4">
        <v>0</v>
      </c>
      <c r="W17" s="4">
        <v>0</v>
      </c>
      <c r="X17" s="4" t="s">
        <v>99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44609</v>
      </c>
      <c r="G18" s="6">
        <v>44610</v>
      </c>
      <c r="H18" s="4">
        <v>1</v>
      </c>
      <c r="I18" s="4">
        <v>1</v>
      </c>
      <c r="J18" s="4">
        <v>1</v>
      </c>
      <c r="K18" s="4" t="s">
        <v>30</v>
      </c>
      <c r="L18" s="4">
        <v>420</v>
      </c>
      <c r="M18" s="4">
        <v>420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44608</v>
      </c>
      <c r="S18" s="6">
        <v>44625</v>
      </c>
      <c r="T18" s="4" t="s">
        <v>34</v>
      </c>
      <c r="U18" s="4">
        <v>420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44609</v>
      </c>
      <c r="G19" s="6">
        <v>44610</v>
      </c>
      <c r="H19" s="4">
        <v>1</v>
      </c>
      <c r="I19" s="4">
        <v>1</v>
      </c>
      <c r="J19" s="4">
        <v>1</v>
      </c>
      <c r="K19" s="4" t="s">
        <v>30</v>
      </c>
      <c r="L19" s="4">
        <v>501</v>
      </c>
      <c r="M19" s="4">
        <v>501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44608</v>
      </c>
      <c r="S19" s="6">
        <v>44625</v>
      </c>
      <c r="T19" s="4" t="s">
        <v>34</v>
      </c>
      <c r="U19" s="4">
        <v>501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44609</v>
      </c>
      <c r="G20" s="6">
        <v>44610</v>
      </c>
      <c r="H20" s="4">
        <v>1</v>
      </c>
      <c r="I20" s="4">
        <v>1</v>
      </c>
      <c r="J20" s="4">
        <v>1</v>
      </c>
      <c r="K20" s="4" t="s">
        <v>30</v>
      </c>
      <c r="L20" s="4">
        <v>493</v>
      </c>
      <c r="M20" s="4">
        <v>493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44608</v>
      </c>
      <c r="S20" s="6">
        <v>44625</v>
      </c>
      <c r="T20" s="4" t="s">
        <v>34</v>
      </c>
      <c r="U20" s="4">
        <v>493</v>
      </c>
      <c r="V20" s="4">
        <v>0</v>
      </c>
      <c r="W20" s="4">
        <v>0</v>
      </c>
      <c r="X20" s="4" t="s">
        <v>41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44608</v>
      </c>
      <c r="G21" s="6">
        <v>44610</v>
      </c>
      <c r="H21" s="4">
        <v>1</v>
      </c>
      <c r="I21" s="4">
        <v>2</v>
      </c>
      <c r="J21" s="4">
        <v>2</v>
      </c>
      <c r="K21" s="4" t="s">
        <v>30</v>
      </c>
      <c r="L21" s="4">
        <v>495</v>
      </c>
      <c r="M21" s="4">
        <v>495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44608</v>
      </c>
      <c r="S21" s="6">
        <v>44625</v>
      </c>
      <c r="T21" s="4" t="s">
        <v>34</v>
      </c>
      <c r="U21" s="4">
        <v>495</v>
      </c>
      <c r="V21" s="4">
        <v>0</v>
      </c>
      <c r="W21" s="4">
        <v>0</v>
      </c>
      <c r="X21" s="4" t="s">
        <v>41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/>
      <c r="F22" s="6">
        <v>44608</v>
      </c>
      <c r="G22" s="6">
        <v>44610</v>
      </c>
      <c r="H22" s="4">
        <v>0</v>
      </c>
      <c r="I22" s="4">
        <v>2</v>
      </c>
      <c r="J22" s="4">
        <v>0</v>
      </c>
      <c r="K22" s="4" t="s">
        <v>30</v>
      </c>
      <c r="L22" s="4">
        <v>146</v>
      </c>
      <c r="M22" s="4">
        <v>146</v>
      </c>
      <c r="N22" s="4"/>
      <c r="O22" s="4" t="s">
        <v>32</v>
      </c>
      <c r="P22" s="4" t="s">
        <v>33</v>
      </c>
      <c r="Q22" s="4">
        <v>0</v>
      </c>
      <c r="R22" s="7">
        <v>44608</v>
      </c>
      <c r="S22" s="6">
        <v>44625</v>
      </c>
      <c r="T22" s="4" t="s">
        <v>34</v>
      </c>
      <c r="U22" s="4">
        <v>146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44608</v>
      </c>
      <c r="G23" s="6">
        <v>44610</v>
      </c>
      <c r="H23" s="4">
        <v>2</v>
      </c>
      <c r="I23" s="4">
        <v>2</v>
      </c>
      <c r="J23" s="4">
        <v>4</v>
      </c>
      <c r="K23" s="4" t="s">
        <v>30</v>
      </c>
      <c r="L23" s="4">
        <v>1180</v>
      </c>
      <c r="M23" s="4">
        <v>1180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44608</v>
      </c>
      <c r="S23" s="6">
        <v>44625</v>
      </c>
      <c r="T23" s="4" t="s">
        <v>34</v>
      </c>
      <c r="U23" s="4">
        <v>1180</v>
      </c>
      <c r="V23" s="4">
        <v>0</v>
      </c>
      <c r="W23" s="4">
        <v>0</v>
      </c>
      <c r="X23" s="4" t="s">
        <v>123</v>
      </c>
      <c r="Y23" s="4" t="s">
        <v>41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91</v>
      </c>
      <c r="E24" s="4" t="s">
        <v>92</v>
      </c>
      <c r="F24" s="6">
        <v>44609</v>
      </c>
      <c r="G24" s="6">
        <v>44610</v>
      </c>
      <c r="H24" s="4">
        <v>1</v>
      </c>
      <c r="I24" s="4">
        <v>1</v>
      </c>
      <c r="J24" s="4">
        <v>1</v>
      </c>
      <c r="K24" s="4" t="s">
        <v>30</v>
      </c>
      <c r="L24" s="4">
        <v>420</v>
      </c>
      <c r="M24" s="4">
        <v>420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44608</v>
      </c>
      <c r="S24" s="6">
        <v>44625</v>
      </c>
      <c r="T24" s="4" t="s">
        <v>34</v>
      </c>
      <c r="U24" s="4">
        <v>420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109</v>
      </c>
      <c r="F25" s="6">
        <v>44609</v>
      </c>
      <c r="G25" s="6">
        <v>44610</v>
      </c>
      <c r="H25" s="4">
        <v>1</v>
      </c>
      <c r="I25" s="4">
        <v>1</v>
      </c>
      <c r="J25" s="4">
        <v>1</v>
      </c>
      <c r="K25" s="4" t="s">
        <v>30</v>
      </c>
      <c r="L25" s="4">
        <v>163</v>
      </c>
      <c r="M25" s="4">
        <v>163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44609</v>
      </c>
      <c r="S25" s="6">
        <v>44625</v>
      </c>
      <c r="T25" s="4" t="s">
        <v>34</v>
      </c>
      <c r="U25" s="4">
        <v>163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126</v>
      </c>
      <c r="B26" s="4" t="s">
        <v>26</v>
      </c>
      <c r="C26" s="4" t="s">
        <v>46</v>
      </c>
      <c r="D26" s="4" t="s">
        <v>127</v>
      </c>
      <c r="E26" s="4" t="s">
        <v>109</v>
      </c>
      <c r="F26" s="6">
        <v>44609</v>
      </c>
      <c r="G26" s="6">
        <v>44610</v>
      </c>
      <c r="H26" s="4">
        <v>1</v>
      </c>
      <c r="I26" s="4">
        <v>1</v>
      </c>
      <c r="J26" s="4">
        <v>1</v>
      </c>
      <c r="K26" s="4" t="s">
        <v>30</v>
      </c>
      <c r="L26" s="4">
        <v>-163</v>
      </c>
      <c r="M26" s="4">
        <v>-163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44609</v>
      </c>
      <c r="S26" s="6">
        <v>44625</v>
      </c>
      <c r="T26" s="4" t="s">
        <v>34</v>
      </c>
      <c r="U26" s="4">
        <v>-163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109</v>
      </c>
      <c r="F27" s="6">
        <v>44609</v>
      </c>
      <c r="G27" s="6">
        <v>44610</v>
      </c>
      <c r="H27" s="4">
        <v>1</v>
      </c>
      <c r="I27" s="4">
        <v>1</v>
      </c>
      <c r="J27" s="4">
        <v>1</v>
      </c>
      <c r="K27" s="4" t="s">
        <v>30</v>
      </c>
      <c r="L27" s="4">
        <v>242</v>
      </c>
      <c r="M27" s="4">
        <v>242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44609</v>
      </c>
      <c r="S27" s="6">
        <v>44625</v>
      </c>
      <c r="T27" s="4" t="s">
        <v>34</v>
      </c>
      <c r="U27" s="4">
        <v>242</v>
      </c>
      <c r="V27" s="4">
        <v>0</v>
      </c>
      <c r="W27" s="4">
        <v>0</v>
      </c>
      <c r="X27" s="4" t="s">
        <v>132</v>
      </c>
      <c r="Y27" s="4" t="s">
        <v>41</v>
      </c>
    </row>
    <row r="28" s="4" customFormat="1" spans="1:25">
      <c r="A28" s="4" t="s">
        <v>133</v>
      </c>
      <c r="B28" s="4" t="s">
        <v>26</v>
      </c>
      <c r="C28" s="4" t="s">
        <v>27</v>
      </c>
      <c r="D28" s="4" t="s">
        <v>134</v>
      </c>
      <c r="E28" s="4" t="s">
        <v>135</v>
      </c>
      <c r="F28" s="6">
        <v>44609</v>
      </c>
      <c r="G28" s="6">
        <v>44610</v>
      </c>
      <c r="H28" s="4">
        <v>1</v>
      </c>
      <c r="I28" s="4">
        <v>1</v>
      </c>
      <c r="J28" s="4">
        <v>1</v>
      </c>
      <c r="K28" s="4" t="s">
        <v>30</v>
      </c>
      <c r="L28" s="4">
        <v>180</v>
      </c>
      <c r="M28" s="4">
        <v>180</v>
      </c>
      <c r="N28" s="4" t="s">
        <v>136</v>
      </c>
      <c r="O28" s="4" t="s">
        <v>32</v>
      </c>
      <c r="P28" s="4" t="s">
        <v>33</v>
      </c>
      <c r="Q28" s="4">
        <v>0</v>
      </c>
      <c r="R28" s="7">
        <v>44609</v>
      </c>
      <c r="S28" s="6">
        <v>44625</v>
      </c>
      <c r="T28" s="4" t="s">
        <v>34</v>
      </c>
      <c r="U28" s="4">
        <v>180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138</v>
      </c>
      <c r="E29" s="4" t="s">
        <v>139</v>
      </c>
      <c r="F29" s="6">
        <v>44609</v>
      </c>
      <c r="G29" s="6">
        <v>44610</v>
      </c>
      <c r="H29" s="4">
        <v>1</v>
      </c>
      <c r="I29" s="4">
        <v>1</v>
      </c>
      <c r="J29" s="4">
        <v>1</v>
      </c>
      <c r="K29" s="4" t="s">
        <v>30</v>
      </c>
      <c r="L29" s="4">
        <v>382</v>
      </c>
      <c r="M29" s="4">
        <v>382</v>
      </c>
      <c r="N29" s="4" t="s">
        <v>140</v>
      </c>
      <c r="O29" s="4" t="s">
        <v>32</v>
      </c>
      <c r="P29" s="4" t="s">
        <v>33</v>
      </c>
      <c r="Q29" s="4">
        <v>0</v>
      </c>
      <c r="R29" s="7">
        <v>44609</v>
      </c>
      <c r="S29" s="6">
        <v>44625</v>
      </c>
      <c r="T29" s="4" t="s">
        <v>34</v>
      </c>
      <c r="U29" s="4">
        <v>382</v>
      </c>
      <c r="V29" s="4">
        <v>0</v>
      </c>
      <c r="W29" s="4">
        <v>0</v>
      </c>
      <c r="X29" s="4" t="s">
        <v>141</v>
      </c>
      <c r="Y29" s="4" t="s">
        <v>142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44609</v>
      </c>
      <c r="G30" s="6">
        <v>44610</v>
      </c>
      <c r="H30" s="4">
        <v>1</v>
      </c>
      <c r="I30" s="4">
        <v>1</v>
      </c>
      <c r="J30" s="4">
        <v>1</v>
      </c>
      <c r="K30" s="4" t="s">
        <v>30</v>
      </c>
      <c r="L30" s="4">
        <v>382</v>
      </c>
      <c r="M30" s="4">
        <v>382</v>
      </c>
      <c r="N30" s="4" t="s">
        <v>144</v>
      </c>
      <c r="O30" s="4" t="s">
        <v>32</v>
      </c>
      <c r="P30" s="4" t="s">
        <v>33</v>
      </c>
      <c r="Q30" s="4">
        <v>0</v>
      </c>
      <c r="R30" s="7">
        <v>44609</v>
      </c>
      <c r="S30" s="6">
        <v>44625</v>
      </c>
      <c r="T30" s="4" t="s">
        <v>34</v>
      </c>
      <c r="U30" s="4">
        <v>382</v>
      </c>
      <c r="V30" s="4">
        <v>0</v>
      </c>
      <c r="W30" s="4">
        <v>0</v>
      </c>
      <c r="X30" s="4" t="s">
        <v>145</v>
      </c>
      <c r="Y30" s="4" t="s">
        <v>146</v>
      </c>
    </row>
    <row r="31" s="4" customFormat="1" spans="1:25">
      <c r="A31" s="4" t="s">
        <v>133</v>
      </c>
      <c r="B31" s="4" t="s">
        <v>26</v>
      </c>
      <c r="C31" s="4" t="s">
        <v>46</v>
      </c>
      <c r="D31" s="4" t="s">
        <v>134</v>
      </c>
      <c r="E31" s="4" t="s">
        <v>135</v>
      </c>
      <c r="F31" s="6">
        <v>44609</v>
      </c>
      <c r="G31" s="6">
        <v>44610</v>
      </c>
      <c r="H31" s="4">
        <v>1</v>
      </c>
      <c r="I31" s="4">
        <v>1</v>
      </c>
      <c r="J31" s="4">
        <v>1</v>
      </c>
      <c r="K31" s="4" t="s">
        <v>30</v>
      </c>
      <c r="L31" s="4">
        <v>-180</v>
      </c>
      <c r="M31" s="4">
        <v>-180</v>
      </c>
      <c r="N31" s="4" t="s">
        <v>136</v>
      </c>
      <c r="O31" s="4" t="s">
        <v>32</v>
      </c>
      <c r="P31" s="4" t="s">
        <v>33</v>
      </c>
      <c r="Q31" s="4">
        <v>0</v>
      </c>
      <c r="R31" s="7">
        <v>44609</v>
      </c>
      <c r="S31" s="6">
        <v>44625</v>
      </c>
      <c r="T31" s="4" t="s">
        <v>34</v>
      </c>
      <c r="U31" s="4">
        <v>-180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148</v>
      </c>
      <c r="E32" s="4" t="s">
        <v>149</v>
      </c>
      <c r="F32" s="6">
        <v>44609</v>
      </c>
      <c r="G32" s="6">
        <v>44610</v>
      </c>
      <c r="H32" s="4">
        <v>1</v>
      </c>
      <c r="I32" s="4">
        <v>1</v>
      </c>
      <c r="J32" s="4">
        <v>1</v>
      </c>
      <c r="K32" s="4" t="s">
        <v>30</v>
      </c>
      <c r="L32" s="4">
        <v>149</v>
      </c>
      <c r="M32" s="4">
        <v>149</v>
      </c>
      <c r="N32" s="4" t="s">
        <v>150</v>
      </c>
      <c r="O32" s="4" t="s">
        <v>32</v>
      </c>
      <c r="P32" s="4" t="s">
        <v>33</v>
      </c>
      <c r="Q32" s="4">
        <v>0</v>
      </c>
      <c r="R32" s="7">
        <v>44609</v>
      </c>
      <c r="S32" s="6">
        <v>44625</v>
      </c>
      <c r="T32" s="4" t="s">
        <v>34</v>
      </c>
      <c r="U32" s="4">
        <v>149</v>
      </c>
      <c r="V32" s="4">
        <v>0</v>
      </c>
      <c r="W32" s="4">
        <v>0</v>
      </c>
      <c r="X32" s="4" t="s">
        <v>151</v>
      </c>
      <c r="Y32" s="4" t="s">
        <v>41</v>
      </c>
    </row>
    <row r="33" s="4" customFormat="1" spans="1:25">
      <c r="A33" s="4" t="s">
        <v>152</v>
      </c>
      <c r="B33" s="4" t="s">
        <v>26</v>
      </c>
      <c r="C33" s="4" t="s">
        <v>27</v>
      </c>
      <c r="D33" s="4" t="s">
        <v>153</v>
      </c>
      <c r="E33" s="4" t="s">
        <v>154</v>
      </c>
      <c r="F33" s="6">
        <v>44609</v>
      </c>
      <c r="G33" s="6">
        <v>44610</v>
      </c>
      <c r="H33" s="4">
        <v>1</v>
      </c>
      <c r="I33" s="4">
        <v>1</v>
      </c>
      <c r="J33" s="4">
        <v>1</v>
      </c>
      <c r="K33" s="4" t="s">
        <v>30</v>
      </c>
      <c r="L33" s="4">
        <v>171</v>
      </c>
      <c r="M33" s="4">
        <v>171</v>
      </c>
      <c r="N33" s="4" t="s">
        <v>155</v>
      </c>
      <c r="O33" s="4" t="s">
        <v>32</v>
      </c>
      <c r="P33" s="4" t="s">
        <v>33</v>
      </c>
      <c r="Q33" s="4">
        <v>0</v>
      </c>
      <c r="R33" s="7">
        <v>44609</v>
      </c>
      <c r="S33" s="6">
        <v>44625</v>
      </c>
      <c r="T33" s="4" t="s">
        <v>34</v>
      </c>
      <c r="U33" s="4">
        <v>171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152</v>
      </c>
      <c r="B34" s="4" t="s">
        <v>26</v>
      </c>
      <c r="C34" s="4" t="s">
        <v>46</v>
      </c>
      <c r="D34" s="4" t="s">
        <v>153</v>
      </c>
      <c r="E34" s="4" t="s">
        <v>154</v>
      </c>
      <c r="F34" s="6">
        <v>44609</v>
      </c>
      <c r="G34" s="6">
        <v>44610</v>
      </c>
      <c r="H34" s="4">
        <v>1</v>
      </c>
      <c r="I34" s="4">
        <v>1</v>
      </c>
      <c r="J34" s="4">
        <v>1</v>
      </c>
      <c r="K34" s="4" t="s">
        <v>30</v>
      </c>
      <c r="L34" s="4">
        <v>-171</v>
      </c>
      <c r="M34" s="4">
        <v>-171</v>
      </c>
      <c r="N34" s="4" t="s">
        <v>155</v>
      </c>
      <c r="O34" s="4" t="s">
        <v>32</v>
      </c>
      <c r="P34" s="4" t="s">
        <v>33</v>
      </c>
      <c r="Q34" s="4">
        <v>0</v>
      </c>
      <c r="R34" s="7">
        <v>44609</v>
      </c>
      <c r="S34" s="6">
        <v>44625</v>
      </c>
      <c r="T34" s="4" t="s">
        <v>34</v>
      </c>
      <c r="U34" s="4">
        <v>-171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156</v>
      </c>
      <c r="B35" s="4" t="s">
        <v>26</v>
      </c>
      <c r="C35" s="4" t="s">
        <v>27</v>
      </c>
      <c r="D35" s="4" t="s">
        <v>157</v>
      </c>
      <c r="E35" s="4" t="s">
        <v>158</v>
      </c>
      <c r="F35" s="6">
        <v>44609</v>
      </c>
      <c r="G35" s="6">
        <v>44610</v>
      </c>
      <c r="H35" s="4">
        <v>1</v>
      </c>
      <c r="I35" s="4">
        <v>1</v>
      </c>
      <c r="J35" s="4">
        <v>1</v>
      </c>
      <c r="K35" s="4" t="s">
        <v>30</v>
      </c>
      <c r="L35" s="4">
        <v>146</v>
      </c>
      <c r="M35" s="4">
        <v>146</v>
      </c>
      <c r="N35" s="4" t="s">
        <v>159</v>
      </c>
      <c r="O35" s="4" t="s">
        <v>32</v>
      </c>
      <c r="P35" s="4" t="s">
        <v>33</v>
      </c>
      <c r="Q35" s="4">
        <v>0</v>
      </c>
      <c r="R35" s="7">
        <v>44609</v>
      </c>
      <c r="S35" s="6">
        <v>44625</v>
      </c>
      <c r="T35" s="4" t="s">
        <v>34</v>
      </c>
      <c r="U35" s="4">
        <v>146</v>
      </c>
      <c r="V35" s="4">
        <v>0</v>
      </c>
      <c r="W35" s="4">
        <v>0</v>
      </c>
      <c r="X35" s="4" t="s">
        <v>160</v>
      </c>
      <c r="Y35" s="4" t="s">
        <v>161</v>
      </c>
    </row>
    <row r="36" s="4" customFormat="1" spans="1:25">
      <c r="A36" s="4" t="s">
        <v>162</v>
      </c>
      <c r="B36" s="4" t="s">
        <v>26</v>
      </c>
      <c r="C36" s="4" t="s">
        <v>27</v>
      </c>
      <c r="D36" s="4" t="s">
        <v>163</v>
      </c>
      <c r="E36" s="4" t="s">
        <v>164</v>
      </c>
      <c r="F36" s="6">
        <v>44609</v>
      </c>
      <c r="G36" s="6">
        <v>44610</v>
      </c>
      <c r="H36" s="4">
        <v>1</v>
      </c>
      <c r="I36" s="4">
        <v>1</v>
      </c>
      <c r="J36" s="4">
        <v>1</v>
      </c>
      <c r="K36" s="4" t="s">
        <v>30</v>
      </c>
      <c r="L36" s="4">
        <v>138</v>
      </c>
      <c r="M36" s="4">
        <v>138</v>
      </c>
      <c r="N36" s="4" t="s">
        <v>165</v>
      </c>
      <c r="O36" s="4" t="s">
        <v>32</v>
      </c>
      <c r="P36" s="4" t="s">
        <v>33</v>
      </c>
      <c r="Q36" s="4">
        <v>0</v>
      </c>
      <c r="R36" s="7">
        <v>44609</v>
      </c>
      <c r="S36" s="6">
        <v>44625</v>
      </c>
      <c r="T36" s="4" t="s">
        <v>34</v>
      </c>
      <c r="U36" s="4">
        <v>138</v>
      </c>
      <c r="V36" s="4">
        <v>0</v>
      </c>
      <c r="W36" s="4">
        <v>0</v>
      </c>
      <c r="X36" s="4" t="s">
        <v>41</v>
      </c>
      <c r="Y36" s="4" t="s">
        <v>41</v>
      </c>
    </row>
    <row r="37" s="4" customFormat="1" spans="1:25">
      <c r="A37" s="4" t="s">
        <v>166</v>
      </c>
      <c r="B37" s="4" t="s">
        <v>26</v>
      </c>
      <c r="C37" s="4" t="s">
        <v>27</v>
      </c>
      <c r="D37" s="4" t="s">
        <v>167</v>
      </c>
      <c r="E37" s="4" t="s">
        <v>29</v>
      </c>
      <c r="F37" s="6">
        <v>44609</v>
      </c>
      <c r="G37" s="6">
        <v>44610</v>
      </c>
      <c r="H37" s="4">
        <v>1</v>
      </c>
      <c r="I37" s="4">
        <v>1</v>
      </c>
      <c r="J37" s="4">
        <v>1</v>
      </c>
      <c r="K37" s="4" t="s">
        <v>30</v>
      </c>
      <c r="L37" s="4">
        <v>114</v>
      </c>
      <c r="M37" s="4">
        <v>114</v>
      </c>
      <c r="N37" s="4" t="s">
        <v>168</v>
      </c>
      <c r="O37" s="4" t="s">
        <v>32</v>
      </c>
      <c r="P37" s="4" t="s">
        <v>33</v>
      </c>
      <c r="Q37" s="4">
        <v>0</v>
      </c>
      <c r="R37" s="7">
        <v>44609</v>
      </c>
      <c r="S37" s="6">
        <v>44625</v>
      </c>
      <c r="T37" s="4" t="s">
        <v>34</v>
      </c>
      <c r="U37" s="4">
        <v>114</v>
      </c>
      <c r="V37" s="4">
        <v>0</v>
      </c>
      <c r="W37" s="4">
        <v>0</v>
      </c>
      <c r="X37" s="4" t="s">
        <v>169</v>
      </c>
      <c r="Y37" s="4" t="s">
        <v>41</v>
      </c>
    </row>
    <row r="38" s="4" customFormat="1" spans="1:25">
      <c r="A38" s="4" t="s">
        <v>170</v>
      </c>
      <c r="B38" s="4" t="s">
        <v>26</v>
      </c>
      <c r="C38" s="4" t="s">
        <v>27</v>
      </c>
      <c r="D38" s="4" t="s">
        <v>171</v>
      </c>
      <c r="E38" s="4" t="s">
        <v>172</v>
      </c>
      <c r="F38" s="6">
        <v>44609</v>
      </c>
      <c r="G38" s="6">
        <v>44610</v>
      </c>
      <c r="H38" s="4">
        <v>1</v>
      </c>
      <c r="I38" s="4">
        <v>1</v>
      </c>
      <c r="J38" s="4">
        <v>1</v>
      </c>
      <c r="K38" s="4" t="s">
        <v>30</v>
      </c>
      <c r="L38" s="4">
        <v>131</v>
      </c>
      <c r="M38" s="4">
        <v>131</v>
      </c>
      <c r="N38" s="4" t="s">
        <v>173</v>
      </c>
      <c r="O38" s="4" t="s">
        <v>32</v>
      </c>
      <c r="P38" s="4" t="s">
        <v>33</v>
      </c>
      <c r="Q38" s="4">
        <v>0</v>
      </c>
      <c r="R38" s="7">
        <v>44609</v>
      </c>
      <c r="S38" s="6">
        <v>44625</v>
      </c>
      <c r="T38" s="4" t="s">
        <v>34</v>
      </c>
      <c r="U38" s="4">
        <v>131</v>
      </c>
      <c r="V38" s="4">
        <v>0</v>
      </c>
      <c r="W38" s="4">
        <v>0</v>
      </c>
      <c r="X38" s="4" t="s">
        <v>41</v>
      </c>
      <c r="Y38" s="4" t="s">
        <v>174</v>
      </c>
    </row>
    <row r="39" s="4" customFormat="1" spans="1:25">
      <c r="A39" s="4" t="s">
        <v>175</v>
      </c>
      <c r="B39" s="4" t="s">
        <v>26</v>
      </c>
      <c r="C39" s="4" t="s">
        <v>27</v>
      </c>
      <c r="D39" s="4" t="s">
        <v>176</v>
      </c>
      <c r="E39" s="4" t="s">
        <v>177</v>
      </c>
      <c r="F39" s="6">
        <v>44609</v>
      </c>
      <c r="G39" s="6">
        <v>44610</v>
      </c>
      <c r="H39" s="4">
        <v>1</v>
      </c>
      <c r="I39" s="4">
        <v>1</v>
      </c>
      <c r="J39" s="4">
        <v>1</v>
      </c>
      <c r="K39" s="4" t="s">
        <v>30</v>
      </c>
      <c r="L39" s="4">
        <v>438</v>
      </c>
      <c r="M39" s="4">
        <v>438</v>
      </c>
      <c r="N39" s="4" t="s">
        <v>178</v>
      </c>
      <c r="O39" s="4" t="s">
        <v>32</v>
      </c>
      <c r="P39" s="4" t="s">
        <v>33</v>
      </c>
      <c r="Q39" s="4">
        <v>0</v>
      </c>
      <c r="R39" s="7">
        <v>44609</v>
      </c>
      <c r="S39" s="6">
        <v>44625</v>
      </c>
      <c r="T39" s="4" t="s">
        <v>34</v>
      </c>
      <c r="U39" s="4">
        <v>438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179</v>
      </c>
      <c r="B40" s="4" t="s">
        <v>26</v>
      </c>
      <c r="C40" s="4" t="s">
        <v>27</v>
      </c>
      <c r="D40" s="4" t="s">
        <v>180</v>
      </c>
      <c r="E40" s="4" t="s">
        <v>181</v>
      </c>
      <c r="F40" s="6">
        <v>44609</v>
      </c>
      <c r="G40" s="6">
        <v>44610</v>
      </c>
      <c r="H40" s="4">
        <v>1</v>
      </c>
      <c r="I40" s="4">
        <v>1</v>
      </c>
      <c r="J40" s="4">
        <v>1</v>
      </c>
      <c r="K40" s="4" t="s">
        <v>30</v>
      </c>
      <c r="L40" s="4">
        <v>170</v>
      </c>
      <c r="M40" s="4">
        <v>170</v>
      </c>
      <c r="N40" s="4" t="s">
        <v>182</v>
      </c>
      <c r="O40" s="4" t="s">
        <v>32</v>
      </c>
      <c r="P40" s="4" t="s">
        <v>33</v>
      </c>
      <c r="Q40" s="4">
        <v>0</v>
      </c>
      <c r="R40" s="7">
        <v>44609</v>
      </c>
      <c r="S40" s="6">
        <v>44625</v>
      </c>
      <c r="T40" s="4" t="s">
        <v>34</v>
      </c>
      <c r="U40" s="4">
        <v>170</v>
      </c>
      <c r="V40" s="4">
        <v>0</v>
      </c>
      <c r="W40" s="4">
        <v>0</v>
      </c>
      <c r="X40" s="4" t="s">
        <v>41</v>
      </c>
      <c r="Y40" s="4" t="s">
        <v>183</v>
      </c>
    </row>
    <row r="41" s="4" customFormat="1" spans="1:25">
      <c r="A41" s="4" t="s">
        <v>184</v>
      </c>
      <c r="B41" s="4" t="s">
        <v>26</v>
      </c>
      <c r="C41" s="4" t="s">
        <v>27</v>
      </c>
      <c r="D41" s="4" t="s">
        <v>185</v>
      </c>
      <c r="E41" s="4" t="s">
        <v>186</v>
      </c>
      <c r="F41" s="6">
        <v>44609</v>
      </c>
      <c r="G41" s="6">
        <v>44610</v>
      </c>
      <c r="H41" s="4">
        <v>1</v>
      </c>
      <c r="I41" s="4">
        <v>1</v>
      </c>
      <c r="J41" s="4">
        <v>1</v>
      </c>
      <c r="K41" s="4" t="s">
        <v>30</v>
      </c>
      <c r="L41" s="4">
        <v>546</v>
      </c>
      <c r="M41" s="4">
        <v>546</v>
      </c>
      <c r="N41" s="4" t="s">
        <v>187</v>
      </c>
      <c r="O41" s="4" t="s">
        <v>32</v>
      </c>
      <c r="P41" s="4" t="s">
        <v>33</v>
      </c>
      <c r="Q41" s="4">
        <v>0</v>
      </c>
      <c r="R41" s="7">
        <v>44609</v>
      </c>
      <c r="S41" s="6">
        <v>44625</v>
      </c>
      <c r="T41" s="4" t="s">
        <v>34</v>
      </c>
      <c r="U41" s="4">
        <v>546</v>
      </c>
      <c r="V41" s="4">
        <v>0</v>
      </c>
      <c r="W41" s="4">
        <v>0</v>
      </c>
      <c r="X41" s="4" t="s">
        <v>188</v>
      </c>
      <c r="Y41" s="4" t="s">
        <v>41</v>
      </c>
    </row>
    <row r="42" s="4" customFormat="1" spans="1:25">
      <c r="A42" s="4" t="s">
        <v>189</v>
      </c>
      <c r="B42" s="4" t="s">
        <v>26</v>
      </c>
      <c r="C42" s="4" t="s">
        <v>27</v>
      </c>
      <c r="D42" s="4" t="s">
        <v>190</v>
      </c>
      <c r="E42" s="4" t="s">
        <v>191</v>
      </c>
      <c r="F42" s="6">
        <v>44609</v>
      </c>
      <c r="G42" s="6">
        <v>44610</v>
      </c>
      <c r="H42" s="4">
        <v>1</v>
      </c>
      <c r="I42" s="4">
        <v>1</v>
      </c>
      <c r="J42" s="4">
        <v>1</v>
      </c>
      <c r="K42" s="4" t="s">
        <v>30</v>
      </c>
      <c r="L42" s="4">
        <v>178</v>
      </c>
      <c r="M42" s="4">
        <v>178</v>
      </c>
      <c r="N42" s="4" t="s">
        <v>192</v>
      </c>
      <c r="O42" s="4" t="s">
        <v>32</v>
      </c>
      <c r="P42" s="4" t="s">
        <v>33</v>
      </c>
      <c r="Q42" s="4">
        <v>0</v>
      </c>
      <c r="R42" s="7">
        <v>44609</v>
      </c>
      <c r="S42" s="6">
        <v>44625</v>
      </c>
      <c r="T42" s="4" t="s">
        <v>34</v>
      </c>
      <c r="U42" s="4">
        <v>178</v>
      </c>
      <c r="V42" s="4">
        <v>0</v>
      </c>
      <c r="W42" s="4">
        <v>0</v>
      </c>
      <c r="X42" s="4" t="s">
        <v>193</v>
      </c>
      <c r="Y42" s="4" t="s">
        <v>194</v>
      </c>
    </row>
    <row r="43" s="4" customFormat="1" spans="1:25">
      <c r="A43" s="4" t="s">
        <v>195</v>
      </c>
      <c r="B43" s="4" t="s">
        <v>26</v>
      </c>
      <c r="C43" s="4" t="s">
        <v>27</v>
      </c>
      <c r="D43" s="4" t="s">
        <v>196</v>
      </c>
      <c r="E43" s="4" t="s">
        <v>197</v>
      </c>
      <c r="F43" s="6">
        <v>44609</v>
      </c>
      <c r="G43" s="6">
        <v>44610</v>
      </c>
      <c r="H43" s="4">
        <v>1</v>
      </c>
      <c r="I43" s="4">
        <v>1</v>
      </c>
      <c r="J43" s="4">
        <v>1</v>
      </c>
      <c r="K43" s="4" t="s">
        <v>30</v>
      </c>
      <c r="L43" s="4">
        <v>171</v>
      </c>
      <c r="M43" s="4">
        <v>171</v>
      </c>
      <c r="N43" s="4" t="s">
        <v>198</v>
      </c>
      <c r="O43" s="4" t="s">
        <v>32</v>
      </c>
      <c r="P43" s="4" t="s">
        <v>33</v>
      </c>
      <c r="Q43" s="4">
        <v>0</v>
      </c>
      <c r="R43" s="7">
        <v>44609</v>
      </c>
      <c r="S43" s="6">
        <v>44625</v>
      </c>
      <c r="T43" s="4" t="s">
        <v>34</v>
      </c>
      <c r="U43" s="4">
        <v>171</v>
      </c>
      <c r="V43" s="4">
        <v>0</v>
      </c>
      <c r="W43" s="4">
        <v>0</v>
      </c>
      <c r="X43" s="4" t="s">
        <v>41</v>
      </c>
      <c r="Y43" s="4" t="s">
        <v>199</v>
      </c>
    </row>
    <row r="44" s="4" customFormat="1" spans="1:25">
      <c r="A44" s="4" t="s">
        <v>200</v>
      </c>
      <c r="B44" s="4" t="s">
        <v>26</v>
      </c>
      <c r="C44" s="4" t="s">
        <v>27</v>
      </c>
      <c r="D44" s="4" t="s">
        <v>73</v>
      </c>
      <c r="E44" s="4" t="s">
        <v>201</v>
      </c>
      <c r="F44" s="6">
        <v>44609</v>
      </c>
      <c r="G44" s="6">
        <v>44610</v>
      </c>
      <c r="H44" s="4">
        <v>1</v>
      </c>
      <c r="I44" s="4">
        <v>1</v>
      </c>
      <c r="J44" s="4">
        <v>1</v>
      </c>
      <c r="K44" s="4" t="s">
        <v>30</v>
      </c>
      <c r="L44" s="4">
        <v>392</v>
      </c>
      <c r="M44" s="4">
        <v>392</v>
      </c>
      <c r="N44" s="4" t="s">
        <v>202</v>
      </c>
      <c r="O44" s="4" t="s">
        <v>32</v>
      </c>
      <c r="P44" s="4" t="s">
        <v>33</v>
      </c>
      <c r="Q44" s="4">
        <v>0</v>
      </c>
      <c r="R44" s="7">
        <v>44609</v>
      </c>
      <c r="S44" s="6">
        <v>44625</v>
      </c>
      <c r="T44" s="4" t="s">
        <v>34</v>
      </c>
      <c r="U44" s="4">
        <v>392</v>
      </c>
      <c r="V44" s="4">
        <v>0</v>
      </c>
      <c r="W44" s="4">
        <v>0</v>
      </c>
      <c r="X44" s="4" t="s">
        <v>41</v>
      </c>
      <c r="Y44" s="4" t="s">
        <v>41</v>
      </c>
    </row>
    <row r="45" s="4" customFormat="1" spans="1:25">
      <c r="A45" s="4" t="s">
        <v>203</v>
      </c>
      <c r="B45" s="4" t="s">
        <v>26</v>
      </c>
      <c r="C45" s="4" t="s">
        <v>27</v>
      </c>
      <c r="D45" s="4" t="s">
        <v>204</v>
      </c>
      <c r="E45" s="4" t="s">
        <v>205</v>
      </c>
      <c r="F45" s="6">
        <v>44609</v>
      </c>
      <c r="G45" s="6">
        <v>44610</v>
      </c>
      <c r="H45" s="4">
        <v>1</v>
      </c>
      <c r="I45" s="4">
        <v>1</v>
      </c>
      <c r="J45" s="4">
        <v>1</v>
      </c>
      <c r="K45" s="4" t="s">
        <v>30</v>
      </c>
      <c r="L45" s="4">
        <v>145</v>
      </c>
      <c r="M45" s="4">
        <v>145</v>
      </c>
      <c r="N45" s="4" t="s">
        <v>206</v>
      </c>
      <c r="O45" s="4" t="s">
        <v>32</v>
      </c>
      <c r="P45" s="4" t="s">
        <v>33</v>
      </c>
      <c r="Q45" s="4">
        <v>0</v>
      </c>
      <c r="R45" s="7">
        <v>44609</v>
      </c>
      <c r="S45" s="6">
        <v>44625</v>
      </c>
      <c r="T45" s="4" t="s">
        <v>34</v>
      </c>
      <c r="U45" s="4">
        <v>145</v>
      </c>
      <c r="V45" s="4">
        <v>0</v>
      </c>
      <c r="W45" s="4">
        <v>0</v>
      </c>
      <c r="X45" s="4" t="s">
        <v>207</v>
      </c>
      <c r="Y45" s="4" t="s">
        <v>41</v>
      </c>
    </row>
    <row r="46" s="4" customFormat="1" spans="1:25">
      <c r="A46" s="4" t="s">
        <v>184</v>
      </c>
      <c r="B46" s="4" t="s">
        <v>26</v>
      </c>
      <c r="C46" s="4" t="s">
        <v>46</v>
      </c>
      <c r="D46" s="4" t="s">
        <v>185</v>
      </c>
      <c r="E46" s="4" t="s">
        <v>186</v>
      </c>
      <c r="F46" s="6">
        <v>44609</v>
      </c>
      <c r="G46" s="6">
        <v>44610</v>
      </c>
      <c r="H46" s="4">
        <v>1</v>
      </c>
      <c r="I46" s="4">
        <v>1</v>
      </c>
      <c r="J46" s="4">
        <v>1</v>
      </c>
      <c r="K46" s="4" t="s">
        <v>30</v>
      </c>
      <c r="L46" s="4">
        <v>-546</v>
      </c>
      <c r="M46" s="4">
        <v>-546</v>
      </c>
      <c r="N46" s="4" t="s">
        <v>187</v>
      </c>
      <c r="O46" s="4" t="s">
        <v>32</v>
      </c>
      <c r="P46" s="4" t="s">
        <v>33</v>
      </c>
      <c r="Q46" s="4">
        <v>0</v>
      </c>
      <c r="R46" s="7">
        <v>44609</v>
      </c>
      <c r="S46" s="6">
        <v>44625</v>
      </c>
      <c r="T46" s="4" t="s">
        <v>34</v>
      </c>
      <c r="U46" s="4">
        <v>-546</v>
      </c>
      <c r="V46" s="4">
        <v>0</v>
      </c>
      <c r="W46" s="4">
        <v>0</v>
      </c>
      <c r="X46" s="4" t="s">
        <v>188</v>
      </c>
      <c r="Y46" s="4" t="s">
        <v>41</v>
      </c>
    </row>
    <row r="47" s="4" customFormat="1" spans="1:25">
      <c r="A47" s="4" t="s">
        <v>208</v>
      </c>
      <c r="B47" s="4" t="s">
        <v>26</v>
      </c>
      <c r="C47" s="4" t="s">
        <v>27</v>
      </c>
      <c r="D47" s="4" t="s">
        <v>167</v>
      </c>
      <c r="E47" s="4" t="s">
        <v>29</v>
      </c>
      <c r="F47" s="6">
        <v>44609</v>
      </c>
      <c r="G47" s="6">
        <v>44610</v>
      </c>
      <c r="H47" s="4">
        <v>1</v>
      </c>
      <c r="I47" s="4">
        <v>1</v>
      </c>
      <c r="J47" s="4">
        <v>1</v>
      </c>
      <c r="K47" s="4" t="s">
        <v>30</v>
      </c>
      <c r="L47" s="4">
        <v>114</v>
      </c>
      <c r="M47" s="4">
        <v>114</v>
      </c>
      <c r="N47" s="4" t="s">
        <v>209</v>
      </c>
      <c r="O47" s="4" t="s">
        <v>32</v>
      </c>
      <c r="P47" s="4" t="s">
        <v>33</v>
      </c>
      <c r="Q47" s="4">
        <v>0</v>
      </c>
      <c r="R47" s="7">
        <v>44609</v>
      </c>
      <c r="S47" s="6">
        <v>44625</v>
      </c>
      <c r="T47" s="4" t="s">
        <v>34</v>
      </c>
      <c r="U47" s="4">
        <v>114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210</v>
      </c>
      <c r="B48" s="4" t="s">
        <v>26</v>
      </c>
      <c r="C48" s="4" t="s">
        <v>27</v>
      </c>
      <c r="D48" s="4" t="s">
        <v>211</v>
      </c>
      <c r="E48" s="4" t="s">
        <v>212</v>
      </c>
      <c r="F48" s="6">
        <v>44609</v>
      </c>
      <c r="G48" s="6">
        <v>44610</v>
      </c>
      <c r="H48" s="4">
        <v>1</v>
      </c>
      <c r="I48" s="4">
        <v>1</v>
      </c>
      <c r="J48" s="4">
        <v>1</v>
      </c>
      <c r="K48" s="4" t="s">
        <v>30</v>
      </c>
      <c r="L48" s="4">
        <v>127</v>
      </c>
      <c r="M48" s="4">
        <v>127</v>
      </c>
      <c r="N48" s="4" t="s">
        <v>213</v>
      </c>
      <c r="O48" s="4" t="s">
        <v>32</v>
      </c>
      <c r="P48" s="4" t="s">
        <v>33</v>
      </c>
      <c r="Q48" s="4">
        <v>0</v>
      </c>
      <c r="R48" s="7">
        <v>44609</v>
      </c>
      <c r="S48" s="6">
        <v>44625</v>
      </c>
      <c r="T48" s="4" t="s">
        <v>34</v>
      </c>
      <c r="U48" s="4">
        <v>127</v>
      </c>
      <c r="V48" s="4">
        <v>0</v>
      </c>
      <c r="W48" s="4">
        <v>0</v>
      </c>
      <c r="X48" s="4" t="s">
        <v>214</v>
      </c>
      <c r="Y48" s="4" t="s">
        <v>41</v>
      </c>
    </row>
    <row r="49" s="4" customFormat="1" spans="1:25">
      <c r="A49" s="4" t="s">
        <v>69</v>
      </c>
      <c r="B49" s="4" t="s">
        <v>26</v>
      </c>
      <c r="C49" s="4" t="s">
        <v>46</v>
      </c>
      <c r="D49" s="4" t="s">
        <v>43</v>
      </c>
      <c r="E49" s="4" t="s">
        <v>44</v>
      </c>
      <c r="F49" s="6">
        <v>44609</v>
      </c>
      <c r="G49" s="6">
        <v>44610</v>
      </c>
      <c r="H49" s="4">
        <v>1</v>
      </c>
      <c r="I49" s="4">
        <v>1</v>
      </c>
      <c r="J49" s="4">
        <v>1</v>
      </c>
      <c r="K49" s="4" t="s">
        <v>30</v>
      </c>
      <c r="L49" s="4">
        <v>-150</v>
      </c>
      <c r="M49" s="4">
        <v>-150</v>
      </c>
      <c r="N49" s="4" t="s">
        <v>70</v>
      </c>
      <c r="O49" s="4" t="s">
        <v>32</v>
      </c>
      <c r="P49" s="4" t="s">
        <v>33</v>
      </c>
      <c r="Q49" s="4">
        <v>0</v>
      </c>
      <c r="R49" s="7">
        <v>44607</v>
      </c>
      <c r="S49" s="6">
        <v>44625</v>
      </c>
      <c r="T49" s="4" t="s">
        <v>34</v>
      </c>
      <c r="U49" s="4">
        <v>-150</v>
      </c>
      <c r="V49" s="4">
        <v>0</v>
      </c>
      <c r="W49" s="4">
        <v>0</v>
      </c>
      <c r="X49" s="4" t="s">
        <v>41</v>
      </c>
      <c r="Y49" s="4" t="s">
        <v>71</v>
      </c>
    </row>
    <row r="50" s="4" customFormat="1" spans="1:25">
      <c r="A50" s="4" t="s">
        <v>162</v>
      </c>
      <c r="B50" s="4" t="s">
        <v>26</v>
      </c>
      <c r="C50" s="4" t="s">
        <v>46</v>
      </c>
      <c r="D50" s="4" t="s">
        <v>163</v>
      </c>
      <c r="E50" s="4" t="s">
        <v>164</v>
      </c>
      <c r="F50" s="6">
        <v>44609</v>
      </c>
      <c r="G50" s="6">
        <v>44610</v>
      </c>
      <c r="H50" s="4">
        <v>1</v>
      </c>
      <c r="I50" s="4">
        <v>1</v>
      </c>
      <c r="J50" s="4">
        <v>1</v>
      </c>
      <c r="K50" s="4" t="s">
        <v>30</v>
      </c>
      <c r="L50" s="4">
        <v>-138</v>
      </c>
      <c r="M50" s="4">
        <v>-138</v>
      </c>
      <c r="N50" s="4" t="s">
        <v>165</v>
      </c>
      <c r="O50" s="4" t="s">
        <v>32</v>
      </c>
      <c r="P50" s="4" t="s">
        <v>33</v>
      </c>
      <c r="Q50" s="4">
        <v>0</v>
      </c>
      <c r="R50" s="7">
        <v>44609</v>
      </c>
      <c r="S50" s="6">
        <v>44625</v>
      </c>
      <c r="T50" s="4" t="s">
        <v>34</v>
      </c>
      <c r="U50" s="4">
        <v>-138</v>
      </c>
      <c r="V50" s="4">
        <v>0</v>
      </c>
      <c r="W50" s="4">
        <v>0</v>
      </c>
      <c r="X50" s="4" t="s">
        <v>41</v>
      </c>
      <c r="Y50" s="4" t="s">
        <v>41</v>
      </c>
    </row>
    <row r="51" s="4" customFormat="1" spans="1:25">
      <c r="A51" s="4" t="s">
        <v>215</v>
      </c>
      <c r="B51" s="4" t="s">
        <v>26</v>
      </c>
      <c r="C51" s="4" t="s">
        <v>27</v>
      </c>
      <c r="D51" s="4" t="s">
        <v>216</v>
      </c>
      <c r="E51" s="4" t="s">
        <v>154</v>
      </c>
      <c r="F51" s="6">
        <v>44609</v>
      </c>
      <c r="G51" s="6">
        <v>44610</v>
      </c>
      <c r="H51" s="4">
        <v>1</v>
      </c>
      <c r="I51" s="4">
        <v>1</v>
      </c>
      <c r="J51" s="4">
        <v>1</v>
      </c>
      <c r="K51" s="4" t="s">
        <v>30</v>
      </c>
      <c r="L51" s="4">
        <v>470</v>
      </c>
      <c r="M51" s="4">
        <v>470</v>
      </c>
      <c r="N51" s="4" t="s">
        <v>217</v>
      </c>
      <c r="O51" s="4" t="s">
        <v>32</v>
      </c>
      <c r="P51" s="4" t="s">
        <v>33</v>
      </c>
      <c r="Q51" s="4">
        <v>0</v>
      </c>
      <c r="R51" s="7">
        <v>44609</v>
      </c>
      <c r="S51" s="6">
        <v>44625</v>
      </c>
      <c r="T51" s="4" t="s">
        <v>34</v>
      </c>
      <c r="U51" s="4">
        <v>470</v>
      </c>
      <c r="V51" s="4">
        <v>0</v>
      </c>
      <c r="W51" s="4">
        <v>0</v>
      </c>
      <c r="X51" s="4" t="s">
        <v>41</v>
      </c>
      <c r="Y51" s="4" t="s">
        <v>218</v>
      </c>
    </row>
    <row r="52" s="4" customFormat="1" spans="1:25">
      <c r="A52" s="4" t="s">
        <v>219</v>
      </c>
      <c r="B52" s="4" t="s">
        <v>26</v>
      </c>
      <c r="C52" s="4" t="s">
        <v>27</v>
      </c>
      <c r="D52" s="4" t="s">
        <v>220</v>
      </c>
      <c r="E52" s="4" t="s">
        <v>221</v>
      </c>
      <c r="F52" s="6">
        <v>44609</v>
      </c>
      <c r="G52" s="6">
        <v>44610</v>
      </c>
      <c r="H52" s="4">
        <v>1</v>
      </c>
      <c r="I52" s="4">
        <v>1</v>
      </c>
      <c r="J52" s="4">
        <v>1</v>
      </c>
      <c r="K52" s="4" t="s">
        <v>30</v>
      </c>
      <c r="L52" s="4">
        <v>961</v>
      </c>
      <c r="M52" s="4">
        <v>961</v>
      </c>
      <c r="N52" s="4" t="s">
        <v>222</v>
      </c>
      <c r="O52" s="4" t="s">
        <v>32</v>
      </c>
      <c r="P52" s="4" t="s">
        <v>33</v>
      </c>
      <c r="Q52" s="4">
        <v>0</v>
      </c>
      <c r="R52" s="7">
        <v>44609</v>
      </c>
      <c r="S52" s="6">
        <v>44625</v>
      </c>
      <c r="T52" s="4" t="s">
        <v>34</v>
      </c>
      <c r="U52" s="4">
        <v>961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223</v>
      </c>
      <c r="B53" s="4" t="s">
        <v>26</v>
      </c>
      <c r="C53" s="4" t="s">
        <v>27</v>
      </c>
      <c r="D53" s="4" t="s">
        <v>224</v>
      </c>
      <c r="E53" s="4" t="s">
        <v>225</v>
      </c>
      <c r="F53" s="6">
        <v>44609</v>
      </c>
      <c r="G53" s="6">
        <v>44610</v>
      </c>
      <c r="H53" s="4">
        <v>1</v>
      </c>
      <c r="I53" s="4">
        <v>1</v>
      </c>
      <c r="J53" s="4">
        <v>1</v>
      </c>
      <c r="K53" s="4" t="s">
        <v>30</v>
      </c>
      <c r="L53" s="4">
        <v>136</v>
      </c>
      <c r="M53" s="4">
        <v>136</v>
      </c>
      <c r="N53" s="4" t="s">
        <v>226</v>
      </c>
      <c r="O53" s="4" t="s">
        <v>32</v>
      </c>
      <c r="P53" s="4" t="s">
        <v>33</v>
      </c>
      <c r="Q53" s="4">
        <v>0</v>
      </c>
      <c r="R53" s="7">
        <v>44609</v>
      </c>
      <c r="S53" s="6">
        <v>44625</v>
      </c>
      <c r="T53" s="4" t="s">
        <v>34</v>
      </c>
      <c r="U53" s="4">
        <v>136</v>
      </c>
      <c r="V53" s="4">
        <v>0</v>
      </c>
      <c r="W53" s="4">
        <v>0</v>
      </c>
      <c r="X53" s="4" t="s">
        <v>227</v>
      </c>
      <c r="Y53" s="4" t="s">
        <v>41</v>
      </c>
    </row>
    <row r="54" s="4" customFormat="1" spans="1:25">
      <c r="A54" s="4" t="s">
        <v>228</v>
      </c>
      <c r="B54" s="4" t="s">
        <v>26</v>
      </c>
      <c r="C54" s="4" t="s">
        <v>27</v>
      </c>
      <c r="D54" s="4" t="s">
        <v>229</v>
      </c>
      <c r="E54" s="4" t="s">
        <v>230</v>
      </c>
      <c r="F54" s="6">
        <v>44609</v>
      </c>
      <c r="G54" s="6">
        <v>44610</v>
      </c>
      <c r="H54" s="4">
        <v>1</v>
      </c>
      <c r="I54" s="4">
        <v>1</v>
      </c>
      <c r="J54" s="4">
        <v>1</v>
      </c>
      <c r="K54" s="4" t="s">
        <v>30</v>
      </c>
      <c r="L54" s="4">
        <v>150</v>
      </c>
      <c r="M54" s="4">
        <v>150</v>
      </c>
      <c r="N54" s="4" t="s">
        <v>231</v>
      </c>
      <c r="O54" s="4" t="s">
        <v>32</v>
      </c>
      <c r="P54" s="4" t="s">
        <v>33</v>
      </c>
      <c r="Q54" s="4">
        <v>0</v>
      </c>
      <c r="R54" s="7">
        <v>44609</v>
      </c>
      <c r="S54" s="6">
        <v>44625</v>
      </c>
      <c r="T54" s="4" t="s">
        <v>34</v>
      </c>
      <c r="U54" s="4">
        <v>150</v>
      </c>
      <c r="V54" s="4">
        <v>0</v>
      </c>
      <c r="W54" s="4">
        <v>0</v>
      </c>
      <c r="X54" s="4" t="s">
        <v>41</v>
      </c>
      <c r="Y54" s="4" t="s">
        <v>41</v>
      </c>
    </row>
    <row r="55" s="4" customFormat="1" spans="1:25">
      <c r="A55" s="4" t="s">
        <v>232</v>
      </c>
      <c r="B55" s="4" t="s">
        <v>26</v>
      </c>
      <c r="C55" s="4" t="s">
        <v>27</v>
      </c>
      <c r="D55" s="4" t="s">
        <v>233</v>
      </c>
      <c r="E55" s="4" t="s">
        <v>234</v>
      </c>
      <c r="F55" s="6">
        <v>44609</v>
      </c>
      <c r="G55" s="6">
        <v>44610</v>
      </c>
      <c r="H55" s="4">
        <v>1</v>
      </c>
      <c r="I55" s="4">
        <v>1</v>
      </c>
      <c r="J55" s="4">
        <v>1</v>
      </c>
      <c r="K55" s="4" t="s">
        <v>30</v>
      </c>
      <c r="L55" s="4">
        <v>264</v>
      </c>
      <c r="M55" s="4">
        <v>264</v>
      </c>
      <c r="N55" s="4" t="s">
        <v>235</v>
      </c>
      <c r="O55" s="4" t="s">
        <v>32</v>
      </c>
      <c r="P55" s="4" t="s">
        <v>33</v>
      </c>
      <c r="Q55" s="4">
        <v>0</v>
      </c>
      <c r="R55" s="7">
        <v>44609</v>
      </c>
      <c r="S55" s="6">
        <v>44625</v>
      </c>
      <c r="T55" s="4" t="s">
        <v>34</v>
      </c>
      <c r="U55" s="4">
        <v>264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223</v>
      </c>
      <c r="B56" s="4" t="s">
        <v>26</v>
      </c>
      <c r="C56" s="4" t="s">
        <v>46</v>
      </c>
      <c r="D56" s="4" t="s">
        <v>224</v>
      </c>
      <c r="E56" s="4" t="s">
        <v>225</v>
      </c>
      <c r="F56" s="6">
        <v>44609</v>
      </c>
      <c r="G56" s="6">
        <v>44610</v>
      </c>
      <c r="H56" s="4">
        <v>1</v>
      </c>
      <c r="I56" s="4">
        <v>1</v>
      </c>
      <c r="J56" s="4">
        <v>1</v>
      </c>
      <c r="K56" s="4" t="s">
        <v>30</v>
      </c>
      <c r="L56" s="4">
        <v>-136</v>
      </c>
      <c r="M56" s="4">
        <v>-136</v>
      </c>
      <c r="N56" s="4" t="s">
        <v>226</v>
      </c>
      <c r="O56" s="4" t="s">
        <v>32</v>
      </c>
      <c r="P56" s="4" t="s">
        <v>33</v>
      </c>
      <c r="Q56" s="4">
        <v>0</v>
      </c>
      <c r="R56" s="7">
        <v>44609</v>
      </c>
      <c r="S56" s="6">
        <v>44625</v>
      </c>
      <c r="T56" s="4" t="s">
        <v>34</v>
      </c>
      <c r="U56" s="4">
        <v>-136</v>
      </c>
      <c r="V56" s="4">
        <v>0</v>
      </c>
      <c r="W56" s="4">
        <v>0</v>
      </c>
      <c r="X56" s="4" t="s">
        <v>227</v>
      </c>
      <c r="Y56" s="4" t="s">
        <v>41</v>
      </c>
    </row>
    <row r="57" s="4" customFormat="1" spans="1:25">
      <c r="A57" s="4" t="s">
        <v>236</v>
      </c>
      <c r="B57" s="4" t="s">
        <v>26</v>
      </c>
      <c r="C57" s="4" t="s">
        <v>27</v>
      </c>
      <c r="D57" s="4" t="s">
        <v>91</v>
      </c>
      <c r="E57" s="4" t="s">
        <v>92</v>
      </c>
      <c r="F57" s="6">
        <v>44609</v>
      </c>
      <c r="G57" s="6">
        <v>44610</v>
      </c>
      <c r="H57" s="4">
        <v>1</v>
      </c>
      <c r="I57" s="4">
        <v>1</v>
      </c>
      <c r="J57" s="4">
        <v>1</v>
      </c>
      <c r="K57" s="4" t="s">
        <v>30</v>
      </c>
      <c r="L57" s="4">
        <v>420</v>
      </c>
      <c r="M57" s="4">
        <v>420</v>
      </c>
      <c r="N57" s="4" t="s">
        <v>237</v>
      </c>
      <c r="O57" s="4" t="s">
        <v>32</v>
      </c>
      <c r="P57" s="4" t="s">
        <v>33</v>
      </c>
      <c r="Q57" s="4">
        <v>0</v>
      </c>
      <c r="R57" s="7">
        <v>44609</v>
      </c>
      <c r="S57" s="6">
        <v>44625</v>
      </c>
      <c r="T57" s="4" t="s">
        <v>34</v>
      </c>
      <c r="U57" s="4">
        <v>420</v>
      </c>
      <c r="V57" s="4">
        <v>0</v>
      </c>
      <c r="W57" s="4">
        <v>0</v>
      </c>
      <c r="X57" s="4" t="s">
        <v>41</v>
      </c>
      <c r="Y57" s="4" t="s">
        <v>41</v>
      </c>
    </row>
    <row r="58" s="4" customFormat="1" spans="1:25">
      <c r="A58" s="4" t="s">
        <v>238</v>
      </c>
      <c r="B58" s="4" t="s">
        <v>26</v>
      </c>
      <c r="C58" s="4" t="s">
        <v>27</v>
      </c>
      <c r="D58" s="4" t="s">
        <v>239</v>
      </c>
      <c r="E58" s="4" t="s">
        <v>240</v>
      </c>
      <c r="F58" s="6">
        <v>44609</v>
      </c>
      <c r="G58" s="6">
        <v>44610</v>
      </c>
      <c r="H58" s="4">
        <v>1</v>
      </c>
      <c r="I58" s="4">
        <v>1</v>
      </c>
      <c r="J58" s="4">
        <v>1</v>
      </c>
      <c r="K58" s="4" t="s">
        <v>30</v>
      </c>
      <c r="L58" s="4">
        <v>341</v>
      </c>
      <c r="M58" s="4">
        <v>341</v>
      </c>
      <c r="N58" s="4" t="s">
        <v>241</v>
      </c>
      <c r="O58" s="4" t="s">
        <v>32</v>
      </c>
      <c r="P58" s="4" t="s">
        <v>33</v>
      </c>
      <c r="Q58" s="4">
        <v>0</v>
      </c>
      <c r="R58" s="7">
        <v>44609</v>
      </c>
      <c r="S58" s="6">
        <v>44625</v>
      </c>
      <c r="T58" s="4" t="s">
        <v>34</v>
      </c>
      <c r="U58" s="4">
        <v>341</v>
      </c>
      <c r="V58" s="4">
        <v>0</v>
      </c>
      <c r="W58" s="4">
        <v>0</v>
      </c>
      <c r="X58" s="4" t="s">
        <v>41</v>
      </c>
      <c r="Y58" s="4" t="s">
        <v>242</v>
      </c>
    </row>
    <row r="59" s="4" customFormat="1" spans="1:25">
      <c r="A59" s="4" t="s">
        <v>243</v>
      </c>
      <c r="B59" s="4" t="s">
        <v>26</v>
      </c>
      <c r="C59" s="4" t="s">
        <v>27</v>
      </c>
      <c r="D59" s="4" t="s">
        <v>244</v>
      </c>
      <c r="E59" s="4"/>
      <c r="F59" s="6">
        <v>44609</v>
      </c>
      <c r="G59" s="6">
        <v>44610</v>
      </c>
      <c r="H59" s="4">
        <v>0</v>
      </c>
      <c r="I59" s="4">
        <v>1</v>
      </c>
      <c r="J59" s="4">
        <v>0</v>
      </c>
      <c r="K59" s="4" t="s">
        <v>30</v>
      </c>
      <c r="L59" s="4">
        <v>346</v>
      </c>
      <c r="M59" s="4">
        <v>346</v>
      </c>
      <c r="N59" s="4"/>
      <c r="O59" s="4" t="s">
        <v>32</v>
      </c>
      <c r="P59" s="4" t="s">
        <v>33</v>
      </c>
      <c r="Q59" s="4">
        <v>0</v>
      </c>
      <c r="R59" s="7">
        <v>44609</v>
      </c>
      <c r="S59" s="6">
        <v>44625</v>
      </c>
      <c r="T59" s="4" t="s">
        <v>34</v>
      </c>
      <c r="U59" s="4">
        <v>346</v>
      </c>
      <c r="V59" s="4">
        <v>0</v>
      </c>
      <c r="W59" s="4">
        <v>0</v>
      </c>
      <c r="X59" s="4" t="s">
        <v>41</v>
      </c>
      <c r="Y59" s="4" t="s">
        <v>41</v>
      </c>
    </row>
    <row r="60" s="4" customFormat="1" spans="1:25">
      <c r="A60" s="4" t="s">
        <v>245</v>
      </c>
      <c r="B60" s="4" t="s">
        <v>26</v>
      </c>
      <c r="C60" s="4" t="s">
        <v>27</v>
      </c>
      <c r="D60" s="4" t="s">
        <v>120</v>
      </c>
      <c r="E60" s="4" t="s">
        <v>186</v>
      </c>
      <c r="F60" s="6">
        <v>44609</v>
      </c>
      <c r="G60" s="6">
        <v>44610</v>
      </c>
      <c r="H60" s="4">
        <v>2</v>
      </c>
      <c r="I60" s="4">
        <v>1</v>
      </c>
      <c r="J60" s="4">
        <v>2</v>
      </c>
      <c r="K60" s="4" t="s">
        <v>30</v>
      </c>
      <c r="L60" s="4">
        <v>522</v>
      </c>
      <c r="M60" s="4">
        <v>522</v>
      </c>
      <c r="N60" s="4" t="s">
        <v>246</v>
      </c>
      <c r="O60" s="4" t="s">
        <v>32</v>
      </c>
      <c r="P60" s="4" t="s">
        <v>33</v>
      </c>
      <c r="Q60" s="4">
        <v>0</v>
      </c>
      <c r="R60" s="7">
        <v>44609</v>
      </c>
      <c r="S60" s="6">
        <v>44625</v>
      </c>
      <c r="T60" s="4" t="s">
        <v>34</v>
      </c>
      <c r="U60" s="4">
        <v>522</v>
      </c>
      <c r="V60" s="4">
        <v>0</v>
      </c>
      <c r="W60" s="4">
        <v>0</v>
      </c>
      <c r="X60" s="4" t="s">
        <v>41</v>
      </c>
      <c r="Y60" s="4" t="s">
        <v>41</v>
      </c>
    </row>
    <row r="61" s="4" customFormat="1" spans="1:25">
      <c r="A61" s="4" t="s">
        <v>247</v>
      </c>
      <c r="B61" s="4" t="s">
        <v>26</v>
      </c>
      <c r="C61" s="4" t="s">
        <v>27</v>
      </c>
      <c r="D61" s="4" t="s">
        <v>248</v>
      </c>
      <c r="E61" s="4" t="s">
        <v>249</v>
      </c>
      <c r="F61" s="6">
        <v>44609</v>
      </c>
      <c r="G61" s="6">
        <v>44610</v>
      </c>
      <c r="H61" s="4">
        <v>1</v>
      </c>
      <c r="I61" s="4">
        <v>1</v>
      </c>
      <c r="J61" s="4">
        <v>1</v>
      </c>
      <c r="K61" s="4" t="s">
        <v>30</v>
      </c>
      <c r="L61" s="4">
        <v>354</v>
      </c>
      <c r="M61" s="4">
        <v>354</v>
      </c>
      <c r="N61" s="4" t="s">
        <v>250</v>
      </c>
      <c r="O61" s="4" t="s">
        <v>32</v>
      </c>
      <c r="P61" s="4" t="s">
        <v>33</v>
      </c>
      <c r="Q61" s="4">
        <v>0</v>
      </c>
      <c r="R61" s="7">
        <v>44609</v>
      </c>
      <c r="S61" s="6">
        <v>44625</v>
      </c>
      <c r="T61" s="4" t="s">
        <v>34</v>
      </c>
      <c r="U61" s="4">
        <v>354</v>
      </c>
      <c r="V61" s="4">
        <v>0</v>
      </c>
      <c r="W61" s="4">
        <v>0</v>
      </c>
      <c r="X61" s="4" t="s">
        <v>251</v>
      </c>
      <c r="Y61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1"/>
  <sheetViews>
    <sheetView tabSelected="1" topLeftCell="A23" workbookViewId="0">
      <selection activeCell="F62" sqref="F6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252</v>
      </c>
    </row>
    <row r="2" s="4" customFormat="1" spans="1:9">
      <c r="A2" s="5">
        <v>17327775349</v>
      </c>
      <c r="B2" s="6">
        <v>44609</v>
      </c>
      <c r="C2" s="6">
        <v>44610</v>
      </c>
      <c r="D2" s="4">
        <v>143</v>
      </c>
      <c r="E2" s="4" t="str">
        <f>VLOOKUP(A2,HOP!A:L,12,0)</f>
        <v>143.00</v>
      </c>
      <c r="F2" s="4" t="str">
        <f>VLOOKUP(A2,HOP!A:C,3,0)</f>
        <v>2416943</v>
      </c>
      <c r="G2" s="4">
        <f>D2-E2</f>
        <v>0</v>
      </c>
      <c r="H2" s="4" t="str">
        <f>$H$1&amp;F2</f>
        <v>，2416943</v>
      </c>
      <c r="I2" s="4" t="str">
        <f>VLOOKUP(A2,HOP!A:U,21,0)</f>
        <v>直连</v>
      </c>
    </row>
    <row r="3" s="4" customFormat="1" spans="1:9">
      <c r="A3" s="5">
        <v>17328556308</v>
      </c>
      <c r="B3" s="6">
        <v>44603</v>
      </c>
      <c r="C3" s="6">
        <v>44610</v>
      </c>
      <c r="D3" s="4">
        <v>2610</v>
      </c>
      <c r="E3" s="4" t="str">
        <f>VLOOKUP(A3,HOP!A:L,12,0)</f>
        <v>2610.02</v>
      </c>
      <c r="F3" s="4" t="str">
        <f>VLOOKUP(A3,HOP!A:C,3,0)</f>
        <v>2417153</v>
      </c>
      <c r="G3" s="4">
        <f t="shared" ref="G3:G34" si="0">D3-E3</f>
        <v>-0.0199999999999818</v>
      </c>
      <c r="H3" s="4" t="str">
        <f t="shared" ref="H3:H34" si="1">$H$1&amp;F3</f>
        <v>，2417153</v>
      </c>
      <c r="I3" s="4" t="str">
        <f>VLOOKUP(A3,HOP!A:U,21,0)</f>
        <v>直连</v>
      </c>
    </row>
    <row r="4" s="4" customFormat="1" hidden="1" spans="1:9">
      <c r="A4" s="5">
        <v>17346256807</v>
      </c>
      <c r="B4" s="6">
        <v>44608</v>
      </c>
      <c r="C4" s="6">
        <v>44610</v>
      </c>
      <c r="D4" s="4">
        <v>0</v>
      </c>
      <c r="E4" s="4" t="str">
        <f>VLOOKUP(A4,HOP!A:L,12,0)</f>
        <v>0.00</v>
      </c>
      <c r="F4" s="4" t="str">
        <f>VLOOKUP(A4,HOP!A:C,3,0)</f>
        <v>2418572</v>
      </c>
      <c r="G4" s="4">
        <f t="shared" si="0"/>
        <v>0</v>
      </c>
      <c r="H4" s="4" t="str">
        <f t="shared" si="1"/>
        <v>，2418572</v>
      </c>
      <c r="I4" s="4" t="str">
        <f>VLOOKUP(A4,HOP!A:U,21,0)</f>
        <v>直连</v>
      </c>
    </row>
    <row r="5" s="4" customFormat="1" spans="1:9">
      <c r="A5" s="5">
        <v>17353469502</v>
      </c>
      <c r="B5" s="6">
        <v>44609</v>
      </c>
      <c r="C5" s="6">
        <v>44610</v>
      </c>
      <c r="D5" s="4">
        <v>231</v>
      </c>
      <c r="E5" s="4" t="str">
        <f>VLOOKUP(A5,HOP!A:L,12,0)</f>
        <v>231.00</v>
      </c>
      <c r="F5" s="4" t="str">
        <f>VLOOKUP(A5,HOP!A:C,3,0)</f>
        <v>2418882</v>
      </c>
      <c r="G5" s="4">
        <f t="shared" si="0"/>
        <v>0</v>
      </c>
      <c r="H5" s="4" t="str">
        <f t="shared" si="1"/>
        <v>，2418882</v>
      </c>
      <c r="I5" s="4" t="str">
        <f>VLOOKUP(A5,HOP!A:U,21,0)</f>
        <v>直连</v>
      </c>
    </row>
    <row r="6" s="4" customFormat="1" spans="1:9">
      <c r="A6" s="5">
        <v>17354212819</v>
      </c>
      <c r="B6" s="6">
        <v>44606</v>
      </c>
      <c r="C6" s="6">
        <v>44610</v>
      </c>
      <c r="D6" s="4">
        <v>1051</v>
      </c>
      <c r="E6" s="4" t="str">
        <f>VLOOKUP(A6,HOP!A:L,12,0)</f>
        <v>1051.00</v>
      </c>
      <c r="F6" s="4" t="str">
        <f>VLOOKUP(A6,HOP!A:C,3,0)</f>
        <v>2418976</v>
      </c>
      <c r="G6" s="4">
        <f t="shared" si="0"/>
        <v>0</v>
      </c>
      <c r="H6" s="4" t="str">
        <f t="shared" si="1"/>
        <v>，2418976</v>
      </c>
      <c r="I6" s="4" t="str">
        <f>VLOOKUP(A6,HOP!A:U,21,0)</f>
        <v>直连</v>
      </c>
    </row>
    <row r="7" s="4" customFormat="1" spans="1:9">
      <c r="A7" s="5">
        <v>17355107051</v>
      </c>
      <c r="B7" s="6">
        <v>44609</v>
      </c>
      <c r="C7" s="6">
        <v>44610</v>
      </c>
      <c r="D7" s="4">
        <v>266</v>
      </c>
      <c r="E7" s="4" t="str">
        <f>VLOOKUP(A7,HOP!A:L,12,0)</f>
        <v>266.00</v>
      </c>
      <c r="F7" s="4" t="str">
        <f>VLOOKUP(A7,HOP!A:C,3,0)</f>
        <v>2419096</v>
      </c>
      <c r="G7" s="4">
        <f t="shared" si="0"/>
        <v>0</v>
      </c>
      <c r="H7" s="4" t="str">
        <f t="shared" si="1"/>
        <v>，2419096</v>
      </c>
      <c r="I7" s="4" t="str">
        <f>VLOOKUP(A7,HOP!A:U,21,0)</f>
        <v>直连</v>
      </c>
    </row>
    <row r="8" s="4" customFormat="1" spans="1:9">
      <c r="A8" s="5">
        <v>17360158035</v>
      </c>
      <c r="B8" s="6">
        <v>44609</v>
      </c>
      <c r="C8" s="6">
        <v>44610</v>
      </c>
      <c r="D8" s="4">
        <v>213</v>
      </c>
      <c r="E8" s="4" t="str">
        <f>VLOOKUP(A8,HOP!A:L,12,0)</f>
        <v>213.00</v>
      </c>
      <c r="F8" s="4" t="str">
        <f>VLOOKUP(A8,HOP!A:C,3,0)</f>
        <v>2419224</v>
      </c>
      <c r="G8" s="4">
        <f t="shared" si="0"/>
        <v>0</v>
      </c>
      <c r="H8" s="4" t="str">
        <f t="shared" si="1"/>
        <v>，2419224</v>
      </c>
      <c r="I8" s="4" t="str">
        <f>VLOOKUP(A8,HOP!A:U,21,0)</f>
        <v>直连</v>
      </c>
    </row>
    <row r="9" s="4" customFormat="1" spans="1:9">
      <c r="A9" s="5">
        <v>17361517872</v>
      </c>
      <c r="B9" s="6">
        <v>44609</v>
      </c>
      <c r="C9" s="6">
        <v>44610</v>
      </c>
      <c r="D9" s="4">
        <v>215</v>
      </c>
      <c r="E9" s="4" t="str">
        <f>VLOOKUP(A9,HOP!A:L,12,0)</f>
        <v>215.00</v>
      </c>
      <c r="F9" s="4" t="str">
        <f>VLOOKUP(A9,HOP!A:C,3,0)</f>
        <v>2419309</v>
      </c>
      <c r="G9" s="4">
        <f t="shared" si="0"/>
        <v>0</v>
      </c>
      <c r="H9" s="4" t="str">
        <f t="shared" si="1"/>
        <v>，2419309</v>
      </c>
      <c r="I9" s="4" t="str">
        <f>VLOOKUP(A9,HOP!A:U,21,0)</f>
        <v>直连</v>
      </c>
    </row>
    <row r="10" s="4" customFormat="1" hidden="1" spans="1:9">
      <c r="A10" s="5">
        <v>17362553309</v>
      </c>
      <c r="B10" s="6">
        <v>44609</v>
      </c>
      <c r="C10" s="6">
        <v>44610</v>
      </c>
      <c r="D10" s="4">
        <v>0</v>
      </c>
      <c r="E10" s="4" t="str">
        <f>VLOOKUP(A10,HOP!A:L,12,0)</f>
        <v>0.00</v>
      </c>
      <c r="F10" s="4" t="str">
        <f>VLOOKUP(A10,HOP!A:C,3,0)</f>
        <v>2419418</v>
      </c>
      <c r="G10" s="4">
        <f t="shared" si="0"/>
        <v>0</v>
      </c>
      <c r="H10" s="4" t="str">
        <f t="shared" si="1"/>
        <v>，2419418</v>
      </c>
      <c r="I10" s="4" t="str">
        <f>VLOOKUP(A10,HOP!A:U,21,0)</f>
        <v>直连</v>
      </c>
    </row>
    <row r="11" s="4" customFormat="1" spans="1:9">
      <c r="A11" s="5">
        <v>17368050387</v>
      </c>
      <c r="B11" s="6">
        <v>44607</v>
      </c>
      <c r="C11" s="6">
        <v>44610</v>
      </c>
      <c r="D11" s="4">
        <v>815</v>
      </c>
      <c r="E11" s="4" t="str">
        <f>VLOOKUP(A11,HOP!A:L,12,0)</f>
        <v>815.01</v>
      </c>
      <c r="F11" s="4" t="str">
        <f>VLOOKUP(A11,HOP!A:C,3,0)</f>
        <v>2419667</v>
      </c>
      <c r="G11" s="4">
        <f t="shared" si="0"/>
        <v>-0.00999999999999091</v>
      </c>
      <c r="H11" s="4" t="str">
        <f t="shared" si="1"/>
        <v>，2419667</v>
      </c>
      <c r="I11" s="4" t="str">
        <f>VLOOKUP(A11,HOP!A:U,21,0)</f>
        <v>直连</v>
      </c>
    </row>
    <row r="12" s="4" customFormat="1" spans="1:9">
      <c r="A12" s="5">
        <v>17368317137</v>
      </c>
      <c r="B12" s="6">
        <v>44609</v>
      </c>
      <c r="C12" s="6">
        <v>44610</v>
      </c>
      <c r="D12" s="4">
        <v>248</v>
      </c>
      <c r="E12" s="4" t="str">
        <f>VLOOKUP(A12,HOP!A:L,12,0)</f>
        <v>248.00</v>
      </c>
      <c r="F12" s="4" t="str">
        <f>VLOOKUP(A12,HOP!A:C,3,0)</f>
        <v>2419679</v>
      </c>
      <c r="G12" s="4">
        <f t="shared" si="0"/>
        <v>0</v>
      </c>
      <c r="H12" s="4" t="str">
        <f t="shared" si="1"/>
        <v>，2419679</v>
      </c>
      <c r="I12" s="4" t="str">
        <f>VLOOKUP(A12,HOP!A:U,21,0)</f>
        <v>直连</v>
      </c>
    </row>
    <row r="13" s="4" customFormat="1" spans="1:9">
      <c r="A13" s="5">
        <v>17368493533</v>
      </c>
      <c r="B13" s="6">
        <v>44608</v>
      </c>
      <c r="C13" s="6">
        <v>44610</v>
      </c>
      <c r="D13" s="4">
        <v>782</v>
      </c>
      <c r="E13" s="4" t="str">
        <f>VLOOKUP(A13,HOP!A:L,12,0)</f>
        <v>782.00</v>
      </c>
      <c r="F13" s="4" t="str">
        <f>VLOOKUP(A13,HOP!A:C,3,0)</f>
        <v>2419697</v>
      </c>
      <c r="G13" s="4">
        <f t="shared" si="0"/>
        <v>0</v>
      </c>
      <c r="H13" s="4" t="str">
        <f t="shared" si="1"/>
        <v>，2419697</v>
      </c>
      <c r="I13" s="4" t="str">
        <f>VLOOKUP(A13,HOP!A:U,21,0)</f>
        <v>直连</v>
      </c>
    </row>
    <row r="14" s="4" customFormat="1" spans="1:9">
      <c r="A14" s="5">
        <v>17368936505</v>
      </c>
      <c r="B14" s="6">
        <v>44608</v>
      </c>
      <c r="C14" s="6">
        <v>44610</v>
      </c>
      <c r="D14" s="4">
        <v>324</v>
      </c>
      <c r="E14" s="4" t="str">
        <f>VLOOKUP(A14,HOP!A:L,12,0)</f>
        <v>324.00</v>
      </c>
      <c r="F14" s="4" t="str">
        <f>VLOOKUP(A14,HOP!A:C,3,0)</f>
        <v>2419782</v>
      </c>
      <c r="G14" s="4">
        <f t="shared" si="0"/>
        <v>0</v>
      </c>
      <c r="H14" s="4" t="str">
        <f t="shared" si="1"/>
        <v>，2419782</v>
      </c>
      <c r="I14" s="4" t="str">
        <f>VLOOKUP(A14,HOP!A:U,21,0)</f>
        <v>直连</v>
      </c>
    </row>
    <row r="15" s="4" customFormat="1" spans="1:9">
      <c r="A15" s="5">
        <v>17369178854</v>
      </c>
      <c r="B15" s="6">
        <v>44609</v>
      </c>
      <c r="C15" s="6">
        <v>44610</v>
      </c>
      <c r="D15" s="4">
        <v>420</v>
      </c>
      <c r="E15" s="4" t="str">
        <f>VLOOKUP(A15,HOP!A:L,12,0)</f>
        <v>420.00</v>
      </c>
      <c r="F15" s="4" t="str">
        <f>VLOOKUP(A15,HOP!A:C,3,0)</f>
        <v>2419808</v>
      </c>
      <c r="G15" s="4">
        <f t="shared" si="0"/>
        <v>0</v>
      </c>
      <c r="H15" s="4" t="str">
        <f t="shared" si="1"/>
        <v>，2419808</v>
      </c>
      <c r="I15" s="4" t="str">
        <f>VLOOKUP(A15,HOP!A:U,21,0)</f>
        <v>直连</v>
      </c>
    </row>
    <row r="16" s="4" customFormat="1" spans="1:9">
      <c r="A16" s="5">
        <v>17369714103</v>
      </c>
      <c r="B16" s="6">
        <v>44608</v>
      </c>
      <c r="C16" s="6">
        <v>44610</v>
      </c>
      <c r="D16" s="4">
        <v>461</v>
      </c>
      <c r="E16" s="4" t="str">
        <f>VLOOKUP(A16,HOP!A:L,12,0)</f>
        <v>461.00</v>
      </c>
      <c r="F16" s="4" t="str">
        <f>VLOOKUP(A16,HOP!A:C,3,0)</f>
        <v>2419871</v>
      </c>
      <c r="G16" s="4">
        <f t="shared" si="0"/>
        <v>0</v>
      </c>
      <c r="H16" s="4" t="str">
        <f t="shared" si="1"/>
        <v>，2419871</v>
      </c>
      <c r="I16" s="4" t="str">
        <f>VLOOKUP(A16,HOP!A:U,21,0)</f>
        <v>直连</v>
      </c>
    </row>
    <row r="17" s="4" customFormat="1" spans="1:9">
      <c r="A17" s="5">
        <v>17369935827</v>
      </c>
      <c r="B17" s="6">
        <v>44609</v>
      </c>
      <c r="C17" s="6">
        <v>44610</v>
      </c>
      <c r="D17" s="4">
        <v>420</v>
      </c>
      <c r="E17" s="4" t="str">
        <f>VLOOKUP(A17,HOP!A:L,12,0)</f>
        <v>420.00</v>
      </c>
      <c r="F17" s="4" t="str">
        <f>VLOOKUP(A17,HOP!A:C,3,0)</f>
        <v>2419894</v>
      </c>
      <c r="G17" s="4">
        <f t="shared" si="0"/>
        <v>0</v>
      </c>
      <c r="H17" s="4" t="str">
        <f t="shared" si="1"/>
        <v>，2419894</v>
      </c>
      <c r="I17" s="4" t="str">
        <f>VLOOKUP(A17,HOP!A:U,21,0)</f>
        <v>直连</v>
      </c>
    </row>
    <row r="18" s="4" customFormat="1" spans="1:9">
      <c r="A18" s="5">
        <v>17370023593</v>
      </c>
      <c r="B18" s="6">
        <v>44609</v>
      </c>
      <c r="C18" s="6">
        <v>44610</v>
      </c>
      <c r="D18" s="4">
        <v>501</v>
      </c>
      <c r="E18" s="4" t="str">
        <f>VLOOKUP(A18,HOP!A:L,12,0)</f>
        <v>501.00</v>
      </c>
      <c r="F18" s="4" t="str">
        <f>VLOOKUP(A18,HOP!A:C,3,0)</f>
        <v>2419897</v>
      </c>
      <c r="G18" s="4">
        <f t="shared" si="0"/>
        <v>0</v>
      </c>
      <c r="H18" s="4" t="str">
        <f t="shared" si="1"/>
        <v>，2419897</v>
      </c>
      <c r="I18" s="4" t="str">
        <f>VLOOKUP(A18,HOP!A:U,21,0)</f>
        <v>直连</v>
      </c>
    </row>
    <row r="19" s="4" customFormat="1" spans="1:9">
      <c r="A19" s="5">
        <v>17370163653</v>
      </c>
      <c r="B19" s="6">
        <v>44609</v>
      </c>
      <c r="C19" s="6">
        <v>44610</v>
      </c>
      <c r="D19" s="4">
        <v>493</v>
      </c>
      <c r="E19" s="4" t="str">
        <f>VLOOKUP(A19,HOP!A:L,12,0)</f>
        <v>493.00</v>
      </c>
      <c r="F19" s="4" t="str">
        <f>VLOOKUP(A19,HOP!A:C,3,0)</f>
        <v>2419908</v>
      </c>
      <c r="G19" s="4">
        <f t="shared" si="0"/>
        <v>0</v>
      </c>
      <c r="H19" s="4" t="str">
        <f t="shared" si="1"/>
        <v>，2419908</v>
      </c>
      <c r="I19" s="4" t="str">
        <f>VLOOKUP(A19,HOP!A:U,21,0)</f>
        <v>直连</v>
      </c>
    </row>
    <row r="20" s="4" customFormat="1" spans="1:9">
      <c r="A20" s="5">
        <v>17370488626</v>
      </c>
      <c r="B20" s="6">
        <v>44608</v>
      </c>
      <c r="C20" s="6">
        <v>44610</v>
      </c>
      <c r="D20" s="4">
        <v>495</v>
      </c>
      <c r="E20" s="4" t="str">
        <f>VLOOKUP(A20,HOP!A:L,12,0)</f>
        <v>495.00</v>
      </c>
      <c r="F20" s="4" t="str">
        <f>VLOOKUP(A20,HOP!A:C,3,0)</f>
        <v>2419937</v>
      </c>
      <c r="G20" s="4">
        <f t="shared" si="0"/>
        <v>0</v>
      </c>
      <c r="H20" s="4" t="str">
        <f t="shared" si="1"/>
        <v>，2419937</v>
      </c>
      <c r="I20" s="4" t="str">
        <f>VLOOKUP(A20,HOP!A:U,21,0)</f>
        <v>直连</v>
      </c>
    </row>
    <row r="21" s="4" customFormat="1" spans="1:9">
      <c r="A21" s="5">
        <v>17370820195</v>
      </c>
      <c r="B21" s="6">
        <v>44608</v>
      </c>
      <c r="C21" s="6">
        <v>44610</v>
      </c>
      <c r="D21" s="4">
        <v>146</v>
      </c>
      <c r="E21" s="4" t="str">
        <f>VLOOKUP(A21,HOP!A:L,12,0)</f>
        <v>146.00</v>
      </c>
      <c r="F21" s="4" t="str">
        <f>VLOOKUP(A21,HOP!A:C,3,0)</f>
        <v>2419981</v>
      </c>
      <c r="G21" s="4">
        <f t="shared" si="0"/>
        <v>0</v>
      </c>
      <c r="H21" s="4" t="str">
        <f t="shared" si="1"/>
        <v>，2419981</v>
      </c>
      <c r="I21" s="4" t="str">
        <f>VLOOKUP(A21,HOP!A:U,21,0)</f>
        <v>直连</v>
      </c>
    </row>
    <row r="22" s="4" customFormat="1" spans="1:9">
      <c r="A22" s="5">
        <v>17374296022</v>
      </c>
      <c r="B22" s="6">
        <v>44608</v>
      </c>
      <c r="C22" s="6">
        <v>44610</v>
      </c>
      <c r="D22" s="4">
        <v>1180</v>
      </c>
      <c r="E22" s="4" t="str">
        <f>VLOOKUP(A22,HOP!A:L,12,0)</f>
        <v>1180.00</v>
      </c>
      <c r="F22" s="4" t="str">
        <f>VLOOKUP(A22,HOP!A:C,3,0)</f>
        <v>2420010</v>
      </c>
      <c r="G22" s="4">
        <f t="shared" si="0"/>
        <v>0</v>
      </c>
      <c r="H22" s="4" t="str">
        <f t="shared" si="1"/>
        <v>，2420010</v>
      </c>
      <c r="I22" s="4" t="str">
        <f>VLOOKUP(A22,HOP!A:U,21,0)</f>
        <v>直连</v>
      </c>
    </row>
    <row r="23" s="4" customFormat="1" spans="1:9">
      <c r="A23" s="5">
        <v>17376265127</v>
      </c>
      <c r="B23" s="6">
        <v>44609</v>
      </c>
      <c r="C23" s="6">
        <v>44610</v>
      </c>
      <c r="D23" s="4">
        <v>420</v>
      </c>
      <c r="E23" s="4" t="str">
        <f>VLOOKUP(A23,HOP!A:L,12,0)</f>
        <v>420.00</v>
      </c>
      <c r="F23" s="4" t="str">
        <f>VLOOKUP(A23,HOP!A:C,3,0)</f>
        <v>2420197</v>
      </c>
      <c r="G23" s="4">
        <f t="shared" si="0"/>
        <v>0</v>
      </c>
      <c r="H23" s="4" t="str">
        <f t="shared" si="1"/>
        <v>，2420197</v>
      </c>
      <c r="I23" s="4" t="str">
        <f>VLOOKUP(A23,HOP!A:U,21,0)</f>
        <v>直连</v>
      </c>
    </row>
    <row r="24" s="4" customFormat="1" hidden="1" spans="1:9">
      <c r="A24" s="5">
        <v>17376452477</v>
      </c>
      <c r="B24" s="6">
        <v>44609</v>
      </c>
      <c r="C24" s="6">
        <v>44610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17376502505</v>
      </c>
      <c r="B25" s="6">
        <v>44609</v>
      </c>
      <c r="C25" s="6">
        <v>44610</v>
      </c>
      <c r="D25" s="4">
        <v>242</v>
      </c>
      <c r="E25" s="4" t="str">
        <f>VLOOKUP(A25,HOP!A:L,12,0)</f>
        <v>242.00</v>
      </c>
      <c r="F25" s="4" t="str">
        <f>VLOOKUP(A25,HOP!A:C,3,0)</f>
        <v>2420217</v>
      </c>
      <c r="G25" s="4">
        <f t="shared" si="0"/>
        <v>0</v>
      </c>
      <c r="H25" s="4" t="str">
        <f t="shared" si="1"/>
        <v>，2420217</v>
      </c>
      <c r="I25" s="4" t="str">
        <f>VLOOKUP(A25,HOP!A:U,21,0)</f>
        <v>直连</v>
      </c>
    </row>
    <row r="26" s="4" customFormat="1" hidden="1" spans="1:9">
      <c r="A26" s="5">
        <v>17376667990</v>
      </c>
      <c r="B26" s="6">
        <v>44609</v>
      </c>
      <c r="C26" s="6">
        <v>44610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17376938029</v>
      </c>
      <c r="B27" s="6">
        <v>44609</v>
      </c>
      <c r="C27" s="6">
        <v>44610</v>
      </c>
      <c r="D27" s="4">
        <v>382</v>
      </c>
      <c r="E27" s="4" t="str">
        <f>VLOOKUP(A27,HOP!A:L,12,0)</f>
        <v>382.00</v>
      </c>
      <c r="F27" s="4" t="str">
        <f>VLOOKUP(A27,HOP!A:C,3,0)</f>
        <v>2420286</v>
      </c>
      <c r="G27" s="4">
        <f t="shared" si="0"/>
        <v>0</v>
      </c>
      <c r="H27" s="4" t="str">
        <f t="shared" si="1"/>
        <v>，2420286</v>
      </c>
      <c r="I27" s="4" t="str">
        <f>VLOOKUP(A27,HOP!A:U,21,0)</f>
        <v>直连</v>
      </c>
    </row>
    <row r="28" s="4" customFormat="1" spans="1:9">
      <c r="A28" s="5">
        <v>17376941897</v>
      </c>
      <c r="B28" s="6">
        <v>44609</v>
      </c>
      <c r="C28" s="6">
        <v>44610</v>
      </c>
      <c r="D28" s="4">
        <v>382</v>
      </c>
      <c r="E28" s="4" t="str">
        <f>VLOOKUP(A28,HOP!A:L,12,0)</f>
        <v>382.00</v>
      </c>
      <c r="F28" s="4" t="str">
        <f>VLOOKUP(A28,HOP!A:C,3,0)</f>
        <v>2420292</v>
      </c>
      <c r="G28" s="4">
        <f t="shared" si="0"/>
        <v>0</v>
      </c>
      <c r="H28" s="4" t="str">
        <f t="shared" si="1"/>
        <v>，2420292</v>
      </c>
      <c r="I28" s="4" t="str">
        <f>VLOOKUP(A28,HOP!A:U,21,0)</f>
        <v>直连</v>
      </c>
    </row>
    <row r="29" s="4" customFormat="1" spans="1:9">
      <c r="A29" s="5">
        <v>17377319352</v>
      </c>
      <c r="B29" s="6">
        <v>44609</v>
      </c>
      <c r="C29" s="6">
        <v>44610</v>
      </c>
      <c r="D29" s="4">
        <v>149</v>
      </c>
      <c r="E29" s="4" t="str">
        <f>VLOOKUP(A29,HOP!A:L,12,0)</f>
        <v>149.00</v>
      </c>
      <c r="F29" s="4" t="str">
        <f>VLOOKUP(A29,HOP!A:C,3,0)</f>
        <v>2420343</v>
      </c>
      <c r="G29" s="4">
        <f t="shared" si="0"/>
        <v>0</v>
      </c>
      <c r="H29" s="4" t="str">
        <f t="shared" si="1"/>
        <v>，2420343</v>
      </c>
      <c r="I29" s="4" t="str">
        <f>VLOOKUP(A29,HOP!A:U,21,0)</f>
        <v>直连</v>
      </c>
    </row>
    <row r="30" s="4" customFormat="1" hidden="1" spans="1:9">
      <c r="A30" s="5">
        <v>17377387637</v>
      </c>
      <c r="B30" s="6">
        <v>44609</v>
      </c>
      <c r="C30" s="6">
        <v>44610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17377412782</v>
      </c>
      <c r="B31" s="6">
        <v>44609</v>
      </c>
      <c r="C31" s="6">
        <v>44610</v>
      </c>
      <c r="D31" s="4">
        <v>146</v>
      </c>
      <c r="E31" s="4" t="str">
        <f>VLOOKUP(A31,HOP!A:L,12,0)</f>
        <v>146.00</v>
      </c>
      <c r="F31" s="4" t="str">
        <f>VLOOKUP(A31,HOP!A:C,3,0)</f>
        <v>2420357</v>
      </c>
      <c r="G31" s="4">
        <f t="shared" si="0"/>
        <v>0</v>
      </c>
      <c r="H31" s="4" t="str">
        <f t="shared" si="1"/>
        <v>，2420357</v>
      </c>
      <c r="I31" s="4" t="str">
        <f>VLOOKUP(A31,HOP!A:U,21,0)</f>
        <v>直连</v>
      </c>
    </row>
    <row r="32" s="4" customFormat="1" hidden="1" spans="1:9">
      <c r="A32" s="5">
        <v>17377590264</v>
      </c>
      <c r="B32" s="6">
        <v>44609</v>
      </c>
      <c r="C32" s="6">
        <v>44610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17377615564</v>
      </c>
      <c r="B33" s="6">
        <v>44609</v>
      </c>
      <c r="C33" s="6">
        <v>44610</v>
      </c>
      <c r="D33" s="4">
        <v>114</v>
      </c>
      <c r="E33" s="4" t="str">
        <f>VLOOKUP(A33,HOP!A:L,12,0)</f>
        <v>114.00</v>
      </c>
      <c r="F33" s="4" t="str">
        <f>VLOOKUP(A33,HOP!A:C,3,0)</f>
        <v>2420374</v>
      </c>
      <c r="G33" s="4">
        <f t="shared" si="0"/>
        <v>0</v>
      </c>
      <c r="H33" s="4" t="str">
        <f t="shared" si="1"/>
        <v>，2420374</v>
      </c>
      <c r="I33" s="4" t="str">
        <f>VLOOKUP(A33,HOP!A:U,21,0)</f>
        <v>直连</v>
      </c>
    </row>
    <row r="34" s="4" customFormat="1" spans="1:9">
      <c r="A34" s="5">
        <v>17377630450</v>
      </c>
      <c r="B34" s="6">
        <v>44609</v>
      </c>
      <c r="C34" s="6">
        <v>44610</v>
      </c>
      <c r="D34" s="4">
        <v>131</v>
      </c>
      <c r="E34" s="4" t="str">
        <f>VLOOKUP(A34,HOP!A:L,12,0)</f>
        <v>131.00</v>
      </c>
      <c r="F34" s="4" t="str">
        <f>VLOOKUP(A34,HOP!A:C,3,0)</f>
        <v>2420376</v>
      </c>
      <c r="G34" s="4">
        <f t="shared" si="0"/>
        <v>0</v>
      </c>
      <c r="H34" s="4" t="str">
        <f t="shared" si="1"/>
        <v>，2420376</v>
      </c>
      <c r="I34" s="4" t="str">
        <f>VLOOKUP(A34,HOP!A:U,21,0)</f>
        <v>直连</v>
      </c>
    </row>
    <row r="35" s="4" customFormat="1" spans="1:9">
      <c r="A35" s="5">
        <v>17381819814</v>
      </c>
      <c r="B35" s="6">
        <v>44609</v>
      </c>
      <c r="C35" s="6">
        <v>44610</v>
      </c>
      <c r="D35" s="4">
        <v>438</v>
      </c>
      <c r="E35" s="4" t="str">
        <f>VLOOKUP(A35,HOP!A:L,12,0)</f>
        <v>438.00</v>
      </c>
      <c r="F35" s="4" t="str">
        <f>VLOOKUP(A35,HOP!A:C,3,0)</f>
        <v>2420412</v>
      </c>
      <c r="G35" s="4">
        <f t="shared" ref="G35:G53" si="2">D35-E35</f>
        <v>0</v>
      </c>
      <c r="H35" s="4" t="str">
        <f t="shared" ref="H35:H53" si="3">$H$1&amp;F35</f>
        <v>，2420412</v>
      </c>
      <c r="I35" s="4" t="str">
        <f>VLOOKUP(A35,HOP!A:U,21,0)</f>
        <v>直连</v>
      </c>
    </row>
    <row r="36" s="4" customFormat="1" spans="1:9">
      <c r="A36" s="5">
        <v>17382474577</v>
      </c>
      <c r="B36" s="6">
        <v>44609</v>
      </c>
      <c r="C36" s="6">
        <v>44610</v>
      </c>
      <c r="D36" s="4">
        <v>170</v>
      </c>
      <c r="E36" s="4" t="str">
        <f>VLOOKUP(A36,HOP!A:L,12,0)</f>
        <v>170.00</v>
      </c>
      <c r="F36" s="4" t="str">
        <f>VLOOKUP(A36,HOP!A:C,3,0)</f>
        <v>2420452</v>
      </c>
      <c r="G36" s="4">
        <f t="shared" si="2"/>
        <v>0</v>
      </c>
      <c r="H36" s="4" t="str">
        <f t="shared" si="3"/>
        <v>，2420452</v>
      </c>
      <c r="I36" s="4" t="str">
        <f>VLOOKUP(A36,HOP!A:U,21,0)</f>
        <v>直连</v>
      </c>
    </row>
    <row r="37" s="4" customFormat="1" hidden="1" spans="1:9">
      <c r="A37" s="5">
        <v>17382584092</v>
      </c>
      <c r="B37" s="6">
        <v>44609</v>
      </c>
      <c r="C37" s="6">
        <v>44610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17382735437</v>
      </c>
      <c r="B38" s="6">
        <v>44609</v>
      </c>
      <c r="C38" s="6">
        <v>44610</v>
      </c>
      <c r="D38" s="4">
        <v>178</v>
      </c>
      <c r="E38" s="4" t="str">
        <f>VLOOKUP(A38,HOP!A:L,12,0)</f>
        <v>178.00</v>
      </c>
      <c r="F38" s="4" t="str">
        <f>VLOOKUP(A38,HOP!A:C,3,0)</f>
        <v>2420466</v>
      </c>
      <c r="G38" s="4">
        <f t="shared" si="2"/>
        <v>0</v>
      </c>
      <c r="H38" s="4" t="str">
        <f t="shared" si="3"/>
        <v>，2420466</v>
      </c>
      <c r="I38" s="4" t="str">
        <f>VLOOKUP(A38,HOP!A:U,21,0)</f>
        <v>直连</v>
      </c>
    </row>
    <row r="39" s="4" customFormat="1" spans="1:9">
      <c r="A39" s="5">
        <v>17382844926</v>
      </c>
      <c r="B39" s="6">
        <v>44609</v>
      </c>
      <c r="C39" s="6">
        <v>44610</v>
      </c>
      <c r="D39" s="4">
        <v>171</v>
      </c>
      <c r="E39" s="4" t="str">
        <f>VLOOKUP(A39,HOP!A:L,12,0)</f>
        <v>171.00</v>
      </c>
      <c r="F39" s="4" t="str">
        <f>VLOOKUP(A39,HOP!A:C,3,0)</f>
        <v>2420472</v>
      </c>
      <c r="G39" s="4">
        <f t="shared" si="2"/>
        <v>0</v>
      </c>
      <c r="H39" s="4" t="str">
        <f t="shared" si="3"/>
        <v>，2420472</v>
      </c>
      <c r="I39" s="4" t="str">
        <f>VLOOKUP(A39,HOP!A:U,21,0)</f>
        <v>直连</v>
      </c>
    </row>
    <row r="40" s="4" customFormat="1" spans="1:9">
      <c r="A40" s="5">
        <v>17383094344</v>
      </c>
      <c r="B40" s="6">
        <v>44609</v>
      </c>
      <c r="C40" s="6">
        <v>44610</v>
      </c>
      <c r="D40" s="4">
        <v>392</v>
      </c>
      <c r="E40" s="4" t="str">
        <f>VLOOKUP(A40,HOP!A:L,12,0)</f>
        <v>392.00</v>
      </c>
      <c r="F40" s="4" t="str">
        <f>VLOOKUP(A40,HOP!A:C,3,0)</f>
        <v>2420493</v>
      </c>
      <c r="G40" s="4">
        <f t="shared" si="2"/>
        <v>0</v>
      </c>
      <c r="H40" s="4" t="str">
        <f t="shared" si="3"/>
        <v>，2420493</v>
      </c>
      <c r="I40" s="4" t="str">
        <f>VLOOKUP(A40,HOP!A:U,21,0)</f>
        <v>直连</v>
      </c>
    </row>
    <row r="41" s="4" customFormat="1" spans="1:9">
      <c r="A41" s="5">
        <v>17383106233</v>
      </c>
      <c r="B41" s="6">
        <v>44609</v>
      </c>
      <c r="C41" s="6">
        <v>44610</v>
      </c>
      <c r="D41" s="4">
        <v>145</v>
      </c>
      <c r="E41" s="4" t="str">
        <f>VLOOKUP(A41,HOP!A:L,12,0)</f>
        <v>145.00</v>
      </c>
      <c r="F41" s="4" t="str">
        <f>VLOOKUP(A41,HOP!A:C,3,0)</f>
        <v>2420496</v>
      </c>
      <c r="G41" s="4">
        <f t="shared" si="2"/>
        <v>0</v>
      </c>
      <c r="H41" s="4" t="str">
        <f t="shared" si="3"/>
        <v>，2420496</v>
      </c>
      <c r="I41" s="4" t="str">
        <f>VLOOKUP(A41,HOP!A:U,21,0)</f>
        <v>直连</v>
      </c>
    </row>
    <row r="42" s="4" customFormat="1" spans="1:9">
      <c r="A42" s="5">
        <v>17383245050</v>
      </c>
      <c r="B42" s="6">
        <v>44609</v>
      </c>
      <c r="C42" s="6">
        <v>44610</v>
      </c>
      <c r="D42" s="4">
        <v>114</v>
      </c>
      <c r="E42" s="4" t="str">
        <f>VLOOKUP(A42,HOP!A:L,12,0)</f>
        <v>114.00</v>
      </c>
      <c r="F42" s="4" t="str">
        <f>VLOOKUP(A42,HOP!A:C,3,0)</f>
        <v>2420505</v>
      </c>
      <c r="G42" s="4">
        <f t="shared" si="2"/>
        <v>0</v>
      </c>
      <c r="H42" s="4" t="str">
        <f t="shared" si="3"/>
        <v>，2420505</v>
      </c>
      <c r="I42" s="4" t="str">
        <f>VLOOKUP(A42,HOP!A:U,21,0)</f>
        <v>直连</v>
      </c>
    </row>
    <row r="43" s="4" customFormat="1" spans="1:9">
      <c r="A43" s="5">
        <v>17383280050</v>
      </c>
      <c r="B43" s="6">
        <v>44609</v>
      </c>
      <c r="C43" s="6">
        <v>44610</v>
      </c>
      <c r="D43" s="4">
        <v>127</v>
      </c>
      <c r="E43" s="4" t="str">
        <f>VLOOKUP(A43,HOP!A:L,12,0)</f>
        <v>127.00</v>
      </c>
      <c r="F43" s="4" t="str">
        <f>VLOOKUP(A43,HOP!A:C,3,0)</f>
        <v>2420508</v>
      </c>
      <c r="G43" s="4">
        <f t="shared" si="2"/>
        <v>0</v>
      </c>
      <c r="H43" s="4" t="str">
        <f t="shared" si="3"/>
        <v>，2420508</v>
      </c>
      <c r="I43" s="4" t="str">
        <f>VLOOKUP(A43,HOP!A:U,21,0)</f>
        <v>直连</v>
      </c>
    </row>
    <row r="44" s="4" customFormat="1" spans="1:9">
      <c r="A44" s="5">
        <v>17383652062</v>
      </c>
      <c r="B44" s="6">
        <v>44609</v>
      </c>
      <c r="C44" s="6">
        <v>44610</v>
      </c>
      <c r="D44" s="4">
        <v>470</v>
      </c>
      <c r="E44" s="4" t="str">
        <f>VLOOKUP(A44,HOP!A:L,12,0)</f>
        <v>470.00</v>
      </c>
      <c r="F44" s="4" t="str">
        <f>VLOOKUP(A44,HOP!A:C,3,0)</f>
        <v>2420529</v>
      </c>
      <c r="G44" s="4">
        <f t="shared" si="2"/>
        <v>0</v>
      </c>
      <c r="H44" s="4" t="str">
        <f t="shared" si="3"/>
        <v>，2420529</v>
      </c>
      <c r="I44" s="4" t="str">
        <f>VLOOKUP(A44,HOP!A:U,21,0)</f>
        <v>直连</v>
      </c>
    </row>
    <row r="45" s="4" customFormat="1" spans="1:9">
      <c r="A45" s="5">
        <v>17383658988</v>
      </c>
      <c r="B45" s="6">
        <v>44609</v>
      </c>
      <c r="C45" s="6">
        <v>44610</v>
      </c>
      <c r="D45" s="4">
        <v>961</v>
      </c>
      <c r="E45" s="4" t="str">
        <f>VLOOKUP(A45,HOP!A:L,12,0)</f>
        <v>961.00</v>
      </c>
      <c r="F45" s="4" t="str">
        <f>VLOOKUP(A45,HOP!A:C,3,0)</f>
        <v>2420530</v>
      </c>
      <c r="G45" s="4">
        <f t="shared" si="2"/>
        <v>0</v>
      </c>
      <c r="H45" s="4" t="str">
        <f t="shared" si="3"/>
        <v>，2420530</v>
      </c>
      <c r="I45" s="4" t="str">
        <f>VLOOKUP(A45,HOP!A:U,21,0)</f>
        <v>直连</v>
      </c>
    </row>
    <row r="46" s="4" customFormat="1" hidden="1" spans="1:9">
      <c r="A46" s="5">
        <v>17383712911</v>
      </c>
      <c r="B46" s="6">
        <v>44609</v>
      </c>
      <c r="C46" s="6">
        <v>44610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17384397263</v>
      </c>
      <c r="B47" s="6">
        <v>44609</v>
      </c>
      <c r="C47" s="6">
        <v>44610</v>
      </c>
      <c r="D47" s="4">
        <v>150</v>
      </c>
      <c r="E47" s="4" t="str">
        <f>VLOOKUP(A47,HOP!A:L,12,0)</f>
        <v>150.00</v>
      </c>
      <c r="F47" s="4" t="str">
        <f>VLOOKUP(A47,HOP!A:C,3,0)</f>
        <v>2420787</v>
      </c>
      <c r="G47" s="4">
        <f t="shared" si="2"/>
        <v>0</v>
      </c>
      <c r="H47" s="4" t="str">
        <f t="shared" si="3"/>
        <v>，2420787</v>
      </c>
      <c r="I47" s="4" t="str">
        <f>VLOOKUP(A47,HOP!A:U,21,0)</f>
        <v>直连</v>
      </c>
    </row>
    <row r="48" s="4" customFormat="1" spans="1:9">
      <c r="A48" s="5">
        <v>17384469839</v>
      </c>
      <c r="B48" s="6">
        <v>44609</v>
      </c>
      <c r="C48" s="6">
        <v>44610</v>
      </c>
      <c r="D48" s="4">
        <v>264</v>
      </c>
      <c r="E48" s="4" t="str">
        <f>VLOOKUP(A48,HOP!A:L,12,0)</f>
        <v>264.00</v>
      </c>
      <c r="F48" s="4" t="str">
        <f>VLOOKUP(A48,HOP!A:C,3,0)</f>
        <v>2420813</v>
      </c>
      <c r="G48" s="4">
        <f t="shared" si="2"/>
        <v>0</v>
      </c>
      <c r="H48" s="4" t="str">
        <f t="shared" si="3"/>
        <v>，2420813</v>
      </c>
      <c r="I48" s="4" t="str">
        <f>VLOOKUP(A48,HOP!A:U,21,0)</f>
        <v>直连</v>
      </c>
    </row>
    <row r="49" s="4" customFormat="1" spans="1:9">
      <c r="A49" s="5">
        <v>17385099851</v>
      </c>
      <c r="B49" s="6">
        <v>44609</v>
      </c>
      <c r="C49" s="6">
        <v>44610</v>
      </c>
      <c r="D49" s="4">
        <v>420</v>
      </c>
      <c r="E49" s="4" t="str">
        <f>VLOOKUP(A49,HOP!A:L,12,0)</f>
        <v>420.00</v>
      </c>
      <c r="F49" s="4" t="str">
        <f>VLOOKUP(A49,HOP!A:C,3,0)</f>
        <v>2421161</v>
      </c>
      <c r="G49" s="4">
        <f t="shared" si="2"/>
        <v>0</v>
      </c>
      <c r="H49" s="4" t="str">
        <f t="shared" si="3"/>
        <v>，2421161</v>
      </c>
      <c r="I49" s="4" t="str">
        <f>VLOOKUP(A49,HOP!A:U,21,0)</f>
        <v>直连</v>
      </c>
    </row>
    <row r="50" s="4" customFormat="1" spans="1:9">
      <c r="A50" s="5">
        <v>17385167312</v>
      </c>
      <c r="B50" s="6">
        <v>44609</v>
      </c>
      <c r="C50" s="6">
        <v>44610</v>
      </c>
      <c r="D50" s="4">
        <v>341</v>
      </c>
      <c r="E50" s="4" t="str">
        <f>VLOOKUP(A50,HOP!A:L,12,0)</f>
        <v>341.00</v>
      </c>
      <c r="F50" s="4" t="str">
        <f>VLOOKUP(A50,HOP!A:C,3,0)</f>
        <v>2421191</v>
      </c>
      <c r="G50" s="4">
        <f t="shared" si="2"/>
        <v>0</v>
      </c>
      <c r="H50" s="4" t="str">
        <f t="shared" si="3"/>
        <v>，2421191</v>
      </c>
      <c r="I50" s="4" t="str">
        <f>VLOOKUP(A50,HOP!A:U,21,0)</f>
        <v>直连</v>
      </c>
    </row>
    <row r="51" s="4" customFormat="1" spans="1:9">
      <c r="A51" s="5">
        <v>17385665005</v>
      </c>
      <c r="B51" s="6">
        <v>44609</v>
      </c>
      <c r="C51" s="6">
        <v>44610</v>
      </c>
      <c r="D51" s="4">
        <v>346</v>
      </c>
      <c r="E51" s="4" t="str">
        <f>VLOOKUP(A51,HOP!A:L,12,0)</f>
        <v>346.00</v>
      </c>
      <c r="F51" s="4" t="str">
        <f>VLOOKUP(A51,HOP!A:C,3,0)</f>
        <v>2421432</v>
      </c>
      <c r="G51" s="4">
        <f t="shared" si="2"/>
        <v>0</v>
      </c>
      <c r="H51" s="4" t="str">
        <f t="shared" si="3"/>
        <v>，2421432</v>
      </c>
      <c r="I51" s="4" t="str">
        <f>VLOOKUP(A51,HOP!A:U,21,0)</f>
        <v>直连</v>
      </c>
    </row>
    <row r="52" s="4" customFormat="1" spans="1:9">
      <c r="A52" s="5">
        <v>17385693756</v>
      </c>
      <c r="B52" s="6">
        <v>44609</v>
      </c>
      <c r="C52" s="6">
        <v>44610</v>
      </c>
      <c r="D52" s="4">
        <v>522</v>
      </c>
      <c r="E52" s="4" t="str">
        <f>VLOOKUP(A52,HOP!A:L,12,0)</f>
        <v>522.00</v>
      </c>
      <c r="F52" s="4" t="str">
        <f>VLOOKUP(A52,HOP!A:C,3,0)</f>
        <v>2421443</v>
      </c>
      <c r="G52" s="4">
        <f t="shared" si="2"/>
        <v>0</v>
      </c>
      <c r="H52" s="4" t="str">
        <f t="shared" si="3"/>
        <v>，2421443</v>
      </c>
      <c r="I52" s="4" t="str">
        <f>VLOOKUP(A52,HOP!A:U,21,0)</f>
        <v>直连</v>
      </c>
    </row>
    <row r="53" s="4" customFormat="1" spans="1:9">
      <c r="A53" s="5">
        <v>17385709165</v>
      </c>
      <c r="B53" s="6">
        <v>44609</v>
      </c>
      <c r="C53" s="6">
        <v>44610</v>
      </c>
      <c r="D53" s="4">
        <v>354</v>
      </c>
      <c r="E53" s="4" t="str">
        <f>VLOOKUP(A53,HOP!A:L,12,0)</f>
        <v>354.00</v>
      </c>
      <c r="F53" s="4" t="str">
        <f>VLOOKUP(A53,HOP!A:C,3,0)</f>
        <v>2421453</v>
      </c>
      <c r="G53" s="4">
        <f t="shared" si="2"/>
        <v>0</v>
      </c>
      <c r="H53" s="4" t="str">
        <f t="shared" si="3"/>
        <v>，2421453</v>
      </c>
      <c r="I53" s="4" t="str">
        <f>VLOOKUP(A53,HOP!A:U,21,0)</f>
        <v>直连</v>
      </c>
    </row>
    <row r="55" spans="4:4">
      <c r="D55" s="4">
        <f>SUM(D2:D54)</f>
        <v>18543</v>
      </c>
    </row>
    <row r="56" spans="4:4">
      <c r="D56" s="4" t="s">
        <v>253</v>
      </c>
    </row>
    <row r="60" spans="1:1">
      <c r="A60" s="4" t="s">
        <v>254</v>
      </c>
    </row>
    <row r="61" spans="1:1">
      <c r="A61" s="4" t="s">
        <v>255</v>
      </c>
    </row>
  </sheetData>
  <autoFilter ref="A1:XFD56">
    <filterColumn colId="3">
      <filters blank="1">
        <filter val="150"/>
        <filter val="2610"/>
        <filter val="1051"/>
        <filter val="392"/>
        <filter val="213"/>
        <filter val="493"/>
        <filter val="114"/>
        <filter val="354"/>
        <filter val="215"/>
        <filter val="495"/>
        <filter val="815"/>
        <filter val="18543 CNY"/>
        <filter val="420"/>
        <filter val="461"/>
        <filter val="961"/>
        <filter val="522"/>
        <filter val="264"/>
        <filter val="324"/>
        <filter val="266"/>
        <filter val="127"/>
        <filter val="170"/>
        <filter val="470"/>
        <filter val="131"/>
        <filter val="171"/>
        <filter val="231"/>
        <filter val="178"/>
        <filter val="438"/>
        <filter val="1180"/>
        <filter val="341"/>
        <filter val="501"/>
        <filter val="242"/>
        <filter val="382"/>
        <filter val="782"/>
        <filter val="143"/>
        <filter val="18543"/>
        <filter val="145"/>
        <filter val="146"/>
        <filter val="346"/>
        <filter val="248"/>
        <filter val="1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256</v>
      </c>
      <c r="B1" s="2" t="s">
        <v>257</v>
      </c>
      <c r="C1" s="2" t="s">
        <v>258</v>
      </c>
      <c r="D1" s="2" t="s">
        <v>259</v>
      </c>
      <c r="E1" s="2" t="s">
        <v>13</v>
      </c>
      <c r="F1" s="2" t="s">
        <v>5</v>
      </c>
      <c r="G1" s="2" t="s">
        <v>6</v>
      </c>
      <c r="H1" s="2" t="s">
        <v>260</v>
      </c>
      <c r="I1" s="2" t="s">
        <v>261</v>
      </c>
      <c r="J1" s="2" t="s">
        <v>262</v>
      </c>
      <c r="K1" s="2" t="s">
        <v>263</v>
      </c>
      <c r="L1" s="2" t="s">
        <v>264</v>
      </c>
      <c r="M1" s="2" t="s">
        <v>265</v>
      </c>
      <c r="N1" s="2" t="s">
        <v>266</v>
      </c>
      <c r="O1" s="2" t="s">
        <v>267</v>
      </c>
      <c r="P1" s="2" t="s">
        <v>268</v>
      </c>
      <c r="Q1" s="2" t="s">
        <v>269</v>
      </c>
      <c r="R1" s="2" t="s">
        <v>270</v>
      </c>
      <c r="S1" s="2" t="s">
        <v>271</v>
      </c>
      <c r="T1" s="2" t="s">
        <v>272</v>
      </c>
      <c r="U1" s="2" t="s">
        <v>273</v>
      </c>
    </row>
    <row r="2" s="1" customFormat="1" spans="1:21">
      <c r="A2" s="3">
        <v>17327775349</v>
      </c>
      <c r="B2" s="1" t="s">
        <v>274</v>
      </c>
      <c r="C2" s="1" t="s">
        <v>275</v>
      </c>
      <c r="D2" s="1" t="s">
        <v>276</v>
      </c>
      <c r="E2" s="1" t="s">
        <v>31</v>
      </c>
      <c r="F2" s="1" t="s">
        <v>277</v>
      </c>
      <c r="G2" s="1" t="s">
        <v>278</v>
      </c>
      <c r="H2" s="1" t="s">
        <v>279</v>
      </c>
      <c r="I2" s="1" t="s">
        <v>280</v>
      </c>
      <c r="J2" s="1" t="s">
        <v>281</v>
      </c>
      <c r="K2" s="1" t="s">
        <v>280</v>
      </c>
      <c r="L2" s="1" t="s">
        <v>280</v>
      </c>
      <c r="M2" s="1" t="s">
        <v>282</v>
      </c>
      <c r="N2" s="1" t="s">
        <v>282</v>
      </c>
      <c r="O2" s="1" t="s">
        <v>283</v>
      </c>
      <c r="P2" s="1" t="s">
        <v>284</v>
      </c>
      <c r="Q2" s="1" t="s">
        <v>285</v>
      </c>
      <c r="R2" s="1" t="s">
        <v>286</v>
      </c>
      <c r="S2" s="1" t="s">
        <v>287</v>
      </c>
      <c r="T2" s="1" t="s">
        <v>288</v>
      </c>
      <c r="U2" s="1" t="s">
        <v>289</v>
      </c>
    </row>
    <row r="3" s="1" customFormat="1" spans="1:21">
      <c r="A3" s="3">
        <v>17328556308</v>
      </c>
      <c r="B3" s="1" t="s">
        <v>274</v>
      </c>
      <c r="C3" s="1" t="s">
        <v>290</v>
      </c>
      <c r="D3" s="1" t="s">
        <v>291</v>
      </c>
      <c r="E3" s="1" t="s">
        <v>292</v>
      </c>
      <c r="F3" s="1" t="s">
        <v>293</v>
      </c>
      <c r="G3" s="1" t="s">
        <v>278</v>
      </c>
      <c r="H3" s="1" t="s">
        <v>279</v>
      </c>
      <c r="I3" s="1" t="s">
        <v>294</v>
      </c>
      <c r="J3" s="1" t="s">
        <v>281</v>
      </c>
      <c r="K3" s="1" t="s">
        <v>294</v>
      </c>
      <c r="L3" s="1" t="s">
        <v>294</v>
      </c>
      <c r="M3" s="1" t="s">
        <v>282</v>
      </c>
      <c r="N3" s="1" t="s">
        <v>282</v>
      </c>
      <c r="O3" s="1" t="s">
        <v>283</v>
      </c>
      <c r="P3" s="1" t="s">
        <v>284</v>
      </c>
      <c r="Q3" s="1" t="s">
        <v>285</v>
      </c>
      <c r="R3" s="1" t="s">
        <v>295</v>
      </c>
      <c r="S3" s="1" t="s">
        <v>287</v>
      </c>
      <c r="T3" s="1" t="s">
        <v>288</v>
      </c>
      <c r="U3" s="1" t="s">
        <v>289</v>
      </c>
    </row>
    <row r="4" s="1" customFormat="1" spans="1:21">
      <c r="A4" s="3">
        <v>17346256807</v>
      </c>
      <c r="B4" s="1" t="s">
        <v>296</v>
      </c>
      <c r="C4" s="1" t="s">
        <v>297</v>
      </c>
      <c r="D4" s="1" t="s">
        <v>298</v>
      </c>
      <c r="E4" s="1" t="s">
        <v>45</v>
      </c>
      <c r="F4" s="1" t="s">
        <v>299</v>
      </c>
      <c r="G4" s="1" t="s">
        <v>278</v>
      </c>
      <c r="H4" s="1" t="s">
        <v>279</v>
      </c>
      <c r="I4" s="1" t="s">
        <v>283</v>
      </c>
      <c r="J4" s="1" t="s">
        <v>281</v>
      </c>
      <c r="K4" s="1" t="s">
        <v>283</v>
      </c>
      <c r="L4" s="1" t="s">
        <v>283</v>
      </c>
      <c r="M4" s="1" t="s">
        <v>282</v>
      </c>
      <c r="N4" s="1" t="s">
        <v>282</v>
      </c>
      <c r="O4" s="1" t="s">
        <v>283</v>
      </c>
      <c r="P4" s="1" t="s">
        <v>284</v>
      </c>
      <c r="Q4" s="1" t="s">
        <v>285</v>
      </c>
      <c r="R4" s="1" t="s">
        <v>300</v>
      </c>
      <c r="S4" s="1" t="s">
        <v>287</v>
      </c>
      <c r="T4" s="1" t="s">
        <v>288</v>
      </c>
      <c r="U4" s="1" t="s">
        <v>289</v>
      </c>
    </row>
    <row r="5" s="1" customFormat="1" spans="1:21">
      <c r="A5" s="3">
        <v>17353469502</v>
      </c>
      <c r="B5" s="1" t="s">
        <v>296</v>
      </c>
      <c r="C5" s="1" t="s">
        <v>301</v>
      </c>
      <c r="D5" s="1" t="s">
        <v>302</v>
      </c>
      <c r="E5" s="1" t="s">
        <v>50</v>
      </c>
      <c r="F5" s="1" t="s">
        <v>277</v>
      </c>
      <c r="G5" s="1" t="s">
        <v>278</v>
      </c>
      <c r="H5" s="1" t="s">
        <v>279</v>
      </c>
      <c r="I5" s="1" t="s">
        <v>303</v>
      </c>
      <c r="J5" s="1" t="s">
        <v>281</v>
      </c>
      <c r="K5" s="1" t="s">
        <v>303</v>
      </c>
      <c r="L5" s="1" t="s">
        <v>303</v>
      </c>
      <c r="M5" s="1" t="s">
        <v>282</v>
      </c>
      <c r="N5" s="1" t="s">
        <v>282</v>
      </c>
      <c r="O5" s="1" t="s">
        <v>283</v>
      </c>
      <c r="P5" s="1" t="s">
        <v>284</v>
      </c>
      <c r="Q5" s="1" t="s">
        <v>285</v>
      </c>
      <c r="R5" s="1" t="s">
        <v>304</v>
      </c>
      <c r="S5" s="1" t="s">
        <v>287</v>
      </c>
      <c r="T5" s="1" t="s">
        <v>288</v>
      </c>
      <c r="U5" s="1" t="s">
        <v>289</v>
      </c>
    </row>
    <row r="6" s="1" customFormat="1" spans="1:21">
      <c r="A6" s="3">
        <v>17354212819</v>
      </c>
      <c r="B6" s="1" t="s">
        <v>305</v>
      </c>
      <c r="C6" s="1" t="s">
        <v>306</v>
      </c>
      <c r="D6" s="1" t="s">
        <v>307</v>
      </c>
      <c r="E6" s="1" t="s">
        <v>308</v>
      </c>
      <c r="F6" s="1" t="s">
        <v>305</v>
      </c>
      <c r="G6" s="1" t="s">
        <v>278</v>
      </c>
      <c r="H6" s="1" t="s">
        <v>279</v>
      </c>
      <c r="I6" s="1" t="s">
        <v>309</v>
      </c>
      <c r="J6" s="1" t="s">
        <v>281</v>
      </c>
      <c r="K6" s="1" t="s">
        <v>309</v>
      </c>
      <c r="L6" s="1" t="s">
        <v>309</v>
      </c>
      <c r="M6" s="1" t="s">
        <v>282</v>
      </c>
      <c r="N6" s="1" t="s">
        <v>282</v>
      </c>
      <c r="O6" s="1" t="s">
        <v>283</v>
      </c>
      <c r="P6" s="1" t="s">
        <v>284</v>
      </c>
      <c r="Q6" s="1" t="s">
        <v>285</v>
      </c>
      <c r="R6" s="1" t="s">
        <v>310</v>
      </c>
      <c r="S6" s="1" t="s">
        <v>287</v>
      </c>
      <c r="T6" s="1" t="s">
        <v>288</v>
      </c>
      <c r="U6" s="1" t="s">
        <v>289</v>
      </c>
    </row>
    <row r="7" s="1" customFormat="1" spans="1:21">
      <c r="A7" s="3">
        <v>17355107051</v>
      </c>
      <c r="B7" s="1" t="s">
        <v>305</v>
      </c>
      <c r="C7" s="1" t="s">
        <v>311</v>
      </c>
      <c r="D7" s="1" t="s">
        <v>312</v>
      </c>
      <c r="E7" s="1" t="s">
        <v>59</v>
      </c>
      <c r="F7" s="1" t="s">
        <v>277</v>
      </c>
      <c r="G7" s="1" t="s">
        <v>278</v>
      </c>
      <c r="H7" s="1" t="s">
        <v>279</v>
      </c>
      <c r="I7" s="1" t="s">
        <v>313</v>
      </c>
      <c r="J7" s="1" t="s">
        <v>281</v>
      </c>
      <c r="K7" s="1" t="s">
        <v>313</v>
      </c>
      <c r="L7" s="1" t="s">
        <v>313</v>
      </c>
      <c r="M7" s="1" t="s">
        <v>282</v>
      </c>
      <c r="N7" s="1" t="s">
        <v>282</v>
      </c>
      <c r="O7" s="1" t="s">
        <v>283</v>
      </c>
      <c r="P7" s="1" t="s">
        <v>284</v>
      </c>
      <c r="Q7" s="1" t="s">
        <v>285</v>
      </c>
      <c r="R7" s="1" t="s">
        <v>314</v>
      </c>
      <c r="S7" s="1" t="s">
        <v>287</v>
      </c>
      <c r="T7" s="1" t="s">
        <v>288</v>
      </c>
      <c r="U7" s="1" t="s">
        <v>289</v>
      </c>
    </row>
    <row r="8" s="1" customFormat="1" spans="1:21">
      <c r="A8" s="3">
        <v>17360158035</v>
      </c>
      <c r="B8" s="1" t="s">
        <v>305</v>
      </c>
      <c r="C8" s="1" t="s">
        <v>315</v>
      </c>
      <c r="D8" s="1" t="s">
        <v>316</v>
      </c>
      <c r="E8" s="1" t="s">
        <v>63</v>
      </c>
      <c r="F8" s="1" t="s">
        <v>277</v>
      </c>
      <c r="G8" s="1" t="s">
        <v>278</v>
      </c>
      <c r="H8" s="1" t="s">
        <v>279</v>
      </c>
      <c r="I8" s="1" t="s">
        <v>317</v>
      </c>
      <c r="J8" s="1" t="s">
        <v>281</v>
      </c>
      <c r="K8" s="1" t="s">
        <v>317</v>
      </c>
      <c r="L8" s="1" t="s">
        <v>317</v>
      </c>
      <c r="M8" s="1" t="s">
        <v>282</v>
      </c>
      <c r="N8" s="1" t="s">
        <v>282</v>
      </c>
      <c r="O8" s="1" t="s">
        <v>283</v>
      </c>
      <c r="P8" s="1" t="s">
        <v>284</v>
      </c>
      <c r="Q8" s="1" t="s">
        <v>285</v>
      </c>
      <c r="R8" s="1" t="s">
        <v>318</v>
      </c>
      <c r="S8" s="1" t="s">
        <v>287</v>
      </c>
      <c r="T8" s="1" t="s">
        <v>288</v>
      </c>
      <c r="U8" s="1" t="s">
        <v>289</v>
      </c>
    </row>
    <row r="9" s="1" customFormat="1" spans="1:21">
      <c r="A9" s="3">
        <v>17361517872</v>
      </c>
      <c r="B9" s="1" t="s">
        <v>305</v>
      </c>
      <c r="C9" s="1" t="s">
        <v>319</v>
      </c>
      <c r="D9" s="1" t="s">
        <v>320</v>
      </c>
      <c r="E9" s="1" t="s">
        <v>67</v>
      </c>
      <c r="F9" s="1" t="s">
        <v>277</v>
      </c>
      <c r="G9" s="1" t="s">
        <v>278</v>
      </c>
      <c r="H9" s="1" t="s">
        <v>279</v>
      </c>
      <c r="I9" s="1" t="s">
        <v>321</v>
      </c>
      <c r="J9" s="1" t="s">
        <v>281</v>
      </c>
      <c r="K9" s="1" t="s">
        <v>321</v>
      </c>
      <c r="L9" s="1" t="s">
        <v>321</v>
      </c>
      <c r="M9" s="1" t="s">
        <v>282</v>
      </c>
      <c r="N9" s="1" t="s">
        <v>282</v>
      </c>
      <c r="O9" s="1" t="s">
        <v>283</v>
      </c>
      <c r="P9" s="1" t="s">
        <v>284</v>
      </c>
      <c r="Q9" s="1" t="s">
        <v>285</v>
      </c>
      <c r="R9" s="1" t="s">
        <v>322</v>
      </c>
      <c r="S9" s="1" t="s">
        <v>287</v>
      </c>
      <c r="T9" s="1" t="s">
        <v>288</v>
      </c>
      <c r="U9" s="1" t="s">
        <v>289</v>
      </c>
    </row>
    <row r="10" s="1" customFormat="1" spans="1:21">
      <c r="A10" s="3">
        <v>17362553309</v>
      </c>
      <c r="B10" s="1" t="s">
        <v>323</v>
      </c>
      <c r="C10" s="1" t="s">
        <v>324</v>
      </c>
      <c r="D10" s="1" t="s">
        <v>298</v>
      </c>
      <c r="E10" s="1" t="s">
        <v>70</v>
      </c>
      <c r="F10" s="1" t="s">
        <v>277</v>
      </c>
      <c r="G10" s="1" t="s">
        <v>278</v>
      </c>
      <c r="H10" s="1" t="s">
        <v>279</v>
      </c>
      <c r="I10" s="1" t="s">
        <v>325</v>
      </c>
      <c r="J10" s="1" t="s">
        <v>281</v>
      </c>
      <c r="K10" s="1" t="s">
        <v>325</v>
      </c>
      <c r="L10" s="1" t="s">
        <v>283</v>
      </c>
      <c r="M10" s="1" t="s">
        <v>326</v>
      </c>
      <c r="N10" s="1" t="s">
        <v>326</v>
      </c>
      <c r="O10" s="1" t="s">
        <v>283</v>
      </c>
      <c r="P10" s="1" t="s">
        <v>284</v>
      </c>
      <c r="Q10" s="1" t="s">
        <v>285</v>
      </c>
      <c r="R10" s="1" t="s">
        <v>327</v>
      </c>
      <c r="S10" s="1" t="s">
        <v>287</v>
      </c>
      <c r="T10" s="1" t="s">
        <v>288</v>
      </c>
      <c r="U10" s="1" t="s">
        <v>289</v>
      </c>
    </row>
    <row r="11" s="1" customFormat="1" spans="1:21">
      <c r="A11" s="3">
        <v>17368050387</v>
      </c>
      <c r="B11" s="1" t="s">
        <v>323</v>
      </c>
      <c r="C11" s="1" t="s">
        <v>328</v>
      </c>
      <c r="D11" s="1" t="s">
        <v>329</v>
      </c>
      <c r="E11" s="1" t="s">
        <v>330</v>
      </c>
      <c r="F11" s="1" t="s">
        <v>323</v>
      </c>
      <c r="G11" s="1" t="s">
        <v>278</v>
      </c>
      <c r="H11" s="1" t="s">
        <v>279</v>
      </c>
      <c r="I11" s="1" t="s">
        <v>331</v>
      </c>
      <c r="J11" s="1" t="s">
        <v>281</v>
      </c>
      <c r="K11" s="1" t="s">
        <v>331</v>
      </c>
      <c r="L11" s="1" t="s">
        <v>331</v>
      </c>
      <c r="M11" s="1" t="s">
        <v>282</v>
      </c>
      <c r="N11" s="1" t="s">
        <v>282</v>
      </c>
      <c r="O11" s="1" t="s">
        <v>283</v>
      </c>
      <c r="P11" s="1" t="s">
        <v>284</v>
      </c>
      <c r="Q11" s="1" t="s">
        <v>285</v>
      </c>
      <c r="R11" s="1" t="s">
        <v>332</v>
      </c>
      <c r="S11" s="1" t="s">
        <v>287</v>
      </c>
      <c r="T11" s="1" t="s">
        <v>288</v>
      </c>
      <c r="U11" s="1" t="s">
        <v>289</v>
      </c>
    </row>
    <row r="12" s="1" customFormat="1" spans="1:21">
      <c r="A12" s="3">
        <v>17368317137</v>
      </c>
      <c r="B12" s="1" t="s">
        <v>323</v>
      </c>
      <c r="C12" s="1" t="s">
        <v>333</v>
      </c>
      <c r="D12" s="1" t="s">
        <v>329</v>
      </c>
      <c r="E12" s="1" t="s">
        <v>334</v>
      </c>
      <c r="F12" s="1" t="s">
        <v>277</v>
      </c>
      <c r="G12" s="1" t="s">
        <v>278</v>
      </c>
      <c r="H12" s="1" t="s">
        <v>279</v>
      </c>
      <c r="I12" s="1" t="s">
        <v>335</v>
      </c>
      <c r="J12" s="1" t="s">
        <v>281</v>
      </c>
      <c r="K12" s="1" t="s">
        <v>335</v>
      </c>
      <c r="L12" s="1" t="s">
        <v>335</v>
      </c>
      <c r="M12" s="1" t="s">
        <v>282</v>
      </c>
      <c r="N12" s="1" t="s">
        <v>282</v>
      </c>
      <c r="O12" s="1" t="s">
        <v>283</v>
      </c>
      <c r="P12" s="1" t="s">
        <v>284</v>
      </c>
      <c r="Q12" s="1" t="s">
        <v>285</v>
      </c>
      <c r="R12" s="1" t="s">
        <v>336</v>
      </c>
      <c r="S12" s="1" t="s">
        <v>287</v>
      </c>
      <c r="T12" s="1" t="s">
        <v>288</v>
      </c>
      <c r="U12" s="1" t="s">
        <v>289</v>
      </c>
    </row>
    <row r="13" s="1" customFormat="1" spans="1:21">
      <c r="A13" s="3">
        <v>17368493533</v>
      </c>
      <c r="B13" s="1" t="s">
        <v>299</v>
      </c>
      <c r="C13" s="1" t="s">
        <v>337</v>
      </c>
      <c r="D13" s="1" t="s">
        <v>338</v>
      </c>
      <c r="E13" s="1" t="s">
        <v>339</v>
      </c>
      <c r="F13" s="1" t="s">
        <v>299</v>
      </c>
      <c r="G13" s="1" t="s">
        <v>278</v>
      </c>
      <c r="H13" s="1" t="s">
        <v>279</v>
      </c>
      <c r="I13" s="1" t="s">
        <v>340</v>
      </c>
      <c r="J13" s="1" t="s">
        <v>281</v>
      </c>
      <c r="K13" s="1" t="s">
        <v>340</v>
      </c>
      <c r="L13" s="1" t="s">
        <v>340</v>
      </c>
      <c r="M13" s="1" t="s">
        <v>282</v>
      </c>
      <c r="N13" s="1" t="s">
        <v>282</v>
      </c>
      <c r="O13" s="1" t="s">
        <v>283</v>
      </c>
      <c r="P13" s="1" t="s">
        <v>284</v>
      </c>
      <c r="Q13" s="1" t="s">
        <v>285</v>
      </c>
      <c r="R13" s="1" t="s">
        <v>341</v>
      </c>
      <c r="S13" s="1" t="s">
        <v>287</v>
      </c>
      <c r="T13" s="1" t="s">
        <v>288</v>
      </c>
      <c r="U13" s="1" t="s">
        <v>289</v>
      </c>
    </row>
    <row r="14" s="1" customFormat="1" spans="1:21">
      <c r="A14" s="3">
        <v>17368936505</v>
      </c>
      <c r="B14" s="1" t="s">
        <v>299</v>
      </c>
      <c r="C14" s="1" t="s">
        <v>342</v>
      </c>
      <c r="D14" s="1" t="s">
        <v>343</v>
      </c>
      <c r="E14" s="1" t="s">
        <v>87</v>
      </c>
      <c r="F14" s="1" t="s">
        <v>299</v>
      </c>
      <c r="G14" s="1" t="s">
        <v>278</v>
      </c>
      <c r="H14" s="1" t="s">
        <v>279</v>
      </c>
      <c r="I14" s="1" t="s">
        <v>344</v>
      </c>
      <c r="J14" s="1" t="s">
        <v>281</v>
      </c>
      <c r="K14" s="1" t="s">
        <v>344</v>
      </c>
      <c r="L14" s="1" t="s">
        <v>344</v>
      </c>
      <c r="M14" s="1" t="s">
        <v>282</v>
      </c>
      <c r="N14" s="1" t="s">
        <v>282</v>
      </c>
      <c r="O14" s="1" t="s">
        <v>283</v>
      </c>
      <c r="P14" s="1" t="s">
        <v>284</v>
      </c>
      <c r="Q14" s="1" t="s">
        <v>285</v>
      </c>
      <c r="R14" s="1" t="s">
        <v>345</v>
      </c>
      <c r="S14" s="1" t="s">
        <v>287</v>
      </c>
      <c r="T14" s="1" t="s">
        <v>288</v>
      </c>
      <c r="U14" s="1" t="s">
        <v>289</v>
      </c>
    </row>
    <row r="15" s="1" customFormat="1" spans="1:21">
      <c r="A15" s="3">
        <v>17369178854</v>
      </c>
      <c r="B15" s="1" t="s">
        <v>299</v>
      </c>
      <c r="C15" s="1" t="s">
        <v>346</v>
      </c>
      <c r="D15" s="1" t="s">
        <v>347</v>
      </c>
      <c r="E15" s="1" t="s">
        <v>348</v>
      </c>
      <c r="F15" s="1" t="s">
        <v>277</v>
      </c>
      <c r="G15" s="1" t="s">
        <v>278</v>
      </c>
      <c r="H15" s="1" t="s">
        <v>279</v>
      </c>
      <c r="I15" s="1" t="s">
        <v>349</v>
      </c>
      <c r="J15" s="1" t="s">
        <v>281</v>
      </c>
      <c r="K15" s="1" t="s">
        <v>349</v>
      </c>
      <c r="L15" s="1" t="s">
        <v>349</v>
      </c>
      <c r="M15" s="1" t="s">
        <v>282</v>
      </c>
      <c r="N15" s="1" t="s">
        <v>282</v>
      </c>
      <c r="O15" s="1" t="s">
        <v>283</v>
      </c>
      <c r="P15" s="1" t="s">
        <v>284</v>
      </c>
      <c r="Q15" s="1" t="s">
        <v>285</v>
      </c>
      <c r="R15" s="1" t="s">
        <v>350</v>
      </c>
      <c r="S15" s="1" t="s">
        <v>287</v>
      </c>
      <c r="T15" s="1" t="s">
        <v>288</v>
      </c>
      <c r="U15" s="1" t="s">
        <v>289</v>
      </c>
    </row>
    <row r="16" s="1" customFormat="1" spans="1:21">
      <c r="A16" s="3">
        <v>17369714103</v>
      </c>
      <c r="B16" s="1" t="s">
        <v>299</v>
      </c>
      <c r="C16" s="1" t="s">
        <v>351</v>
      </c>
      <c r="D16" s="1" t="s">
        <v>352</v>
      </c>
      <c r="E16" s="1" t="s">
        <v>98</v>
      </c>
      <c r="F16" s="1" t="s">
        <v>299</v>
      </c>
      <c r="G16" s="1" t="s">
        <v>278</v>
      </c>
      <c r="H16" s="1" t="s">
        <v>279</v>
      </c>
      <c r="I16" s="1" t="s">
        <v>353</v>
      </c>
      <c r="J16" s="1" t="s">
        <v>281</v>
      </c>
      <c r="K16" s="1" t="s">
        <v>353</v>
      </c>
      <c r="L16" s="1" t="s">
        <v>353</v>
      </c>
      <c r="M16" s="1" t="s">
        <v>282</v>
      </c>
      <c r="N16" s="1" t="s">
        <v>282</v>
      </c>
      <c r="O16" s="1" t="s">
        <v>283</v>
      </c>
      <c r="P16" s="1" t="s">
        <v>284</v>
      </c>
      <c r="Q16" s="1" t="s">
        <v>285</v>
      </c>
      <c r="R16" s="1" t="s">
        <v>354</v>
      </c>
      <c r="S16" s="1" t="s">
        <v>287</v>
      </c>
      <c r="T16" s="1" t="s">
        <v>288</v>
      </c>
      <c r="U16" s="1" t="s">
        <v>289</v>
      </c>
    </row>
    <row r="17" s="1" customFormat="1" spans="1:21">
      <c r="A17" s="3">
        <v>17369935827</v>
      </c>
      <c r="B17" s="1" t="s">
        <v>299</v>
      </c>
      <c r="C17" s="1" t="s">
        <v>355</v>
      </c>
      <c r="D17" s="1" t="s">
        <v>347</v>
      </c>
      <c r="E17" s="1" t="s">
        <v>356</v>
      </c>
      <c r="F17" s="1" t="s">
        <v>277</v>
      </c>
      <c r="G17" s="1" t="s">
        <v>278</v>
      </c>
      <c r="H17" s="1" t="s">
        <v>279</v>
      </c>
      <c r="I17" s="1" t="s">
        <v>349</v>
      </c>
      <c r="J17" s="1" t="s">
        <v>281</v>
      </c>
      <c r="K17" s="1" t="s">
        <v>349</v>
      </c>
      <c r="L17" s="1" t="s">
        <v>349</v>
      </c>
      <c r="M17" s="1" t="s">
        <v>282</v>
      </c>
      <c r="N17" s="1" t="s">
        <v>282</v>
      </c>
      <c r="O17" s="1" t="s">
        <v>283</v>
      </c>
      <c r="P17" s="1" t="s">
        <v>284</v>
      </c>
      <c r="Q17" s="1" t="s">
        <v>285</v>
      </c>
      <c r="R17" s="1" t="s">
        <v>357</v>
      </c>
      <c r="S17" s="1" t="s">
        <v>287</v>
      </c>
      <c r="T17" s="1" t="s">
        <v>288</v>
      </c>
      <c r="U17" s="1" t="s">
        <v>289</v>
      </c>
    </row>
    <row r="18" s="1" customFormat="1" spans="1:21">
      <c r="A18" s="3">
        <v>17370023593</v>
      </c>
      <c r="B18" s="1" t="s">
        <v>299</v>
      </c>
      <c r="C18" s="1" t="s">
        <v>358</v>
      </c>
      <c r="D18" s="1" t="s">
        <v>359</v>
      </c>
      <c r="E18" s="1" t="s">
        <v>360</v>
      </c>
      <c r="F18" s="1" t="s">
        <v>277</v>
      </c>
      <c r="G18" s="1" t="s">
        <v>278</v>
      </c>
      <c r="H18" s="1" t="s">
        <v>279</v>
      </c>
      <c r="I18" s="1" t="s">
        <v>361</v>
      </c>
      <c r="J18" s="1" t="s">
        <v>281</v>
      </c>
      <c r="K18" s="1" t="s">
        <v>361</v>
      </c>
      <c r="L18" s="1" t="s">
        <v>361</v>
      </c>
      <c r="M18" s="1" t="s">
        <v>282</v>
      </c>
      <c r="N18" s="1" t="s">
        <v>282</v>
      </c>
      <c r="O18" s="1" t="s">
        <v>283</v>
      </c>
      <c r="P18" s="1" t="s">
        <v>284</v>
      </c>
      <c r="Q18" s="1" t="s">
        <v>285</v>
      </c>
      <c r="R18" s="1" t="s">
        <v>362</v>
      </c>
      <c r="S18" s="1" t="s">
        <v>287</v>
      </c>
      <c r="T18" s="1" t="s">
        <v>288</v>
      </c>
      <c r="U18" s="1" t="s">
        <v>289</v>
      </c>
    </row>
    <row r="19" s="1" customFormat="1" spans="1:21">
      <c r="A19" s="3">
        <v>17370163653</v>
      </c>
      <c r="B19" s="1" t="s">
        <v>299</v>
      </c>
      <c r="C19" s="1" t="s">
        <v>363</v>
      </c>
      <c r="D19" s="1" t="s">
        <v>364</v>
      </c>
      <c r="E19" s="1" t="s">
        <v>110</v>
      </c>
      <c r="F19" s="1" t="s">
        <v>277</v>
      </c>
      <c r="G19" s="1" t="s">
        <v>278</v>
      </c>
      <c r="H19" s="1" t="s">
        <v>279</v>
      </c>
      <c r="I19" s="1" t="s">
        <v>365</v>
      </c>
      <c r="J19" s="1" t="s">
        <v>281</v>
      </c>
      <c r="K19" s="1" t="s">
        <v>365</v>
      </c>
      <c r="L19" s="1" t="s">
        <v>365</v>
      </c>
      <c r="M19" s="1" t="s">
        <v>282</v>
      </c>
      <c r="N19" s="1" t="s">
        <v>282</v>
      </c>
      <c r="O19" s="1" t="s">
        <v>283</v>
      </c>
      <c r="P19" s="1" t="s">
        <v>284</v>
      </c>
      <c r="Q19" s="1" t="s">
        <v>285</v>
      </c>
      <c r="R19" s="1" t="s">
        <v>366</v>
      </c>
      <c r="S19" s="1" t="s">
        <v>287</v>
      </c>
      <c r="T19" s="1" t="s">
        <v>288</v>
      </c>
      <c r="U19" s="1" t="s">
        <v>289</v>
      </c>
    </row>
    <row r="20" s="1" customFormat="1" spans="1:21">
      <c r="A20" s="3">
        <v>17370488626</v>
      </c>
      <c r="B20" s="1" t="s">
        <v>299</v>
      </c>
      <c r="C20" s="1" t="s">
        <v>367</v>
      </c>
      <c r="D20" s="1" t="s">
        <v>368</v>
      </c>
      <c r="E20" s="1" t="s">
        <v>115</v>
      </c>
      <c r="F20" s="1" t="s">
        <v>299</v>
      </c>
      <c r="G20" s="1" t="s">
        <v>278</v>
      </c>
      <c r="H20" s="1" t="s">
        <v>279</v>
      </c>
      <c r="I20" s="1" t="s">
        <v>369</v>
      </c>
      <c r="J20" s="1" t="s">
        <v>281</v>
      </c>
      <c r="K20" s="1" t="s">
        <v>369</v>
      </c>
      <c r="L20" s="1" t="s">
        <v>369</v>
      </c>
      <c r="M20" s="1" t="s">
        <v>282</v>
      </c>
      <c r="N20" s="1" t="s">
        <v>282</v>
      </c>
      <c r="O20" s="1" t="s">
        <v>283</v>
      </c>
      <c r="P20" s="1" t="s">
        <v>284</v>
      </c>
      <c r="Q20" s="1" t="s">
        <v>285</v>
      </c>
      <c r="R20" s="1" t="s">
        <v>370</v>
      </c>
      <c r="S20" s="1" t="s">
        <v>287</v>
      </c>
      <c r="T20" s="1" t="s">
        <v>288</v>
      </c>
      <c r="U20" s="1" t="s">
        <v>289</v>
      </c>
    </row>
    <row r="21" s="1" customFormat="1" spans="1:21">
      <c r="A21" s="3">
        <v>17370820195</v>
      </c>
      <c r="B21" s="1" t="s">
        <v>299</v>
      </c>
      <c r="C21" s="1" t="s">
        <v>371</v>
      </c>
      <c r="D21" s="1" t="s">
        <v>372</v>
      </c>
      <c r="E21" s="1" t="s">
        <v>373</v>
      </c>
      <c r="F21" s="1" t="s">
        <v>299</v>
      </c>
      <c r="G21" s="1" t="s">
        <v>278</v>
      </c>
      <c r="H21" s="1" t="s">
        <v>279</v>
      </c>
      <c r="I21" s="1" t="s">
        <v>374</v>
      </c>
      <c r="J21" s="1" t="s">
        <v>281</v>
      </c>
      <c r="K21" s="1" t="s">
        <v>374</v>
      </c>
      <c r="L21" s="1" t="s">
        <v>374</v>
      </c>
      <c r="M21" s="1" t="s">
        <v>282</v>
      </c>
      <c r="N21" s="1" t="s">
        <v>282</v>
      </c>
      <c r="O21" s="1" t="s">
        <v>283</v>
      </c>
      <c r="P21" s="1" t="s">
        <v>284</v>
      </c>
      <c r="Q21" s="1" t="s">
        <v>285</v>
      </c>
      <c r="R21" s="1" t="s">
        <v>375</v>
      </c>
      <c r="S21" s="1" t="s">
        <v>287</v>
      </c>
      <c r="T21" s="1" t="s">
        <v>288</v>
      </c>
      <c r="U21" s="1" t="s">
        <v>289</v>
      </c>
    </row>
    <row r="22" s="1" customFormat="1" spans="1:21">
      <c r="A22" s="3">
        <v>17374296022</v>
      </c>
      <c r="B22" s="1" t="s">
        <v>299</v>
      </c>
      <c r="C22" s="1" t="s">
        <v>376</v>
      </c>
      <c r="D22" s="1" t="s">
        <v>377</v>
      </c>
      <c r="E22" s="1" t="s">
        <v>122</v>
      </c>
      <c r="F22" s="1" t="s">
        <v>299</v>
      </c>
      <c r="G22" s="1" t="s">
        <v>278</v>
      </c>
      <c r="H22" s="1" t="s">
        <v>279</v>
      </c>
      <c r="I22" s="1" t="s">
        <v>378</v>
      </c>
      <c r="J22" s="1" t="s">
        <v>281</v>
      </c>
      <c r="K22" s="1" t="s">
        <v>378</v>
      </c>
      <c r="L22" s="1" t="s">
        <v>378</v>
      </c>
      <c r="M22" s="1" t="s">
        <v>282</v>
      </c>
      <c r="N22" s="1" t="s">
        <v>282</v>
      </c>
      <c r="O22" s="1" t="s">
        <v>283</v>
      </c>
      <c r="P22" s="1" t="s">
        <v>284</v>
      </c>
      <c r="Q22" s="1" t="s">
        <v>285</v>
      </c>
      <c r="R22" s="1" t="s">
        <v>379</v>
      </c>
      <c r="S22" s="1" t="s">
        <v>287</v>
      </c>
      <c r="T22" s="1" t="s">
        <v>288</v>
      </c>
      <c r="U22" s="1" t="s">
        <v>289</v>
      </c>
    </row>
    <row r="23" s="1" customFormat="1" spans="1:21">
      <c r="A23" s="3">
        <v>17376265127</v>
      </c>
      <c r="B23" s="1" t="s">
        <v>299</v>
      </c>
      <c r="C23" s="1" t="s">
        <v>380</v>
      </c>
      <c r="D23" s="1" t="s">
        <v>347</v>
      </c>
      <c r="E23" s="1" t="s">
        <v>381</v>
      </c>
      <c r="F23" s="1" t="s">
        <v>277</v>
      </c>
      <c r="G23" s="1" t="s">
        <v>278</v>
      </c>
      <c r="H23" s="1" t="s">
        <v>279</v>
      </c>
      <c r="I23" s="1" t="s">
        <v>349</v>
      </c>
      <c r="J23" s="1" t="s">
        <v>281</v>
      </c>
      <c r="K23" s="1" t="s">
        <v>349</v>
      </c>
      <c r="L23" s="1" t="s">
        <v>349</v>
      </c>
      <c r="M23" s="1" t="s">
        <v>282</v>
      </c>
      <c r="N23" s="1" t="s">
        <v>282</v>
      </c>
      <c r="O23" s="1" t="s">
        <v>283</v>
      </c>
      <c r="P23" s="1" t="s">
        <v>284</v>
      </c>
      <c r="Q23" s="1" t="s">
        <v>285</v>
      </c>
      <c r="R23" s="1" t="s">
        <v>382</v>
      </c>
      <c r="S23" s="1" t="s">
        <v>287</v>
      </c>
      <c r="T23" s="1" t="s">
        <v>288</v>
      </c>
      <c r="U23" s="1" t="s">
        <v>289</v>
      </c>
    </row>
    <row r="24" s="1" customFormat="1" spans="1:21">
      <c r="A24" s="3">
        <v>17376502505</v>
      </c>
      <c r="B24" s="1" t="s">
        <v>277</v>
      </c>
      <c r="C24" s="1" t="s">
        <v>383</v>
      </c>
      <c r="D24" s="1" t="s">
        <v>384</v>
      </c>
      <c r="E24" s="1" t="s">
        <v>131</v>
      </c>
      <c r="F24" s="1" t="s">
        <v>277</v>
      </c>
      <c r="G24" s="1" t="s">
        <v>278</v>
      </c>
      <c r="H24" s="1" t="s">
        <v>279</v>
      </c>
      <c r="I24" s="1" t="s">
        <v>385</v>
      </c>
      <c r="J24" s="1" t="s">
        <v>281</v>
      </c>
      <c r="K24" s="1" t="s">
        <v>385</v>
      </c>
      <c r="L24" s="1" t="s">
        <v>385</v>
      </c>
      <c r="M24" s="1" t="s">
        <v>282</v>
      </c>
      <c r="N24" s="1" t="s">
        <v>282</v>
      </c>
      <c r="O24" s="1" t="s">
        <v>283</v>
      </c>
      <c r="P24" s="1" t="s">
        <v>284</v>
      </c>
      <c r="Q24" s="1" t="s">
        <v>285</v>
      </c>
      <c r="R24" s="1" t="s">
        <v>386</v>
      </c>
      <c r="S24" s="1" t="s">
        <v>287</v>
      </c>
      <c r="T24" s="1" t="s">
        <v>288</v>
      </c>
      <c r="U24" s="1" t="s">
        <v>289</v>
      </c>
    </row>
    <row r="25" s="1" customFormat="1" spans="1:21">
      <c r="A25" s="3">
        <v>17376938029</v>
      </c>
      <c r="B25" s="1" t="s">
        <v>277</v>
      </c>
      <c r="C25" s="1" t="s">
        <v>387</v>
      </c>
      <c r="D25" s="1" t="s">
        <v>388</v>
      </c>
      <c r="E25" s="1" t="s">
        <v>140</v>
      </c>
      <c r="F25" s="1" t="s">
        <v>277</v>
      </c>
      <c r="G25" s="1" t="s">
        <v>278</v>
      </c>
      <c r="H25" s="1" t="s">
        <v>279</v>
      </c>
      <c r="I25" s="1" t="s">
        <v>389</v>
      </c>
      <c r="J25" s="1" t="s">
        <v>281</v>
      </c>
      <c r="K25" s="1" t="s">
        <v>389</v>
      </c>
      <c r="L25" s="1" t="s">
        <v>389</v>
      </c>
      <c r="M25" s="1" t="s">
        <v>282</v>
      </c>
      <c r="N25" s="1" t="s">
        <v>282</v>
      </c>
      <c r="O25" s="1" t="s">
        <v>283</v>
      </c>
      <c r="P25" s="1" t="s">
        <v>284</v>
      </c>
      <c r="Q25" s="1" t="s">
        <v>285</v>
      </c>
      <c r="R25" s="1" t="s">
        <v>390</v>
      </c>
      <c r="S25" s="1" t="s">
        <v>287</v>
      </c>
      <c r="T25" s="1" t="s">
        <v>288</v>
      </c>
      <c r="U25" s="1" t="s">
        <v>289</v>
      </c>
    </row>
    <row r="26" s="1" customFormat="1" spans="1:21">
      <c r="A26" s="3">
        <v>17376941897</v>
      </c>
      <c r="B26" s="1" t="s">
        <v>277</v>
      </c>
      <c r="C26" s="1" t="s">
        <v>391</v>
      </c>
      <c r="D26" s="1" t="s">
        <v>388</v>
      </c>
      <c r="E26" s="1" t="s">
        <v>392</v>
      </c>
      <c r="F26" s="1" t="s">
        <v>277</v>
      </c>
      <c r="G26" s="1" t="s">
        <v>278</v>
      </c>
      <c r="H26" s="1" t="s">
        <v>279</v>
      </c>
      <c r="I26" s="1" t="s">
        <v>389</v>
      </c>
      <c r="J26" s="1" t="s">
        <v>281</v>
      </c>
      <c r="K26" s="1" t="s">
        <v>389</v>
      </c>
      <c r="L26" s="1" t="s">
        <v>389</v>
      </c>
      <c r="M26" s="1" t="s">
        <v>282</v>
      </c>
      <c r="N26" s="1" t="s">
        <v>282</v>
      </c>
      <c r="O26" s="1" t="s">
        <v>283</v>
      </c>
      <c r="P26" s="1" t="s">
        <v>284</v>
      </c>
      <c r="Q26" s="1" t="s">
        <v>285</v>
      </c>
      <c r="R26" s="1" t="s">
        <v>393</v>
      </c>
      <c r="S26" s="1" t="s">
        <v>287</v>
      </c>
      <c r="T26" s="1" t="s">
        <v>288</v>
      </c>
      <c r="U26" s="1" t="s">
        <v>289</v>
      </c>
    </row>
    <row r="27" s="1" customFormat="1" spans="1:21">
      <c r="A27" s="3">
        <v>17377319352</v>
      </c>
      <c r="B27" s="1" t="s">
        <v>277</v>
      </c>
      <c r="C27" s="1" t="s">
        <v>394</v>
      </c>
      <c r="D27" s="1" t="s">
        <v>395</v>
      </c>
      <c r="E27" s="1" t="s">
        <v>150</v>
      </c>
      <c r="F27" s="1" t="s">
        <v>277</v>
      </c>
      <c r="G27" s="1" t="s">
        <v>278</v>
      </c>
      <c r="H27" s="1" t="s">
        <v>279</v>
      </c>
      <c r="I27" s="1" t="s">
        <v>396</v>
      </c>
      <c r="J27" s="1" t="s">
        <v>281</v>
      </c>
      <c r="K27" s="1" t="s">
        <v>396</v>
      </c>
      <c r="L27" s="1" t="s">
        <v>396</v>
      </c>
      <c r="M27" s="1" t="s">
        <v>282</v>
      </c>
      <c r="N27" s="1" t="s">
        <v>282</v>
      </c>
      <c r="O27" s="1" t="s">
        <v>283</v>
      </c>
      <c r="P27" s="1" t="s">
        <v>284</v>
      </c>
      <c r="Q27" s="1" t="s">
        <v>285</v>
      </c>
      <c r="R27" s="1" t="s">
        <v>397</v>
      </c>
      <c r="S27" s="1" t="s">
        <v>287</v>
      </c>
      <c r="T27" s="1" t="s">
        <v>288</v>
      </c>
      <c r="U27" s="1" t="s">
        <v>289</v>
      </c>
    </row>
    <row r="28" s="1" customFormat="1" spans="1:21">
      <c r="A28" s="3">
        <v>17377412782</v>
      </c>
      <c r="B28" s="1" t="s">
        <v>277</v>
      </c>
      <c r="C28" s="1" t="s">
        <v>398</v>
      </c>
      <c r="D28" s="1" t="s">
        <v>399</v>
      </c>
      <c r="E28" s="1" t="s">
        <v>159</v>
      </c>
      <c r="F28" s="1" t="s">
        <v>277</v>
      </c>
      <c r="G28" s="1" t="s">
        <v>278</v>
      </c>
      <c r="H28" s="1" t="s">
        <v>279</v>
      </c>
      <c r="I28" s="1" t="s">
        <v>374</v>
      </c>
      <c r="J28" s="1" t="s">
        <v>281</v>
      </c>
      <c r="K28" s="1" t="s">
        <v>374</v>
      </c>
      <c r="L28" s="1" t="s">
        <v>374</v>
      </c>
      <c r="M28" s="1" t="s">
        <v>282</v>
      </c>
      <c r="N28" s="1" t="s">
        <v>282</v>
      </c>
      <c r="O28" s="1" t="s">
        <v>283</v>
      </c>
      <c r="P28" s="1" t="s">
        <v>284</v>
      </c>
      <c r="Q28" s="1" t="s">
        <v>285</v>
      </c>
      <c r="R28" s="1" t="s">
        <v>400</v>
      </c>
      <c r="S28" s="1" t="s">
        <v>287</v>
      </c>
      <c r="T28" s="1" t="s">
        <v>288</v>
      </c>
      <c r="U28" s="1" t="s">
        <v>289</v>
      </c>
    </row>
    <row r="29" s="1" customFormat="1" spans="1:21">
      <c r="A29" s="3">
        <v>17377615564</v>
      </c>
      <c r="B29" s="1" t="s">
        <v>277</v>
      </c>
      <c r="C29" s="1" t="s">
        <v>401</v>
      </c>
      <c r="D29" s="1" t="s">
        <v>402</v>
      </c>
      <c r="E29" s="1" t="s">
        <v>168</v>
      </c>
      <c r="F29" s="1" t="s">
        <v>277</v>
      </c>
      <c r="G29" s="1" t="s">
        <v>278</v>
      </c>
      <c r="H29" s="1" t="s">
        <v>279</v>
      </c>
      <c r="I29" s="1" t="s">
        <v>403</v>
      </c>
      <c r="J29" s="1" t="s">
        <v>281</v>
      </c>
      <c r="K29" s="1" t="s">
        <v>403</v>
      </c>
      <c r="L29" s="1" t="s">
        <v>403</v>
      </c>
      <c r="M29" s="1" t="s">
        <v>282</v>
      </c>
      <c r="N29" s="1" t="s">
        <v>282</v>
      </c>
      <c r="O29" s="1" t="s">
        <v>283</v>
      </c>
      <c r="P29" s="1" t="s">
        <v>284</v>
      </c>
      <c r="Q29" s="1" t="s">
        <v>285</v>
      </c>
      <c r="R29" s="1" t="s">
        <v>404</v>
      </c>
      <c r="S29" s="1" t="s">
        <v>287</v>
      </c>
      <c r="T29" s="1" t="s">
        <v>288</v>
      </c>
      <c r="U29" s="1" t="s">
        <v>289</v>
      </c>
    </row>
    <row r="30" s="1" customFormat="1" spans="1:21">
      <c r="A30" s="3">
        <v>17377630450</v>
      </c>
      <c r="B30" s="1" t="s">
        <v>277</v>
      </c>
      <c r="C30" s="1" t="s">
        <v>405</v>
      </c>
      <c r="D30" s="1" t="s">
        <v>406</v>
      </c>
      <c r="E30" s="1" t="s">
        <v>173</v>
      </c>
      <c r="F30" s="1" t="s">
        <v>277</v>
      </c>
      <c r="G30" s="1" t="s">
        <v>278</v>
      </c>
      <c r="H30" s="1" t="s">
        <v>279</v>
      </c>
      <c r="I30" s="1" t="s">
        <v>407</v>
      </c>
      <c r="J30" s="1" t="s">
        <v>281</v>
      </c>
      <c r="K30" s="1" t="s">
        <v>407</v>
      </c>
      <c r="L30" s="1" t="s">
        <v>407</v>
      </c>
      <c r="M30" s="1" t="s">
        <v>282</v>
      </c>
      <c r="N30" s="1" t="s">
        <v>282</v>
      </c>
      <c r="O30" s="1" t="s">
        <v>283</v>
      </c>
      <c r="P30" s="1" t="s">
        <v>284</v>
      </c>
      <c r="Q30" s="1" t="s">
        <v>285</v>
      </c>
      <c r="R30" s="1" t="s">
        <v>408</v>
      </c>
      <c r="S30" s="1" t="s">
        <v>287</v>
      </c>
      <c r="T30" s="1" t="s">
        <v>288</v>
      </c>
      <c r="U30" s="1" t="s">
        <v>289</v>
      </c>
    </row>
    <row r="31" s="1" customFormat="1" spans="1:21">
      <c r="A31" s="3">
        <v>17381819814</v>
      </c>
      <c r="B31" s="1" t="s">
        <v>277</v>
      </c>
      <c r="C31" s="1" t="s">
        <v>409</v>
      </c>
      <c r="D31" s="1" t="s">
        <v>410</v>
      </c>
      <c r="E31" s="1" t="s">
        <v>411</v>
      </c>
      <c r="F31" s="1" t="s">
        <v>277</v>
      </c>
      <c r="G31" s="1" t="s">
        <v>278</v>
      </c>
      <c r="H31" s="1" t="s">
        <v>279</v>
      </c>
      <c r="I31" s="1" t="s">
        <v>412</v>
      </c>
      <c r="J31" s="1" t="s">
        <v>281</v>
      </c>
      <c r="K31" s="1" t="s">
        <v>412</v>
      </c>
      <c r="L31" s="1" t="s">
        <v>412</v>
      </c>
      <c r="M31" s="1" t="s">
        <v>282</v>
      </c>
      <c r="N31" s="1" t="s">
        <v>282</v>
      </c>
      <c r="O31" s="1" t="s">
        <v>283</v>
      </c>
      <c r="P31" s="1" t="s">
        <v>284</v>
      </c>
      <c r="Q31" s="1" t="s">
        <v>285</v>
      </c>
      <c r="R31" s="1" t="s">
        <v>413</v>
      </c>
      <c r="S31" s="1" t="s">
        <v>287</v>
      </c>
      <c r="T31" s="1" t="s">
        <v>288</v>
      </c>
      <c r="U31" s="1" t="s">
        <v>289</v>
      </c>
    </row>
    <row r="32" s="1" customFormat="1" spans="1:21">
      <c r="A32" s="3">
        <v>17382474577</v>
      </c>
      <c r="B32" s="1" t="s">
        <v>277</v>
      </c>
      <c r="C32" s="1" t="s">
        <v>414</v>
      </c>
      <c r="D32" s="1" t="s">
        <v>415</v>
      </c>
      <c r="E32" s="1" t="s">
        <v>182</v>
      </c>
      <c r="F32" s="1" t="s">
        <v>277</v>
      </c>
      <c r="G32" s="1" t="s">
        <v>278</v>
      </c>
      <c r="H32" s="1" t="s">
        <v>279</v>
      </c>
      <c r="I32" s="1" t="s">
        <v>416</v>
      </c>
      <c r="J32" s="1" t="s">
        <v>281</v>
      </c>
      <c r="K32" s="1" t="s">
        <v>416</v>
      </c>
      <c r="L32" s="1" t="s">
        <v>416</v>
      </c>
      <c r="M32" s="1" t="s">
        <v>282</v>
      </c>
      <c r="N32" s="1" t="s">
        <v>282</v>
      </c>
      <c r="O32" s="1" t="s">
        <v>283</v>
      </c>
      <c r="P32" s="1" t="s">
        <v>284</v>
      </c>
      <c r="Q32" s="1" t="s">
        <v>285</v>
      </c>
      <c r="R32" s="1" t="s">
        <v>417</v>
      </c>
      <c r="S32" s="1" t="s">
        <v>287</v>
      </c>
      <c r="T32" s="1" t="s">
        <v>288</v>
      </c>
      <c r="U32" s="1" t="s">
        <v>289</v>
      </c>
    </row>
    <row r="33" s="1" customFormat="1" spans="1:21">
      <c r="A33" s="3">
        <v>17382735437</v>
      </c>
      <c r="B33" s="1" t="s">
        <v>277</v>
      </c>
      <c r="C33" s="1" t="s">
        <v>418</v>
      </c>
      <c r="D33" s="1" t="s">
        <v>419</v>
      </c>
      <c r="E33" s="1" t="s">
        <v>192</v>
      </c>
      <c r="F33" s="1" t="s">
        <v>277</v>
      </c>
      <c r="G33" s="1" t="s">
        <v>278</v>
      </c>
      <c r="H33" s="1" t="s">
        <v>279</v>
      </c>
      <c r="I33" s="1" t="s">
        <v>420</v>
      </c>
      <c r="J33" s="1" t="s">
        <v>281</v>
      </c>
      <c r="K33" s="1" t="s">
        <v>420</v>
      </c>
      <c r="L33" s="1" t="s">
        <v>420</v>
      </c>
      <c r="M33" s="1" t="s">
        <v>282</v>
      </c>
      <c r="N33" s="1" t="s">
        <v>282</v>
      </c>
      <c r="O33" s="1" t="s">
        <v>283</v>
      </c>
      <c r="P33" s="1" t="s">
        <v>284</v>
      </c>
      <c r="Q33" s="1" t="s">
        <v>285</v>
      </c>
      <c r="R33" s="1" t="s">
        <v>421</v>
      </c>
      <c r="S33" s="1" t="s">
        <v>287</v>
      </c>
      <c r="T33" s="1" t="s">
        <v>288</v>
      </c>
      <c r="U33" s="1" t="s">
        <v>289</v>
      </c>
    </row>
    <row r="34" s="1" customFormat="1" spans="1:21">
      <c r="A34" s="3">
        <v>17382844926</v>
      </c>
      <c r="B34" s="1" t="s">
        <v>277</v>
      </c>
      <c r="C34" s="1" t="s">
        <v>422</v>
      </c>
      <c r="D34" s="1" t="s">
        <v>423</v>
      </c>
      <c r="E34" s="1" t="s">
        <v>198</v>
      </c>
      <c r="F34" s="1" t="s">
        <v>277</v>
      </c>
      <c r="G34" s="1" t="s">
        <v>278</v>
      </c>
      <c r="H34" s="1" t="s">
        <v>279</v>
      </c>
      <c r="I34" s="1" t="s">
        <v>424</v>
      </c>
      <c r="J34" s="1" t="s">
        <v>281</v>
      </c>
      <c r="K34" s="1" t="s">
        <v>424</v>
      </c>
      <c r="L34" s="1" t="s">
        <v>424</v>
      </c>
      <c r="M34" s="1" t="s">
        <v>282</v>
      </c>
      <c r="N34" s="1" t="s">
        <v>282</v>
      </c>
      <c r="O34" s="1" t="s">
        <v>283</v>
      </c>
      <c r="P34" s="1" t="s">
        <v>284</v>
      </c>
      <c r="Q34" s="1" t="s">
        <v>285</v>
      </c>
      <c r="R34" s="1" t="s">
        <v>425</v>
      </c>
      <c r="S34" s="1" t="s">
        <v>287</v>
      </c>
      <c r="T34" s="1" t="s">
        <v>288</v>
      </c>
      <c r="U34" s="1" t="s">
        <v>289</v>
      </c>
    </row>
    <row r="35" s="1" customFormat="1" spans="1:21">
      <c r="A35" s="3">
        <v>17383094344</v>
      </c>
      <c r="B35" s="1" t="s">
        <v>277</v>
      </c>
      <c r="C35" s="1" t="s">
        <v>426</v>
      </c>
      <c r="D35" s="1" t="s">
        <v>329</v>
      </c>
      <c r="E35" s="1" t="s">
        <v>427</v>
      </c>
      <c r="F35" s="1" t="s">
        <v>277</v>
      </c>
      <c r="G35" s="1" t="s">
        <v>278</v>
      </c>
      <c r="H35" s="1" t="s">
        <v>279</v>
      </c>
      <c r="I35" s="1" t="s">
        <v>428</v>
      </c>
      <c r="J35" s="1" t="s">
        <v>281</v>
      </c>
      <c r="K35" s="1" t="s">
        <v>428</v>
      </c>
      <c r="L35" s="1" t="s">
        <v>428</v>
      </c>
      <c r="M35" s="1" t="s">
        <v>282</v>
      </c>
      <c r="N35" s="1" t="s">
        <v>282</v>
      </c>
      <c r="O35" s="1" t="s">
        <v>283</v>
      </c>
      <c r="P35" s="1" t="s">
        <v>284</v>
      </c>
      <c r="Q35" s="1" t="s">
        <v>285</v>
      </c>
      <c r="R35" s="1" t="s">
        <v>429</v>
      </c>
      <c r="S35" s="1" t="s">
        <v>287</v>
      </c>
      <c r="T35" s="1" t="s">
        <v>288</v>
      </c>
      <c r="U35" s="1" t="s">
        <v>289</v>
      </c>
    </row>
    <row r="36" s="1" customFormat="1" spans="1:21">
      <c r="A36" s="3">
        <v>17383106233</v>
      </c>
      <c r="B36" s="1" t="s">
        <v>277</v>
      </c>
      <c r="C36" s="1" t="s">
        <v>430</v>
      </c>
      <c r="D36" s="1" t="s">
        <v>431</v>
      </c>
      <c r="E36" s="1" t="s">
        <v>206</v>
      </c>
      <c r="F36" s="1" t="s">
        <v>277</v>
      </c>
      <c r="G36" s="1" t="s">
        <v>278</v>
      </c>
      <c r="H36" s="1" t="s">
        <v>279</v>
      </c>
      <c r="I36" s="1" t="s">
        <v>432</v>
      </c>
      <c r="J36" s="1" t="s">
        <v>281</v>
      </c>
      <c r="K36" s="1" t="s">
        <v>432</v>
      </c>
      <c r="L36" s="1" t="s">
        <v>432</v>
      </c>
      <c r="M36" s="1" t="s">
        <v>282</v>
      </c>
      <c r="N36" s="1" t="s">
        <v>282</v>
      </c>
      <c r="O36" s="1" t="s">
        <v>283</v>
      </c>
      <c r="P36" s="1" t="s">
        <v>284</v>
      </c>
      <c r="Q36" s="1" t="s">
        <v>285</v>
      </c>
      <c r="R36" s="1" t="s">
        <v>433</v>
      </c>
      <c r="S36" s="1" t="s">
        <v>287</v>
      </c>
      <c r="T36" s="1" t="s">
        <v>288</v>
      </c>
      <c r="U36" s="1" t="s">
        <v>289</v>
      </c>
    </row>
    <row r="37" s="1" customFormat="1" spans="1:21">
      <c r="A37" s="3">
        <v>17383245050</v>
      </c>
      <c r="B37" s="1" t="s">
        <v>277</v>
      </c>
      <c r="C37" s="1" t="s">
        <v>434</v>
      </c>
      <c r="D37" s="1" t="s">
        <v>402</v>
      </c>
      <c r="E37" s="1" t="s">
        <v>209</v>
      </c>
      <c r="F37" s="1" t="s">
        <v>277</v>
      </c>
      <c r="G37" s="1" t="s">
        <v>278</v>
      </c>
      <c r="H37" s="1" t="s">
        <v>279</v>
      </c>
      <c r="I37" s="1" t="s">
        <v>403</v>
      </c>
      <c r="J37" s="1" t="s">
        <v>281</v>
      </c>
      <c r="K37" s="1" t="s">
        <v>403</v>
      </c>
      <c r="L37" s="1" t="s">
        <v>403</v>
      </c>
      <c r="M37" s="1" t="s">
        <v>282</v>
      </c>
      <c r="N37" s="1" t="s">
        <v>282</v>
      </c>
      <c r="O37" s="1" t="s">
        <v>283</v>
      </c>
      <c r="P37" s="1" t="s">
        <v>284</v>
      </c>
      <c r="Q37" s="1" t="s">
        <v>285</v>
      </c>
      <c r="R37" s="1" t="s">
        <v>435</v>
      </c>
      <c r="S37" s="1" t="s">
        <v>287</v>
      </c>
      <c r="T37" s="1" t="s">
        <v>288</v>
      </c>
      <c r="U37" s="1" t="s">
        <v>289</v>
      </c>
    </row>
    <row r="38" s="1" customFormat="1" spans="1:21">
      <c r="A38" s="3">
        <v>17383280050</v>
      </c>
      <c r="B38" s="1" t="s">
        <v>277</v>
      </c>
      <c r="C38" s="1" t="s">
        <v>436</v>
      </c>
      <c r="D38" s="1" t="s">
        <v>437</v>
      </c>
      <c r="E38" s="1" t="s">
        <v>213</v>
      </c>
      <c r="F38" s="1" t="s">
        <v>277</v>
      </c>
      <c r="G38" s="1" t="s">
        <v>278</v>
      </c>
      <c r="H38" s="1" t="s">
        <v>279</v>
      </c>
      <c r="I38" s="1" t="s">
        <v>438</v>
      </c>
      <c r="J38" s="1" t="s">
        <v>281</v>
      </c>
      <c r="K38" s="1" t="s">
        <v>438</v>
      </c>
      <c r="L38" s="1" t="s">
        <v>438</v>
      </c>
      <c r="M38" s="1" t="s">
        <v>282</v>
      </c>
      <c r="N38" s="1" t="s">
        <v>282</v>
      </c>
      <c r="O38" s="1" t="s">
        <v>283</v>
      </c>
      <c r="P38" s="1" t="s">
        <v>284</v>
      </c>
      <c r="Q38" s="1" t="s">
        <v>285</v>
      </c>
      <c r="R38" s="1" t="s">
        <v>439</v>
      </c>
      <c r="S38" s="1" t="s">
        <v>287</v>
      </c>
      <c r="T38" s="1" t="s">
        <v>288</v>
      </c>
      <c r="U38" s="1" t="s">
        <v>289</v>
      </c>
    </row>
    <row r="39" s="1" customFormat="1" spans="1:21">
      <c r="A39" s="3">
        <v>17383652062</v>
      </c>
      <c r="B39" s="1" t="s">
        <v>277</v>
      </c>
      <c r="C39" s="1" t="s">
        <v>440</v>
      </c>
      <c r="D39" s="1" t="s">
        <v>441</v>
      </c>
      <c r="E39" s="1" t="s">
        <v>442</v>
      </c>
      <c r="F39" s="1" t="s">
        <v>277</v>
      </c>
      <c r="G39" s="1" t="s">
        <v>278</v>
      </c>
      <c r="H39" s="1" t="s">
        <v>279</v>
      </c>
      <c r="I39" s="1" t="s">
        <v>443</v>
      </c>
      <c r="J39" s="1" t="s">
        <v>281</v>
      </c>
      <c r="K39" s="1" t="s">
        <v>443</v>
      </c>
      <c r="L39" s="1" t="s">
        <v>443</v>
      </c>
      <c r="M39" s="1" t="s">
        <v>282</v>
      </c>
      <c r="N39" s="1" t="s">
        <v>282</v>
      </c>
      <c r="O39" s="1" t="s">
        <v>283</v>
      </c>
      <c r="P39" s="1" t="s">
        <v>284</v>
      </c>
      <c r="Q39" s="1" t="s">
        <v>285</v>
      </c>
      <c r="R39" s="1" t="s">
        <v>444</v>
      </c>
      <c r="S39" s="1" t="s">
        <v>287</v>
      </c>
      <c r="T39" s="1" t="s">
        <v>288</v>
      </c>
      <c r="U39" s="1" t="s">
        <v>289</v>
      </c>
    </row>
    <row r="40" s="1" customFormat="1" spans="1:21">
      <c r="A40" s="3">
        <v>17383658988</v>
      </c>
      <c r="B40" s="1" t="s">
        <v>277</v>
      </c>
      <c r="C40" s="1" t="s">
        <v>445</v>
      </c>
      <c r="D40" s="1" t="s">
        <v>446</v>
      </c>
      <c r="E40" s="1" t="s">
        <v>222</v>
      </c>
      <c r="F40" s="1" t="s">
        <v>277</v>
      </c>
      <c r="G40" s="1" t="s">
        <v>278</v>
      </c>
      <c r="H40" s="1" t="s">
        <v>279</v>
      </c>
      <c r="I40" s="1" t="s">
        <v>447</v>
      </c>
      <c r="J40" s="1" t="s">
        <v>281</v>
      </c>
      <c r="K40" s="1" t="s">
        <v>447</v>
      </c>
      <c r="L40" s="1" t="s">
        <v>447</v>
      </c>
      <c r="M40" s="1" t="s">
        <v>282</v>
      </c>
      <c r="N40" s="1" t="s">
        <v>282</v>
      </c>
      <c r="O40" s="1" t="s">
        <v>283</v>
      </c>
      <c r="P40" s="1" t="s">
        <v>284</v>
      </c>
      <c r="Q40" s="1" t="s">
        <v>285</v>
      </c>
      <c r="R40" s="1" t="s">
        <v>448</v>
      </c>
      <c r="S40" s="1" t="s">
        <v>287</v>
      </c>
      <c r="T40" s="1" t="s">
        <v>288</v>
      </c>
      <c r="U40" s="1" t="s">
        <v>289</v>
      </c>
    </row>
    <row r="41" s="1" customFormat="1" spans="1:21">
      <c r="A41" s="3">
        <v>17384397263</v>
      </c>
      <c r="B41" s="1" t="s">
        <v>277</v>
      </c>
      <c r="C41" s="1" t="s">
        <v>449</v>
      </c>
      <c r="D41" s="1" t="s">
        <v>450</v>
      </c>
      <c r="E41" s="1" t="s">
        <v>231</v>
      </c>
      <c r="F41" s="1" t="s">
        <v>277</v>
      </c>
      <c r="G41" s="1" t="s">
        <v>278</v>
      </c>
      <c r="H41" s="1" t="s">
        <v>279</v>
      </c>
      <c r="I41" s="1" t="s">
        <v>325</v>
      </c>
      <c r="J41" s="1" t="s">
        <v>281</v>
      </c>
      <c r="K41" s="1" t="s">
        <v>325</v>
      </c>
      <c r="L41" s="1" t="s">
        <v>325</v>
      </c>
      <c r="M41" s="1" t="s">
        <v>282</v>
      </c>
      <c r="N41" s="1" t="s">
        <v>282</v>
      </c>
      <c r="O41" s="1" t="s">
        <v>283</v>
      </c>
      <c r="P41" s="1" t="s">
        <v>284</v>
      </c>
      <c r="Q41" s="1" t="s">
        <v>285</v>
      </c>
      <c r="R41" s="1" t="s">
        <v>451</v>
      </c>
      <c r="S41" s="1" t="s">
        <v>287</v>
      </c>
      <c r="T41" s="1" t="s">
        <v>288</v>
      </c>
      <c r="U41" s="1" t="s">
        <v>289</v>
      </c>
    </row>
    <row r="42" s="1" customFormat="1" spans="1:21">
      <c r="A42" s="3">
        <v>17384469839</v>
      </c>
      <c r="B42" s="1" t="s">
        <v>277</v>
      </c>
      <c r="C42" s="1" t="s">
        <v>452</v>
      </c>
      <c r="D42" s="1" t="s">
        <v>453</v>
      </c>
      <c r="E42" s="1" t="s">
        <v>235</v>
      </c>
      <c r="F42" s="1" t="s">
        <v>277</v>
      </c>
      <c r="G42" s="1" t="s">
        <v>278</v>
      </c>
      <c r="H42" s="1" t="s">
        <v>279</v>
      </c>
      <c r="I42" s="1" t="s">
        <v>454</v>
      </c>
      <c r="J42" s="1" t="s">
        <v>281</v>
      </c>
      <c r="K42" s="1" t="s">
        <v>454</v>
      </c>
      <c r="L42" s="1" t="s">
        <v>454</v>
      </c>
      <c r="M42" s="1" t="s">
        <v>282</v>
      </c>
      <c r="N42" s="1" t="s">
        <v>282</v>
      </c>
      <c r="O42" s="1" t="s">
        <v>283</v>
      </c>
      <c r="P42" s="1" t="s">
        <v>284</v>
      </c>
      <c r="Q42" s="1" t="s">
        <v>285</v>
      </c>
      <c r="R42" s="1" t="s">
        <v>455</v>
      </c>
      <c r="S42" s="1" t="s">
        <v>287</v>
      </c>
      <c r="T42" s="1" t="s">
        <v>288</v>
      </c>
      <c r="U42" s="1" t="s">
        <v>289</v>
      </c>
    </row>
    <row r="43" s="1" customFormat="1" spans="1:21">
      <c r="A43" s="3">
        <v>17385099851</v>
      </c>
      <c r="B43" s="1" t="s">
        <v>277</v>
      </c>
      <c r="C43" s="1" t="s">
        <v>456</v>
      </c>
      <c r="D43" s="1" t="s">
        <v>347</v>
      </c>
      <c r="E43" s="1" t="s">
        <v>457</v>
      </c>
      <c r="F43" s="1" t="s">
        <v>277</v>
      </c>
      <c r="G43" s="1" t="s">
        <v>278</v>
      </c>
      <c r="H43" s="1" t="s">
        <v>279</v>
      </c>
      <c r="I43" s="1" t="s">
        <v>349</v>
      </c>
      <c r="J43" s="1" t="s">
        <v>281</v>
      </c>
      <c r="K43" s="1" t="s">
        <v>349</v>
      </c>
      <c r="L43" s="1" t="s">
        <v>349</v>
      </c>
      <c r="M43" s="1" t="s">
        <v>282</v>
      </c>
      <c r="N43" s="1" t="s">
        <v>282</v>
      </c>
      <c r="O43" s="1" t="s">
        <v>283</v>
      </c>
      <c r="P43" s="1" t="s">
        <v>284</v>
      </c>
      <c r="Q43" s="1" t="s">
        <v>285</v>
      </c>
      <c r="R43" s="1" t="s">
        <v>458</v>
      </c>
      <c r="S43" s="1" t="s">
        <v>287</v>
      </c>
      <c r="T43" s="1" t="s">
        <v>288</v>
      </c>
      <c r="U43" s="1" t="s">
        <v>289</v>
      </c>
    </row>
    <row r="44" s="1" customFormat="1" spans="1:21">
      <c r="A44" s="3">
        <v>17385167312</v>
      </c>
      <c r="B44" s="1" t="s">
        <v>277</v>
      </c>
      <c r="C44" s="1" t="s">
        <v>459</v>
      </c>
      <c r="D44" s="1" t="s">
        <v>460</v>
      </c>
      <c r="E44" s="1" t="s">
        <v>241</v>
      </c>
      <c r="F44" s="1" t="s">
        <v>277</v>
      </c>
      <c r="G44" s="1" t="s">
        <v>278</v>
      </c>
      <c r="H44" s="1" t="s">
        <v>279</v>
      </c>
      <c r="I44" s="1" t="s">
        <v>461</v>
      </c>
      <c r="J44" s="1" t="s">
        <v>281</v>
      </c>
      <c r="K44" s="1" t="s">
        <v>461</v>
      </c>
      <c r="L44" s="1" t="s">
        <v>461</v>
      </c>
      <c r="M44" s="1" t="s">
        <v>282</v>
      </c>
      <c r="N44" s="1" t="s">
        <v>282</v>
      </c>
      <c r="O44" s="1" t="s">
        <v>283</v>
      </c>
      <c r="P44" s="1" t="s">
        <v>284</v>
      </c>
      <c r="Q44" s="1" t="s">
        <v>285</v>
      </c>
      <c r="R44" s="1" t="s">
        <v>462</v>
      </c>
      <c r="S44" s="1" t="s">
        <v>287</v>
      </c>
      <c r="T44" s="1" t="s">
        <v>288</v>
      </c>
      <c r="U44" s="1" t="s">
        <v>289</v>
      </c>
    </row>
    <row r="45" s="1" customFormat="1" spans="1:21">
      <c r="A45" s="3">
        <v>17385665005</v>
      </c>
      <c r="B45" s="1" t="s">
        <v>277</v>
      </c>
      <c r="C45" s="1" t="s">
        <v>463</v>
      </c>
      <c r="D45" s="1" t="s">
        <v>464</v>
      </c>
      <c r="E45" s="1" t="s">
        <v>465</v>
      </c>
      <c r="F45" s="1" t="s">
        <v>277</v>
      </c>
      <c r="G45" s="1" t="s">
        <v>278</v>
      </c>
      <c r="H45" s="1" t="s">
        <v>279</v>
      </c>
      <c r="I45" s="1" t="s">
        <v>466</v>
      </c>
      <c r="J45" s="1" t="s">
        <v>281</v>
      </c>
      <c r="K45" s="1" t="s">
        <v>466</v>
      </c>
      <c r="L45" s="1" t="s">
        <v>466</v>
      </c>
      <c r="M45" s="1" t="s">
        <v>282</v>
      </c>
      <c r="N45" s="1" t="s">
        <v>282</v>
      </c>
      <c r="O45" s="1" t="s">
        <v>283</v>
      </c>
      <c r="P45" s="1" t="s">
        <v>284</v>
      </c>
      <c r="Q45" s="1" t="s">
        <v>285</v>
      </c>
      <c r="R45" s="1" t="s">
        <v>467</v>
      </c>
      <c r="S45" s="1" t="s">
        <v>287</v>
      </c>
      <c r="T45" s="1" t="s">
        <v>288</v>
      </c>
      <c r="U45" s="1" t="s">
        <v>289</v>
      </c>
    </row>
    <row r="46" s="1" customFormat="1" spans="1:21">
      <c r="A46" s="3">
        <v>17385693756</v>
      </c>
      <c r="B46" s="1" t="s">
        <v>277</v>
      </c>
      <c r="C46" s="1" t="s">
        <v>468</v>
      </c>
      <c r="D46" s="1" t="s">
        <v>377</v>
      </c>
      <c r="E46" s="1" t="s">
        <v>246</v>
      </c>
      <c r="F46" s="1" t="s">
        <v>277</v>
      </c>
      <c r="G46" s="1" t="s">
        <v>278</v>
      </c>
      <c r="H46" s="1" t="s">
        <v>279</v>
      </c>
      <c r="I46" s="1" t="s">
        <v>469</v>
      </c>
      <c r="J46" s="1" t="s">
        <v>281</v>
      </c>
      <c r="K46" s="1" t="s">
        <v>469</v>
      </c>
      <c r="L46" s="1" t="s">
        <v>469</v>
      </c>
      <c r="M46" s="1" t="s">
        <v>282</v>
      </c>
      <c r="N46" s="1" t="s">
        <v>282</v>
      </c>
      <c r="O46" s="1" t="s">
        <v>283</v>
      </c>
      <c r="P46" s="1" t="s">
        <v>284</v>
      </c>
      <c r="Q46" s="1" t="s">
        <v>285</v>
      </c>
      <c r="R46" s="1" t="s">
        <v>470</v>
      </c>
      <c r="S46" s="1" t="s">
        <v>287</v>
      </c>
      <c r="T46" s="1" t="s">
        <v>288</v>
      </c>
      <c r="U46" s="1" t="s">
        <v>289</v>
      </c>
    </row>
    <row r="47" s="1" customFormat="1" spans="1:21">
      <c r="A47" s="3">
        <v>17385709165</v>
      </c>
      <c r="B47" s="1" t="s">
        <v>277</v>
      </c>
      <c r="C47" s="1" t="s">
        <v>471</v>
      </c>
      <c r="D47" s="1" t="s">
        <v>472</v>
      </c>
      <c r="E47" s="1" t="s">
        <v>473</v>
      </c>
      <c r="F47" s="1" t="s">
        <v>277</v>
      </c>
      <c r="G47" s="1" t="s">
        <v>278</v>
      </c>
      <c r="H47" s="1" t="s">
        <v>279</v>
      </c>
      <c r="I47" s="1" t="s">
        <v>474</v>
      </c>
      <c r="J47" s="1" t="s">
        <v>281</v>
      </c>
      <c r="K47" s="1" t="s">
        <v>474</v>
      </c>
      <c r="L47" s="1" t="s">
        <v>474</v>
      </c>
      <c r="M47" s="1" t="s">
        <v>282</v>
      </c>
      <c r="N47" s="1" t="s">
        <v>282</v>
      </c>
      <c r="O47" s="1" t="s">
        <v>283</v>
      </c>
      <c r="P47" s="1" t="s">
        <v>284</v>
      </c>
      <c r="Q47" s="1" t="s">
        <v>285</v>
      </c>
      <c r="R47" s="1" t="s">
        <v>475</v>
      </c>
      <c r="S47" s="1" t="s">
        <v>287</v>
      </c>
      <c r="T47" s="1" t="s">
        <v>288</v>
      </c>
      <c r="U47" s="1" t="s">
        <v>289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2022-03-05T01:10:25Z</dcterms:created>
  <dcterms:modified xsi:type="dcterms:W3CDTF">2022-03-05T01:56:39Z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15B5370320BB4661B37D7DE5C5720485</vt:lpwstr>
  </property>
  <property fmtid="{D5CDD505-2E9C-101B-9397-08002B2CF9AE}" pid="3" name="KSOProductBuildVer">
    <vt:lpwstr>2052-11.1.0.11365</vt:lpwstr>
  </property>
</Properties>
</file>