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<sst xmlns="http://schemas.openxmlformats.org/spreadsheetml/2006/main" count="361" uniqueCount="162">
  <si>
    <t>去哪儿网酒店预付对账单</t>
  </si>
  <si>
    <t>供应商名称：</t>
  </si>
  <si>
    <t>遇见时光</t>
  </si>
  <si>
    <t>结算周期：</t>
  </si>
  <si>
    <t>2022-03-04至2022-03-05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</si>
  <si>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</si>
  <si>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</si>
  <si>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</si>
  <si>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</si>
  <si>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</si>
  <si>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</si>
  <si>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</si>
  <si>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</si>
  <si>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</si>
  <si>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</si>
  <si>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</si>
  <si>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</si>
  <si>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</si>
  <si>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</si>
  <si>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</si>
  <si>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¥349.00</t>
  </si>
  <si>
    <t>¥46.00</t>
  </si>
  <si>
    <t>¥303.00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</si>
  <si>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</si>
  <si>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</si>
  <si>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</si>
  <si>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</si>
  <si>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</si>
  <si>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</si>
  <si>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</si>
  <si>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</si>
  <si>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</si>
  <si>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</si>
  <si>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</si>
  <si>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</si>
  <si>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</si>
  <si>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</si>
  <si>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</si>
  <si>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</si>
  <si>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</si>
  <si>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</si>
  <si>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</si>
  <si>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</si>
  <si>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</si>
  <si>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</si>
  <si>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</si>
  <si>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</si>
  <si>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</si>
  <si>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</si>
  <si>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</si>
  <si>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</si>
  <si>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</si>
  <si>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</si>
  <si>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</si>
  <si>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</si>
  <si>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</si>
  <si>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</si>
  <si>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</si>
  <si>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</si>
  <si>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</si>
  <si>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</si>
  <si>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</si>
  <si>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</si>
  <si>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</si>
  <si>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</si>
  <si>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</si>
  <si>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</si>
  <si>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</si>
  <si>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</si>
  <si>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102925230443</t>
  </si>
  <si>
    <t>酒店预付</t>
  </si>
  <si>
    <t>否</t>
  </si>
  <si>
    <t>普通</t>
  </si>
  <si>
    <t>322522399</t>
  </si>
  <si>
    <t>维也纳国际酒店(肇庆七星岩星湖景区店)</t>
  </si>
  <si>
    <t>1616855</t>
  </si>
  <si>
    <t>杜杰俊</t>
  </si>
  <si>
    <t>2022-03-03</t>
  </si>
  <si>
    <t>2022-03-04</t>
  </si>
  <si>
    <t>2022-03-05</t>
  </si>
  <si>
    <t>湖景大床房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</si>
  <si>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</si>
  <si>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</si>
  <si>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</si>
  <si>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</si>
  <si>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</si>
  <si>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</si>
  <si>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</si>
  <si>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</si>
  <si>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</si>
  <si>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</si>
  <si>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</si>
  <si>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</si>
  <si>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A220307155030481</t>
  </si>
  <si>
    <r>
      <t>总计：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</si>
  <si>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</si>
  <si>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</si>
  <si>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</si>
  <si>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</si>
  <si>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</si>
  <si>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</si>
  <si>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</si>
  <si>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</si>
  <si>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</si>
  <si>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</si>
  <si>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</si>
  <si>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</si>
  <si>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</si>
  <si>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</si>
  <si>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</si>
  <si>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</si>
  <si>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</si>
  <si>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2447280</t>
  </si>
  <si>
    <t>--</t>
  </si>
  <si>
    <t>303.00</t>
  </si>
  <si>
    <t>RMB</t>
  </si>
  <si>
    <t>0</t>
  </si>
  <si>
    <t>0.00</t>
  </si>
  <si>
    <t>龙卷风国内直连</t>
  </si>
  <si>
    <t>2213</t>
  </si>
  <si>
    <t>2022-03-03 22:50:12</t>
  </si>
  <si>
    <t>汇智国际旅游发展有限公司</t>
  </si>
  <si>
    <t>直采</t>
  </si>
  <si>
    <t>102925620602</t>
  </si>
  <si>
    <t>2446789</t>
  </si>
  <si>
    <t>枝江铂尔曼酒店</t>
  </si>
  <si>
    <t>陈思祺</t>
  </si>
  <si>
    <t>130.00</t>
  </si>
  <si>
    <t>2022-03-03 19:00:18</t>
  </si>
  <si>
    <t>102925994342</t>
  </si>
  <si>
    <t>2446444</t>
  </si>
  <si>
    <t>大连雅安宾馆</t>
  </si>
  <si>
    <t>陆广勇</t>
  </si>
  <si>
    <t>77.00</t>
  </si>
  <si>
    <t>2022-03-03 16:46:57</t>
  </si>
  <si>
    <t>直连</t>
  </si>
  <si>
    <t>102925840497</t>
  </si>
  <si>
    <t>2446072</t>
  </si>
  <si>
    <t>贵阳锦悉印象酒店</t>
  </si>
  <si>
    <t>张红贺</t>
  </si>
  <si>
    <t>2022-03-06</t>
  </si>
  <si>
    <t>312.00</t>
  </si>
  <si>
    <t>2022-03-03 13:32:29</t>
  </si>
  <si>
    <t>102925485677</t>
  </si>
  <si>
    <t>2445748</t>
  </si>
  <si>
    <t>锦江之星(上海国际旅游度假区康新公路店)</t>
  </si>
  <si>
    <t>陆映旭</t>
  </si>
  <si>
    <t>146.00</t>
  </si>
  <si>
    <t>2022-03-03 10:40:30</t>
  </si>
  <si>
    <t>102925778991</t>
  </si>
  <si>
    <t>2445615</t>
  </si>
  <si>
    <t>隆林华泰商务宾馆</t>
  </si>
  <si>
    <t>王恩珊</t>
  </si>
  <si>
    <t>104.00</t>
  </si>
  <si>
    <t>2022-03-03 08:35:44</t>
  </si>
  <si>
    <t>102924551840</t>
  </si>
  <si>
    <t>2022-03-02</t>
  </si>
  <si>
    <t>2445396</t>
  </si>
  <si>
    <t>佛山骏福休闲酒店</t>
  </si>
  <si>
    <t>吴明</t>
  </si>
  <si>
    <t>164.00</t>
  </si>
  <si>
    <t>2022-03-02 23:02:11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</si>
</sst>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3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303</v>
      </c>
      <c r="E2" t="str">
        <f>VLOOKUP(A2,HOP!A:L,12,0)</f>
        <v>303.00</v>
      </c>
      <c r="F2" t="str">
        <f>VLOOKUP(A2,HOP!A:C,3,0)</f>
        <v>2447280</v>
      </c>
      <c r="G2">
        <f>D2-E2</f>
        <v>0</v>
      </c>
      <c r="H2" t="str">
        <f>$H$1&amp;F2</f>
        <v>，2447280</v>
      </c>
      <c r="I2" t="str">
        <f>VLOOKUP(A2,HOP!A:U,21,0)</f>
        <v>直采</v>
      </c>
    </row>
    <row r="5" ht="14.25" spans="4:4">
      <c r="D5" s="8" t="s">
        <v>22</v>
      </c>
    </row>
    <row r="9" spans="1:1">
      <c r="A9" t="s">
        <v>93</v>
      </c>
    </row>
    <row r="10" spans="1:1">
      <c r="A10" s="5" t="s">
        <v>94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69</v>
      </c>
      <c r="B2" s="1" t="s">
        <v>77</v>
      </c>
      <c r="C2" s="1" t="s">
        <v>112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  <row r="3" s="1" customFormat="1" spans="1:21">
      <c r="A3" s="1" t="s">
        <v>123</v>
      </c>
      <c r="B3" s="1" t="s">
        <v>77</v>
      </c>
      <c r="C3" s="1" t="s">
        <v>124</v>
      </c>
      <c r="D3" s="1" t="s">
        <v>125</v>
      </c>
      <c r="E3" s="1" t="s">
        <v>126</v>
      </c>
      <c r="F3" s="1" t="s">
        <v>77</v>
      </c>
      <c r="G3" s="1" t="s">
        <v>78</v>
      </c>
      <c r="H3" s="1" t="s">
        <v>113</v>
      </c>
      <c r="I3" s="1" t="s">
        <v>127</v>
      </c>
      <c r="J3" s="1" t="s">
        <v>115</v>
      </c>
      <c r="K3" s="1" t="s">
        <v>127</v>
      </c>
      <c r="L3" s="1" t="s">
        <v>127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128</v>
      </c>
      <c r="S3" s="1" t="s">
        <v>71</v>
      </c>
      <c r="T3" s="1" t="s">
        <v>121</v>
      </c>
      <c r="U3" s="1" t="s">
        <v>122</v>
      </c>
    </row>
    <row r="4" s="1" customFormat="1" spans="1:21">
      <c r="A4" s="1" t="s">
        <v>129</v>
      </c>
      <c r="B4" s="1" t="s">
        <v>77</v>
      </c>
      <c r="C4" s="1" t="s">
        <v>130</v>
      </c>
      <c r="D4" s="1" t="s">
        <v>131</v>
      </c>
      <c r="E4" s="1" t="s">
        <v>132</v>
      </c>
      <c r="F4" s="1" t="s">
        <v>77</v>
      </c>
      <c r="G4" s="1" t="s">
        <v>78</v>
      </c>
      <c r="H4" s="1" t="s">
        <v>113</v>
      </c>
      <c r="I4" s="1" t="s">
        <v>133</v>
      </c>
      <c r="J4" s="1" t="s">
        <v>115</v>
      </c>
      <c r="K4" s="1" t="s">
        <v>133</v>
      </c>
      <c r="L4" s="1" t="s">
        <v>133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134</v>
      </c>
      <c r="S4" s="1" t="s">
        <v>71</v>
      </c>
      <c r="T4" s="1" t="s">
        <v>121</v>
      </c>
      <c r="U4" s="1" t="s">
        <v>135</v>
      </c>
    </row>
    <row r="5" s="1" customFormat="1" spans="1:21">
      <c r="A5" s="1" t="s">
        <v>136</v>
      </c>
      <c r="B5" s="1" t="s">
        <v>77</v>
      </c>
      <c r="C5" s="1" t="s">
        <v>137</v>
      </c>
      <c r="D5" s="1" t="s">
        <v>138</v>
      </c>
      <c r="E5" s="1" t="s">
        <v>139</v>
      </c>
      <c r="F5" s="1" t="s">
        <v>78</v>
      </c>
      <c r="G5" s="1" t="s">
        <v>140</v>
      </c>
      <c r="H5" s="1" t="s">
        <v>113</v>
      </c>
      <c r="I5" s="1" t="s">
        <v>141</v>
      </c>
      <c r="J5" s="1" t="s">
        <v>115</v>
      </c>
      <c r="K5" s="1" t="s">
        <v>141</v>
      </c>
      <c r="L5" s="1" t="s">
        <v>141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142</v>
      </c>
      <c r="S5" s="1" t="s">
        <v>71</v>
      </c>
      <c r="T5" s="1" t="s">
        <v>121</v>
      </c>
      <c r="U5" s="1" t="s">
        <v>135</v>
      </c>
    </row>
    <row r="6" s="1" customFormat="1" spans="1:21">
      <c r="A6" s="1" t="s">
        <v>143</v>
      </c>
      <c r="B6" s="1" t="s">
        <v>77</v>
      </c>
      <c r="C6" s="1" t="s">
        <v>144</v>
      </c>
      <c r="D6" s="1" t="s">
        <v>145</v>
      </c>
      <c r="E6" s="1" t="s">
        <v>146</v>
      </c>
      <c r="F6" s="1" t="s">
        <v>77</v>
      </c>
      <c r="G6" s="1" t="s">
        <v>78</v>
      </c>
      <c r="H6" s="1" t="s">
        <v>113</v>
      </c>
      <c r="I6" s="1" t="s">
        <v>147</v>
      </c>
      <c r="J6" s="1" t="s">
        <v>115</v>
      </c>
      <c r="K6" s="1" t="s">
        <v>147</v>
      </c>
      <c r="L6" s="1" t="s">
        <v>147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148</v>
      </c>
      <c r="S6" s="1" t="s">
        <v>71</v>
      </c>
      <c r="T6" s="1" t="s">
        <v>121</v>
      </c>
      <c r="U6" s="1" t="s">
        <v>135</v>
      </c>
    </row>
    <row r="7" s="1" customFormat="1" spans="1:21">
      <c r="A7" s="1" t="s">
        <v>149</v>
      </c>
      <c r="B7" s="1" t="s">
        <v>77</v>
      </c>
      <c r="C7" s="1" t="s">
        <v>150</v>
      </c>
      <c r="D7" s="1" t="s">
        <v>151</v>
      </c>
      <c r="E7" s="1" t="s">
        <v>152</v>
      </c>
      <c r="F7" s="1" t="s">
        <v>77</v>
      </c>
      <c r="G7" s="1" t="s">
        <v>78</v>
      </c>
      <c r="H7" s="1" t="s">
        <v>113</v>
      </c>
      <c r="I7" s="1" t="s">
        <v>153</v>
      </c>
      <c r="J7" s="1" t="s">
        <v>115</v>
      </c>
      <c r="K7" s="1" t="s">
        <v>153</v>
      </c>
      <c r="L7" s="1" t="s">
        <v>153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154</v>
      </c>
      <c r="S7" s="1" t="s">
        <v>71</v>
      </c>
      <c r="T7" s="1" t="s">
        <v>121</v>
      </c>
      <c r="U7" s="1" t="s">
        <v>135</v>
      </c>
    </row>
    <row r="8" s="1" customFormat="1" spans="1:21">
      <c r="A8" s="1" t="s">
        <v>155</v>
      </c>
      <c r="B8" s="1" t="s">
        <v>156</v>
      </c>
      <c r="C8" s="1" t="s">
        <v>157</v>
      </c>
      <c r="D8" s="1" t="s">
        <v>158</v>
      </c>
      <c r="E8" s="1" t="s">
        <v>159</v>
      </c>
      <c r="F8" s="1" t="s">
        <v>77</v>
      </c>
      <c r="G8" s="1" t="s">
        <v>78</v>
      </c>
      <c r="H8" s="1" t="s">
        <v>113</v>
      </c>
      <c r="I8" s="1" t="s">
        <v>160</v>
      </c>
      <c r="J8" s="1" t="s">
        <v>115</v>
      </c>
      <c r="K8" s="1" t="s">
        <v>160</v>
      </c>
      <c r="L8" s="1" t="s">
        <v>160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161</v>
      </c>
      <c r="S8" s="1" t="s">
        <v>71</v>
      </c>
      <c r="T8" s="1" t="s">
        <v>121</v>
      </c>
      <c r="U8" s="1" t="s"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6F441CB08A9B45739413192981E1036D</vt:lpwstr>
  </property>
</Properties>
</file>