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<sst xmlns="http://schemas.openxmlformats.org/spreadsheetml/2006/main" count="361" uniqueCount="162">
  <si>
    <t>去哪儿网酒店预付对账单</t>
  </si>
  <si>
    <t>供应商名称：</t>
  </si>
  <si>
    <t>遇见时光</t>
  </si>
  <si>
    <t>结算周期：</t>
  </si>
  <si>
    <t>2022-03-05至2022-03-06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</si>
  <si>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</si>
  <si>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</si>
  <si>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</si>
  <si>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</si>
  <si>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</si>
  <si>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</si>
  <si>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</si>
  <si>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</si>
  <si>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</si>
  <si>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</si>
  <si>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</si>
  <si>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</si>
  <si>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</si>
  <si>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</si>
  <si>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</si>
  <si>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¥360.00</t>
  </si>
  <si>
    <t>¥48.00</t>
  </si>
  <si>
    <t>¥312.00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</si>
  <si>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</si>
  <si>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</si>
  <si>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</si>
  <si>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</si>
  <si>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</si>
  <si>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</si>
  <si>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</si>
  <si>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</si>
  <si>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</si>
  <si>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</si>
  <si>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</si>
  <si>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</si>
  <si>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</si>
  <si>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</si>
  <si>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</si>
  <si>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</si>
  <si>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</si>
  <si>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</si>
  <si>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</si>
  <si>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</si>
  <si>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</si>
  <si>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</si>
  <si>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</si>
  <si>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</si>
  <si>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</si>
  <si>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</si>
  <si>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</si>
  <si>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</si>
  <si>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</si>
  <si>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</si>
  <si>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</si>
  <si>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</si>
  <si>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</si>
  <si>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</si>
  <si>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</si>
  <si>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</si>
  <si>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</si>
  <si>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</si>
  <si>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</si>
  <si>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</si>
  <si>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</si>
  <si>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</si>
  <si>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</si>
  <si>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</si>
  <si>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</si>
  <si>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</si>
  <si>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102925840497</t>
  </si>
  <si>
    <t>酒店预付</t>
  </si>
  <si>
    <t>否</t>
  </si>
  <si>
    <t>普通</t>
  </si>
  <si>
    <t>296761816</t>
  </si>
  <si>
    <t>贵阳锦悉印象酒店</t>
  </si>
  <si>
    <t>1616855</t>
  </si>
  <si>
    <t>张红贺</t>
  </si>
  <si>
    <t>2022-03-03</t>
  </si>
  <si>
    <t>2022-03-04</t>
  </si>
  <si>
    <t>2022-03-06</t>
  </si>
  <si>
    <t>豪华双人房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</si>
  <si>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</si>
  <si>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</si>
  <si>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</si>
  <si>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</si>
  <si>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</si>
  <si>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</si>
  <si>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</si>
  <si>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</si>
  <si>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</si>
  <si>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</si>
  <si>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</si>
  <si>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</si>
  <si>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A220307155102481</t>
  </si>
  <si>
    <r>
      <t>总计：</t>
    </r>
    <r>
      <rPr>
        <sz val="10"/>
        <rFont val="Arial"/>
        <charset val="134"/>
      </rPr>
      <t>312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</si>
  <si>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</si>
  <si>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</si>
  <si>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</si>
  <si>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</si>
  <si>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</si>
  <si>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</si>
  <si>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</si>
  <si>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</si>
  <si>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</si>
  <si>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</si>
  <si>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</si>
  <si>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</si>
  <si>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</si>
  <si>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</si>
  <si>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</si>
  <si>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</si>
  <si>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</si>
  <si>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102925230443</t>
  </si>
  <si>
    <t>2447280</t>
  </si>
  <si>
    <t>维也纳国际酒店(肇庆七星岩星湖景区店)</t>
  </si>
  <si>
    <t>杜杰俊</t>
  </si>
  <si>
    <t>2022-03-05</t>
  </si>
  <si>
    <t>--</t>
  </si>
  <si>
    <t>303.00</t>
  </si>
  <si>
    <t>RMB</t>
  </si>
  <si>
    <t>0</t>
  </si>
  <si>
    <t>0.00</t>
  </si>
  <si>
    <t>龙卷风国内直连</t>
  </si>
  <si>
    <t>2213</t>
  </si>
  <si>
    <t>2022-03-03 22:50:12</t>
  </si>
  <si>
    <t>汇智国际旅游发展有限公司</t>
  </si>
  <si>
    <t>直采</t>
  </si>
  <si>
    <t>102925620602</t>
  </si>
  <si>
    <t>2446789</t>
  </si>
  <si>
    <t>枝江铂尔曼酒店</t>
  </si>
  <si>
    <t>陈思祺</t>
  </si>
  <si>
    <t>130.00</t>
  </si>
  <si>
    <t>2022-03-03 19:00:18</t>
  </si>
  <si>
    <t>102925994342</t>
  </si>
  <si>
    <t>2446444</t>
  </si>
  <si>
    <t>大连雅安宾馆</t>
  </si>
  <si>
    <t>陆广勇</t>
  </si>
  <si>
    <t>77.00</t>
  </si>
  <si>
    <t>2022-03-03 16:46:57</t>
  </si>
  <si>
    <t>直连</t>
  </si>
  <si>
    <t>2446072</t>
  </si>
  <si>
    <t>312.00</t>
  </si>
  <si>
    <t>2022-03-03 13:32:29</t>
  </si>
  <si>
    <t>102925485677</t>
  </si>
  <si>
    <t>2445748</t>
  </si>
  <si>
    <t>锦江之星(上海国际旅游度假区康新公路店)</t>
  </si>
  <si>
    <t>陆映旭</t>
  </si>
  <si>
    <t>146.00</t>
  </si>
  <si>
    <t>2022-03-03 10:40:30</t>
  </si>
  <si>
    <t>102925778991</t>
  </si>
  <si>
    <t>2445615</t>
  </si>
  <si>
    <t>隆林华泰商务宾馆</t>
  </si>
  <si>
    <t>王恩珊</t>
  </si>
  <si>
    <t>104.00</t>
  </si>
  <si>
    <t>2022-03-03 08:35:44</t>
  </si>
  <si>
    <t>102924551840</t>
  </si>
  <si>
    <t>2022-03-02</t>
  </si>
  <si>
    <t>2445396</t>
  </si>
  <si>
    <t>佛山骏福休闲酒店</t>
  </si>
  <si>
    <t>吴明</t>
  </si>
  <si>
    <t>164.00</t>
  </si>
  <si>
    <t>2022-03-02 23:02:11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</si>
</sst>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4" fillId="16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9" borderId="16" applyNumberFormat="0" applyFont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2</v>
      </c>
      <c r="N2" s="7" t="s">
        <v>77</v>
      </c>
      <c r="O2" s="7" t="s">
        <v>78</v>
      </c>
      <c r="P2" s="7" t="s">
        <v>79</v>
      </c>
      <c r="Q2" s="7"/>
      <c r="R2" s="11" t="s">
        <v>20</v>
      </c>
      <c r="S2" s="12" t="s">
        <v>19</v>
      </c>
      <c r="T2" s="7"/>
      <c r="U2" s="11" t="s">
        <v>19</v>
      </c>
      <c r="V2" s="11" t="s">
        <v>20</v>
      </c>
      <c r="W2" s="12" t="s">
        <v>21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22</v>
      </c>
      <c r="AD2" t="s">
        <v>6</v>
      </c>
      <c r="AE2" t="s">
        <v>80</v>
      </c>
      <c r="AF2" t="s">
        <v>81</v>
      </c>
      <c r="AG2" t="s">
        <v>71</v>
      </c>
      <c r="AH2" t="s">
        <v>19</v>
      </c>
    </row>
    <row r="3" customHeight="1" spans="1:32">
      <c r="A3" s="10" t="s">
        <v>82</v>
      </c>
      <c r="B3" s="10"/>
      <c r="C3" s="10" t="s">
        <v>83</v>
      </c>
      <c r="D3" s="10"/>
      <c r="E3" s="10"/>
      <c r="F3" s="10"/>
      <c r="G3" s="10" t="s">
        <v>83</v>
      </c>
      <c r="H3" s="10" t="s">
        <v>83</v>
      </c>
      <c r="I3" s="10" t="s">
        <v>83</v>
      </c>
      <c r="J3" s="10" t="s">
        <v>83</v>
      </c>
      <c r="K3" s="10" t="s">
        <v>83</v>
      </c>
      <c r="L3" s="10" t="s">
        <v>83</v>
      </c>
      <c r="M3" s="10" t="s">
        <v>83</v>
      </c>
      <c r="N3" s="10" t="s">
        <v>83</v>
      </c>
      <c r="O3" s="10" t="s">
        <v>83</v>
      </c>
      <c r="P3" s="10" t="s">
        <v>83</v>
      </c>
      <c r="Q3" s="10"/>
      <c r="R3" s="13" t="s">
        <v>20</v>
      </c>
      <c r="S3" s="13" t="s">
        <v>19</v>
      </c>
      <c r="T3" s="10" t="s">
        <v>83</v>
      </c>
      <c r="U3" s="13"/>
      <c r="V3" s="13" t="s">
        <v>20</v>
      </c>
      <c r="W3" s="13" t="s">
        <v>21</v>
      </c>
      <c r="X3" s="13"/>
      <c r="Y3" s="13"/>
      <c r="Z3" s="13"/>
      <c r="AA3" s="10"/>
      <c r="AB3" s="13"/>
      <c r="AC3" s="10"/>
      <c r="AD3" s="10" t="s">
        <v>83</v>
      </c>
      <c r="AE3" s="10"/>
      <c r="AF3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84</v>
      </c>
      <c r="B1" s="4" t="s">
        <v>85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86</v>
      </c>
      <c r="H1" s="4" t="s">
        <v>87</v>
      </c>
      <c r="I1" s="4" t="s">
        <v>13</v>
      </c>
      <c r="J1" s="4" t="s">
        <v>17</v>
      </c>
      <c r="K1" s="4" t="s">
        <v>18</v>
      </c>
      <c r="L1" s="9" t="s">
        <v>88</v>
      </c>
      <c r="M1" s="4" t="s">
        <v>89</v>
      </c>
      <c r="N1" s="4" t="s">
        <v>90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91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92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312</v>
      </c>
      <c r="E2" t="str">
        <f>VLOOKUP(A2,HOP!A:L,12,0)</f>
        <v>312.00</v>
      </c>
      <c r="F2" t="str">
        <f>VLOOKUP(A2,HOP!A:C,3,0)</f>
        <v>2446072</v>
      </c>
      <c r="G2">
        <f>D2-E2</f>
        <v>0</v>
      </c>
      <c r="H2" t="str">
        <f>$H$1&amp;F2</f>
        <v>，2446072</v>
      </c>
      <c r="I2" t="str">
        <f>VLOOKUP(A2,HOP!A:U,21,0)</f>
        <v>直连</v>
      </c>
    </row>
    <row r="5" ht="14.25" spans="4:4">
      <c r="D5" s="8" t="s">
        <v>22</v>
      </c>
    </row>
    <row r="10" spans="1:1">
      <c r="A10" t="s">
        <v>93</v>
      </c>
    </row>
    <row r="11" spans="1:1">
      <c r="A11" s="5" t="s">
        <v>94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A1" sqref="$A1:$XFD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95</v>
      </c>
      <c r="B1" s="2" t="s">
        <v>96</v>
      </c>
      <c r="C1" s="2" t="s">
        <v>97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98</v>
      </c>
      <c r="I1" s="2" t="s">
        <v>99</v>
      </c>
      <c r="J1" s="2" t="s">
        <v>100</v>
      </c>
      <c r="K1" s="2" t="s">
        <v>101</v>
      </c>
      <c r="L1" s="2" t="s">
        <v>102</v>
      </c>
      <c r="M1" s="2" t="s">
        <v>103</v>
      </c>
      <c r="N1" s="2" t="s">
        <v>104</v>
      </c>
      <c r="O1" s="2" t="s">
        <v>105</v>
      </c>
      <c r="P1" s="2" t="s">
        <v>106</v>
      </c>
      <c r="Q1" s="2" t="s">
        <v>107</v>
      </c>
      <c r="R1" s="2" t="s">
        <v>108</v>
      </c>
      <c r="S1" s="2" t="s">
        <v>109</v>
      </c>
      <c r="T1" s="2" t="s">
        <v>110</v>
      </c>
      <c r="U1" s="2" t="s">
        <v>111</v>
      </c>
    </row>
    <row r="2" s="1" customFormat="1" spans="1:21">
      <c r="A2" s="1" t="s">
        <v>112</v>
      </c>
      <c r="B2" s="1" t="s">
        <v>77</v>
      </c>
      <c r="C2" s="1" t="s">
        <v>113</v>
      </c>
      <c r="D2" s="1" t="s">
        <v>114</v>
      </c>
      <c r="E2" s="1" t="s">
        <v>115</v>
      </c>
      <c r="F2" s="1" t="s">
        <v>78</v>
      </c>
      <c r="G2" s="1" t="s">
        <v>116</v>
      </c>
      <c r="H2" s="1" t="s">
        <v>117</v>
      </c>
      <c r="I2" s="1" t="s">
        <v>118</v>
      </c>
      <c r="J2" s="1" t="s">
        <v>119</v>
      </c>
      <c r="K2" s="1" t="s">
        <v>118</v>
      </c>
      <c r="L2" s="1" t="s">
        <v>118</v>
      </c>
      <c r="M2" s="1" t="s">
        <v>120</v>
      </c>
      <c r="N2" s="1" t="s">
        <v>120</v>
      </c>
      <c r="O2" s="1" t="s">
        <v>121</v>
      </c>
      <c r="P2" s="1" t="s">
        <v>122</v>
      </c>
      <c r="Q2" s="1" t="s">
        <v>123</v>
      </c>
      <c r="R2" s="1" t="s">
        <v>124</v>
      </c>
      <c r="S2" s="1" t="s">
        <v>71</v>
      </c>
      <c r="T2" s="1" t="s">
        <v>125</v>
      </c>
      <c r="U2" s="1" t="s">
        <v>126</v>
      </c>
    </row>
    <row r="3" s="1" customFormat="1" spans="1:21">
      <c r="A3" s="1" t="s">
        <v>127</v>
      </c>
      <c r="B3" s="1" t="s">
        <v>77</v>
      </c>
      <c r="C3" s="1" t="s">
        <v>128</v>
      </c>
      <c r="D3" s="1" t="s">
        <v>129</v>
      </c>
      <c r="E3" s="1" t="s">
        <v>130</v>
      </c>
      <c r="F3" s="1" t="s">
        <v>77</v>
      </c>
      <c r="G3" s="1" t="s">
        <v>78</v>
      </c>
      <c r="H3" s="1" t="s">
        <v>117</v>
      </c>
      <c r="I3" s="1" t="s">
        <v>131</v>
      </c>
      <c r="J3" s="1" t="s">
        <v>119</v>
      </c>
      <c r="K3" s="1" t="s">
        <v>131</v>
      </c>
      <c r="L3" s="1" t="s">
        <v>131</v>
      </c>
      <c r="M3" s="1" t="s">
        <v>120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132</v>
      </c>
      <c r="S3" s="1" t="s">
        <v>71</v>
      </c>
      <c r="T3" s="1" t="s">
        <v>125</v>
      </c>
      <c r="U3" s="1" t="s">
        <v>126</v>
      </c>
    </row>
    <row r="4" s="1" customFormat="1" spans="1:21">
      <c r="A4" s="1" t="s">
        <v>133</v>
      </c>
      <c r="B4" s="1" t="s">
        <v>77</v>
      </c>
      <c r="C4" s="1" t="s">
        <v>134</v>
      </c>
      <c r="D4" s="1" t="s">
        <v>135</v>
      </c>
      <c r="E4" s="1" t="s">
        <v>136</v>
      </c>
      <c r="F4" s="1" t="s">
        <v>77</v>
      </c>
      <c r="G4" s="1" t="s">
        <v>78</v>
      </c>
      <c r="H4" s="1" t="s">
        <v>117</v>
      </c>
      <c r="I4" s="1" t="s">
        <v>137</v>
      </c>
      <c r="J4" s="1" t="s">
        <v>119</v>
      </c>
      <c r="K4" s="1" t="s">
        <v>137</v>
      </c>
      <c r="L4" s="1" t="s">
        <v>137</v>
      </c>
      <c r="M4" s="1" t="s">
        <v>120</v>
      </c>
      <c r="N4" s="1" t="s">
        <v>120</v>
      </c>
      <c r="O4" s="1" t="s">
        <v>121</v>
      </c>
      <c r="P4" s="1" t="s">
        <v>122</v>
      </c>
      <c r="Q4" s="1" t="s">
        <v>123</v>
      </c>
      <c r="R4" s="1" t="s">
        <v>138</v>
      </c>
      <c r="S4" s="1" t="s">
        <v>71</v>
      </c>
      <c r="T4" s="1" t="s">
        <v>125</v>
      </c>
      <c r="U4" s="1" t="s">
        <v>139</v>
      </c>
    </row>
    <row r="5" s="1" customFormat="1" spans="1:21">
      <c r="A5" s="1" t="s">
        <v>69</v>
      </c>
      <c r="B5" s="1" t="s">
        <v>77</v>
      </c>
      <c r="C5" s="1" t="s">
        <v>140</v>
      </c>
      <c r="D5" s="1" t="s">
        <v>74</v>
      </c>
      <c r="E5" s="1" t="s">
        <v>76</v>
      </c>
      <c r="F5" s="1" t="s">
        <v>78</v>
      </c>
      <c r="G5" s="1" t="s">
        <v>79</v>
      </c>
      <c r="H5" s="1" t="s">
        <v>117</v>
      </c>
      <c r="I5" s="1" t="s">
        <v>141</v>
      </c>
      <c r="J5" s="1" t="s">
        <v>119</v>
      </c>
      <c r="K5" s="1" t="s">
        <v>141</v>
      </c>
      <c r="L5" s="1" t="s">
        <v>141</v>
      </c>
      <c r="M5" s="1" t="s">
        <v>120</v>
      </c>
      <c r="N5" s="1" t="s">
        <v>120</v>
      </c>
      <c r="O5" s="1" t="s">
        <v>121</v>
      </c>
      <c r="P5" s="1" t="s">
        <v>122</v>
      </c>
      <c r="Q5" s="1" t="s">
        <v>123</v>
      </c>
      <c r="R5" s="1" t="s">
        <v>142</v>
      </c>
      <c r="S5" s="1" t="s">
        <v>71</v>
      </c>
      <c r="T5" s="1" t="s">
        <v>125</v>
      </c>
      <c r="U5" s="1" t="s">
        <v>139</v>
      </c>
    </row>
    <row r="6" s="1" customFormat="1" spans="1:21">
      <c r="A6" s="1" t="s">
        <v>143</v>
      </c>
      <c r="B6" s="1" t="s">
        <v>77</v>
      </c>
      <c r="C6" s="1" t="s">
        <v>144</v>
      </c>
      <c r="D6" s="1" t="s">
        <v>145</v>
      </c>
      <c r="E6" s="1" t="s">
        <v>146</v>
      </c>
      <c r="F6" s="1" t="s">
        <v>77</v>
      </c>
      <c r="G6" s="1" t="s">
        <v>78</v>
      </c>
      <c r="H6" s="1" t="s">
        <v>117</v>
      </c>
      <c r="I6" s="1" t="s">
        <v>147</v>
      </c>
      <c r="J6" s="1" t="s">
        <v>119</v>
      </c>
      <c r="K6" s="1" t="s">
        <v>147</v>
      </c>
      <c r="L6" s="1" t="s">
        <v>147</v>
      </c>
      <c r="M6" s="1" t="s">
        <v>120</v>
      </c>
      <c r="N6" s="1" t="s">
        <v>120</v>
      </c>
      <c r="O6" s="1" t="s">
        <v>121</v>
      </c>
      <c r="P6" s="1" t="s">
        <v>122</v>
      </c>
      <c r="Q6" s="1" t="s">
        <v>123</v>
      </c>
      <c r="R6" s="1" t="s">
        <v>148</v>
      </c>
      <c r="S6" s="1" t="s">
        <v>71</v>
      </c>
      <c r="T6" s="1" t="s">
        <v>125</v>
      </c>
      <c r="U6" s="1" t="s">
        <v>139</v>
      </c>
    </row>
    <row r="7" s="1" customFormat="1" spans="1:21">
      <c r="A7" s="1" t="s">
        <v>149</v>
      </c>
      <c r="B7" s="1" t="s">
        <v>77</v>
      </c>
      <c r="C7" s="1" t="s">
        <v>150</v>
      </c>
      <c r="D7" s="1" t="s">
        <v>151</v>
      </c>
      <c r="E7" s="1" t="s">
        <v>152</v>
      </c>
      <c r="F7" s="1" t="s">
        <v>77</v>
      </c>
      <c r="G7" s="1" t="s">
        <v>78</v>
      </c>
      <c r="H7" s="1" t="s">
        <v>117</v>
      </c>
      <c r="I7" s="1" t="s">
        <v>153</v>
      </c>
      <c r="J7" s="1" t="s">
        <v>119</v>
      </c>
      <c r="K7" s="1" t="s">
        <v>153</v>
      </c>
      <c r="L7" s="1" t="s">
        <v>153</v>
      </c>
      <c r="M7" s="1" t="s">
        <v>120</v>
      </c>
      <c r="N7" s="1" t="s">
        <v>120</v>
      </c>
      <c r="O7" s="1" t="s">
        <v>121</v>
      </c>
      <c r="P7" s="1" t="s">
        <v>122</v>
      </c>
      <c r="Q7" s="1" t="s">
        <v>123</v>
      </c>
      <c r="R7" s="1" t="s">
        <v>154</v>
      </c>
      <c r="S7" s="1" t="s">
        <v>71</v>
      </c>
      <c r="T7" s="1" t="s">
        <v>125</v>
      </c>
      <c r="U7" s="1" t="s">
        <v>139</v>
      </c>
    </row>
    <row r="8" s="1" customFormat="1" spans="1:21">
      <c r="A8" s="1" t="s">
        <v>155</v>
      </c>
      <c r="B8" s="1" t="s">
        <v>156</v>
      </c>
      <c r="C8" s="1" t="s">
        <v>157</v>
      </c>
      <c r="D8" s="1" t="s">
        <v>158</v>
      </c>
      <c r="E8" s="1" t="s">
        <v>159</v>
      </c>
      <c r="F8" s="1" t="s">
        <v>77</v>
      </c>
      <c r="G8" s="1" t="s">
        <v>78</v>
      </c>
      <c r="H8" s="1" t="s">
        <v>117</v>
      </c>
      <c r="I8" s="1" t="s">
        <v>160</v>
      </c>
      <c r="J8" s="1" t="s">
        <v>119</v>
      </c>
      <c r="K8" s="1" t="s">
        <v>160</v>
      </c>
      <c r="L8" s="1" t="s">
        <v>160</v>
      </c>
      <c r="M8" s="1" t="s">
        <v>120</v>
      </c>
      <c r="N8" s="1" t="s">
        <v>120</v>
      </c>
      <c r="O8" s="1" t="s">
        <v>121</v>
      </c>
      <c r="P8" s="1" t="s">
        <v>122</v>
      </c>
      <c r="Q8" s="1" t="s">
        <v>123</v>
      </c>
      <c r="R8" s="1" t="s">
        <v>161</v>
      </c>
      <c r="S8" s="1" t="s">
        <v>71</v>
      </c>
      <c r="T8" s="1" t="s">
        <v>125</v>
      </c>
      <c r="U8" s="1" t="s">
        <v>139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2022-03-07T07:50:46Z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1FD238F2800944EBB6BEF285CAF28559</vt:lpwstr>
  </property>
</Properties>
</file>