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对账!$1:$126</definedName>
  </definedNames>
  <calcPr calcId="144525"/>
</workbook>
</file>

<file path=xl/sharedStrings.xml><?xml version="1.0" encoding="utf-8"?>
<sst xmlns="http://schemas.openxmlformats.org/spreadsheetml/2006/main" count="3884" uniqueCount="946">
  <si>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</si>
  <si>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</si>
  <si>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</si>
  <si>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</si>
  <si>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</si>
  <si>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</si>
  <si>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</si>
  <si>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</si>
  <si>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</si>
  <si>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</si>
  <si>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</si>
  <si>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</si>
  <si>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</si>
  <si>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</si>
  <si>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</si>
  <si>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</si>
  <si>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</si>
  <si>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</si>
  <si>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</si>
  <si>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</si>
  <si>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</si>
  <si>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</si>
  <si>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</si>
  <si>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</si>
  <si>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</si>
  <si>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17320666985	</t>
  </si>
  <si>
    <t>Ctrip</t>
  </si>
  <si>
    <t>正常</t>
  </si>
  <si>
    <t>[台中]天阁酒店(台中馆)(Tango Hotel Taichung)(80942068)</t>
  </si>
  <si>
    <t>天豪大床房&lt;2人入住&gt;</t>
  </si>
  <si>
    <t>CNY</t>
  </si>
  <si>
    <t>YUEN/HUEN</t>
  </si>
  <si>
    <t>CA13744220306CNY</t>
  </si>
  <si>
    <t>未提现</t>
  </si>
  <si>
    <t>携程开票</t>
  </si>
  <si>
    <t xml:space="preserve">2416126	</t>
  </si>
  <si>
    <t xml:space="preserve">20220210-013	</t>
  </si>
  <si>
    <t xml:space="preserve">17335557991	</t>
  </si>
  <si>
    <t>[上海]汉庭酒店(上海周浦医谷店)(80249422)</t>
  </si>
  <si>
    <t>大床房&lt;2人入住&gt;</t>
  </si>
  <si>
    <t>张依佳</t>
  </si>
  <si>
    <t xml:space="preserve">	</t>
  </si>
  <si>
    <t xml:space="preserve">17344094021	</t>
  </si>
  <si>
    <t>[上海]汉庭酒店(上海徐家汇中心店)(80247366)</t>
  </si>
  <si>
    <t>盛爱枝</t>
  </si>
  <si>
    <t xml:space="preserve">17354803934	</t>
  </si>
  <si>
    <t>[北京]汉庭优佳酒店(北京三元桥燕莎使馆区店)(76436593)</t>
  </si>
  <si>
    <t>大床房A&lt;2人入住&gt;</t>
  </si>
  <si>
    <t>刘大为</t>
  </si>
  <si>
    <t xml:space="preserve">17359341583	</t>
  </si>
  <si>
    <t>[台北]天阁酒店(台北复兴馆)(The Tango Hotel (Taipei Fu Hsing))(80941372)</t>
  </si>
  <si>
    <t>天豪客房&lt;2人入住&gt;&lt;早餐&gt;</t>
  </si>
  <si>
    <t>CHIANG/JUYING</t>
  </si>
  <si>
    <t xml:space="preserve">2419186	</t>
  </si>
  <si>
    <t xml:space="preserve">17360868141	</t>
  </si>
  <si>
    <t>YEN/CHANG YU</t>
  </si>
  <si>
    <t xml:space="preserve">17363301346	</t>
  </si>
  <si>
    <t>白鸽</t>
  </si>
  <si>
    <t xml:space="preserve">17363489695	</t>
  </si>
  <si>
    <t>[珠海]汉庭酒店(珠海香洲优特汇店)(80249614)</t>
  </si>
  <si>
    <t>黄立欣</t>
  </si>
  <si>
    <t xml:space="preserve">2419505	</t>
  </si>
  <si>
    <t xml:space="preserve">R9000128077636103001	</t>
  </si>
  <si>
    <t xml:space="preserve">17368074919	</t>
  </si>
  <si>
    <t>[杭州]星程酒店(杭州滨江伟业路地铁站店)(76478756)</t>
  </si>
  <si>
    <t>双床房&lt;2人入住&gt;</t>
  </si>
  <si>
    <t>吉天恩</t>
  </si>
  <si>
    <t xml:space="preserve">R3100516077668604001	</t>
  </si>
  <si>
    <t xml:space="preserve">17377559462	</t>
  </si>
  <si>
    <t>天豪大床房&lt;2人入住&gt;&lt;早餐&gt;</t>
  </si>
  <si>
    <t>LEE/CHIENHSING</t>
  </si>
  <si>
    <t xml:space="preserve">17377617470	</t>
  </si>
  <si>
    <t>[上海]格林联盟(上海火车站北虬江路酒店)(68607021)</t>
  </si>
  <si>
    <t>高级大床房&lt;2人入住&gt;</t>
  </si>
  <si>
    <t>顾朝武</t>
  </si>
  <si>
    <t xml:space="preserve">2420373	</t>
  </si>
  <si>
    <t xml:space="preserve">(GRT)75050257;	</t>
  </si>
  <si>
    <t xml:space="preserve">17382401187	</t>
  </si>
  <si>
    <t>天豪客房&lt;2人入住&gt;</t>
  </si>
  <si>
    <t>LIN/PEIJUNG</t>
  </si>
  <si>
    <t xml:space="preserve">2420443	</t>
  </si>
  <si>
    <t xml:space="preserve">20220217-025	</t>
  </si>
  <si>
    <t xml:space="preserve">17382477512	</t>
  </si>
  <si>
    <t>LIn/YE Yi</t>
  </si>
  <si>
    <t xml:space="preserve">17383863450	</t>
  </si>
  <si>
    <t>HSU/YUANCHIANG</t>
  </si>
  <si>
    <t xml:space="preserve">17385282725	</t>
  </si>
  <si>
    <t>Lin/Chia Hung</t>
  </si>
  <si>
    <t xml:space="preserve">报名字	</t>
  </si>
  <si>
    <t xml:space="preserve">17385356392	</t>
  </si>
  <si>
    <t>WANG/KUOHSUN</t>
  </si>
  <si>
    <t xml:space="preserve">17386007926	</t>
  </si>
  <si>
    <t>[天津]锦江之星(天津钢管公司店)(82340689)</t>
  </si>
  <si>
    <t>商务标准房A&lt;2人入住&gt;</t>
  </si>
  <si>
    <t>张扩</t>
  </si>
  <si>
    <t xml:space="preserve">2421521	</t>
  </si>
  <si>
    <t xml:space="preserve">104260008784	</t>
  </si>
  <si>
    <t xml:space="preserve">17386126442	</t>
  </si>
  <si>
    <t>[上海]全季酒店(上海莘庄沪闵路店)(82809724)</t>
  </si>
  <si>
    <t>零压高级大床房&lt;2人入住&gt;</t>
  </si>
  <si>
    <t>桂阳</t>
  </si>
  <si>
    <t xml:space="preserve">R9001098077852520001	</t>
  </si>
  <si>
    <t xml:space="preserve">17410277598	</t>
  </si>
  <si>
    <t>KANG/WEILIN</t>
  </si>
  <si>
    <t>取消</t>
  </si>
  <si>
    <t xml:space="preserve">17410559683	</t>
  </si>
  <si>
    <t>YEH/CHIHMING</t>
  </si>
  <si>
    <t xml:space="preserve">17411182008	</t>
  </si>
  <si>
    <t>[上海]贝壳酒店(上海国家会展中心华新店)(80248966)</t>
  </si>
  <si>
    <t>高级标准间&lt;2人入住&gt;</t>
  </si>
  <si>
    <t>刘翼</t>
  </si>
  <si>
    <t xml:space="preserve">2421928	</t>
  </si>
  <si>
    <t xml:space="preserve">(GRT)75074934;	</t>
  </si>
  <si>
    <t xml:space="preserve">17411200891	</t>
  </si>
  <si>
    <t>[广州]广州白云湖畔酒店(南湖旅游中心店)(80246698)</t>
  </si>
  <si>
    <t>山景房&lt;2人入住&gt;&lt;早餐&gt;</t>
  </si>
  <si>
    <t>JI/XIAOLI</t>
  </si>
  <si>
    <t xml:space="preserve">17411351200	</t>
  </si>
  <si>
    <t>[长沙]格林豪泰酒店(长沙中医药大学店)(76434313)</t>
  </si>
  <si>
    <t>棋牌豪华大床房&lt;2人入住&gt;</t>
  </si>
  <si>
    <t>吴竹青</t>
  </si>
  <si>
    <t xml:space="preserve">(GRT)75075730;	</t>
  </si>
  <si>
    <t xml:space="preserve">17411452092	</t>
  </si>
  <si>
    <t>[共和]格林豪泰酒店(共和店)(76434196)</t>
  </si>
  <si>
    <t>安心双床房&lt;2人入住&gt;</t>
  </si>
  <si>
    <t>杨琴萍</t>
  </si>
  <si>
    <t xml:space="preserve">(GRT)75076264;	</t>
  </si>
  <si>
    <t xml:space="preserve">17411500927	</t>
  </si>
  <si>
    <t>[池州]格林豪泰(池州市政务中心平天湖风景区店)(68608013)</t>
  </si>
  <si>
    <t>1.8大床房&lt;2人入住&gt;</t>
  </si>
  <si>
    <t>杨秀兴</t>
  </si>
  <si>
    <t xml:space="preserve">Acknowledged	</t>
  </si>
  <si>
    <t xml:space="preserve">17411517339	</t>
  </si>
  <si>
    <t>[张家口]派酒店(张家口明德北路附属医院店)(80248372)</t>
  </si>
  <si>
    <t>惠选大床房&lt;2人入住&gt;</t>
  </si>
  <si>
    <t>侠小鹏</t>
  </si>
  <si>
    <t xml:space="preserve">104260806644	</t>
  </si>
  <si>
    <t xml:space="preserve">17411929429	</t>
  </si>
  <si>
    <t>[合肥]格林豪泰(合肥城隍庙三孝口地铁站店)(80246578)</t>
  </si>
  <si>
    <t>葛硕</t>
  </si>
  <si>
    <t xml:space="preserve">(GRT)75079186;	</t>
  </si>
  <si>
    <t xml:space="preserve">17412179708	</t>
  </si>
  <si>
    <t>王一武</t>
  </si>
  <si>
    <t xml:space="preserve">(GRT)75080360;	</t>
  </si>
  <si>
    <t xml:space="preserve">17412295963	</t>
  </si>
  <si>
    <t>[常州]格盟酒店(常州金坛汽车客运站东门大街店)(80245872)</t>
  </si>
  <si>
    <t>高丽妹</t>
  </si>
  <si>
    <t xml:space="preserve">17412436880	</t>
  </si>
  <si>
    <t>TSENG/PENGYU</t>
  </si>
  <si>
    <t xml:space="preserve">2422412	</t>
  </si>
  <si>
    <t xml:space="preserve">17412549679	</t>
  </si>
  <si>
    <t>[陇西]骏怡连锁酒店(陇西第一人民医院店)(80248987)</t>
  </si>
  <si>
    <t>梦百合零压舒适大床房&lt;2人入住&gt;&lt;早餐&gt;</t>
  </si>
  <si>
    <t>王计</t>
  </si>
  <si>
    <t xml:space="preserve">17412597030	</t>
  </si>
  <si>
    <t>[阜南]尚客优快捷酒店(阜南运河东路店)(80248666)</t>
  </si>
  <si>
    <t>精品三人间&lt;2人入住&gt;</t>
  </si>
  <si>
    <t>李喜</t>
  </si>
  <si>
    <t xml:space="preserve">17412603781	</t>
  </si>
  <si>
    <t>[北京]格林豪泰(北京通州区亦庄次渠地铁站店)(80248957)</t>
  </si>
  <si>
    <t>陈亚军</t>
  </si>
  <si>
    <t xml:space="preserve">2422491	</t>
  </si>
  <si>
    <t xml:space="preserve">(GRT)75082579;	</t>
  </si>
  <si>
    <t xml:space="preserve">17412625157	</t>
  </si>
  <si>
    <t>[三亚]三亚黎客国际酒店(80243777)</t>
  </si>
  <si>
    <t>豪华河景双床房&lt;2人入住&gt;</t>
  </si>
  <si>
    <t>李振钻</t>
  </si>
  <si>
    <t xml:space="preserve">17412675792	</t>
  </si>
  <si>
    <t>[遵义]城市便捷酒店(遵义新蒲林达美食城店)(68345834)</t>
  </si>
  <si>
    <t>精选大床房&lt;2人入住&gt;</t>
  </si>
  <si>
    <t>全万林</t>
  </si>
  <si>
    <t xml:space="preserve">2422515	</t>
  </si>
  <si>
    <t xml:space="preserve">17412682111	</t>
  </si>
  <si>
    <t>[厦门]厦门源昌凯宾斯基大酒店(77149540)</t>
  </si>
  <si>
    <t>豪华双床房&lt;2人入住&gt;</t>
  </si>
  <si>
    <t>付双双</t>
  </si>
  <si>
    <t xml:space="preserve">17412806855	</t>
  </si>
  <si>
    <t>李登群</t>
  </si>
  <si>
    <t xml:space="preserve">17412833634	</t>
  </si>
  <si>
    <t>[通海]派酒店(玉溪通海店)(80247321)</t>
  </si>
  <si>
    <t>商务双床房&lt;2人入住&gt;</t>
  </si>
  <si>
    <t>冯宛秋</t>
  </si>
  <si>
    <t xml:space="preserve">17412931710	</t>
  </si>
  <si>
    <t>[石家庄]锦江之星(石家庄火车站西广场店)(80243437)</t>
  </si>
  <si>
    <t>标准房c&lt;2人入住&gt;&lt;钻石会员&gt;&lt;交叉用户机票，高铁，汽车，船票，用车&gt;</t>
  </si>
  <si>
    <t>王吉忱</t>
  </si>
  <si>
    <t xml:space="preserve">104261583854	</t>
  </si>
  <si>
    <t xml:space="preserve">17412946499	</t>
  </si>
  <si>
    <t>标准大床房&lt;2人入住&gt;</t>
  </si>
  <si>
    <t>孟思同</t>
  </si>
  <si>
    <t xml:space="preserve">17412998176	</t>
  </si>
  <si>
    <t>[广州]维也纳国际酒店(广州南站祈福新邨国际店)(68323807)</t>
  </si>
  <si>
    <t>高级双床房&lt;2人入住&gt;</t>
  </si>
  <si>
    <t>沈航杰</t>
  </si>
  <si>
    <t xml:space="preserve">17413003808	</t>
  </si>
  <si>
    <t>[武汉]锦江之星(武汉江汉路地铁站大洋百货店)(76439097)</t>
  </si>
  <si>
    <t>商务房A&lt;2人入住&gt;&lt;钻石会员&gt;&lt;交叉用户机票，高铁，汽车，船票，用车&gt;</t>
  </si>
  <si>
    <t>王钊鑫</t>
  </si>
  <si>
    <t xml:space="preserve">104261642154	</t>
  </si>
  <si>
    <t xml:space="preserve">17413667464	</t>
  </si>
  <si>
    <t>[吉安]骏怡精选酒店(吉安阳明东路店)(82341418)</t>
  </si>
  <si>
    <t>精选双床房&lt;2人入住&gt;&lt;早餐&gt;</t>
  </si>
  <si>
    <t>周远刚</t>
  </si>
  <si>
    <t xml:space="preserve">17413742141	</t>
  </si>
  <si>
    <t>[合肥]喆啡酒店(合肥高铁南站汇美广场店)(80246100)</t>
  </si>
  <si>
    <t>啡凡大床房&lt;2人入住&gt;</t>
  </si>
  <si>
    <t>赵山</t>
  </si>
  <si>
    <t xml:space="preserve">17413844440	</t>
  </si>
  <si>
    <t>商务房B&lt;2人入住&gt;</t>
  </si>
  <si>
    <t>雷建川</t>
  </si>
  <si>
    <t xml:space="preserve">104262060944	</t>
  </si>
  <si>
    <t xml:space="preserve">17414213359	</t>
  </si>
  <si>
    <t>[兰州]格林豪泰(兰州大学火车站定西路店)(80245853)</t>
  </si>
  <si>
    <t>张春燕</t>
  </si>
  <si>
    <t xml:space="preserve">17414375920	</t>
  </si>
  <si>
    <t>[菏泽]青皮树酒店(菏泽火车站人民路店)(80245798)</t>
  </si>
  <si>
    <t>代盛和</t>
  </si>
  <si>
    <t xml:space="preserve">17414407524	</t>
  </si>
  <si>
    <t>[宁波]宁波逸东豪生大酒店(80244337)</t>
  </si>
  <si>
    <t>豪华双床房&lt;2人入住&gt;&lt;早餐&gt;</t>
  </si>
  <si>
    <t>裴英瑞,涂艳芳,张薇薇</t>
  </si>
  <si>
    <t xml:space="preserve">17414448192	</t>
  </si>
  <si>
    <t>[赣州]城市便捷酒店(赣州南康文峰大道店)(68345558)</t>
  </si>
  <si>
    <t>城市家庭房&lt;2人入住&gt;</t>
  </si>
  <si>
    <t>魏明羽</t>
  </si>
  <si>
    <t xml:space="preserve">17414448947	</t>
  </si>
  <si>
    <t>[石家庄]锦江之星风尚(石家庄北国商城地铁站店)(80249314)</t>
  </si>
  <si>
    <t>双人房B&lt;2人入住&gt;&lt;早餐&gt;</t>
  </si>
  <si>
    <t>郭浩</t>
  </si>
  <si>
    <t xml:space="preserve">17414515117	</t>
  </si>
  <si>
    <t>[null](80249368)</t>
  </si>
  <si>
    <t>退单</t>
  </si>
  <si>
    <t xml:space="preserve">17414757750	</t>
  </si>
  <si>
    <t>奉旭</t>
  </si>
  <si>
    <t xml:space="preserve">17414776322	</t>
  </si>
  <si>
    <t>[大理市]大理下关智选假日酒店(80895284)</t>
  </si>
  <si>
    <t>标准大床房&lt;2人入住&gt;&lt;早餐&gt;</t>
  </si>
  <si>
    <t>杨海亭</t>
  </si>
  <si>
    <t xml:space="preserve">17418763767	</t>
  </si>
  <si>
    <t>[高雄]高雄现代大饭店(Modern Plaza Hotel)(80942266)</t>
  </si>
  <si>
    <t>标准双人房&lt;2人入住&gt;</t>
  </si>
  <si>
    <t>CHEN/WAN-LING,CHEN/WAN-LING</t>
  </si>
  <si>
    <t xml:space="preserve">17418774199	</t>
  </si>
  <si>
    <t>薛峰</t>
  </si>
  <si>
    <t xml:space="preserve">17418977040	</t>
  </si>
  <si>
    <t>[上海]尚客优精选酒店(上海浦东机场店)(81209447)</t>
  </si>
  <si>
    <t>王洋</t>
  </si>
  <si>
    <t xml:space="preserve">17419018904	</t>
  </si>
  <si>
    <t xml:space="preserve">17296511203	</t>
  </si>
  <si>
    <t>[台北]家宾旅店(Guest Hotel)(80941709)</t>
  </si>
  <si>
    <t>商务双人间 - 无窗&lt;2人入住&gt;&lt;早餐&gt;</t>
  </si>
  <si>
    <t>HSIAO/WANTING,HSIAO/WANTING</t>
  </si>
  <si>
    <t>CA13744220307CNY</t>
  </si>
  <si>
    <t xml:space="preserve">17297641524	</t>
  </si>
  <si>
    <t>[新北]云顶民宿(Cloud Garden Homestay)(81211191)</t>
  </si>
  <si>
    <t>豪华双人间&lt;2人入住&gt;&lt;早餐&gt;</t>
  </si>
  <si>
    <t>CHENG CHE/TSAI,CHENG CHE/TSAI</t>
  </si>
  <si>
    <t xml:space="preserve">1890285189	</t>
  </si>
  <si>
    <t xml:space="preserve">17346185549	</t>
  </si>
  <si>
    <t xml:space="preserve">2418562	</t>
  </si>
  <si>
    <t xml:space="preserve">17355168892	</t>
  </si>
  <si>
    <t>[东阳]云栖艺术酒店（东阳银泰城店）(81209189)</t>
  </si>
  <si>
    <t>艺术大床房&lt;2人入住&gt;</t>
  </si>
  <si>
    <t>黄成科</t>
  </si>
  <si>
    <t xml:space="preserve">17364331423	</t>
  </si>
  <si>
    <t>[温州]温州太一国际酒店(80249424)</t>
  </si>
  <si>
    <t>林建群</t>
  </si>
  <si>
    <t xml:space="preserve">17369834596	</t>
  </si>
  <si>
    <t>[厦门]厦门海景千禧大酒店(68194086)</t>
  </si>
  <si>
    <t>陈德颖</t>
  </si>
  <si>
    <t xml:space="preserve">2419887	</t>
  </si>
  <si>
    <t xml:space="preserve">1574392	</t>
  </si>
  <si>
    <t xml:space="preserve">17370488707	</t>
  </si>
  <si>
    <t>[null](80895535)</t>
  </si>
  <si>
    <t xml:space="preserve">17375020250	</t>
  </si>
  <si>
    <t>[合肥]格林豪泰(合肥西二环省肿瘤医院店)(68605849)</t>
  </si>
  <si>
    <t>1.5米大床房&lt;2人入住&gt;</t>
  </si>
  <si>
    <t>刘文静</t>
  </si>
  <si>
    <t xml:space="preserve">2420076	</t>
  </si>
  <si>
    <t xml:space="preserve">17375586876	</t>
  </si>
  <si>
    <t>[芜湖]芜湖新百金陵大酒店(82806317)</t>
  </si>
  <si>
    <t>经济商旅大床房&lt;2人入住&gt;</t>
  </si>
  <si>
    <t>周桂田</t>
  </si>
  <si>
    <t xml:space="preserve">17375692945	</t>
  </si>
  <si>
    <t>[重庆]汉庭酒店(重庆两路口儿童医院店)(68610511)</t>
  </si>
  <si>
    <t>双床房A&lt;2人入住&gt;</t>
  </si>
  <si>
    <t>李瑞全</t>
  </si>
  <si>
    <t xml:space="preserve">2420140	</t>
  </si>
  <si>
    <t xml:space="preserve">R4000132077749648001	</t>
  </si>
  <si>
    <t xml:space="preserve">17376034768	</t>
  </si>
  <si>
    <t>[北京]汉庭酒店(北京王府井店)(76438748)</t>
  </si>
  <si>
    <t>后楼双床房&lt;2人入住&gt;</t>
  </si>
  <si>
    <t>杨丰</t>
  </si>
  <si>
    <t xml:space="preserve">17376304044	</t>
  </si>
  <si>
    <t>[北京]北京康莱德酒店(81210011)</t>
  </si>
  <si>
    <t>豪华大床房&lt;2人入住&gt;</t>
  </si>
  <si>
    <t>沈紫电</t>
  </si>
  <si>
    <t xml:space="preserve">17386077193	</t>
  </si>
  <si>
    <t>[苏州]尚客优快捷酒店(苏州通安店)(80247198)</t>
  </si>
  <si>
    <t>特惠大床房&lt;2人入住&gt;</t>
  </si>
  <si>
    <t>魏巍</t>
  </si>
  <si>
    <t xml:space="preserve">17411694760	</t>
  </si>
  <si>
    <t>[淮安]格林豪泰(淮安大学城店)(68606838)</t>
  </si>
  <si>
    <t>普通大床房(无窗)&lt;2人入住&gt;</t>
  </si>
  <si>
    <t>邓长群</t>
  </si>
  <si>
    <t xml:space="preserve">(GRT)75077697;	</t>
  </si>
  <si>
    <t xml:space="preserve">17411900797	</t>
  </si>
  <si>
    <t>[台南]西门洋月(SeamoonHouse)(80942204)</t>
  </si>
  <si>
    <t>特色双人房&lt;2人入住&gt;</t>
  </si>
  <si>
    <t>HSU/CHECHEN</t>
  </si>
  <si>
    <t xml:space="preserve">acknowledge	</t>
  </si>
  <si>
    <t xml:space="preserve">17412220974	</t>
  </si>
  <si>
    <t>[固镇]格林东方酒店(固镇世纪广场店)(80244354)</t>
  </si>
  <si>
    <t>豪华大床房&lt;2人入住&gt;&lt;早餐&gt;</t>
  </si>
  <si>
    <t>张虎</t>
  </si>
  <si>
    <t xml:space="preserve">17412615217	</t>
  </si>
  <si>
    <t>张浩</t>
  </si>
  <si>
    <t xml:space="preserve">2422495	</t>
  </si>
  <si>
    <t xml:space="preserve">(GRT)75082639;	</t>
  </si>
  <si>
    <t xml:space="preserve">17413544877	</t>
  </si>
  <si>
    <t>郭勇,张鑫</t>
  </si>
  <si>
    <t xml:space="preserve">(GRT)75087633;(GRT)75087634;	</t>
  </si>
  <si>
    <t xml:space="preserve">17414160897	</t>
  </si>
  <si>
    <t>[南京]格美酒店(南京艺术学院草场门地铁站店)(82341258)</t>
  </si>
  <si>
    <t>曹志兴</t>
  </si>
  <si>
    <t xml:space="preserve">(GRT)75090971;	</t>
  </si>
  <si>
    <t xml:space="preserve">17414197524	</t>
  </si>
  <si>
    <t>徐子健</t>
  </si>
  <si>
    <t xml:space="preserve">2423356	</t>
  </si>
  <si>
    <t xml:space="preserve">(GRT)75091152;	</t>
  </si>
  <si>
    <t xml:space="preserve">17414457302	</t>
  </si>
  <si>
    <t>[香港]香港悦品海景酒店(Hotel COZI Harbour View)(80243688)</t>
  </si>
  <si>
    <t>悦品海景双床房&lt;2人入住&gt;</t>
  </si>
  <si>
    <t>WONG/WONG</t>
  </si>
  <si>
    <t xml:space="preserve">17419305689	</t>
  </si>
  <si>
    <t>[泰安]城市便捷酒店(泰安泰山天外村农业大学店)(68332371)</t>
  </si>
  <si>
    <t>任成刚</t>
  </si>
  <si>
    <t xml:space="preserve">17419421737	</t>
  </si>
  <si>
    <t>[长沙]维也纳酒店(长沙IFS国金中心店)(68337403)</t>
  </si>
  <si>
    <t>商务双床房&lt;2人入住&gt;&lt;钻石会员&gt;&lt;交叉用户机票，高铁，汽车，船票，用车&gt;</t>
  </si>
  <si>
    <t>余卫君</t>
  </si>
  <si>
    <t xml:space="preserve">17419707846	</t>
  </si>
  <si>
    <t>[香港]香港港岛海逸君绰酒店(Harbour Grand Hong Kong)(77148609)</t>
  </si>
  <si>
    <t>高级海景客房&lt;2人入住&gt;</t>
  </si>
  <si>
    <t>kwok/chinching</t>
  </si>
  <si>
    <t xml:space="preserve">17419841112	</t>
  </si>
  <si>
    <t>[新竹]新竹烟波大饭店-湖滨本馆(Lakeshore Hotel)(82340362)</t>
  </si>
  <si>
    <t>尊荣楼中楼一大床房&lt;2人入住&gt;&lt;早餐&gt;</t>
  </si>
  <si>
    <t>PAN/YINGJU</t>
  </si>
  <si>
    <t xml:space="preserve">EXP-1896378882	</t>
  </si>
  <si>
    <t xml:space="preserve">17419847875	</t>
  </si>
  <si>
    <t>[武汉]城市便捷酒店(武汉金银潭地铁站店)(68346225)</t>
  </si>
  <si>
    <t>唐瑞强</t>
  </si>
  <si>
    <t xml:space="preserve">17419877439	</t>
  </si>
  <si>
    <t>[惠州]城市便捷酒店(惠州仲恺惠环店)(68305877)</t>
  </si>
  <si>
    <t>特惠双床房&lt;2人入住&gt;</t>
  </si>
  <si>
    <t>朱厚平</t>
  </si>
  <si>
    <t xml:space="preserve">17419951149	</t>
  </si>
  <si>
    <t xml:space="preserve">17420046094	</t>
  </si>
  <si>
    <t>[香港]木的地酒店-中环(Hotel Madera Hollywood)(80247290)</t>
  </si>
  <si>
    <t>豪华套房&lt;2人入住&gt;</t>
  </si>
  <si>
    <t>cheng/kuk kam</t>
  </si>
  <si>
    <t xml:space="preserve">17420391288	</t>
  </si>
  <si>
    <t>[台北]Hotel M 台北摩莎精品旅店(Taipei M Hotel - Main Station)(80941622)</t>
  </si>
  <si>
    <t>时尚大床房&lt;2人入住&gt;</t>
  </si>
  <si>
    <t>Hung Jyun/Lin</t>
  </si>
  <si>
    <t xml:space="preserve">2424101	</t>
  </si>
  <si>
    <t xml:space="preserve">20220219-039	</t>
  </si>
  <si>
    <t xml:space="preserve">17420626525	</t>
  </si>
  <si>
    <t>时尚双床房(无窗)&lt;2人入住&gt;</t>
  </si>
  <si>
    <t>Ping/Jiunchen,Ping/Jiunchen</t>
  </si>
  <si>
    <t xml:space="preserve">20220219-041	</t>
  </si>
  <si>
    <t xml:space="preserve">17420659480	</t>
  </si>
  <si>
    <t>[深圳]维也纳酒店(深圳观澜观平路新田店)(68323937)</t>
  </si>
  <si>
    <t>高级大床房&lt;2人入住&gt;&lt;钻石会员&gt;&lt;交叉用户机票，高铁，汽车，船票，用车&gt;</t>
  </si>
  <si>
    <t>郭成猛</t>
  </si>
  <si>
    <t xml:space="preserve">17420669418	</t>
  </si>
  <si>
    <t>[香港]香港九龙海湾酒店(Kowloon Harbourfront Hotel)(80247305)</t>
  </si>
  <si>
    <t>双卧室城景套房&lt;2人入住&gt;</t>
  </si>
  <si>
    <t>cheng/chun kuen</t>
  </si>
  <si>
    <t xml:space="preserve">17420728520	</t>
  </si>
  <si>
    <t xml:space="preserve">17420779313	</t>
  </si>
  <si>
    <t>吕子腾</t>
  </si>
  <si>
    <t xml:space="preserve">17420852106	</t>
  </si>
  <si>
    <t xml:space="preserve">1130354	</t>
  </si>
  <si>
    <t xml:space="preserve">17420871358	</t>
  </si>
  <si>
    <t>精选双床房&lt;2人入住&gt;</t>
  </si>
  <si>
    <t>彭世翔</t>
  </si>
  <si>
    <t xml:space="preserve">17421224089	</t>
  </si>
  <si>
    <t>[南京]汉庭酒店(南京汉中门地铁站店)(80248875)</t>
  </si>
  <si>
    <t>刘青海</t>
  </si>
  <si>
    <t xml:space="preserve">R2100291077981519001	</t>
  </si>
  <si>
    <t xml:space="preserve">17421393345	</t>
  </si>
  <si>
    <t>[长沙]城市便捷酒店(湖南中医药大学店)(80247458)</t>
  </si>
  <si>
    <t>向浩南</t>
  </si>
  <si>
    <t xml:space="preserve">17421397062	</t>
  </si>
  <si>
    <t xml:space="preserve">17421568718	</t>
  </si>
  <si>
    <t xml:space="preserve">(GRT)75106078;	</t>
  </si>
  <si>
    <t xml:space="preserve">17421562693	</t>
  </si>
  <si>
    <t>[花莲]吾居吾素(Wuju Wusu B&amp;B)(81210660)</t>
  </si>
  <si>
    <t>标准双人间&lt;2人入住&gt;&lt;早餐&gt;</t>
  </si>
  <si>
    <t>CHIEN/SHENGDER</t>
  </si>
  <si>
    <t xml:space="preserve">2424572	</t>
  </si>
  <si>
    <t xml:space="preserve">??? App ???	</t>
  </si>
  <si>
    <t xml:space="preserve">17421961753	</t>
  </si>
  <si>
    <t>[菏泽]希岸·轻雅酒店(菏泽牡丹路店)(80248566)</t>
  </si>
  <si>
    <t>闫兆恒</t>
  </si>
  <si>
    <t xml:space="preserve">17422012626	</t>
  </si>
  <si>
    <t>张丹方</t>
  </si>
  <si>
    <t xml:space="preserve">2424751	</t>
  </si>
  <si>
    <t xml:space="preserve">17422019298	</t>
  </si>
  <si>
    <t>李胜军</t>
  </si>
  <si>
    <t xml:space="preserve">(GRT)75108580;	</t>
  </si>
  <si>
    <t xml:space="preserve">17422159900	</t>
  </si>
  <si>
    <t>[昭通]7天酒店(昭通发达广场店)(80248254)</t>
  </si>
  <si>
    <t>自主双床房&lt;2人入住&gt;&lt;钻石会员&gt;&lt;交叉用户机票，高铁，汽车，船票，用车&gt;</t>
  </si>
  <si>
    <t>刘坤</t>
  </si>
  <si>
    <t xml:space="preserve">17422196245	</t>
  </si>
  <si>
    <t>[成都]IU酒店(成都犀浦地铁站店)(82341160)</t>
  </si>
  <si>
    <t>小U·精致大床房&lt;2人入住&gt;</t>
  </si>
  <si>
    <t>覃琴</t>
  </si>
  <si>
    <t xml:space="preserve">17422239275	</t>
  </si>
  <si>
    <t>[贵阳]7天酒店(贵阳北站店)(76296006)</t>
  </si>
  <si>
    <t>精选大床房&lt;2人入住&gt;&lt;钻石会员&gt;&lt;交叉用户机票，高铁，汽车，船票，用车&gt;</t>
  </si>
  <si>
    <t>贾德顺</t>
  </si>
  <si>
    <t xml:space="preserve">17422251613	</t>
  </si>
  <si>
    <t>[济南]格林豪泰(济南泉城广场店)(68600774)</t>
  </si>
  <si>
    <t>家庭房&lt;2人入住&gt;</t>
  </si>
  <si>
    <t>常永贵</t>
  </si>
  <si>
    <t xml:space="preserve">2424907	</t>
  </si>
  <si>
    <t xml:space="preserve">(GRT)75109809;	</t>
  </si>
  <si>
    <t xml:space="preserve">17422392964	</t>
  </si>
  <si>
    <t>[泰安]希岸酒店(泰安天外村店)(80244329)</t>
  </si>
  <si>
    <t>希岸豪华大床房&lt;2人入住&gt;</t>
  </si>
  <si>
    <t>史延杰</t>
  </si>
  <si>
    <t xml:space="preserve">2425005	</t>
  </si>
  <si>
    <t xml:space="preserve">17422442971	</t>
  </si>
  <si>
    <t>[null](80324276)</t>
  </si>
  <si>
    <t xml:space="preserve">17422456250	</t>
  </si>
  <si>
    <t>陈启勇</t>
  </si>
  <si>
    <t xml:space="preserve">17422919965	</t>
  </si>
  <si>
    <t>[兰州]格林豪泰(兰州雁滩高新区南河路店)(76434585)</t>
  </si>
  <si>
    <t>崔成明</t>
  </si>
  <si>
    <t xml:space="preserve">(GRT)75113519;	</t>
  </si>
  <si>
    <t xml:space="preserve">17423007246	</t>
  </si>
  <si>
    <t>陆召强</t>
  </si>
  <si>
    <t xml:space="preserve">17423252902	</t>
  </si>
  <si>
    <t>赵煜</t>
  </si>
  <si>
    <t xml:space="preserve">2425481	</t>
  </si>
  <si>
    <t xml:space="preserve">17427806509	</t>
  </si>
  <si>
    <t>[建湖]格美酒店(建湖欧堡利亚尊园店)(80247783)</t>
  </si>
  <si>
    <t>特色大床房&lt;2人入住&gt;&lt;早餐&gt;</t>
  </si>
  <si>
    <t>郑洪波</t>
  </si>
  <si>
    <t xml:space="preserve">17427825548	</t>
  </si>
  <si>
    <t xml:space="preserve">17427827752	</t>
  </si>
  <si>
    <t>[台中]台中企业家大饭店(The Enterpriser Hotel)(80941378)</t>
  </si>
  <si>
    <t>标准双人房&lt;2人入住&gt;&lt;早餐&gt;</t>
  </si>
  <si>
    <t>ming ting/we</t>
  </si>
  <si>
    <t xml:space="preserve">17427886581	</t>
  </si>
  <si>
    <t>刘加玲</t>
  </si>
  <si>
    <t xml:space="preserve">F22B190056	</t>
  </si>
  <si>
    <t xml:space="preserve">17428243134	</t>
  </si>
  <si>
    <t>[大连]大连一番公寓式酒店(80249520)</t>
  </si>
  <si>
    <t>李佳泽</t>
  </si>
  <si>
    <t xml:space="preserve">17428303158	</t>
  </si>
  <si>
    <t>罗越</t>
  </si>
  <si>
    <t xml:space="preserve">(GRT)75118142;	</t>
  </si>
  <si>
    <t xml:space="preserve">17428463554	</t>
  </si>
  <si>
    <t>[南京]南京富建城市酒店(80247706)</t>
  </si>
  <si>
    <t>豪华大床间&lt;2人入住&gt;&lt;早餐&gt;</t>
  </si>
  <si>
    <t>胡权</t>
  </si>
  <si>
    <t xml:space="preserve">17428528141	</t>
  </si>
  <si>
    <t>[广州]维也纳3好酒店(广州塔店)(80251154)</t>
  </si>
  <si>
    <t>标准大床房&lt;2人入住&gt;&lt;钻石会员&gt;&lt;交叉用户机票，高铁，汽车，船票，用车&gt;</t>
  </si>
  <si>
    <t>李辉恒</t>
  </si>
  <si>
    <t xml:space="preserve">17428607379	</t>
  </si>
  <si>
    <t>[成都]城市便捷酒店(西华大学红光大道店)(80250558)</t>
  </si>
  <si>
    <t>商务大床房&lt;2人入住&gt;</t>
  </si>
  <si>
    <t>唐杨</t>
  </si>
  <si>
    <t xml:space="preserve">17272068490	</t>
  </si>
  <si>
    <t>[新北]乌来淞吕温泉会馆(Wulai SungLyu Hot Spring Resort)(80941876)</t>
  </si>
  <si>
    <t>NIAN/JHIH YU,NIAN/JHIH YU</t>
  </si>
  <si>
    <t>，</t>
  </si>
  <si>
    <t>17272068490此单多收792元退回</t>
  </si>
  <si>
    <t>31789 CNY</t>
  </si>
  <si>
    <t>A220307095614481</t>
  </si>
  <si>
    <t>A2203070956543605</t>
  </si>
  <si>
    <t>总计：31789元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</si>
  <si>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</si>
  <si>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</si>
  <si>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</si>
  <si>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</si>
  <si>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</si>
  <si>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</si>
  <si>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</si>
  <si>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</si>
  <si>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</si>
  <si>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</si>
  <si>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</si>
  <si>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</si>
  <si>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</si>
  <si>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</si>
  <si>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</si>
  <si>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</si>
  <si>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</si>
  <si>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</si>
  <si>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2022-02-19</t>
  </si>
  <si>
    <t>2425832</t>
  </si>
  <si>
    <t>城市便捷酒店(成都红光大道店)</t>
  </si>
  <si>
    <t>2022-02-20</t>
  </si>
  <si>
    <t>退房日月结</t>
  </si>
  <si>
    <t>167.00</t>
  </si>
  <si>
    <t>RMB</t>
  </si>
  <si>
    <t>0</t>
  </si>
  <si>
    <t>0.00</t>
  </si>
  <si>
    <t>携程汇登国内直连</t>
  </si>
  <si>
    <t>01.011264</t>
  </si>
  <si>
    <t>2022-02-19 23:28:27</t>
  </si>
  <si>
    <t>否</t>
  </si>
  <si>
    <t>广州汇登信息科技有限公司</t>
  </si>
  <si>
    <t>直连</t>
  </si>
  <si>
    <t>2425815</t>
  </si>
  <si>
    <t>维也纳3好酒店（广州海珠广州塔店）</t>
  </si>
  <si>
    <t>256.00</t>
  </si>
  <si>
    <t>2022-02-19 23:06:30</t>
  </si>
  <si>
    <t>2425791</t>
  </si>
  <si>
    <t>南京富建城市酒店</t>
  </si>
  <si>
    <t>394.00</t>
  </si>
  <si>
    <t>2022-02-19 22:49:53</t>
  </si>
  <si>
    <t>2425743</t>
  </si>
  <si>
    <t>格林豪泰酒店(长沙中医药大学店)</t>
  </si>
  <si>
    <t>155.00</t>
  </si>
  <si>
    <t>2022-02-19 22:19:27</t>
  </si>
  <si>
    <t>2425709</t>
  </si>
  <si>
    <t>大连一番公寓式酒店</t>
  </si>
  <si>
    <t>122.00</t>
  </si>
  <si>
    <t>2022-02-19 22:08:54</t>
  </si>
  <si>
    <t>2425600</t>
  </si>
  <si>
    <t>广州白云湖畔酒店(广东南湖旅游中心)</t>
  </si>
  <si>
    <t>382.00</t>
  </si>
  <si>
    <t>2022-02-19 21:21:15</t>
  </si>
  <si>
    <t>2425589</t>
  </si>
  <si>
    <t>台中企业家大饭店</t>
  </si>
  <si>
    <t>ming ting we</t>
  </si>
  <si>
    <t>367.00</t>
  </si>
  <si>
    <t>2022-02-19 21:14:59</t>
  </si>
  <si>
    <t>2425588</t>
  </si>
  <si>
    <t>派酒店（广州大石地铁站番禺马戏店）</t>
  </si>
  <si>
    <t>陆翠迷</t>
  </si>
  <si>
    <t>110.00</t>
  </si>
  <si>
    <t>2022-02-19 21:14:51</t>
  </si>
  <si>
    <t>2425584</t>
  </si>
  <si>
    <t>格美酒店(建湖欧堡利亚尊园店)</t>
  </si>
  <si>
    <t>195.00</t>
  </si>
  <si>
    <t>2022-02-19 21:14:42</t>
  </si>
  <si>
    <t>2425481</t>
  </si>
  <si>
    <t>城市便捷酒店(湖南中医药大学店)</t>
  </si>
  <si>
    <t>144.00</t>
  </si>
  <si>
    <t>2022-02-19 20:22:27</t>
  </si>
  <si>
    <t>2425365</t>
  </si>
  <si>
    <t>146.00</t>
  </si>
  <si>
    <t>2022-02-19 19:34:05</t>
  </si>
  <si>
    <t>2425322</t>
  </si>
  <si>
    <t>格林豪泰(兰州雁滩高新区南河路店)</t>
  </si>
  <si>
    <t>145.00</t>
  </si>
  <si>
    <t>2022-02-19 19:19:01</t>
  </si>
  <si>
    <t>2425051</t>
  </si>
  <si>
    <t>城市便捷酒店(遵义新蒲林达美食城店)</t>
  </si>
  <si>
    <t>126.00</t>
  </si>
  <si>
    <t>2022-02-19 17:46:47</t>
  </si>
  <si>
    <t>2425042</t>
  </si>
  <si>
    <t>格林豪泰酒店(丹阳新桥店)</t>
  </si>
  <si>
    <t>刘典</t>
  </si>
  <si>
    <t>147.00</t>
  </si>
  <si>
    <t>2022-02-19 17:44:31</t>
  </si>
  <si>
    <t>2424907</t>
  </si>
  <si>
    <t>格林豪泰商务酒店（济南泉城广场店）</t>
  </si>
  <si>
    <t>197.00</t>
  </si>
  <si>
    <t>2022-02-19 17:06:47</t>
  </si>
  <si>
    <t>2424848</t>
  </si>
  <si>
    <t>7天酒店(昭通发达广场店)</t>
  </si>
  <si>
    <t>106.00</t>
  </si>
  <si>
    <t>2022-02-19 16:48:21</t>
  </si>
  <si>
    <t>2424754</t>
  </si>
  <si>
    <t>221.00</t>
  </si>
  <si>
    <t>2022-02-19 16:19:13</t>
  </si>
  <si>
    <t>2424751</t>
  </si>
  <si>
    <t>136.00</t>
  </si>
  <si>
    <t>2022-02-19 16:18:51</t>
  </si>
  <si>
    <t>2424726</t>
  </si>
  <si>
    <t>希岸·轻雅酒店(菏泽牡丹路店)</t>
  </si>
  <si>
    <t>139.00</t>
  </si>
  <si>
    <t>2022-02-19 16:08:19</t>
  </si>
  <si>
    <t>2424572</t>
  </si>
  <si>
    <t>吾居吾素</t>
  </si>
  <si>
    <t>CHIEN SHENGDER</t>
  </si>
  <si>
    <t>441.00</t>
  </si>
  <si>
    <t>2022-02-19 14:43:31</t>
  </si>
  <si>
    <t>2424570</t>
  </si>
  <si>
    <t>格林豪泰(北京市次渠地铁站店)</t>
  </si>
  <si>
    <t>196.00</t>
  </si>
  <si>
    <t>2022-02-19 14:41:23</t>
  </si>
  <si>
    <t>2424503</t>
  </si>
  <si>
    <t>148.00</t>
  </si>
  <si>
    <t>2022-02-19 14:04:27</t>
  </si>
  <si>
    <t>2424442</t>
  </si>
  <si>
    <t>汉庭（南京汉中门地铁站店）</t>
  </si>
  <si>
    <t>161.00</t>
  </si>
  <si>
    <t>2022-02-19 13:32:00</t>
  </si>
  <si>
    <t>2424315</t>
  </si>
  <si>
    <t>132.00</t>
  </si>
  <si>
    <t>2022-02-19 12:23:50</t>
  </si>
  <si>
    <t>2424305</t>
  </si>
  <si>
    <t>厦门源昌凯宾斯基大酒店</t>
  </si>
  <si>
    <t>670.00</t>
  </si>
  <si>
    <t>2022-02-19 12:20:01</t>
  </si>
  <si>
    <t>2424276</t>
  </si>
  <si>
    <t>骏怡连锁酒店(陇西第一人民医院店)</t>
  </si>
  <si>
    <t>128.00</t>
  </si>
  <si>
    <t>2022-02-19 12:05:45</t>
  </si>
  <si>
    <t>2424246</t>
  </si>
  <si>
    <t>张育豪</t>
  </si>
  <si>
    <t>2022-02-19 11:56:27</t>
  </si>
  <si>
    <t>2424210</t>
  </si>
  <si>
    <t>香港九龙海湾酒店</t>
  </si>
  <si>
    <t>cheng chun kuen</t>
  </si>
  <si>
    <t>629.00</t>
  </si>
  <si>
    <t>2022-02-19 11:45:23</t>
  </si>
  <si>
    <t>2424205</t>
  </si>
  <si>
    <t>维也纳酒店(深圳观澜观平路新田店)</t>
  </si>
  <si>
    <t>198.00</t>
  </si>
  <si>
    <t>2022-02-19 11:43:01</t>
  </si>
  <si>
    <t>2424191</t>
  </si>
  <si>
    <t>Hotel M 台北摩莎精品旅店</t>
  </si>
  <si>
    <t>Ping Jiunchen,Ping Jiunchen</t>
  </si>
  <si>
    <t>413.00</t>
  </si>
  <si>
    <t>2022-02-19 11:36:27</t>
  </si>
  <si>
    <t>2424101</t>
  </si>
  <si>
    <t>Hung Jyun Lin</t>
  </si>
  <si>
    <t>378.00</t>
  </si>
  <si>
    <t>2022-02-19 10:56:39</t>
  </si>
  <si>
    <t>2423946</t>
  </si>
  <si>
    <t>木的地酒店-中环</t>
  </si>
  <si>
    <t>cheng kuk kam</t>
  </si>
  <si>
    <t>790.00</t>
  </si>
  <si>
    <t>2022-02-19 09:00:53</t>
  </si>
  <si>
    <t>2423902</t>
  </si>
  <si>
    <t>大理下关智选假日酒店</t>
  </si>
  <si>
    <t>255.00</t>
  </si>
  <si>
    <t>2022-02-19 08:05:03</t>
  </si>
  <si>
    <t>2423848</t>
  </si>
  <si>
    <t>城市便捷酒店(武汉金银潭地铁站店)</t>
  </si>
  <si>
    <t>220.00</t>
  </si>
  <si>
    <t>2022-02-19 05:33:40</t>
  </si>
  <si>
    <t>2423845</t>
  </si>
  <si>
    <t>新竹烟波大饭店-湖滨本馆</t>
  </si>
  <si>
    <t>PAN YINGJU</t>
  </si>
  <si>
    <t>1908.00</t>
  </si>
  <si>
    <t>2022-02-19 05:36:45</t>
  </si>
  <si>
    <t>2423798</t>
  </si>
  <si>
    <t>香港港岛海逸君绰酒店</t>
  </si>
  <si>
    <t>kwok chinching</t>
  </si>
  <si>
    <t>529.00</t>
  </si>
  <si>
    <t>2022-02-19 08:02:45</t>
  </si>
  <si>
    <t>2423744</t>
  </si>
  <si>
    <t>维也纳酒店(长沙IFS国金中心店）</t>
  </si>
  <si>
    <t>236.00</t>
  </si>
  <si>
    <t>2022-02-19 00:19:20</t>
  </si>
  <si>
    <t>2022-02-18</t>
  </si>
  <si>
    <t>2423726</t>
  </si>
  <si>
    <t>城市便捷酒店(泰安天外村景区店)</t>
  </si>
  <si>
    <t>2022-02-18 23:57:23</t>
  </si>
  <si>
    <t>2423690</t>
  </si>
  <si>
    <t>刘淦</t>
  </si>
  <si>
    <t>111.00</t>
  </si>
  <si>
    <t>2022-02-18 23:17:34</t>
  </si>
  <si>
    <t>2423686</t>
  </si>
  <si>
    <t>尚客优精选酒店(上海浦东机场店)</t>
  </si>
  <si>
    <t>143.00</t>
  </si>
  <si>
    <t>2022-02-18 23:11:53</t>
  </si>
  <si>
    <t>2423667</t>
  </si>
  <si>
    <t>2022-02-18 22:51:45</t>
  </si>
  <si>
    <t>2423663</t>
  </si>
  <si>
    <t>现代商务旅馆</t>
  </si>
  <si>
    <t>CHEN WAN-LING,CHEN WAN-LING</t>
  </si>
  <si>
    <t>154.00</t>
  </si>
  <si>
    <t>2022-02-18 22:52:14</t>
  </si>
  <si>
    <t>2423629</t>
  </si>
  <si>
    <t>2022-02-18 22:33:47</t>
  </si>
  <si>
    <t>2423615</t>
  </si>
  <si>
    <t>2022-02-18 22:28:52</t>
  </si>
  <si>
    <t>2423496</t>
  </si>
  <si>
    <t>黎观强</t>
  </si>
  <si>
    <t>108.00</t>
  </si>
  <si>
    <t>2022-02-18 21:41:10</t>
  </si>
  <si>
    <t>2423479</t>
  </si>
  <si>
    <t>香港悦品海景酒店</t>
  </si>
  <si>
    <t>WONG WONG</t>
  </si>
  <si>
    <t>431.00</t>
  </si>
  <si>
    <t>2022-02-18 21:30:00</t>
  </si>
  <si>
    <t>2423477</t>
  </si>
  <si>
    <t>锦江之星风尚(石家庄北国商城地铁站店)</t>
  </si>
  <si>
    <t>168.00</t>
  </si>
  <si>
    <t>2022-02-18 21:29:25</t>
  </si>
  <si>
    <t>2423474</t>
  </si>
  <si>
    <t>城市便捷酒店(赣州文峰大道店)</t>
  </si>
  <si>
    <t>151.00</t>
  </si>
  <si>
    <t>2022-02-18 21:28:02</t>
  </si>
  <si>
    <t>2423457</t>
  </si>
  <si>
    <t>宁波逸东豪生大酒店</t>
  </si>
  <si>
    <t>1602.00</t>
  </si>
  <si>
    <t>1068.00</t>
  </si>
  <si>
    <t>-534</t>
  </si>
  <si>
    <t>2022-02-18 21:20:18</t>
  </si>
  <si>
    <t>2423441</t>
  </si>
  <si>
    <t>青皮树酒店(菏泽火车站人民路店)</t>
  </si>
  <si>
    <t>116.00</t>
  </si>
  <si>
    <t>2022-02-18 21:15:11</t>
  </si>
  <si>
    <t>2423361</t>
  </si>
  <si>
    <t>格林豪泰酒店(兰州大学省人民医院火车站店)</t>
  </si>
  <si>
    <t>2022-02-18 20:45:07</t>
  </si>
  <si>
    <t>2423356</t>
  </si>
  <si>
    <t>格美酒店(南京艺术学院草场门地铁站店)</t>
  </si>
  <si>
    <t>271.00</t>
  </si>
  <si>
    <t>2022-02-18 20:42:59</t>
  </si>
  <si>
    <t>2423342</t>
  </si>
  <si>
    <t>2022-02-18 20:36:03</t>
  </si>
  <si>
    <t>2423162</t>
  </si>
  <si>
    <t>锦江之星(天津钢管公司店)</t>
  </si>
  <si>
    <t>153.00</t>
  </si>
  <si>
    <t>2022-02-18 19:36:37</t>
  </si>
  <si>
    <t>2423120</t>
  </si>
  <si>
    <t>喆啡酒店(合肥高铁南站汇美广场店)</t>
  </si>
  <si>
    <t>247.00</t>
  </si>
  <si>
    <t>2022-02-18 19:18:21</t>
  </si>
  <si>
    <t>2423087</t>
  </si>
  <si>
    <t>骏怡精选酒店(吉安阳明东路店)</t>
  </si>
  <si>
    <t>162.00</t>
  </si>
  <si>
    <t>2022-02-18 19:05:15</t>
  </si>
  <si>
    <t>2423014</t>
  </si>
  <si>
    <t>贝壳酒店(上海国家会展中心华新店)</t>
  </si>
  <si>
    <t>340.00</t>
  </si>
  <si>
    <t>2022-02-18 18:41:30</t>
  </si>
  <si>
    <t>2422674</t>
  </si>
  <si>
    <t>锦江之星(武汉江汉路地铁站大洋百货店)</t>
  </si>
  <si>
    <t>194.00</t>
  </si>
  <si>
    <t>2022-02-18 17:09:45</t>
  </si>
  <si>
    <t>2422673</t>
  </si>
  <si>
    <t>维也纳国际酒店(广州南站祈福新邨国际店)</t>
  </si>
  <si>
    <t>277.00</t>
  </si>
  <si>
    <t>2022-02-18 17:02:58</t>
  </si>
  <si>
    <t>2422642</t>
  </si>
  <si>
    <t>2022-02-18 16:53:21</t>
  </si>
  <si>
    <t>2422632</t>
  </si>
  <si>
    <t>锦江之星(石家庄火车站西广场店)</t>
  </si>
  <si>
    <t>202.00</t>
  </si>
  <si>
    <t>2022-02-18 16:50:06</t>
  </si>
  <si>
    <t>2422583</t>
  </si>
  <si>
    <t>派酒店(玉溪通海店)</t>
  </si>
  <si>
    <t>117.00</t>
  </si>
  <si>
    <t>2022-02-18 16:31:16</t>
  </si>
  <si>
    <t>2422568</t>
  </si>
  <si>
    <t>2022-02-18 16:26:24</t>
  </si>
  <si>
    <t>2422518</t>
  </si>
  <si>
    <t>2022-02-18 16:02:29</t>
  </si>
  <si>
    <t>2422515</t>
  </si>
  <si>
    <t>2022-02-18 15:59:31</t>
  </si>
  <si>
    <t>2422497</t>
  </si>
  <si>
    <t>三亚黎客国际酒店</t>
  </si>
  <si>
    <t>291.00</t>
  </si>
  <si>
    <t>2022-02-18 15:49:05</t>
  </si>
  <si>
    <t>2422495</t>
  </si>
  <si>
    <t>393.00</t>
  </si>
  <si>
    <t>2022-02-18 15:47:09</t>
  </si>
  <si>
    <t>2422491</t>
  </si>
  <si>
    <t>2022-02-18 15:44:45</t>
  </si>
  <si>
    <t>2422484</t>
  </si>
  <si>
    <t>尚客优快捷酒店（阜阳阜南运河东路店）</t>
  </si>
  <si>
    <t>166.00</t>
  </si>
  <si>
    <t>2022-02-18 15:43:25</t>
  </si>
  <si>
    <t>2422455</t>
  </si>
  <si>
    <t>2022-02-18 15:33:29</t>
  </si>
  <si>
    <t>2422412</t>
  </si>
  <si>
    <t>天阁酒店(台中馆)</t>
  </si>
  <si>
    <t>TSENG PENGYU</t>
  </si>
  <si>
    <t>420.00</t>
  </si>
  <si>
    <t>2022-02-18 15:10:42</t>
  </si>
  <si>
    <t>2422354</t>
  </si>
  <si>
    <t>格盟酒店（常州金坛汽车客运站东门大街店）</t>
  </si>
  <si>
    <t>121.00</t>
  </si>
  <si>
    <t>2022-02-18 14:40:08</t>
  </si>
  <si>
    <t>2422325</t>
  </si>
  <si>
    <t>格林东方酒店(固镇世纪广场店)</t>
  </si>
  <si>
    <t>374.00</t>
  </si>
  <si>
    <t>2022-02-18 14:24:25</t>
  </si>
  <si>
    <t>2422309</t>
  </si>
  <si>
    <t>2022-02-18 14:15:44</t>
  </si>
  <si>
    <t>2422226</t>
  </si>
  <si>
    <t>格林豪泰(合肥城隍庙商务酒店)</t>
  </si>
  <si>
    <t>171.00</t>
  </si>
  <si>
    <t>2022-02-18 13:35:15</t>
  </si>
  <si>
    <t>2422220</t>
  </si>
  <si>
    <t>西门洋月</t>
  </si>
  <si>
    <t>HSU CHECHEN</t>
  </si>
  <si>
    <t>526.00</t>
  </si>
  <si>
    <t>2022-02-18 13:33:14</t>
  </si>
  <si>
    <t>2422139</t>
  </si>
  <si>
    <t>格林豪泰(淮安大学城科技大道店)</t>
  </si>
  <si>
    <t>164.00</t>
  </si>
  <si>
    <t>2022-02-18 12:45:25</t>
  </si>
  <si>
    <t>2422059</t>
  </si>
  <si>
    <t>格林豪泰商务酒店（池州平天湖清风大道店）</t>
  </si>
  <si>
    <t>138.00</t>
  </si>
  <si>
    <t>2022-02-18 12:06:35</t>
  </si>
  <si>
    <t>2422043</t>
  </si>
  <si>
    <t>格林豪泰酒店(共和店)</t>
  </si>
  <si>
    <t>249.00</t>
  </si>
  <si>
    <t>2022-02-18 11:57:34</t>
  </si>
  <si>
    <t>2422000</t>
  </si>
  <si>
    <t>223.00</t>
  </si>
  <si>
    <t>2022-02-18 11:38:32</t>
  </si>
  <si>
    <t>2421928</t>
  </si>
  <si>
    <t>178.00</t>
  </si>
  <si>
    <t>2022-02-18 11:06:14</t>
  </si>
  <si>
    <t>2421781</t>
  </si>
  <si>
    <t>YEH CHIHMING</t>
  </si>
  <si>
    <t>2022-02-18 09:27:06</t>
  </si>
  <si>
    <t>2421718</t>
  </si>
  <si>
    <t>KANG WEILIN</t>
  </si>
  <si>
    <t>2022-02-18 08:39:46</t>
  </si>
  <si>
    <t>2421540</t>
  </si>
  <si>
    <t>尚客优快捷酒店(苏州通安店)</t>
  </si>
  <si>
    <t>109.00</t>
  </si>
  <si>
    <t>2022-02-18 01:11:28</t>
  </si>
  <si>
    <t>2421521</t>
  </si>
  <si>
    <t>2022-02-18 00:38:47</t>
  </si>
  <si>
    <t>2022-02-17</t>
  </si>
  <si>
    <t>2421297</t>
  </si>
  <si>
    <t>WANG KUOHSUN</t>
  </si>
  <si>
    <t>2022-02-17 21:49:49</t>
  </si>
  <si>
    <t>2421254</t>
  </si>
  <si>
    <t>Lin Chia Hung</t>
  </si>
  <si>
    <t>2022-02-17 21:33:58</t>
  </si>
  <si>
    <t>2420563</t>
  </si>
  <si>
    <t>天阁酒店(台北复兴馆)</t>
  </si>
  <si>
    <t>HSU YUANCHIANG</t>
  </si>
  <si>
    <t>417.00</t>
  </si>
  <si>
    <t>2022-02-17 17:32:22</t>
  </si>
  <si>
    <t>2420451</t>
  </si>
  <si>
    <t>LIn YE Yi</t>
  </si>
  <si>
    <t>840.00</t>
  </si>
  <si>
    <t>2022-02-17 13:54:05</t>
  </si>
  <si>
    <t>2420443</t>
  </si>
  <si>
    <t>LIN PEIJUNG</t>
  </si>
  <si>
    <t>2022-02-17 13:45:00</t>
  </si>
  <si>
    <t>2420373</t>
  </si>
  <si>
    <t>格林联盟酒店（上海火车站北虬江路店）</t>
  </si>
  <si>
    <t>2022-02-17 11:33:30</t>
  </si>
  <si>
    <t>2420367</t>
  </si>
  <si>
    <t>LEE CHIENHSING</t>
  </si>
  <si>
    <t>1040.00</t>
  </si>
  <si>
    <t>2022-02-17 11:23:31</t>
  </si>
  <si>
    <t>2022-02-16</t>
  </si>
  <si>
    <t>2420140</t>
  </si>
  <si>
    <t>汉庭酒店(重庆两路口儿童医院店)</t>
  </si>
  <si>
    <t>159.00</t>
  </si>
  <si>
    <t>2022-02-16 21:07:31</t>
  </si>
  <si>
    <t>2420124</t>
  </si>
  <si>
    <t>芜湖新百金陵大酒店</t>
  </si>
  <si>
    <t>470.00</t>
  </si>
  <si>
    <t>2022-02-16 20:47:21</t>
  </si>
  <si>
    <t>2419936</t>
  </si>
  <si>
    <t>7天连锁酒店(昆明长水机场店)</t>
  </si>
  <si>
    <t>李敏鸿</t>
  </si>
  <si>
    <t>88.00</t>
  </si>
  <si>
    <t>2022-02-16 15:17:08</t>
  </si>
  <si>
    <t>2419887</t>
  </si>
  <si>
    <t>厦门海景千禧大酒店</t>
  </si>
  <si>
    <t>-413</t>
  </si>
  <si>
    <t>2022-02-16 14:14:43</t>
  </si>
  <si>
    <t>直采</t>
  </si>
  <si>
    <t>2022-02-15</t>
  </si>
  <si>
    <t>2419670</t>
  </si>
  <si>
    <t>星程酒店(杭州滨江江南大道店)</t>
  </si>
  <si>
    <t>2022-02-15 22:36:48</t>
  </si>
  <si>
    <t>2419578</t>
  </si>
  <si>
    <t>温州太一国际酒店</t>
  </si>
  <si>
    <t>411.00</t>
  </si>
  <si>
    <t>2022-02-15 17:10:28</t>
  </si>
  <si>
    <t>2419505</t>
  </si>
  <si>
    <t>汉庭酒店(珠海香洲优特汇店)</t>
  </si>
  <si>
    <t>119.00</t>
  </si>
  <si>
    <t>2022-02-15 13:35:06</t>
  </si>
  <si>
    <t>2419494</t>
  </si>
  <si>
    <t>汉庭酒店(上海徐家汇中心店)</t>
  </si>
  <si>
    <t>213.00</t>
  </si>
  <si>
    <t>2022-02-15 12:50:41</t>
  </si>
  <si>
    <t>2022-02-14</t>
  </si>
  <si>
    <t>2419254</t>
  </si>
  <si>
    <t>YEN CHANG YU</t>
  </si>
  <si>
    <t>421.00</t>
  </si>
  <si>
    <t>2022-02-14 19:47:18</t>
  </si>
  <si>
    <t>2419186</t>
  </si>
  <si>
    <t>CHIANG JUYING</t>
  </si>
  <si>
    <t>878.00</t>
  </si>
  <si>
    <t>2022-02-14 16:19:05</t>
  </si>
  <si>
    <t>2419103</t>
  </si>
  <si>
    <t>云栖艺术酒店</t>
  </si>
  <si>
    <t>2022-02-14 12:40:31</t>
  </si>
  <si>
    <t>2419054</t>
  </si>
  <si>
    <t>汉庭优佳酒店(北京燕莎使馆区店)</t>
  </si>
  <si>
    <t>454.00</t>
  </si>
  <si>
    <t>2022-02-14 11:20:18</t>
  </si>
  <si>
    <t>2022-02-13</t>
  </si>
  <si>
    <t>2418562</t>
  </si>
  <si>
    <t>205.00</t>
  </si>
  <si>
    <t>2022-02-13 08:06:29</t>
  </si>
  <si>
    <t>2022-02-12</t>
  </si>
  <si>
    <t>2418366</t>
  </si>
  <si>
    <t>2022-02-12 17:54:54</t>
  </si>
  <si>
    <t>2022-02-11</t>
  </si>
  <si>
    <t>2417734</t>
  </si>
  <si>
    <t>汉庭酒店(上海周浦医谷店)</t>
  </si>
  <si>
    <t>230.00</t>
  </si>
  <si>
    <t>2022-02-11 16:29:29</t>
  </si>
  <si>
    <t>2022-02-10</t>
  </si>
  <si>
    <t>2416126</t>
  </si>
  <si>
    <t>YUEN HUEN</t>
  </si>
  <si>
    <t>422.00</t>
  </si>
  <si>
    <t>2022-02-10 00:28:35</t>
  </si>
  <si>
    <t>2022-02-06</t>
  </si>
  <si>
    <t>2414008</t>
  </si>
  <si>
    <t>云顶民宿</t>
  </si>
  <si>
    <t>CHENG CHE TSAI,CHENG CHE TSAI</t>
  </si>
  <si>
    <t>851.00</t>
  </si>
  <si>
    <t>2022-02-06 20:43:19</t>
  </si>
  <si>
    <t>2413865</t>
  </si>
  <si>
    <t>家宾旅馆</t>
  </si>
  <si>
    <t>HSIAO WANTING,HSIAO WANTING</t>
  </si>
  <si>
    <t>395.00</t>
  </si>
  <si>
    <t>2022-02-06 16:10:11</t>
  </si>
  <si>
    <t>2022-02-05</t>
  </si>
  <si>
    <t>2413608</t>
  </si>
  <si>
    <t>汉庭酒店(武汉广埠屯地铁站店)</t>
  </si>
  <si>
    <t>沈幼楠</t>
  </si>
  <si>
    <t>2022-02-05 23:20:03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</si>
</sst>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6"/>
  <sheetViews>
    <sheetView topLeftCell="A57" workbookViewId="0">
      <selection activeCell="A5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44610</v>
      </c>
      <c r="G2" s="6">
        <v>44611</v>
      </c>
      <c r="H2" s="4">
        <v>1</v>
      </c>
      <c r="I2" s="4">
        <v>1</v>
      </c>
      <c r="J2" s="4">
        <v>1</v>
      </c>
      <c r="K2" s="4" t="s">
        <v>30</v>
      </c>
      <c r="L2" s="4">
        <v>422</v>
      </c>
      <c r="M2" s="4">
        <v>422</v>
      </c>
      <c r="N2" s="4" t="s">
        <v>31</v>
      </c>
      <c r="O2" s="4" t="s">
        <v>32</v>
      </c>
      <c r="P2" s="4" t="s">
        <v>33</v>
      </c>
      <c r="Q2" s="4">
        <v>0</v>
      </c>
      <c r="R2" s="7">
        <v>44602</v>
      </c>
      <c r="S2" s="6">
        <v>44626</v>
      </c>
      <c r="T2" s="4" t="s">
        <v>34</v>
      </c>
      <c r="U2" s="4">
        <v>422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44610</v>
      </c>
      <c r="G3" s="6">
        <v>44611</v>
      </c>
      <c r="H3" s="4">
        <v>1</v>
      </c>
      <c r="I3" s="4">
        <v>1</v>
      </c>
      <c r="J3" s="4">
        <v>1</v>
      </c>
      <c r="K3" s="4" t="s">
        <v>30</v>
      </c>
      <c r="L3" s="4">
        <v>230</v>
      </c>
      <c r="M3" s="4">
        <v>230</v>
      </c>
      <c r="N3" s="4" t="s">
        <v>40</v>
      </c>
      <c r="O3" s="4" t="s">
        <v>32</v>
      </c>
      <c r="P3" s="4" t="s">
        <v>33</v>
      </c>
      <c r="Q3" s="4">
        <v>0</v>
      </c>
      <c r="R3" s="7">
        <v>44603</v>
      </c>
      <c r="S3" s="6">
        <v>44626</v>
      </c>
      <c r="T3" s="4" t="s">
        <v>34</v>
      </c>
      <c r="U3" s="4">
        <v>230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39</v>
      </c>
      <c r="F4" s="6">
        <v>44610</v>
      </c>
      <c r="G4" s="6">
        <v>44611</v>
      </c>
      <c r="H4" s="4">
        <v>1</v>
      </c>
      <c r="I4" s="4">
        <v>1</v>
      </c>
      <c r="J4" s="4">
        <v>1</v>
      </c>
      <c r="K4" s="4" t="s">
        <v>30</v>
      </c>
      <c r="L4" s="4">
        <v>205</v>
      </c>
      <c r="M4" s="4">
        <v>205</v>
      </c>
      <c r="N4" s="4" t="s">
        <v>44</v>
      </c>
      <c r="O4" s="4" t="s">
        <v>32</v>
      </c>
      <c r="P4" s="4" t="s">
        <v>33</v>
      </c>
      <c r="Q4" s="4">
        <v>0</v>
      </c>
      <c r="R4" s="7">
        <v>44604</v>
      </c>
      <c r="S4" s="6">
        <v>44626</v>
      </c>
      <c r="T4" s="4" t="s">
        <v>34</v>
      </c>
      <c r="U4" s="4">
        <v>205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44609</v>
      </c>
      <c r="G5" s="6">
        <v>44611</v>
      </c>
      <c r="H5" s="4">
        <v>1</v>
      </c>
      <c r="I5" s="4">
        <v>2</v>
      </c>
      <c r="J5" s="4">
        <v>2</v>
      </c>
      <c r="K5" s="4" t="s">
        <v>30</v>
      </c>
      <c r="L5" s="4">
        <v>454</v>
      </c>
      <c r="M5" s="4">
        <v>454</v>
      </c>
      <c r="N5" s="4" t="s">
        <v>48</v>
      </c>
      <c r="O5" s="4" t="s">
        <v>32</v>
      </c>
      <c r="P5" s="4" t="s">
        <v>33</v>
      </c>
      <c r="Q5" s="4">
        <v>0</v>
      </c>
      <c r="R5" s="7">
        <v>44606</v>
      </c>
      <c r="S5" s="6">
        <v>44626</v>
      </c>
      <c r="T5" s="4" t="s">
        <v>34</v>
      </c>
      <c r="U5" s="4">
        <v>454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44609</v>
      </c>
      <c r="G6" s="6">
        <v>44611</v>
      </c>
      <c r="H6" s="4">
        <v>1</v>
      </c>
      <c r="I6" s="4">
        <v>2</v>
      </c>
      <c r="J6" s="4">
        <v>2</v>
      </c>
      <c r="K6" s="4" t="s">
        <v>30</v>
      </c>
      <c r="L6" s="4">
        <v>878</v>
      </c>
      <c r="M6" s="4">
        <v>878</v>
      </c>
      <c r="N6" s="4" t="s">
        <v>52</v>
      </c>
      <c r="O6" s="4" t="s">
        <v>32</v>
      </c>
      <c r="P6" s="4" t="s">
        <v>33</v>
      </c>
      <c r="Q6" s="4">
        <v>0</v>
      </c>
      <c r="R6" s="7">
        <v>44606</v>
      </c>
      <c r="S6" s="6">
        <v>44626</v>
      </c>
      <c r="T6" s="4" t="s">
        <v>34</v>
      </c>
      <c r="U6" s="4">
        <v>878</v>
      </c>
      <c r="V6" s="4">
        <v>0</v>
      </c>
      <c r="W6" s="4">
        <v>0</v>
      </c>
      <c r="X6" s="4" t="s">
        <v>53</v>
      </c>
      <c r="Y6" s="4" t="s">
        <v>41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44610</v>
      </c>
      <c r="G7" s="6">
        <v>44611</v>
      </c>
      <c r="H7" s="4">
        <v>1</v>
      </c>
      <c r="I7" s="4">
        <v>1</v>
      </c>
      <c r="J7" s="4">
        <v>1</v>
      </c>
      <c r="K7" s="4" t="s">
        <v>30</v>
      </c>
      <c r="L7" s="4">
        <v>421</v>
      </c>
      <c r="M7" s="4">
        <v>421</v>
      </c>
      <c r="N7" s="4" t="s">
        <v>55</v>
      </c>
      <c r="O7" s="4" t="s">
        <v>32</v>
      </c>
      <c r="P7" s="4" t="s">
        <v>33</v>
      </c>
      <c r="Q7" s="4">
        <v>0</v>
      </c>
      <c r="R7" s="7">
        <v>44606</v>
      </c>
      <c r="S7" s="6">
        <v>44626</v>
      </c>
      <c r="T7" s="4" t="s">
        <v>34</v>
      </c>
      <c r="U7" s="4">
        <v>421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43</v>
      </c>
      <c r="E8" s="4" t="s">
        <v>39</v>
      </c>
      <c r="F8" s="6">
        <v>44610</v>
      </c>
      <c r="G8" s="6">
        <v>44611</v>
      </c>
      <c r="H8" s="4">
        <v>1</v>
      </c>
      <c r="I8" s="4">
        <v>1</v>
      </c>
      <c r="J8" s="4">
        <v>1</v>
      </c>
      <c r="K8" s="4" t="s">
        <v>30</v>
      </c>
      <c r="L8" s="4">
        <v>213</v>
      </c>
      <c r="M8" s="4">
        <v>213</v>
      </c>
      <c r="N8" s="4" t="s">
        <v>57</v>
      </c>
      <c r="O8" s="4" t="s">
        <v>32</v>
      </c>
      <c r="P8" s="4" t="s">
        <v>33</v>
      </c>
      <c r="Q8" s="4">
        <v>0</v>
      </c>
      <c r="R8" s="7">
        <v>44607</v>
      </c>
      <c r="S8" s="6">
        <v>44626</v>
      </c>
      <c r="T8" s="4" t="s">
        <v>34</v>
      </c>
      <c r="U8" s="4">
        <v>213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39</v>
      </c>
      <c r="F9" s="6">
        <v>44610</v>
      </c>
      <c r="G9" s="6">
        <v>44611</v>
      </c>
      <c r="H9" s="4">
        <v>1</v>
      </c>
      <c r="I9" s="4">
        <v>1</v>
      </c>
      <c r="J9" s="4">
        <v>1</v>
      </c>
      <c r="K9" s="4" t="s">
        <v>30</v>
      </c>
      <c r="L9" s="4">
        <v>119</v>
      </c>
      <c r="M9" s="4">
        <v>119</v>
      </c>
      <c r="N9" s="4" t="s">
        <v>60</v>
      </c>
      <c r="O9" s="4" t="s">
        <v>32</v>
      </c>
      <c r="P9" s="4" t="s">
        <v>33</v>
      </c>
      <c r="Q9" s="4">
        <v>0</v>
      </c>
      <c r="R9" s="7">
        <v>44607</v>
      </c>
      <c r="S9" s="6">
        <v>44626</v>
      </c>
      <c r="T9" s="4" t="s">
        <v>34</v>
      </c>
      <c r="U9" s="4">
        <v>119</v>
      </c>
      <c r="V9" s="4">
        <v>0</v>
      </c>
      <c r="W9" s="4">
        <v>0</v>
      </c>
      <c r="X9" s="4" t="s">
        <v>61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44610</v>
      </c>
      <c r="G10" s="6">
        <v>44611</v>
      </c>
      <c r="H10" s="4">
        <v>1</v>
      </c>
      <c r="I10" s="4">
        <v>1</v>
      </c>
      <c r="J10" s="4">
        <v>1</v>
      </c>
      <c r="K10" s="4" t="s">
        <v>30</v>
      </c>
      <c r="L10" s="4">
        <v>271</v>
      </c>
      <c r="M10" s="4">
        <v>271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44607</v>
      </c>
      <c r="S10" s="6">
        <v>44626</v>
      </c>
      <c r="T10" s="4" t="s">
        <v>34</v>
      </c>
      <c r="U10" s="4">
        <v>271</v>
      </c>
      <c r="V10" s="4">
        <v>0</v>
      </c>
      <c r="W10" s="4">
        <v>0</v>
      </c>
      <c r="X10" s="4" t="s">
        <v>41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28</v>
      </c>
      <c r="E11" s="4" t="s">
        <v>69</v>
      </c>
      <c r="F11" s="6">
        <v>44609</v>
      </c>
      <c r="G11" s="6">
        <v>44611</v>
      </c>
      <c r="H11" s="4">
        <v>1</v>
      </c>
      <c r="I11" s="4">
        <v>2</v>
      </c>
      <c r="J11" s="4">
        <v>2</v>
      </c>
      <c r="K11" s="4" t="s">
        <v>30</v>
      </c>
      <c r="L11" s="4">
        <v>1040</v>
      </c>
      <c r="M11" s="4">
        <v>1040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44609</v>
      </c>
      <c r="S11" s="6">
        <v>44626</v>
      </c>
      <c r="T11" s="4" t="s">
        <v>34</v>
      </c>
      <c r="U11" s="4">
        <v>1040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44610</v>
      </c>
      <c r="G12" s="6">
        <v>44611</v>
      </c>
      <c r="H12" s="4">
        <v>1</v>
      </c>
      <c r="I12" s="4">
        <v>1</v>
      </c>
      <c r="J12" s="4">
        <v>1</v>
      </c>
      <c r="K12" s="4" t="s">
        <v>30</v>
      </c>
      <c r="L12" s="4">
        <v>223</v>
      </c>
      <c r="M12" s="4">
        <v>223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44609</v>
      </c>
      <c r="S12" s="6">
        <v>44626</v>
      </c>
      <c r="T12" s="4" t="s">
        <v>34</v>
      </c>
      <c r="U12" s="4">
        <v>223</v>
      </c>
      <c r="V12" s="4">
        <v>0</v>
      </c>
      <c r="W12" s="4">
        <v>0</v>
      </c>
      <c r="X12" s="4" t="s">
        <v>75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50</v>
      </c>
      <c r="E13" s="4" t="s">
        <v>78</v>
      </c>
      <c r="F13" s="6">
        <v>44610</v>
      </c>
      <c r="G13" s="6">
        <v>44611</v>
      </c>
      <c r="H13" s="4">
        <v>1</v>
      </c>
      <c r="I13" s="4">
        <v>1</v>
      </c>
      <c r="J13" s="4">
        <v>1</v>
      </c>
      <c r="K13" s="4" t="s">
        <v>30</v>
      </c>
      <c r="L13" s="4">
        <v>413</v>
      </c>
      <c r="M13" s="4">
        <v>413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44609</v>
      </c>
      <c r="S13" s="6">
        <v>44626</v>
      </c>
      <c r="T13" s="4" t="s">
        <v>34</v>
      </c>
      <c r="U13" s="4">
        <v>413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44609</v>
      </c>
      <c r="G14" s="6">
        <v>44611</v>
      </c>
      <c r="H14" s="4">
        <v>1</v>
      </c>
      <c r="I14" s="4">
        <v>2</v>
      </c>
      <c r="J14" s="4">
        <v>2</v>
      </c>
      <c r="K14" s="4" t="s">
        <v>30</v>
      </c>
      <c r="L14" s="4">
        <v>840</v>
      </c>
      <c r="M14" s="4">
        <v>840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44609</v>
      </c>
      <c r="S14" s="6">
        <v>44626</v>
      </c>
      <c r="T14" s="4" t="s">
        <v>34</v>
      </c>
      <c r="U14" s="4">
        <v>840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50</v>
      </c>
      <c r="E15" s="4" t="s">
        <v>78</v>
      </c>
      <c r="F15" s="6">
        <v>44610</v>
      </c>
      <c r="G15" s="6">
        <v>44611</v>
      </c>
      <c r="H15" s="4">
        <v>1</v>
      </c>
      <c r="I15" s="4">
        <v>1</v>
      </c>
      <c r="J15" s="4">
        <v>1</v>
      </c>
      <c r="K15" s="4" t="s">
        <v>30</v>
      </c>
      <c r="L15" s="4">
        <v>417</v>
      </c>
      <c r="M15" s="4">
        <v>417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44609</v>
      </c>
      <c r="S15" s="6">
        <v>44626</v>
      </c>
      <c r="T15" s="4" t="s">
        <v>34</v>
      </c>
      <c r="U15" s="4">
        <v>417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28</v>
      </c>
      <c r="E16" s="4" t="s">
        <v>29</v>
      </c>
      <c r="F16" s="6">
        <v>44610</v>
      </c>
      <c r="G16" s="6">
        <v>44611</v>
      </c>
      <c r="H16" s="4">
        <v>1</v>
      </c>
      <c r="I16" s="4">
        <v>1</v>
      </c>
      <c r="J16" s="4">
        <v>1</v>
      </c>
      <c r="K16" s="4" t="s">
        <v>30</v>
      </c>
      <c r="L16" s="4">
        <v>420</v>
      </c>
      <c r="M16" s="4">
        <v>420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44609</v>
      </c>
      <c r="S16" s="6">
        <v>44626</v>
      </c>
      <c r="T16" s="4" t="s">
        <v>34</v>
      </c>
      <c r="U16" s="4">
        <v>420</v>
      </c>
      <c r="V16" s="4">
        <v>0</v>
      </c>
      <c r="W16" s="4">
        <v>0</v>
      </c>
      <c r="X16" s="4" t="s">
        <v>41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28</v>
      </c>
      <c r="E17" s="4" t="s">
        <v>29</v>
      </c>
      <c r="F17" s="6">
        <v>44610</v>
      </c>
      <c r="G17" s="6">
        <v>44611</v>
      </c>
      <c r="H17" s="4">
        <v>1</v>
      </c>
      <c r="I17" s="4">
        <v>1</v>
      </c>
      <c r="J17" s="4">
        <v>1</v>
      </c>
      <c r="K17" s="4" t="s">
        <v>30</v>
      </c>
      <c r="L17" s="4">
        <v>420</v>
      </c>
      <c r="M17" s="4">
        <v>420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44609</v>
      </c>
      <c r="S17" s="6">
        <v>44626</v>
      </c>
      <c r="T17" s="4" t="s">
        <v>34</v>
      </c>
      <c r="U17" s="4">
        <v>420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44610</v>
      </c>
      <c r="G18" s="6">
        <v>44611</v>
      </c>
      <c r="H18" s="4">
        <v>1</v>
      </c>
      <c r="I18" s="4">
        <v>1</v>
      </c>
      <c r="J18" s="4">
        <v>1</v>
      </c>
      <c r="K18" s="4" t="s">
        <v>30</v>
      </c>
      <c r="L18" s="4">
        <v>162</v>
      </c>
      <c r="M18" s="4">
        <v>162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44610</v>
      </c>
      <c r="S18" s="6">
        <v>44626</v>
      </c>
      <c r="T18" s="4" t="s">
        <v>34</v>
      </c>
      <c r="U18" s="4">
        <v>162</v>
      </c>
      <c r="V18" s="4">
        <v>0</v>
      </c>
      <c r="W18" s="4">
        <v>0</v>
      </c>
      <c r="X18" s="4" t="s">
        <v>95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44610</v>
      </c>
      <c r="G19" s="6">
        <v>44611</v>
      </c>
      <c r="H19" s="4">
        <v>1</v>
      </c>
      <c r="I19" s="4">
        <v>1</v>
      </c>
      <c r="J19" s="4">
        <v>1</v>
      </c>
      <c r="K19" s="4" t="s">
        <v>30</v>
      </c>
      <c r="L19" s="4">
        <v>395</v>
      </c>
      <c r="M19" s="4">
        <v>395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44610</v>
      </c>
      <c r="S19" s="6">
        <v>44626</v>
      </c>
      <c r="T19" s="4" t="s">
        <v>34</v>
      </c>
      <c r="U19" s="4">
        <v>395</v>
      </c>
      <c r="V19" s="4">
        <v>0</v>
      </c>
      <c r="W19" s="4">
        <v>0</v>
      </c>
      <c r="X19" s="4" t="s">
        <v>41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28</v>
      </c>
      <c r="E20" s="4" t="s">
        <v>29</v>
      </c>
      <c r="F20" s="6">
        <v>44610</v>
      </c>
      <c r="G20" s="6">
        <v>44611</v>
      </c>
      <c r="H20" s="4">
        <v>1</v>
      </c>
      <c r="I20" s="4">
        <v>1</v>
      </c>
      <c r="J20" s="4">
        <v>1</v>
      </c>
      <c r="K20" s="4" t="s">
        <v>30</v>
      </c>
      <c r="L20" s="4">
        <v>420</v>
      </c>
      <c r="M20" s="4">
        <v>420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44610</v>
      </c>
      <c r="S20" s="6">
        <v>44626</v>
      </c>
      <c r="T20" s="4" t="s">
        <v>34</v>
      </c>
      <c r="U20" s="4">
        <v>420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97</v>
      </c>
      <c r="B21" s="4" t="s">
        <v>26</v>
      </c>
      <c r="C21" s="4" t="s">
        <v>104</v>
      </c>
      <c r="D21" s="4" t="s">
        <v>98</v>
      </c>
      <c r="E21" s="4" t="s">
        <v>99</v>
      </c>
      <c r="F21" s="6">
        <v>44610</v>
      </c>
      <c r="G21" s="6">
        <v>44611</v>
      </c>
      <c r="H21" s="4">
        <v>1</v>
      </c>
      <c r="I21" s="4">
        <v>1</v>
      </c>
      <c r="J21" s="4">
        <v>1</v>
      </c>
      <c r="K21" s="4" t="s">
        <v>30</v>
      </c>
      <c r="L21" s="4">
        <v>-395</v>
      </c>
      <c r="M21" s="4">
        <v>-395</v>
      </c>
      <c r="N21" s="4" t="s">
        <v>100</v>
      </c>
      <c r="O21" s="4" t="s">
        <v>32</v>
      </c>
      <c r="P21" s="4" t="s">
        <v>33</v>
      </c>
      <c r="Q21" s="4">
        <v>0</v>
      </c>
      <c r="R21" s="7">
        <v>44610</v>
      </c>
      <c r="S21" s="6">
        <v>44626</v>
      </c>
      <c r="T21" s="4" t="s">
        <v>34</v>
      </c>
      <c r="U21" s="4">
        <v>-395</v>
      </c>
      <c r="V21" s="4">
        <v>0</v>
      </c>
      <c r="W21" s="4">
        <v>0</v>
      </c>
      <c r="X21" s="4" t="s">
        <v>41</v>
      </c>
      <c r="Y21" s="4" t="s">
        <v>101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28</v>
      </c>
      <c r="E22" s="4" t="s">
        <v>29</v>
      </c>
      <c r="F22" s="6">
        <v>44610</v>
      </c>
      <c r="G22" s="6">
        <v>44611</v>
      </c>
      <c r="H22" s="4">
        <v>1</v>
      </c>
      <c r="I22" s="4">
        <v>1</v>
      </c>
      <c r="J22" s="4">
        <v>1</v>
      </c>
      <c r="K22" s="4" t="s">
        <v>30</v>
      </c>
      <c r="L22" s="4">
        <v>420</v>
      </c>
      <c r="M22" s="4">
        <v>420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44610</v>
      </c>
      <c r="S22" s="6">
        <v>44626</v>
      </c>
      <c r="T22" s="4" t="s">
        <v>34</v>
      </c>
      <c r="U22" s="4">
        <v>420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44610</v>
      </c>
      <c r="G23" s="6">
        <v>44611</v>
      </c>
      <c r="H23" s="4">
        <v>1</v>
      </c>
      <c r="I23" s="4">
        <v>1</v>
      </c>
      <c r="J23" s="4">
        <v>1</v>
      </c>
      <c r="K23" s="4" t="s">
        <v>30</v>
      </c>
      <c r="L23" s="4">
        <v>178</v>
      </c>
      <c r="M23" s="4">
        <v>178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44610</v>
      </c>
      <c r="S23" s="6">
        <v>44626</v>
      </c>
      <c r="T23" s="4" t="s">
        <v>34</v>
      </c>
      <c r="U23" s="4">
        <v>178</v>
      </c>
      <c r="V23" s="4">
        <v>0</v>
      </c>
      <c r="W23" s="4">
        <v>0</v>
      </c>
      <c r="X23" s="4" t="s">
        <v>111</v>
      </c>
      <c r="Y23" s="4" t="s">
        <v>112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44610</v>
      </c>
      <c r="G24" s="6">
        <v>44611</v>
      </c>
      <c r="H24" s="4">
        <v>1</v>
      </c>
      <c r="I24" s="4">
        <v>1</v>
      </c>
      <c r="J24" s="4">
        <v>1</v>
      </c>
      <c r="K24" s="4" t="s">
        <v>30</v>
      </c>
      <c r="L24" s="4">
        <v>391</v>
      </c>
      <c r="M24" s="4">
        <v>391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44610</v>
      </c>
      <c r="S24" s="6">
        <v>44626</v>
      </c>
      <c r="T24" s="4" t="s">
        <v>34</v>
      </c>
      <c r="U24" s="4">
        <v>391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44610</v>
      </c>
      <c r="G25" s="6">
        <v>44611</v>
      </c>
      <c r="H25" s="4">
        <v>1</v>
      </c>
      <c r="I25" s="4">
        <v>1</v>
      </c>
      <c r="J25" s="4">
        <v>1</v>
      </c>
      <c r="K25" s="4" t="s">
        <v>30</v>
      </c>
      <c r="L25" s="4">
        <v>223</v>
      </c>
      <c r="M25" s="4">
        <v>223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44610</v>
      </c>
      <c r="S25" s="6">
        <v>44626</v>
      </c>
      <c r="T25" s="4" t="s">
        <v>34</v>
      </c>
      <c r="U25" s="4">
        <v>223</v>
      </c>
      <c r="V25" s="4">
        <v>0</v>
      </c>
      <c r="W25" s="4">
        <v>0</v>
      </c>
      <c r="X25" s="4" t="s">
        <v>41</v>
      </c>
      <c r="Y25" s="4" t="s">
        <v>121</v>
      </c>
    </row>
    <row r="26" s="4" customFormat="1" spans="1:25">
      <c r="A26" s="4" t="s">
        <v>113</v>
      </c>
      <c r="B26" s="4" t="s">
        <v>26</v>
      </c>
      <c r="C26" s="4" t="s">
        <v>104</v>
      </c>
      <c r="D26" s="4" t="s">
        <v>114</v>
      </c>
      <c r="E26" s="4" t="s">
        <v>115</v>
      </c>
      <c r="F26" s="6">
        <v>44610</v>
      </c>
      <c r="G26" s="6">
        <v>44611</v>
      </c>
      <c r="H26" s="4">
        <v>1</v>
      </c>
      <c r="I26" s="4">
        <v>1</v>
      </c>
      <c r="J26" s="4">
        <v>1</v>
      </c>
      <c r="K26" s="4" t="s">
        <v>30</v>
      </c>
      <c r="L26" s="4">
        <v>-391</v>
      </c>
      <c r="M26" s="4">
        <v>-391</v>
      </c>
      <c r="N26" s="4" t="s">
        <v>116</v>
      </c>
      <c r="O26" s="4" t="s">
        <v>32</v>
      </c>
      <c r="P26" s="4" t="s">
        <v>33</v>
      </c>
      <c r="Q26" s="4">
        <v>0</v>
      </c>
      <c r="R26" s="7">
        <v>44610</v>
      </c>
      <c r="S26" s="6">
        <v>44626</v>
      </c>
      <c r="T26" s="4" t="s">
        <v>34</v>
      </c>
      <c r="U26" s="4">
        <v>-391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122</v>
      </c>
      <c r="B27" s="4" t="s">
        <v>26</v>
      </c>
      <c r="C27" s="4" t="s">
        <v>27</v>
      </c>
      <c r="D27" s="4" t="s">
        <v>123</v>
      </c>
      <c r="E27" s="4" t="s">
        <v>124</v>
      </c>
      <c r="F27" s="6">
        <v>44610</v>
      </c>
      <c r="G27" s="6">
        <v>44611</v>
      </c>
      <c r="H27" s="4">
        <v>1</v>
      </c>
      <c r="I27" s="4">
        <v>1</v>
      </c>
      <c r="J27" s="4">
        <v>1</v>
      </c>
      <c r="K27" s="4" t="s">
        <v>30</v>
      </c>
      <c r="L27" s="4">
        <v>249</v>
      </c>
      <c r="M27" s="4">
        <v>249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44610</v>
      </c>
      <c r="S27" s="6">
        <v>44626</v>
      </c>
      <c r="T27" s="4" t="s">
        <v>34</v>
      </c>
      <c r="U27" s="4">
        <v>249</v>
      </c>
      <c r="V27" s="4">
        <v>0</v>
      </c>
      <c r="W27" s="4">
        <v>0</v>
      </c>
      <c r="X27" s="4" t="s">
        <v>41</v>
      </c>
      <c r="Y27" s="4" t="s">
        <v>126</v>
      </c>
    </row>
    <row r="28" s="4" customFormat="1" spans="1:25">
      <c r="A28" s="4" t="s">
        <v>127</v>
      </c>
      <c r="B28" s="4" t="s">
        <v>26</v>
      </c>
      <c r="C28" s="4" t="s">
        <v>27</v>
      </c>
      <c r="D28" s="4" t="s">
        <v>128</v>
      </c>
      <c r="E28" s="4" t="s">
        <v>129</v>
      </c>
      <c r="F28" s="6">
        <v>44610</v>
      </c>
      <c r="G28" s="6">
        <v>44611</v>
      </c>
      <c r="H28" s="4">
        <v>1</v>
      </c>
      <c r="I28" s="4">
        <v>1</v>
      </c>
      <c r="J28" s="4">
        <v>1</v>
      </c>
      <c r="K28" s="4" t="s">
        <v>30</v>
      </c>
      <c r="L28" s="4">
        <v>138</v>
      </c>
      <c r="M28" s="4">
        <v>138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44610</v>
      </c>
      <c r="S28" s="6">
        <v>44626</v>
      </c>
      <c r="T28" s="4" t="s">
        <v>34</v>
      </c>
      <c r="U28" s="4">
        <v>138</v>
      </c>
      <c r="V28" s="4">
        <v>0</v>
      </c>
      <c r="W28" s="4">
        <v>0</v>
      </c>
      <c r="X28" s="4" t="s">
        <v>41</v>
      </c>
      <c r="Y28" s="4" t="s">
        <v>131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44610</v>
      </c>
      <c r="G29" s="6">
        <v>44611</v>
      </c>
      <c r="H29" s="4">
        <v>1</v>
      </c>
      <c r="I29" s="4">
        <v>1</v>
      </c>
      <c r="J29" s="4">
        <v>1</v>
      </c>
      <c r="K29" s="4" t="s">
        <v>30</v>
      </c>
      <c r="L29" s="4">
        <v>94</v>
      </c>
      <c r="M29" s="4">
        <v>94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44610</v>
      </c>
      <c r="S29" s="6">
        <v>44626</v>
      </c>
      <c r="T29" s="4" t="s">
        <v>34</v>
      </c>
      <c r="U29" s="4">
        <v>94</v>
      </c>
      <c r="V29" s="4">
        <v>0</v>
      </c>
      <c r="W29" s="4">
        <v>0</v>
      </c>
      <c r="X29" s="4" t="s">
        <v>41</v>
      </c>
      <c r="Y29" s="4" t="s">
        <v>136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65</v>
      </c>
      <c r="F30" s="6">
        <v>44610</v>
      </c>
      <c r="G30" s="6">
        <v>44611</v>
      </c>
      <c r="H30" s="4">
        <v>1</v>
      </c>
      <c r="I30" s="4">
        <v>1</v>
      </c>
      <c r="J30" s="4">
        <v>1</v>
      </c>
      <c r="K30" s="4" t="s">
        <v>30</v>
      </c>
      <c r="L30" s="4">
        <v>171</v>
      </c>
      <c r="M30" s="4">
        <v>171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44610</v>
      </c>
      <c r="S30" s="6">
        <v>44626</v>
      </c>
      <c r="T30" s="4" t="s">
        <v>34</v>
      </c>
      <c r="U30" s="4">
        <v>171</v>
      </c>
      <c r="V30" s="4">
        <v>0</v>
      </c>
      <c r="W30" s="4">
        <v>0</v>
      </c>
      <c r="X30" s="4" t="s">
        <v>41</v>
      </c>
      <c r="Y30" s="4" t="s">
        <v>140</v>
      </c>
    </row>
    <row r="31" s="4" customFormat="1" spans="1:25">
      <c r="A31" s="4" t="s">
        <v>141</v>
      </c>
      <c r="B31" s="4" t="s">
        <v>26</v>
      </c>
      <c r="C31" s="4" t="s">
        <v>27</v>
      </c>
      <c r="D31" s="4" t="s">
        <v>118</v>
      </c>
      <c r="E31" s="4" t="s">
        <v>73</v>
      </c>
      <c r="F31" s="6">
        <v>44610</v>
      </c>
      <c r="G31" s="6">
        <v>44611</v>
      </c>
      <c r="H31" s="4">
        <v>1</v>
      </c>
      <c r="I31" s="4">
        <v>1</v>
      </c>
      <c r="J31" s="4">
        <v>1</v>
      </c>
      <c r="K31" s="4" t="s">
        <v>30</v>
      </c>
      <c r="L31" s="4">
        <v>155</v>
      </c>
      <c r="M31" s="4">
        <v>155</v>
      </c>
      <c r="N31" s="4" t="s">
        <v>142</v>
      </c>
      <c r="O31" s="4" t="s">
        <v>32</v>
      </c>
      <c r="P31" s="4" t="s">
        <v>33</v>
      </c>
      <c r="Q31" s="4">
        <v>0</v>
      </c>
      <c r="R31" s="7">
        <v>44610</v>
      </c>
      <c r="S31" s="6">
        <v>44626</v>
      </c>
      <c r="T31" s="4" t="s">
        <v>34</v>
      </c>
      <c r="U31" s="4">
        <v>155</v>
      </c>
      <c r="V31" s="4">
        <v>0</v>
      </c>
      <c r="W31" s="4">
        <v>0</v>
      </c>
      <c r="X31" s="4" t="s">
        <v>41</v>
      </c>
      <c r="Y31" s="4" t="s">
        <v>143</v>
      </c>
    </row>
    <row r="32" s="4" customFormat="1" spans="1:25">
      <c r="A32" s="4" t="s">
        <v>144</v>
      </c>
      <c r="B32" s="4" t="s">
        <v>26</v>
      </c>
      <c r="C32" s="4" t="s">
        <v>27</v>
      </c>
      <c r="D32" s="4" t="s">
        <v>145</v>
      </c>
      <c r="E32" s="4" t="s">
        <v>39</v>
      </c>
      <c r="F32" s="6">
        <v>44610</v>
      </c>
      <c r="G32" s="6">
        <v>44611</v>
      </c>
      <c r="H32" s="4">
        <v>1</v>
      </c>
      <c r="I32" s="4">
        <v>1</v>
      </c>
      <c r="J32" s="4">
        <v>1</v>
      </c>
      <c r="K32" s="4" t="s">
        <v>30</v>
      </c>
      <c r="L32" s="4">
        <v>121</v>
      </c>
      <c r="M32" s="4">
        <v>121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44610</v>
      </c>
      <c r="S32" s="6">
        <v>44626</v>
      </c>
      <c r="T32" s="4" t="s">
        <v>34</v>
      </c>
      <c r="U32" s="4">
        <v>121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147</v>
      </c>
      <c r="B33" s="4" t="s">
        <v>26</v>
      </c>
      <c r="C33" s="4" t="s">
        <v>27</v>
      </c>
      <c r="D33" s="4" t="s">
        <v>28</v>
      </c>
      <c r="E33" s="4" t="s">
        <v>29</v>
      </c>
      <c r="F33" s="6">
        <v>44610</v>
      </c>
      <c r="G33" s="6">
        <v>44611</v>
      </c>
      <c r="H33" s="4">
        <v>1</v>
      </c>
      <c r="I33" s="4">
        <v>1</v>
      </c>
      <c r="J33" s="4">
        <v>1</v>
      </c>
      <c r="K33" s="4" t="s">
        <v>30</v>
      </c>
      <c r="L33" s="4">
        <v>420</v>
      </c>
      <c r="M33" s="4">
        <v>420</v>
      </c>
      <c r="N33" s="4" t="s">
        <v>148</v>
      </c>
      <c r="O33" s="4" t="s">
        <v>32</v>
      </c>
      <c r="P33" s="4" t="s">
        <v>33</v>
      </c>
      <c r="Q33" s="4">
        <v>0</v>
      </c>
      <c r="R33" s="7">
        <v>44610</v>
      </c>
      <c r="S33" s="6">
        <v>44626</v>
      </c>
      <c r="T33" s="4" t="s">
        <v>34</v>
      </c>
      <c r="U33" s="4">
        <v>420</v>
      </c>
      <c r="V33" s="4">
        <v>0</v>
      </c>
      <c r="W33" s="4">
        <v>0</v>
      </c>
      <c r="X33" s="4" t="s">
        <v>149</v>
      </c>
      <c r="Y33" s="4" t="s">
        <v>41</v>
      </c>
    </row>
    <row r="34" s="4" customFormat="1" spans="1:25">
      <c r="A34" s="4" t="s">
        <v>150</v>
      </c>
      <c r="B34" s="4" t="s">
        <v>26</v>
      </c>
      <c r="C34" s="4" t="s">
        <v>27</v>
      </c>
      <c r="D34" s="4" t="s">
        <v>151</v>
      </c>
      <c r="E34" s="4" t="s">
        <v>152</v>
      </c>
      <c r="F34" s="6">
        <v>44610</v>
      </c>
      <c r="G34" s="6">
        <v>44611</v>
      </c>
      <c r="H34" s="4">
        <v>1</v>
      </c>
      <c r="I34" s="4">
        <v>1</v>
      </c>
      <c r="J34" s="4">
        <v>1</v>
      </c>
      <c r="K34" s="4" t="s">
        <v>30</v>
      </c>
      <c r="L34" s="4">
        <v>128</v>
      </c>
      <c r="M34" s="4">
        <v>128</v>
      </c>
      <c r="N34" s="4" t="s">
        <v>153</v>
      </c>
      <c r="O34" s="4" t="s">
        <v>32</v>
      </c>
      <c r="P34" s="4" t="s">
        <v>33</v>
      </c>
      <c r="Q34" s="4">
        <v>0</v>
      </c>
      <c r="R34" s="7">
        <v>44610</v>
      </c>
      <c r="S34" s="6">
        <v>44626</v>
      </c>
      <c r="T34" s="4" t="s">
        <v>34</v>
      </c>
      <c r="U34" s="4">
        <v>128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154</v>
      </c>
      <c r="B35" s="4" t="s">
        <v>26</v>
      </c>
      <c r="C35" s="4" t="s">
        <v>27</v>
      </c>
      <c r="D35" s="4" t="s">
        <v>155</v>
      </c>
      <c r="E35" s="4" t="s">
        <v>156</v>
      </c>
      <c r="F35" s="6">
        <v>44610</v>
      </c>
      <c r="G35" s="6">
        <v>44611</v>
      </c>
      <c r="H35" s="4">
        <v>1</v>
      </c>
      <c r="I35" s="4">
        <v>1</v>
      </c>
      <c r="J35" s="4">
        <v>1</v>
      </c>
      <c r="K35" s="4" t="s">
        <v>30</v>
      </c>
      <c r="L35" s="4">
        <v>166</v>
      </c>
      <c r="M35" s="4">
        <v>166</v>
      </c>
      <c r="N35" s="4" t="s">
        <v>157</v>
      </c>
      <c r="O35" s="4" t="s">
        <v>32</v>
      </c>
      <c r="P35" s="4" t="s">
        <v>33</v>
      </c>
      <c r="Q35" s="4">
        <v>0</v>
      </c>
      <c r="R35" s="7">
        <v>44610</v>
      </c>
      <c r="S35" s="6">
        <v>44626</v>
      </c>
      <c r="T35" s="4" t="s">
        <v>34</v>
      </c>
      <c r="U35" s="4">
        <v>166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158</v>
      </c>
      <c r="B36" s="4" t="s">
        <v>26</v>
      </c>
      <c r="C36" s="4" t="s">
        <v>27</v>
      </c>
      <c r="D36" s="4" t="s">
        <v>159</v>
      </c>
      <c r="E36" s="4" t="s">
        <v>39</v>
      </c>
      <c r="F36" s="6">
        <v>44610</v>
      </c>
      <c r="G36" s="6">
        <v>44611</v>
      </c>
      <c r="H36" s="4">
        <v>1</v>
      </c>
      <c r="I36" s="4">
        <v>1</v>
      </c>
      <c r="J36" s="4">
        <v>1</v>
      </c>
      <c r="K36" s="4" t="s">
        <v>30</v>
      </c>
      <c r="L36" s="4">
        <v>197</v>
      </c>
      <c r="M36" s="4">
        <v>197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44610</v>
      </c>
      <c r="S36" s="6">
        <v>44626</v>
      </c>
      <c r="T36" s="4" t="s">
        <v>34</v>
      </c>
      <c r="U36" s="4">
        <v>197</v>
      </c>
      <c r="V36" s="4">
        <v>0</v>
      </c>
      <c r="W36" s="4">
        <v>0</v>
      </c>
      <c r="X36" s="4" t="s">
        <v>161</v>
      </c>
      <c r="Y36" s="4" t="s">
        <v>162</v>
      </c>
    </row>
    <row r="37" s="4" customFormat="1" spans="1:25">
      <c r="A37" s="4" t="s">
        <v>163</v>
      </c>
      <c r="B37" s="4" t="s">
        <v>26</v>
      </c>
      <c r="C37" s="4" t="s">
        <v>27</v>
      </c>
      <c r="D37" s="4" t="s">
        <v>164</v>
      </c>
      <c r="E37" s="4" t="s">
        <v>165</v>
      </c>
      <c r="F37" s="6">
        <v>44610</v>
      </c>
      <c r="G37" s="6">
        <v>44611</v>
      </c>
      <c r="H37" s="4">
        <v>1</v>
      </c>
      <c r="I37" s="4">
        <v>1</v>
      </c>
      <c r="J37" s="4">
        <v>1</v>
      </c>
      <c r="K37" s="4" t="s">
        <v>30</v>
      </c>
      <c r="L37" s="4">
        <v>291</v>
      </c>
      <c r="M37" s="4">
        <v>291</v>
      </c>
      <c r="N37" s="4" t="s">
        <v>166</v>
      </c>
      <c r="O37" s="4" t="s">
        <v>32</v>
      </c>
      <c r="P37" s="4" t="s">
        <v>33</v>
      </c>
      <c r="Q37" s="4">
        <v>0</v>
      </c>
      <c r="R37" s="7">
        <v>44610</v>
      </c>
      <c r="S37" s="6">
        <v>44626</v>
      </c>
      <c r="T37" s="4" t="s">
        <v>34</v>
      </c>
      <c r="U37" s="4">
        <v>291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167</v>
      </c>
      <c r="B38" s="4" t="s">
        <v>26</v>
      </c>
      <c r="C38" s="4" t="s">
        <v>27</v>
      </c>
      <c r="D38" s="4" t="s">
        <v>168</v>
      </c>
      <c r="E38" s="4" t="s">
        <v>169</v>
      </c>
      <c r="F38" s="6">
        <v>44610</v>
      </c>
      <c r="G38" s="6">
        <v>44611</v>
      </c>
      <c r="H38" s="4">
        <v>1</v>
      </c>
      <c r="I38" s="4">
        <v>1</v>
      </c>
      <c r="J38" s="4">
        <v>1</v>
      </c>
      <c r="K38" s="4" t="s">
        <v>30</v>
      </c>
      <c r="L38" s="4">
        <v>136</v>
      </c>
      <c r="M38" s="4">
        <v>136</v>
      </c>
      <c r="N38" s="4" t="s">
        <v>170</v>
      </c>
      <c r="O38" s="4" t="s">
        <v>32</v>
      </c>
      <c r="P38" s="4" t="s">
        <v>33</v>
      </c>
      <c r="Q38" s="4">
        <v>0</v>
      </c>
      <c r="R38" s="7">
        <v>44610</v>
      </c>
      <c r="S38" s="6">
        <v>44626</v>
      </c>
      <c r="T38" s="4" t="s">
        <v>34</v>
      </c>
      <c r="U38" s="4">
        <v>136</v>
      </c>
      <c r="V38" s="4">
        <v>0</v>
      </c>
      <c r="W38" s="4">
        <v>0</v>
      </c>
      <c r="X38" s="4" t="s">
        <v>171</v>
      </c>
      <c r="Y38" s="4" t="s">
        <v>41</v>
      </c>
    </row>
    <row r="39" s="4" customFormat="1" spans="1:25">
      <c r="A39" s="4" t="s">
        <v>172</v>
      </c>
      <c r="B39" s="4" t="s">
        <v>26</v>
      </c>
      <c r="C39" s="4" t="s">
        <v>27</v>
      </c>
      <c r="D39" s="4" t="s">
        <v>173</v>
      </c>
      <c r="E39" s="4" t="s">
        <v>174</v>
      </c>
      <c r="F39" s="6">
        <v>44610</v>
      </c>
      <c r="G39" s="6">
        <v>44611</v>
      </c>
      <c r="H39" s="4">
        <v>1</v>
      </c>
      <c r="I39" s="4">
        <v>1</v>
      </c>
      <c r="J39" s="4">
        <v>1</v>
      </c>
      <c r="K39" s="4" t="s">
        <v>30</v>
      </c>
      <c r="L39" s="4">
        <v>670</v>
      </c>
      <c r="M39" s="4">
        <v>670</v>
      </c>
      <c r="N39" s="4" t="s">
        <v>175</v>
      </c>
      <c r="O39" s="4" t="s">
        <v>32</v>
      </c>
      <c r="P39" s="4" t="s">
        <v>33</v>
      </c>
      <c r="Q39" s="4">
        <v>0</v>
      </c>
      <c r="R39" s="7">
        <v>44610</v>
      </c>
      <c r="S39" s="6">
        <v>44626</v>
      </c>
      <c r="T39" s="4" t="s">
        <v>34</v>
      </c>
      <c r="U39" s="4">
        <v>670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176</v>
      </c>
      <c r="B40" s="4" t="s">
        <v>26</v>
      </c>
      <c r="C40" s="4" t="s">
        <v>27</v>
      </c>
      <c r="D40" s="4" t="s">
        <v>168</v>
      </c>
      <c r="E40" s="4" t="s">
        <v>169</v>
      </c>
      <c r="F40" s="6">
        <v>44610</v>
      </c>
      <c r="G40" s="6">
        <v>44611</v>
      </c>
      <c r="H40" s="4">
        <v>1</v>
      </c>
      <c r="I40" s="4">
        <v>1</v>
      </c>
      <c r="J40" s="4">
        <v>1</v>
      </c>
      <c r="K40" s="4" t="s">
        <v>30</v>
      </c>
      <c r="L40" s="4">
        <v>136</v>
      </c>
      <c r="M40" s="4">
        <v>136</v>
      </c>
      <c r="N40" s="4" t="s">
        <v>177</v>
      </c>
      <c r="O40" s="4" t="s">
        <v>32</v>
      </c>
      <c r="P40" s="4" t="s">
        <v>33</v>
      </c>
      <c r="Q40" s="4">
        <v>0</v>
      </c>
      <c r="R40" s="7">
        <v>44610</v>
      </c>
      <c r="S40" s="6">
        <v>44626</v>
      </c>
      <c r="T40" s="4" t="s">
        <v>34</v>
      </c>
      <c r="U40" s="4">
        <v>136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178</v>
      </c>
      <c r="B41" s="4" t="s">
        <v>26</v>
      </c>
      <c r="C41" s="4" t="s">
        <v>27</v>
      </c>
      <c r="D41" s="4" t="s">
        <v>179</v>
      </c>
      <c r="E41" s="4" t="s">
        <v>180</v>
      </c>
      <c r="F41" s="6">
        <v>44610</v>
      </c>
      <c r="G41" s="6">
        <v>44611</v>
      </c>
      <c r="H41" s="4">
        <v>1</v>
      </c>
      <c r="I41" s="4">
        <v>1</v>
      </c>
      <c r="J41" s="4">
        <v>1</v>
      </c>
      <c r="K41" s="4" t="s">
        <v>30</v>
      </c>
      <c r="L41" s="4">
        <v>117</v>
      </c>
      <c r="M41" s="4">
        <v>117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44610</v>
      </c>
      <c r="S41" s="6">
        <v>44626</v>
      </c>
      <c r="T41" s="4" t="s">
        <v>34</v>
      </c>
      <c r="U41" s="4">
        <v>117</v>
      </c>
      <c r="V41" s="4">
        <v>0</v>
      </c>
      <c r="W41" s="4">
        <v>0</v>
      </c>
      <c r="X41" s="4" t="s">
        <v>41</v>
      </c>
      <c r="Y41" s="4" t="s">
        <v>41</v>
      </c>
    </row>
    <row r="42" s="4" customFormat="1" spans="1:25">
      <c r="A42" s="4" t="s">
        <v>182</v>
      </c>
      <c r="B42" s="4" t="s">
        <v>26</v>
      </c>
      <c r="C42" s="4" t="s">
        <v>27</v>
      </c>
      <c r="D42" s="4" t="s">
        <v>183</v>
      </c>
      <c r="E42" s="4" t="s">
        <v>184</v>
      </c>
      <c r="F42" s="6">
        <v>44610</v>
      </c>
      <c r="G42" s="6">
        <v>44611</v>
      </c>
      <c r="H42" s="4">
        <v>1</v>
      </c>
      <c r="I42" s="4">
        <v>1</v>
      </c>
      <c r="J42" s="4">
        <v>1</v>
      </c>
      <c r="K42" s="4" t="s">
        <v>30</v>
      </c>
      <c r="L42" s="4">
        <v>202</v>
      </c>
      <c r="M42" s="4">
        <v>202</v>
      </c>
      <c r="N42" s="4" t="s">
        <v>185</v>
      </c>
      <c r="O42" s="4" t="s">
        <v>32</v>
      </c>
      <c r="P42" s="4" t="s">
        <v>33</v>
      </c>
      <c r="Q42" s="4">
        <v>0</v>
      </c>
      <c r="R42" s="7">
        <v>44610</v>
      </c>
      <c r="S42" s="6">
        <v>44626</v>
      </c>
      <c r="T42" s="4" t="s">
        <v>34</v>
      </c>
      <c r="U42" s="4">
        <v>202</v>
      </c>
      <c r="V42" s="4">
        <v>0</v>
      </c>
      <c r="W42" s="4">
        <v>0</v>
      </c>
      <c r="X42" s="4" t="s">
        <v>41</v>
      </c>
      <c r="Y42" s="4" t="s">
        <v>186</v>
      </c>
    </row>
    <row r="43" s="4" customFormat="1" spans="1:25">
      <c r="A43" s="4" t="s">
        <v>187</v>
      </c>
      <c r="B43" s="4" t="s">
        <v>26</v>
      </c>
      <c r="C43" s="4" t="s">
        <v>27</v>
      </c>
      <c r="D43" s="4" t="s">
        <v>168</v>
      </c>
      <c r="E43" s="4" t="s">
        <v>188</v>
      </c>
      <c r="F43" s="6">
        <v>44610</v>
      </c>
      <c r="G43" s="6">
        <v>44611</v>
      </c>
      <c r="H43" s="4">
        <v>1</v>
      </c>
      <c r="I43" s="4">
        <v>1</v>
      </c>
      <c r="J43" s="4">
        <v>1</v>
      </c>
      <c r="K43" s="4" t="s">
        <v>30</v>
      </c>
      <c r="L43" s="4">
        <v>126</v>
      </c>
      <c r="M43" s="4">
        <v>126</v>
      </c>
      <c r="N43" s="4" t="s">
        <v>189</v>
      </c>
      <c r="O43" s="4" t="s">
        <v>32</v>
      </c>
      <c r="P43" s="4" t="s">
        <v>33</v>
      </c>
      <c r="Q43" s="4">
        <v>0</v>
      </c>
      <c r="R43" s="7">
        <v>44610</v>
      </c>
      <c r="S43" s="6">
        <v>44626</v>
      </c>
      <c r="T43" s="4" t="s">
        <v>34</v>
      </c>
      <c r="U43" s="4">
        <v>126</v>
      </c>
      <c r="V43" s="4">
        <v>0</v>
      </c>
      <c r="W43" s="4">
        <v>0</v>
      </c>
      <c r="X43" s="4" t="s">
        <v>41</v>
      </c>
      <c r="Y43" s="4" t="s">
        <v>41</v>
      </c>
    </row>
    <row r="44" s="4" customFormat="1" spans="1:25">
      <c r="A44" s="4" t="s">
        <v>190</v>
      </c>
      <c r="B44" s="4" t="s">
        <v>26</v>
      </c>
      <c r="C44" s="4" t="s">
        <v>27</v>
      </c>
      <c r="D44" s="4" t="s">
        <v>191</v>
      </c>
      <c r="E44" s="4" t="s">
        <v>192</v>
      </c>
      <c r="F44" s="6">
        <v>44610</v>
      </c>
      <c r="G44" s="6">
        <v>44611</v>
      </c>
      <c r="H44" s="4">
        <v>1</v>
      </c>
      <c r="I44" s="4">
        <v>1</v>
      </c>
      <c r="J44" s="4">
        <v>1</v>
      </c>
      <c r="K44" s="4" t="s">
        <v>30</v>
      </c>
      <c r="L44" s="4">
        <v>277</v>
      </c>
      <c r="M44" s="4">
        <v>277</v>
      </c>
      <c r="N44" s="4" t="s">
        <v>193</v>
      </c>
      <c r="O44" s="4" t="s">
        <v>32</v>
      </c>
      <c r="P44" s="4" t="s">
        <v>33</v>
      </c>
      <c r="Q44" s="4">
        <v>0</v>
      </c>
      <c r="R44" s="7">
        <v>44610</v>
      </c>
      <c r="S44" s="6">
        <v>44626</v>
      </c>
      <c r="T44" s="4" t="s">
        <v>34</v>
      </c>
      <c r="U44" s="4">
        <v>277</v>
      </c>
      <c r="V44" s="4">
        <v>0</v>
      </c>
      <c r="W44" s="4">
        <v>0</v>
      </c>
      <c r="X44" s="4" t="s">
        <v>41</v>
      </c>
      <c r="Y44" s="4" t="s">
        <v>41</v>
      </c>
    </row>
    <row r="45" s="4" customFormat="1" spans="1:25">
      <c r="A45" s="4" t="s">
        <v>194</v>
      </c>
      <c r="B45" s="4" t="s">
        <v>26</v>
      </c>
      <c r="C45" s="4" t="s">
        <v>27</v>
      </c>
      <c r="D45" s="4" t="s">
        <v>195</v>
      </c>
      <c r="E45" s="4" t="s">
        <v>196</v>
      </c>
      <c r="F45" s="6">
        <v>44610</v>
      </c>
      <c r="G45" s="6">
        <v>44611</v>
      </c>
      <c r="H45" s="4">
        <v>1</v>
      </c>
      <c r="I45" s="4">
        <v>1</v>
      </c>
      <c r="J45" s="4">
        <v>1</v>
      </c>
      <c r="K45" s="4" t="s">
        <v>30</v>
      </c>
      <c r="L45" s="4">
        <v>194</v>
      </c>
      <c r="M45" s="4">
        <v>194</v>
      </c>
      <c r="N45" s="4" t="s">
        <v>197</v>
      </c>
      <c r="O45" s="4" t="s">
        <v>32</v>
      </c>
      <c r="P45" s="4" t="s">
        <v>33</v>
      </c>
      <c r="Q45" s="4">
        <v>0</v>
      </c>
      <c r="R45" s="7">
        <v>44610</v>
      </c>
      <c r="S45" s="6">
        <v>44626</v>
      </c>
      <c r="T45" s="4" t="s">
        <v>34</v>
      </c>
      <c r="U45" s="4">
        <v>194</v>
      </c>
      <c r="V45" s="4">
        <v>0</v>
      </c>
      <c r="W45" s="4">
        <v>0</v>
      </c>
      <c r="X45" s="4" t="s">
        <v>41</v>
      </c>
      <c r="Y45" s="4" t="s">
        <v>198</v>
      </c>
    </row>
    <row r="46" s="4" customFormat="1" spans="1:25">
      <c r="A46" s="4" t="s">
        <v>199</v>
      </c>
      <c r="B46" s="4" t="s">
        <v>26</v>
      </c>
      <c r="C46" s="4" t="s">
        <v>27</v>
      </c>
      <c r="D46" s="4" t="s">
        <v>200</v>
      </c>
      <c r="E46" s="4" t="s">
        <v>201</v>
      </c>
      <c r="F46" s="6">
        <v>44610</v>
      </c>
      <c r="G46" s="6">
        <v>44611</v>
      </c>
      <c r="H46" s="4">
        <v>1</v>
      </c>
      <c r="I46" s="4">
        <v>1</v>
      </c>
      <c r="J46" s="4">
        <v>1</v>
      </c>
      <c r="K46" s="4" t="s">
        <v>30</v>
      </c>
      <c r="L46" s="4">
        <v>162</v>
      </c>
      <c r="M46" s="4">
        <v>162</v>
      </c>
      <c r="N46" s="4" t="s">
        <v>202</v>
      </c>
      <c r="O46" s="4" t="s">
        <v>32</v>
      </c>
      <c r="P46" s="4" t="s">
        <v>33</v>
      </c>
      <c r="Q46" s="4">
        <v>0</v>
      </c>
      <c r="R46" s="7">
        <v>44610</v>
      </c>
      <c r="S46" s="6">
        <v>44626</v>
      </c>
      <c r="T46" s="4" t="s">
        <v>34</v>
      </c>
      <c r="U46" s="4">
        <v>162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203</v>
      </c>
      <c r="B47" s="4" t="s">
        <v>26</v>
      </c>
      <c r="C47" s="4" t="s">
        <v>27</v>
      </c>
      <c r="D47" s="4" t="s">
        <v>204</v>
      </c>
      <c r="E47" s="4" t="s">
        <v>205</v>
      </c>
      <c r="F47" s="6">
        <v>44610</v>
      </c>
      <c r="G47" s="6">
        <v>44611</v>
      </c>
      <c r="H47" s="4">
        <v>1</v>
      </c>
      <c r="I47" s="4">
        <v>1</v>
      </c>
      <c r="J47" s="4">
        <v>1</v>
      </c>
      <c r="K47" s="4" t="s">
        <v>30</v>
      </c>
      <c r="L47" s="4">
        <v>247</v>
      </c>
      <c r="M47" s="4">
        <v>247</v>
      </c>
      <c r="N47" s="4" t="s">
        <v>206</v>
      </c>
      <c r="O47" s="4" t="s">
        <v>32</v>
      </c>
      <c r="P47" s="4" t="s">
        <v>33</v>
      </c>
      <c r="Q47" s="4">
        <v>0</v>
      </c>
      <c r="R47" s="7">
        <v>44610</v>
      </c>
      <c r="S47" s="6">
        <v>44626</v>
      </c>
      <c r="T47" s="4" t="s">
        <v>34</v>
      </c>
      <c r="U47" s="4">
        <v>247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207</v>
      </c>
      <c r="B48" s="4" t="s">
        <v>26</v>
      </c>
      <c r="C48" s="4" t="s">
        <v>27</v>
      </c>
      <c r="D48" s="4" t="s">
        <v>92</v>
      </c>
      <c r="E48" s="4" t="s">
        <v>208</v>
      </c>
      <c r="F48" s="6">
        <v>44610</v>
      </c>
      <c r="G48" s="6">
        <v>44611</v>
      </c>
      <c r="H48" s="4">
        <v>1</v>
      </c>
      <c r="I48" s="4">
        <v>1</v>
      </c>
      <c r="J48" s="4">
        <v>1</v>
      </c>
      <c r="K48" s="4" t="s">
        <v>30</v>
      </c>
      <c r="L48" s="4">
        <v>153</v>
      </c>
      <c r="M48" s="4">
        <v>153</v>
      </c>
      <c r="N48" s="4" t="s">
        <v>209</v>
      </c>
      <c r="O48" s="4" t="s">
        <v>32</v>
      </c>
      <c r="P48" s="4" t="s">
        <v>33</v>
      </c>
      <c r="Q48" s="4">
        <v>0</v>
      </c>
      <c r="R48" s="7">
        <v>44610</v>
      </c>
      <c r="S48" s="6">
        <v>44626</v>
      </c>
      <c r="T48" s="4" t="s">
        <v>34</v>
      </c>
      <c r="U48" s="4">
        <v>153</v>
      </c>
      <c r="V48" s="4">
        <v>0</v>
      </c>
      <c r="W48" s="4">
        <v>0</v>
      </c>
      <c r="X48" s="4" t="s">
        <v>41</v>
      </c>
      <c r="Y48" s="4" t="s">
        <v>210</v>
      </c>
    </row>
    <row r="49" s="4" customFormat="1" spans="1:25">
      <c r="A49" s="4" t="s">
        <v>211</v>
      </c>
      <c r="B49" s="4" t="s">
        <v>26</v>
      </c>
      <c r="C49" s="4" t="s">
        <v>27</v>
      </c>
      <c r="D49" s="4" t="s">
        <v>212</v>
      </c>
      <c r="E49" s="4" t="s">
        <v>65</v>
      </c>
      <c r="F49" s="6">
        <v>44610</v>
      </c>
      <c r="G49" s="6">
        <v>44611</v>
      </c>
      <c r="H49" s="4">
        <v>1</v>
      </c>
      <c r="I49" s="4">
        <v>1</v>
      </c>
      <c r="J49" s="4">
        <v>1</v>
      </c>
      <c r="K49" s="4" t="s">
        <v>30</v>
      </c>
      <c r="L49" s="4">
        <v>136</v>
      </c>
      <c r="M49" s="4">
        <v>136</v>
      </c>
      <c r="N49" s="4" t="s">
        <v>213</v>
      </c>
      <c r="O49" s="4" t="s">
        <v>32</v>
      </c>
      <c r="P49" s="4" t="s">
        <v>33</v>
      </c>
      <c r="Q49" s="4">
        <v>0</v>
      </c>
      <c r="R49" s="7">
        <v>44610</v>
      </c>
      <c r="S49" s="6">
        <v>44626</v>
      </c>
      <c r="T49" s="4" t="s">
        <v>34</v>
      </c>
      <c r="U49" s="4">
        <v>136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214</v>
      </c>
      <c r="B50" s="4" t="s">
        <v>26</v>
      </c>
      <c r="C50" s="4" t="s">
        <v>27</v>
      </c>
      <c r="D50" s="4" t="s">
        <v>215</v>
      </c>
      <c r="E50" s="4" t="s">
        <v>180</v>
      </c>
      <c r="F50" s="6">
        <v>44610</v>
      </c>
      <c r="G50" s="6">
        <v>44611</v>
      </c>
      <c r="H50" s="4">
        <v>1</v>
      </c>
      <c r="I50" s="4">
        <v>1</v>
      </c>
      <c r="J50" s="4">
        <v>1</v>
      </c>
      <c r="K50" s="4" t="s">
        <v>30</v>
      </c>
      <c r="L50" s="4">
        <v>116</v>
      </c>
      <c r="M50" s="4">
        <v>116</v>
      </c>
      <c r="N50" s="4" t="s">
        <v>216</v>
      </c>
      <c r="O50" s="4" t="s">
        <v>32</v>
      </c>
      <c r="P50" s="4" t="s">
        <v>33</v>
      </c>
      <c r="Q50" s="4">
        <v>0</v>
      </c>
      <c r="R50" s="7">
        <v>44610</v>
      </c>
      <c r="S50" s="6">
        <v>44626</v>
      </c>
      <c r="T50" s="4" t="s">
        <v>34</v>
      </c>
      <c r="U50" s="4">
        <v>116</v>
      </c>
      <c r="V50" s="4">
        <v>0</v>
      </c>
      <c r="W50" s="4">
        <v>0</v>
      </c>
      <c r="X50" s="4" t="s">
        <v>41</v>
      </c>
      <c r="Y50" s="4" t="s">
        <v>41</v>
      </c>
    </row>
    <row r="51" s="4" customFormat="1" spans="1:25">
      <c r="A51" s="4" t="s">
        <v>217</v>
      </c>
      <c r="B51" s="4" t="s">
        <v>26</v>
      </c>
      <c r="C51" s="4" t="s">
        <v>27</v>
      </c>
      <c r="D51" s="4" t="s">
        <v>218</v>
      </c>
      <c r="E51" s="4" t="s">
        <v>219</v>
      </c>
      <c r="F51" s="6">
        <v>44610</v>
      </c>
      <c r="G51" s="6">
        <v>44611</v>
      </c>
      <c r="H51" s="4">
        <v>3</v>
      </c>
      <c r="I51" s="4">
        <v>1</v>
      </c>
      <c r="J51" s="4">
        <v>3</v>
      </c>
      <c r="K51" s="4" t="s">
        <v>30</v>
      </c>
      <c r="L51" s="4">
        <v>1602</v>
      </c>
      <c r="M51" s="4">
        <v>1602</v>
      </c>
      <c r="N51" s="4" t="s">
        <v>220</v>
      </c>
      <c r="O51" s="4" t="s">
        <v>32</v>
      </c>
      <c r="P51" s="4" t="s">
        <v>33</v>
      </c>
      <c r="Q51" s="4">
        <v>0</v>
      </c>
      <c r="R51" s="7">
        <v>44610</v>
      </c>
      <c r="S51" s="6">
        <v>44626</v>
      </c>
      <c r="T51" s="4" t="s">
        <v>34</v>
      </c>
      <c r="U51" s="4">
        <v>1602</v>
      </c>
      <c r="V51" s="4">
        <v>0</v>
      </c>
      <c r="W51" s="4">
        <v>0</v>
      </c>
      <c r="X51" s="4" t="s">
        <v>41</v>
      </c>
      <c r="Y51" s="4" t="s">
        <v>41</v>
      </c>
    </row>
    <row r="52" s="4" customFormat="1" spans="1:25">
      <c r="A52" s="4" t="s">
        <v>221</v>
      </c>
      <c r="B52" s="4" t="s">
        <v>26</v>
      </c>
      <c r="C52" s="4" t="s">
        <v>27</v>
      </c>
      <c r="D52" s="4" t="s">
        <v>222</v>
      </c>
      <c r="E52" s="4" t="s">
        <v>223</v>
      </c>
      <c r="F52" s="6">
        <v>44610</v>
      </c>
      <c r="G52" s="6">
        <v>44611</v>
      </c>
      <c r="H52" s="4">
        <v>1</v>
      </c>
      <c r="I52" s="4">
        <v>1</v>
      </c>
      <c r="J52" s="4">
        <v>1</v>
      </c>
      <c r="K52" s="4" t="s">
        <v>30</v>
      </c>
      <c r="L52" s="4">
        <v>151</v>
      </c>
      <c r="M52" s="4">
        <v>151</v>
      </c>
      <c r="N52" s="4" t="s">
        <v>224</v>
      </c>
      <c r="O52" s="4" t="s">
        <v>32</v>
      </c>
      <c r="P52" s="4" t="s">
        <v>33</v>
      </c>
      <c r="Q52" s="4">
        <v>0</v>
      </c>
      <c r="R52" s="7">
        <v>44610</v>
      </c>
      <c r="S52" s="6">
        <v>44626</v>
      </c>
      <c r="T52" s="4" t="s">
        <v>34</v>
      </c>
      <c r="U52" s="4">
        <v>151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225</v>
      </c>
      <c r="B53" s="4" t="s">
        <v>26</v>
      </c>
      <c r="C53" s="4" t="s">
        <v>27</v>
      </c>
      <c r="D53" s="4" t="s">
        <v>226</v>
      </c>
      <c r="E53" s="4" t="s">
        <v>227</v>
      </c>
      <c r="F53" s="6">
        <v>44610</v>
      </c>
      <c r="G53" s="6">
        <v>44611</v>
      </c>
      <c r="H53" s="4">
        <v>1</v>
      </c>
      <c r="I53" s="4">
        <v>1</v>
      </c>
      <c r="J53" s="4">
        <v>1</v>
      </c>
      <c r="K53" s="4" t="s">
        <v>30</v>
      </c>
      <c r="L53" s="4">
        <v>168</v>
      </c>
      <c r="M53" s="4">
        <v>168</v>
      </c>
      <c r="N53" s="4" t="s">
        <v>228</v>
      </c>
      <c r="O53" s="4" t="s">
        <v>32</v>
      </c>
      <c r="P53" s="4" t="s">
        <v>33</v>
      </c>
      <c r="Q53" s="4">
        <v>0</v>
      </c>
      <c r="R53" s="7">
        <v>44610</v>
      </c>
      <c r="S53" s="6">
        <v>44626</v>
      </c>
      <c r="T53" s="4" t="s">
        <v>34</v>
      </c>
      <c r="U53" s="4">
        <v>168</v>
      </c>
      <c r="V53" s="4">
        <v>0</v>
      </c>
      <c r="W53" s="4">
        <v>0</v>
      </c>
      <c r="X53" s="4" t="s">
        <v>41</v>
      </c>
      <c r="Y53" s="4" t="s">
        <v>41</v>
      </c>
    </row>
    <row r="54" s="4" customFormat="1" spans="1:25">
      <c r="A54" s="4" t="s">
        <v>229</v>
      </c>
      <c r="B54" s="4" t="s">
        <v>26</v>
      </c>
      <c r="C54" s="4" t="s">
        <v>27</v>
      </c>
      <c r="D54" s="4" t="s">
        <v>230</v>
      </c>
      <c r="E54" s="4"/>
      <c r="F54" s="6">
        <v>44610</v>
      </c>
      <c r="G54" s="6">
        <v>44611</v>
      </c>
      <c r="H54" s="4">
        <v>0</v>
      </c>
      <c r="I54" s="4">
        <v>1</v>
      </c>
      <c r="J54" s="4">
        <v>0</v>
      </c>
      <c r="K54" s="4" t="s">
        <v>30</v>
      </c>
      <c r="L54" s="4">
        <v>108</v>
      </c>
      <c r="M54" s="4">
        <v>108</v>
      </c>
      <c r="N54" s="4"/>
      <c r="O54" s="4" t="s">
        <v>32</v>
      </c>
      <c r="P54" s="4" t="s">
        <v>33</v>
      </c>
      <c r="Q54" s="4">
        <v>0</v>
      </c>
      <c r="R54" s="7">
        <v>44610</v>
      </c>
      <c r="S54" s="6">
        <v>44626</v>
      </c>
      <c r="T54" s="4" t="s">
        <v>34</v>
      </c>
      <c r="U54" s="4">
        <v>108</v>
      </c>
      <c r="V54" s="4">
        <v>0</v>
      </c>
      <c r="W54" s="4">
        <v>0</v>
      </c>
      <c r="X54" s="4" t="s">
        <v>41</v>
      </c>
      <c r="Y54" s="4" t="s">
        <v>41</v>
      </c>
    </row>
    <row r="55" s="4" customFormat="1" spans="1:25">
      <c r="A55" s="4" t="s">
        <v>217</v>
      </c>
      <c r="B55" s="4" t="s">
        <v>26</v>
      </c>
      <c r="C55" s="4" t="s">
        <v>231</v>
      </c>
      <c r="D55" s="4" t="s">
        <v>218</v>
      </c>
      <c r="E55" s="4" t="s">
        <v>219</v>
      </c>
      <c r="F55" s="6">
        <v>44610</v>
      </c>
      <c r="G55" s="6">
        <v>44611</v>
      </c>
      <c r="H55" s="4">
        <v>3</v>
      </c>
      <c r="I55" s="4">
        <v>1</v>
      </c>
      <c r="J55" s="4">
        <v>3</v>
      </c>
      <c r="K55" s="4" t="s">
        <v>30</v>
      </c>
      <c r="L55" s="4">
        <v>-534</v>
      </c>
      <c r="M55" s="4">
        <v>-534</v>
      </c>
      <c r="N55" s="4" t="s">
        <v>220</v>
      </c>
      <c r="O55" s="4" t="s">
        <v>32</v>
      </c>
      <c r="P55" s="4" t="s">
        <v>33</v>
      </c>
      <c r="Q55" s="4">
        <v>0</v>
      </c>
      <c r="R55" s="7">
        <v>44610</v>
      </c>
      <c r="S55" s="6">
        <v>44626</v>
      </c>
      <c r="T55" s="4" t="s">
        <v>34</v>
      </c>
      <c r="U55" s="4">
        <v>-534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232</v>
      </c>
      <c r="B56" s="4" t="s">
        <v>26</v>
      </c>
      <c r="C56" s="4" t="s">
        <v>27</v>
      </c>
      <c r="D56" s="4" t="s">
        <v>151</v>
      </c>
      <c r="E56" s="4" t="s">
        <v>152</v>
      </c>
      <c r="F56" s="6">
        <v>44610</v>
      </c>
      <c r="G56" s="6">
        <v>44611</v>
      </c>
      <c r="H56" s="4">
        <v>1</v>
      </c>
      <c r="I56" s="4">
        <v>1</v>
      </c>
      <c r="J56" s="4">
        <v>1</v>
      </c>
      <c r="K56" s="4" t="s">
        <v>30</v>
      </c>
      <c r="L56" s="4">
        <v>128</v>
      </c>
      <c r="M56" s="4">
        <v>128</v>
      </c>
      <c r="N56" s="4" t="s">
        <v>233</v>
      </c>
      <c r="O56" s="4" t="s">
        <v>32</v>
      </c>
      <c r="P56" s="4" t="s">
        <v>33</v>
      </c>
      <c r="Q56" s="4">
        <v>0</v>
      </c>
      <c r="R56" s="7">
        <v>44610</v>
      </c>
      <c r="S56" s="6">
        <v>44626</v>
      </c>
      <c r="T56" s="4" t="s">
        <v>34</v>
      </c>
      <c r="U56" s="4">
        <v>128</v>
      </c>
      <c r="V56" s="4">
        <v>0</v>
      </c>
      <c r="W56" s="4">
        <v>0</v>
      </c>
      <c r="X56" s="4" t="s">
        <v>41</v>
      </c>
      <c r="Y56" s="4" t="s">
        <v>41</v>
      </c>
    </row>
    <row r="57" s="4" customFormat="1" spans="1:25">
      <c r="A57" s="4" t="s">
        <v>234</v>
      </c>
      <c r="B57" s="4" t="s">
        <v>26</v>
      </c>
      <c r="C57" s="4" t="s">
        <v>27</v>
      </c>
      <c r="D57" s="4" t="s">
        <v>235</v>
      </c>
      <c r="E57" s="4" t="s">
        <v>236</v>
      </c>
      <c r="F57" s="6">
        <v>44610</v>
      </c>
      <c r="G57" s="6">
        <v>44611</v>
      </c>
      <c r="H57" s="4">
        <v>1</v>
      </c>
      <c r="I57" s="4">
        <v>1</v>
      </c>
      <c r="J57" s="4">
        <v>1</v>
      </c>
      <c r="K57" s="4" t="s">
        <v>30</v>
      </c>
      <c r="L57" s="4">
        <v>256</v>
      </c>
      <c r="M57" s="4">
        <v>256</v>
      </c>
      <c r="N57" s="4" t="s">
        <v>237</v>
      </c>
      <c r="O57" s="4" t="s">
        <v>32</v>
      </c>
      <c r="P57" s="4" t="s">
        <v>33</v>
      </c>
      <c r="Q57" s="4">
        <v>0</v>
      </c>
      <c r="R57" s="7">
        <v>44610</v>
      </c>
      <c r="S57" s="6">
        <v>44626</v>
      </c>
      <c r="T57" s="4" t="s">
        <v>34</v>
      </c>
      <c r="U57" s="4">
        <v>256</v>
      </c>
      <c r="V57" s="4">
        <v>0</v>
      </c>
      <c r="W57" s="4">
        <v>0</v>
      </c>
      <c r="X57" s="4" t="s">
        <v>41</v>
      </c>
      <c r="Y57" s="4" t="s">
        <v>41</v>
      </c>
    </row>
    <row r="58" s="4" customFormat="1" spans="1:25">
      <c r="A58" s="4" t="s">
        <v>238</v>
      </c>
      <c r="B58" s="4" t="s">
        <v>26</v>
      </c>
      <c r="C58" s="4" t="s">
        <v>27</v>
      </c>
      <c r="D58" s="4" t="s">
        <v>239</v>
      </c>
      <c r="E58" s="4" t="s">
        <v>240</v>
      </c>
      <c r="F58" s="6">
        <v>44610</v>
      </c>
      <c r="G58" s="6">
        <v>44611</v>
      </c>
      <c r="H58" s="4">
        <v>1</v>
      </c>
      <c r="I58" s="4">
        <v>1</v>
      </c>
      <c r="J58" s="4">
        <v>1</v>
      </c>
      <c r="K58" s="4" t="s">
        <v>30</v>
      </c>
      <c r="L58" s="4">
        <v>154</v>
      </c>
      <c r="M58" s="4">
        <v>154</v>
      </c>
      <c r="N58" s="4" t="s">
        <v>241</v>
      </c>
      <c r="O58" s="4" t="s">
        <v>32</v>
      </c>
      <c r="P58" s="4" t="s">
        <v>33</v>
      </c>
      <c r="Q58" s="4">
        <v>0</v>
      </c>
      <c r="R58" s="7">
        <v>44610</v>
      </c>
      <c r="S58" s="6">
        <v>44626</v>
      </c>
      <c r="T58" s="4" t="s">
        <v>34</v>
      </c>
      <c r="U58" s="4">
        <v>154</v>
      </c>
      <c r="V58" s="4">
        <v>0</v>
      </c>
      <c r="W58" s="4">
        <v>0</v>
      </c>
      <c r="X58" s="4" t="s">
        <v>41</v>
      </c>
      <c r="Y58" s="4" t="s">
        <v>41</v>
      </c>
    </row>
    <row r="59" s="4" customFormat="1" spans="1:25">
      <c r="A59" s="4" t="s">
        <v>242</v>
      </c>
      <c r="B59" s="4" t="s">
        <v>26</v>
      </c>
      <c r="C59" s="4" t="s">
        <v>27</v>
      </c>
      <c r="D59" s="4" t="s">
        <v>151</v>
      </c>
      <c r="E59" s="4" t="s">
        <v>152</v>
      </c>
      <c r="F59" s="6">
        <v>44610</v>
      </c>
      <c r="G59" s="6">
        <v>44611</v>
      </c>
      <c r="H59" s="4">
        <v>1</v>
      </c>
      <c r="I59" s="4">
        <v>1</v>
      </c>
      <c r="J59" s="4">
        <v>1</v>
      </c>
      <c r="K59" s="4" t="s">
        <v>30</v>
      </c>
      <c r="L59" s="4">
        <v>128</v>
      </c>
      <c r="M59" s="4">
        <v>128</v>
      </c>
      <c r="N59" s="4" t="s">
        <v>243</v>
      </c>
      <c r="O59" s="4" t="s">
        <v>32</v>
      </c>
      <c r="P59" s="4" t="s">
        <v>33</v>
      </c>
      <c r="Q59" s="4">
        <v>0</v>
      </c>
      <c r="R59" s="7">
        <v>44610</v>
      </c>
      <c r="S59" s="6">
        <v>44626</v>
      </c>
      <c r="T59" s="4" t="s">
        <v>34</v>
      </c>
      <c r="U59" s="4">
        <v>128</v>
      </c>
      <c r="V59" s="4">
        <v>0</v>
      </c>
      <c r="W59" s="4">
        <v>0</v>
      </c>
      <c r="X59" s="4" t="s">
        <v>41</v>
      </c>
      <c r="Y59" s="4" t="s">
        <v>41</v>
      </c>
    </row>
    <row r="60" s="4" customFormat="1" spans="1:25">
      <c r="A60" s="4" t="s">
        <v>244</v>
      </c>
      <c r="B60" s="4" t="s">
        <v>26</v>
      </c>
      <c r="C60" s="4" t="s">
        <v>27</v>
      </c>
      <c r="D60" s="4" t="s">
        <v>245</v>
      </c>
      <c r="E60" s="4" t="s">
        <v>169</v>
      </c>
      <c r="F60" s="6">
        <v>44610</v>
      </c>
      <c r="G60" s="6">
        <v>44611</v>
      </c>
      <c r="H60" s="4">
        <v>1</v>
      </c>
      <c r="I60" s="4">
        <v>1</v>
      </c>
      <c r="J60" s="4">
        <v>1</v>
      </c>
      <c r="K60" s="4" t="s">
        <v>30</v>
      </c>
      <c r="L60" s="4">
        <v>143</v>
      </c>
      <c r="M60" s="4">
        <v>143</v>
      </c>
      <c r="N60" s="4" t="s">
        <v>246</v>
      </c>
      <c r="O60" s="4" t="s">
        <v>32</v>
      </c>
      <c r="P60" s="4" t="s">
        <v>33</v>
      </c>
      <c r="Q60" s="4">
        <v>0</v>
      </c>
      <c r="R60" s="7">
        <v>44610</v>
      </c>
      <c r="S60" s="6">
        <v>44626</v>
      </c>
      <c r="T60" s="4" t="s">
        <v>34</v>
      </c>
      <c r="U60" s="4">
        <v>143</v>
      </c>
      <c r="V60" s="4">
        <v>0</v>
      </c>
      <c r="W60" s="4">
        <v>0</v>
      </c>
      <c r="X60" s="4" t="s">
        <v>41</v>
      </c>
      <c r="Y60" s="4" t="s">
        <v>41</v>
      </c>
    </row>
    <row r="61" s="4" customFormat="1" spans="1:25">
      <c r="A61" s="4" t="s">
        <v>247</v>
      </c>
      <c r="B61" s="4" t="s">
        <v>26</v>
      </c>
      <c r="C61" s="4" t="s">
        <v>27</v>
      </c>
      <c r="D61" s="4" t="s">
        <v>230</v>
      </c>
      <c r="E61" s="4"/>
      <c r="F61" s="6">
        <v>44610</v>
      </c>
      <c r="G61" s="6">
        <v>44611</v>
      </c>
      <c r="H61" s="4">
        <v>0</v>
      </c>
      <c r="I61" s="4">
        <v>1</v>
      </c>
      <c r="J61" s="4">
        <v>0</v>
      </c>
      <c r="K61" s="4" t="s">
        <v>30</v>
      </c>
      <c r="L61" s="4">
        <v>111</v>
      </c>
      <c r="M61" s="4">
        <v>111</v>
      </c>
      <c r="N61" s="4"/>
      <c r="O61" s="4" t="s">
        <v>32</v>
      </c>
      <c r="P61" s="4" t="s">
        <v>33</v>
      </c>
      <c r="Q61" s="4">
        <v>0</v>
      </c>
      <c r="R61" s="7">
        <v>44610</v>
      </c>
      <c r="S61" s="6">
        <v>44626</v>
      </c>
      <c r="T61" s="4" t="s">
        <v>34</v>
      </c>
      <c r="U61" s="4">
        <v>111</v>
      </c>
      <c r="V61" s="4">
        <v>0</v>
      </c>
      <c r="W61" s="4">
        <v>0</v>
      </c>
      <c r="X61" s="4" t="s">
        <v>41</v>
      </c>
      <c r="Y61" s="4" t="s">
        <v>41</v>
      </c>
    </row>
    <row r="62" s="4" customFormat="1" spans="1:25">
      <c r="A62" s="4" t="s">
        <v>132</v>
      </c>
      <c r="B62" s="4" t="s">
        <v>26</v>
      </c>
      <c r="C62" s="4" t="s">
        <v>231</v>
      </c>
      <c r="D62" s="4" t="s">
        <v>133</v>
      </c>
      <c r="E62" s="4" t="s">
        <v>134</v>
      </c>
      <c r="F62" s="6">
        <v>44610</v>
      </c>
      <c r="G62" s="6">
        <v>44611</v>
      </c>
      <c r="H62" s="4">
        <v>1</v>
      </c>
      <c r="I62" s="4">
        <v>1</v>
      </c>
      <c r="J62" s="4">
        <v>1</v>
      </c>
      <c r="K62" s="4" t="s">
        <v>30</v>
      </c>
      <c r="L62" s="4">
        <v>-94</v>
      </c>
      <c r="M62" s="4">
        <v>-94</v>
      </c>
      <c r="N62" s="4" t="s">
        <v>135</v>
      </c>
      <c r="O62" s="4" t="s">
        <v>32</v>
      </c>
      <c r="P62" s="4" t="s">
        <v>33</v>
      </c>
      <c r="Q62" s="4">
        <v>0</v>
      </c>
      <c r="R62" s="7">
        <v>44610</v>
      </c>
      <c r="S62" s="6">
        <v>44626</v>
      </c>
      <c r="T62" s="4" t="s">
        <v>34</v>
      </c>
      <c r="U62" s="4">
        <v>-94</v>
      </c>
      <c r="V62" s="4">
        <v>0</v>
      </c>
      <c r="W62" s="4">
        <v>0</v>
      </c>
      <c r="X62" s="4" t="s">
        <v>41</v>
      </c>
      <c r="Y62" s="4" t="s">
        <v>136</v>
      </c>
    </row>
    <row r="63" s="4" customFormat="1" spans="1:25">
      <c r="A63" s="4" t="s">
        <v>248</v>
      </c>
      <c r="B63" s="4" t="s">
        <v>26</v>
      </c>
      <c r="C63" s="4" t="s">
        <v>27</v>
      </c>
      <c r="D63" s="4" t="s">
        <v>249</v>
      </c>
      <c r="E63" s="4" t="s">
        <v>250</v>
      </c>
      <c r="F63" s="6">
        <v>44611</v>
      </c>
      <c r="G63" s="6">
        <v>44612</v>
      </c>
      <c r="H63" s="4">
        <v>1</v>
      </c>
      <c r="I63" s="4">
        <v>1</v>
      </c>
      <c r="J63" s="4">
        <v>1</v>
      </c>
      <c r="K63" s="4" t="s">
        <v>30</v>
      </c>
      <c r="L63" s="4">
        <v>395</v>
      </c>
      <c r="M63" s="4">
        <v>395</v>
      </c>
      <c r="N63" s="4" t="s">
        <v>251</v>
      </c>
      <c r="O63" s="4" t="s">
        <v>252</v>
      </c>
      <c r="P63" s="4" t="s">
        <v>33</v>
      </c>
      <c r="Q63" s="4">
        <v>0</v>
      </c>
      <c r="R63" s="7">
        <v>44598</v>
      </c>
      <c r="S63" s="6">
        <v>44627</v>
      </c>
      <c r="T63" s="4" t="s">
        <v>34</v>
      </c>
      <c r="U63" s="4">
        <v>395</v>
      </c>
      <c r="V63" s="4">
        <v>0</v>
      </c>
      <c r="W63" s="4">
        <v>0</v>
      </c>
      <c r="X63" s="4" t="s">
        <v>41</v>
      </c>
      <c r="Y63" s="4" t="s">
        <v>41</v>
      </c>
    </row>
    <row r="64" s="4" customFormat="1" spans="1:25">
      <c r="A64" s="4" t="s">
        <v>253</v>
      </c>
      <c r="B64" s="4" t="s">
        <v>26</v>
      </c>
      <c r="C64" s="4" t="s">
        <v>27</v>
      </c>
      <c r="D64" s="4" t="s">
        <v>254</v>
      </c>
      <c r="E64" s="4" t="s">
        <v>255</v>
      </c>
      <c r="F64" s="6">
        <v>44611</v>
      </c>
      <c r="G64" s="6">
        <v>44612</v>
      </c>
      <c r="H64" s="4">
        <v>1</v>
      </c>
      <c r="I64" s="4">
        <v>1</v>
      </c>
      <c r="J64" s="4">
        <v>1</v>
      </c>
      <c r="K64" s="4" t="s">
        <v>30</v>
      </c>
      <c r="L64" s="4">
        <v>851</v>
      </c>
      <c r="M64" s="4">
        <v>851</v>
      </c>
      <c r="N64" s="4" t="s">
        <v>256</v>
      </c>
      <c r="O64" s="4" t="s">
        <v>252</v>
      </c>
      <c r="P64" s="4" t="s">
        <v>33</v>
      </c>
      <c r="Q64" s="4">
        <v>0</v>
      </c>
      <c r="R64" s="7">
        <v>44598</v>
      </c>
      <c r="S64" s="6">
        <v>44627</v>
      </c>
      <c r="T64" s="4" t="s">
        <v>34</v>
      </c>
      <c r="U64" s="4">
        <v>851</v>
      </c>
      <c r="V64" s="4">
        <v>0</v>
      </c>
      <c r="W64" s="4">
        <v>0</v>
      </c>
      <c r="X64" s="4" t="s">
        <v>41</v>
      </c>
      <c r="Y64" s="4" t="s">
        <v>257</v>
      </c>
    </row>
    <row r="65" s="4" customFormat="1" spans="1:25">
      <c r="A65" s="4" t="s">
        <v>258</v>
      </c>
      <c r="B65" s="4" t="s">
        <v>26</v>
      </c>
      <c r="C65" s="4" t="s">
        <v>27</v>
      </c>
      <c r="D65" s="4" t="s">
        <v>43</v>
      </c>
      <c r="E65" s="4" t="s">
        <v>39</v>
      </c>
      <c r="F65" s="6">
        <v>44611</v>
      </c>
      <c r="G65" s="6">
        <v>44612</v>
      </c>
      <c r="H65" s="4">
        <v>1</v>
      </c>
      <c r="I65" s="4">
        <v>1</v>
      </c>
      <c r="J65" s="4">
        <v>1</v>
      </c>
      <c r="K65" s="4" t="s">
        <v>30</v>
      </c>
      <c r="L65" s="4">
        <v>205</v>
      </c>
      <c r="M65" s="4">
        <v>205</v>
      </c>
      <c r="N65" s="4" t="s">
        <v>44</v>
      </c>
      <c r="O65" s="4" t="s">
        <v>252</v>
      </c>
      <c r="P65" s="4" t="s">
        <v>33</v>
      </c>
      <c r="Q65" s="4">
        <v>0</v>
      </c>
      <c r="R65" s="7">
        <v>44605</v>
      </c>
      <c r="S65" s="6">
        <v>44627</v>
      </c>
      <c r="T65" s="4" t="s">
        <v>34</v>
      </c>
      <c r="U65" s="4">
        <v>205</v>
      </c>
      <c r="V65" s="4">
        <v>0</v>
      </c>
      <c r="W65" s="4">
        <v>0</v>
      </c>
      <c r="X65" s="4" t="s">
        <v>259</v>
      </c>
      <c r="Y65" s="4" t="s">
        <v>41</v>
      </c>
    </row>
    <row r="66" s="4" customFormat="1" spans="1:25">
      <c r="A66" s="4" t="s">
        <v>260</v>
      </c>
      <c r="B66" s="4" t="s">
        <v>26</v>
      </c>
      <c r="C66" s="4" t="s">
        <v>27</v>
      </c>
      <c r="D66" s="4" t="s">
        <v>261</v>
      </c>
      <c r="E66" s="4" t="s">
        <v>262</v>
      </c>
      <c r="F66" s="6">
        <v>44610</v>
      </c>
      <c r="G66" s="6">
        <v>44612</v>
      </c>
      <c r="H66" s="4">
        <v>1</v>
      </c>
      <c r="I66" s="4">
        <v>2</v>
      </c>
      <c r="J66" s="4">
        <v>2</v>
      </c>
      <c r="K66" s="4" t="s">
        <v>30</v>
      </c>
      <c r="L66" s="4">
        <v>256</v>
      </c>
      <c r="M66" s="4">
        <v>256</v>
      </c>
      <c r="N66" s="4" t="s">
        <v>263</v>
      </c>
      <c r="O66" s="4" t="s">
        <v>252</v>
      </c>
      <c r="P66" s="4" t="s">
        <v>33</v>
      </c>
      <c r="Q66" s="4">
        <v>0</v>
      </c>
      <c r="R66" s="7">
        <v>44606</v>
      </c>
      <c r="S66" s="6">
        <v>44627</v>
      </c>
      <c r="T66" s="4" t="s">
        <v>34</v>
      </c>
      <c r="U66" s="4">
        <v>256</v>
      </c>
      <c r="V66" s="4">
        <v>0</v>
      </c>
      <c r="W66" s="4">
        <v>0</v>
      </c>
      <c r="X66" s="4" t="s">
        <v>41</v>
      </c>
      <c r="Y66" s="4" t="s">
        <v>41</v>
      </c>
    </row>
    <row r="67" s="4" customFormat="1" spans="1:25">
      <c r="A67" s="4" t="s">
        <v>264</v>
      </c>
      <c r="B67" s="4" t="s">
        <v>26</v>
      </c>
      <c r="C67" s="4" t="s">
        <v>27</v>
      </c>
      <c r="D67" s="4" t="s">
        <v>265</v>
      </c>
      <c r="E67" s="4" t="s">
        <v>219</v>
      </c>
      <c r="F67" s="6">
        <v>44611</v>
      </c>
      <c r="G67" s="6">
        <v>44612</v>
      </c>
      <c r="H67" s="4">
        <v>1</v>
      </c>
      <c r="I67" s="4">
        <v>1</v>
      </c>
      <c r="J67" s="4">
        <v>1</v>
      </c>
      <c r="K67" s="4" t="s">
        <v>30</v>
      </c>
      <c r="L67" s="4">
        <v>411</v>
      </c>
      <c r="M67" s="4">
        <v>411</v>
      </c>
      <c r="N67" s="4" t="s">
        <v>266</v>
      </c>
      <c r="O67" s="4" t="s">
        <v>252</v>
      </c>
      <c r="P67" s="4" t="s">
        <v>33</v>
      </c>
      <c r="Q67" s="4">
        <v>0</v>
      </c>
      <c r="R67" s="7">
        <v>44607</v>
      </c>
      <c r="S67" s="6">
        <v>44627</v>
      </c>
      <c r="T67" s="4" t="s">
        <v>34</v>
      </c>
      <c r="U67" s="4">
        <v>411</v>
      </c>
      <c r="V67" s="4">
        <v>0</v>
      </c>
      <c r="W67" s="4">
        <v>0</v>
      </c>
      <c r="X67" s="4" t="s">
        <v>41</v>
      </c>
      <c r="Y67" s="4" t="s">
        <v>41</v>
      </c>
    </row>
    <row r="68" s="4" customFormat="1" spans="1:25">
      <c r="A68" s="4" t="s">
        <v>267</v>
      </c>
      <c r="B68" s="4" t="s">
        <v>26</v>
      </c>
      <c r="C68" s="4" t="s">
        <v>27</v>
      </c>
      <c r="D68" s="4" t="s">
        <v>268</v>
      </c>
      <c r="E68" s="4" t="s">
        <v>73</v>
      </c>
      <c r="F68" s="6">
        <v>44611</v>
      </c>
      <c r="G68" s="6">
        <v>44612</v>
      </c>
      <c r="H68" s="4">
        <v>1</v>
      </c>
      <c r="I68" s="4">
        <v>1</v>
      </c>
      <c r="J68" s="4">
        <v>1</v>
      </c>
      <c r="K68" s="4" t="s">
        <v>30</v>
      </c>
      <c r="L68" s="4">
        <v>413</v>
      </c>
      <c r="M68" s="4">
        <v>413</v>
      </c>
      <c r="N68" s="4" t="s">
        <v>269</v>
      </c>
      <c r="O68" s="4" t="s">
        <v>252</v>
      </c>
      <c r="P68" s="4" t="s">
        <v>33</v>
      </c>
      <c r="Q68" s="4">
        <v>0</v>
      </c>
      <c r="R68" s="7">
        <v>44608</v>
      </c>
      <c r="S68" s="6">
        <v>44627</v>
      </c>
      <c r="T68" s="4" t="s">
        <v>34</v>
      </c>
      <c r="U68" s="4">
        <v>413</v>
      </c>
      <c r="V68" s="4">
        <v>0</v>
      </c>
      <c r="W68" s="4">
        <v>0</v>
      </c>
      <c r="X68" s="4" t="s">
        <v>270</v>
      </c>
      <c r="Y68" s="4" t="s">
        <v>271</v>
      </c>
    </row>
    <row r="69" s="4" customFormat="1" spans="1:25">
      <c r="A69" s="4" t="s">
        <v>267</v>
      </c>
      <c r="B69" s="4" t="s">
        <v>26</v>
      </c>
      <c r="C69" s="4" t="s">
        <v>104</v>
      </c>
      <c r="D69" s="4" t="s">
        <v>268</v>
      </c>
      <c r="E69" s="4" t="s">
        <v>73</v>
      </c>
      <c r="F69" s="6">
        <v>44611</v>
      </c>
      <c r="G69" s="6">
        <v>44612</v>
      </c>
      <c r="H69" s="4">
        <v>1</v>
      </c>
      <c r="I69" s="4">
        <v>1</v>
      </c>
      <c r="J69" s="4">
        <v>1</v>
      </c>
      <c r="K69" s="4" t="s">
        <v>30</v>
      </c>
      <c r="L69" s="4">
        <v>-413</v>
      </c>
      <c r="M69" s="4">
        <v>-413</v>
      </c>
      <c r="N69" s="4" t="s">
        <v>269</v>
      </c>
      <c r="O69" s="4" t="s">
        <v>252</v>
      </c>
      <c r="P69" s="4" t="s">
        <v>33</v>
      </c>
      <c r="Q69" s="4">
        <v>0</v>
      </c>
      <c r="R69" s="7">
        <v>44608</v>
      </c>
      <c r="S69" s="6">
        <v>44627</v>
      </c>
      <c r="T69" s="4" t="s">
        <v>34</v>
      </c>
      <c r="U69" s="4">
        <v>-413</v>
      </c>
      <c r="V69" s="4">
        <v>0</v>
      </c>
      <c r="W69" s="4">
        <v>0</v>
      </c>
      <c r="X69" s="4" t="s">
        <v>270</v>
      </c>
      <c r="Y69" s="4" t="s">
        <v>271</v>
      </c>
    </row>
    <row r="70" s="4" customFormat="1" spans="1:25">
      <c r="A70" s="4" t="s">
        <v>272</v>
      </c>
      <c r="B70" s="4" t="s">
        <v>26</v>
      </c>
      <c r="C70" s="4" t="s">
        <v>27</v>
      </c>
      <c r="D70" s="4" t="s">
        <v>273</v>
      </c>
      <c r="E70" s="4"/>
      <c r="F70" s="6">
        <v>44611</v>
      </c>
      <c r="G70" s="6">
        <v>44612</v>
      </c>
      <c r="H70" s="4">
        <v>0</v>
      </c>
      <c r="I70" s="4">
        <v>1</v>
      </c>
      <c r="J70" s="4">
        <v>0</v>
      </c>
      <c r="K70" s="4" t="s">
        <v>30</v>
      </c>
      <c r="L70" s="4">
        <v>88</v>
      </c>
      <c r="M70" s="4">
        <v>88</v>
      </c>
      <c r="N70" s="4"/>
      <c r="O70" s="4" t="s">
        <v>252</v>
      </c>
      <c r="P70" s="4" t="s">
        <v>33</v>
      </c>
      <c r="Q70" s="4">
        <v>0</v>
      </c>
      <c r="R70" s="7">
        <v>44608</v>
      </c>
      <c r="S70" s="6">
        <v>44627</v>
      </c>
      <c r="T70" s="4" t="s">
        <v>34</v>
      </c>
      <c r="U70" s="4">
        <v>88</v>
      </c>
      <c r="V70" s="4">
        <v>0</v>
      </c>
      <c r="W70" s="4">
        <v>0</v>
      </c>
      <c r="X70" s="4" t="s">
        <v>41</v>
      </c>
      <c r="Y70" s="4" t="s">
        <v>41</v>
      </c>
    </row>
    <row r="71" s="4" customFormat="1" spans="1:25">
      <c r="A71" s="4" t="s">
        <v>274</v>
      </c>
      <c r="B71" s="4" t="s">
        <v>26</v>
      </c>
      <c r="C71" s="4" t="s">
        <v>27</v>
      </c>
      <c r="D71" s="4" t="s">
        <v>275</v>
      </c>
      <c r="E71" s="4" t="s">
        <v>276</v>
      </c>
      <c r="F71" s="6">
        <v>44611</v>
      </c>
      <c r="G71" s="6">
        <v>44612</v>
      </c>
      <c r="H71" s="4">
        <v>1</v>
      </c>
      <c r="I71" s="4">
        <v>1</v>
      </c>
      <c r="J71" s="4">
        <v>1</v>
      </c>
      <c r="K71" s="4" t="s">
        <v>30</v>
      </c>
      <c r="L71" s="4">
        <v>166</v>
      </c>
      <c r="M71" s="4">
        <v>166</v>
      </c>
      <c r="N71" s="4" t="s">
        <v>277</v>
      </c>
      <c r="O71" s="4" t="s">
        <v>252</v>
      </c>
      <c r="P71" s="4" t="s">
        <v>33</v>
      </c>
      <c r="Q71" s="4">
        <v>0</v>
      </c>
      <c r="R71" s="7">
        <v>44608</v>
      </c>
      <c r="S71" s="6">
        <v>44627</v>
      </c>
      <c r="T71" s="4" t="s">
        <v>34</v>
      </c>
      <c r="U71" s="4">
        <v>166</v>
      </c>
      <c r="V71" s="4">
        <v>0</v>
      </c>
      <c r="W71" s="4">
        <v>0</v>
      </c>
      <c r="X71" s="4" t="s">
        <v>278</v>
      </c>
      <c r="Y71" s="4" t="s">
        <v>41</v>
      </c>
    </row>
    <row r="72" s="4" customFormat="1" spans="1:25">
      <c r="A72" s="4" t="s">
        <v>279</v>
      </c>
      <c r="B72" s="4" t="s">
        <v>26</v>
      </c>
      <c r="C72" s="4" t="s">
        <v>27</v>
      </c>
      <c r="D72" s="4" t="s">
        <v>280</v>
      </c>
      <c r="E72" s="4" t="s">
        <v>281</v>
      </c>
      <c r="F72" s="6">
        <v>44610</v>
      </c>
      <c r="G72" s="6">
        <v>44612</v>
      </c>
      <c r="H72" s="4">
        <v>1</v>
      </c>
      <c r="I72" s="4">
        <v>2</v>
      </c>
      <c r="J72" s="4">
        <v>2</v>
      </c>
      <c r="K72" s="4" t="s">
        <v>30</v>
      </c>
      <c r="L72" s="4">
        <v>470</v>
      </c>
      <c r="M72" s="4">
        <v>470</v>
      </c>
      <c r="N72" s="4" t="s">
        <v>282</v>
      </c>
      <c r="O72" s="4" t="s">
        <v>252</v>
      </c>
      <c r="P72" s="4" t="s">
        <v>33</v>
      </c>
      <c r="Q72" s="4">
        <v>0</v>
      </c>
      <c r="R72" s="7">
        <v>44608</v>
      </c>
      <c r="S72" s="6">
        <v>44627</v>
      </c>
      <c r="T72" s="4" t="s">
        <v>34</v>
      </c>
      <c r="U72" s="4">
        <v>470</v>
      </c>
      <c r="V72" s="4">
        <v>0</v>
      </c>
      <c r="W72" s="4">
        <v>0</v>
      </c>
      <c r="X72" s="4" t="s">
        <v>41</v>
      </c>
      <c r="Y72" s="4" t="s">
        <v>41</v>
      </c>
    </row>
    <row r="73" s="4" customFormat="1" spans="1:25">
      <c r="A73" s="4" t="s">
        <v>283</v>
      </c>
      <c r="B73" s="4" t="s">
        <v>26</v>
      </c>
      <c r="C73" s="4" t="s">
        <v>27</v>
      </c>
      <c r="D73" s="4" t="s">
        <v>284</v>
      </c>
      <c r="E73" s="4" t="s">
        <v>285</v>
      </c>
      <c r="F73" s="6">
        <v>44611</v>
      </c>
      <c r="G73" s="6">
        <v>44612</v>
      </c>
      <c r="H73" s="4">
        <v>1</v>
      </c>
      <c r="I73" s="4">
        <v>1</v>
      </c>
      <c r="J73" s="4">
        <v>1</v>
      </c>
      <c r="K73" s="4" t="s">
        <v>30</v>
      </c>
      <c r="L73" s="4">
        <v>159</v>
      </c>
      <c r="M73" s="4">
        <v>159</v>
      </c>
      <c r="N73" s="4" t="s">
        <v>286</v>
      </c>
      <c r="O73" s="4" t="s">
        <v>252</v>
      </c>
      <c r="P73" s="4" t="s">
        <v>33</v>
      </c>
      <c r="Q73" s="4">
        <v>0</v>
      </c>
      <c r="R73" s="7">
        <v>44608</v>
      </c>
      <c r="S73" s="6">
        <v>44627</v>
      </c>
      <c r="T73" s="4" t="s">
        <v>34</v>
      </c>
      <c r="U73" s="4">
        <v>159</v>
      </c>
      <c r="V73" s="4">
        <v>0</v>
      </c>
      <c r="W73" s="4">
        <v>0</v>
      </c>
      <c r="X73" s="4" t="s">
        <v>287</v>
      </c>
      <c r="Y73" s="4" t="s">
        <v>288</v>
      </c>
    </row>
    <row r="74" s="4" customFormat="1" spans="1:25">
      <c r="A74" s="4" t="s">
        <v>289</v>
      </c>
      <c r="B74" s="4" t="s">
        <v>26</v>
      </c>
      <c r="C74" s="4" t="s">
        <v>27</v>
      </c>
      <c r="D74" s="4" t="s">
        <v>290</v>
      </c>
      <c r="E74" s="4" t="s">
        <v>291</v>
      </c>
      <c r="F74" s="6">
        <v>44611</v>
      </c>
      <c r="G74" s="6">
        <v>44612</v>
      </c>
      <c r="H74" s="4">
        <v>1</v>
      </c>
      <c r="I74" s="4">
        <v>1</v>
      </c>
      <c r="J74" s="4">
        <v>1</v>
      </c>
      <c r="K74" s="4" t="s">
        <v>30</v>
      </c>
      <c r="L74" s="4">
        <v>282</v>
      </c>
      <c r="M74" s="4">
        <v>282</v>
      </c>
      <c r="N74" s="4" t="s">
        <v>292</v>
      </c>
      <c r="O74" s="4" t="s">
        <v>252</v>
      </c>
      <c r="P74" s="4" t="s">
        <v>33</v>
      </c>
      <c r="Q74" s="4">
        <v>0</v>
      </c>
      <c r="R74" s="7">
        <v>44608</v>
      </c>
      <c r="S74" s="6">
        <v>44627</v>
      </c>
      <c r="T74" s="4" t="s">
        <v>34</v>
      </c>
      <c r="U74" s="4">
        <v>282</v>
      </c>
      <c r="V74" s="4">
        <v>0</v>
      </c>
      <c r="W74" s="4">
        <v>0</v>
      </c>
      <c r="X74" s="4" t="s">
        <v>41</v>
      </c>
      <c r="Y74" s="4" t="s">
        <v>41</v>
      </c>
    </row>
    <row r="75" s="4" customFormat="1" spans="1:25">
      <c r="A75" s="4" t="s">
        <v>293</v>
      </c>
      <c r="B75" s="4" t="s">
        <v>26</v>
      </c>
      <c r="C75" s="4" t="s">
        <v>27</v>
      </c>
      <c r="D75" s="4" t="s">
        <v>294</v>
      </c>
      <c r="E75" s="4" t="s">
        <v>295</v>
      </c>
      <c r="F75" s="6">
        <v>44610</v>
      </c>
      <c r="G75" s="6">
        <v>44612</v>
      </c>
      <c r="H75" s="4">
        <v>1</v>
      </c>
      <c r="I75" s="4">
        <v>2</v>
      </c>
      <c r="J75" s="4">
        <v>2</v>
      </c>
      <c r="K75" s="4" t="s">
        <v>30</v>
      </c>
      <c r="L75" s="4">
        <v>2150</v>
      </c>
      <c r="M75" s="4">
        <v>2150</v>
      </c>
      <c r="N75" s="4" t="s">
        <v>296</v>
      </c>
      <c r="O75" s="4" t="s">
        <v>252</v>
      </c>
      <c r="P75" s="4" t="s">
        <v>33</v>
      </c>
      <c r="Q75" s="4">
        <v>0</v>
      </c>
      <c r="R75" s="7">
        <v>44608</v>
      </c>
      <c r="S75" s="6">
        <v>44627</v>
      </c>
      <c r="T75" s="4" t="s">
        <v>34</v>
      </c>
      <c r="U75" s="4">
        <v>2150</v>
      </c>
      <c r="V75" s="4">
        <v>0</v>
      </c>
      <c r="W75" s="4">
        <v>0</v>
      </c>
      <c r="X75" s="4" t="s">
        <v>41</v>
      </c>
      <c r="Y75" s="4" t="s">
        <v>41</v>
      </c>
    </row>
    <row r="76" s="4" customFormat="1" spans="1:25">
      <c r="A76" s="4" t="s">
        <v>293</v>
      </c>
      <c r="B76" s="4" t="s">
        <v>26</v>
      </c>
      <c r="C76" s="4" t="s">
        <v>104</v>
      </c>
      <c r="D76" s="4" t="s">
        <v>294</v>
      </c>
      <c r="E76" s="4" t="s">
        <v>295</v>
      </c>
      <c r="F76" s="6">
        <v>44610</v>
      </c>
      <c r="G76" s="6">
        <v>44612</v>
      </c>
      <c r="H76" s="4">
        <v>1</v>
      </c>
      <c r="I76" s="4">
        <v>2</v>
      </c>
      <c r="J76" s="4">
        <v>2</v>
      </c>
      <c r="K76" s="4" t="s">
        <v>30</v>
      </c>
      <c r="L76" s="4">
        <v>-2150</v>
      </c>
      <c r="M76" s="4">
        <v>-2150</v>
      </c>
      <c r="N76" s="4" t="s">
        <v>296</v>
      </c>
      <c r="O76" s="4" t="s">
        <v>252</v>
      </c>
      <c r="P76" s="4" t="s">
        <v>33</v>
      </c>
      <c r="Q76" s="4">
        <v>0</v>
      </c>
      <c r="R76" s="7">
        <v>44608</v>
      </c>
      <c r="S76" s="6">
        <v>44627</v>
      </c>
      <c r="T76" s="4" t="s">
        <v>34</v>
      </c>
      <c r="U76" s="4">
        <v>-2150</v>
      </c>
      <c r="V76" s="4">
        <v>0</v>
      </c>
      <c r="W76" s="4">
        <v>0</v>
      </c>
      <c r="X76" s="4" t="s">
        <v>41</v>
      </c>
      <c r="Y76" s="4" t="s">
        <v>41</v>
      </c>
    </row>
    <row r="77" s="4" customFormat="1" spans="1:25">
      <c r="A77" s="4" t="s">
        <v>289</v>
      </c>
      <c r="B77" s="4" t="s">
        <v>26</v>
      </c>
      <c r="C77" s="4" t="s">
        <v>104</v>
      </c>
      <c r="D77" s="4" t="s">
        <v>290</v>
      </c>
      <c r="E77" s="4" t="s">
        <v>291</v>
      </c>
      <c r="F77" s="6">
        <v>44611</v>
      </c>
      <c r="G77" s="6">
        <v>44612</v>
      </c>
      <c r="H77" s="4">
        <v>1</v>
      </c>
      <c r="I77" s="4">
        <v>1</v>
      </c>
      <c r="J77" s="4">
        <v>1</v>
      </c>
      <c r="K77" s="4" t="s">
        <v>30</v>
      </c>
      <c r="L77" s="4">
        <v>-282</v>
      </c>
      <c r="M77" s="4">
        <v>-282</v>
      </c>
      <c r="N77" s="4" t="s">
        <v>292</v>
      </c>
      <c r="O77" s="4" t="s">
        <v>252</v>
      </c>
      <c r="P77" s="4" t="s">
        <v>33</v>
      </c>
      <c r="Q77" s="4">
        <v>0</v>
      </c>
      <c r="R77" s="7">
        <v>44608</v>
      </c>
      <c r="S77" s="6">
        <v>44627</v>
      </c>
      <c r="T77" s="4" t="s">
        <v>34</v>
      </c>
      <c r="U77" s="4">
        <v>-282</v>
      </c>
      <c r="V77" s="4">
        <v>0</v>
      </c>
      <c r="W77" s="4">
        <v>0</v>
      </c>
      <c r="X77" s="4" t="s">
        <v>41</v>
      </c>
      <c r="Y77" s="4" t="s">
        <v>41</v>
      </c>
    </row>
    <row r="78" s="4" customFormat="1" spans="1:25">
      <c r="A78" s="4" t="s">
        <v>297</v>
      </c>
      <c r="B78" s="4" t="s">
        <v>26</v>
      </c>
      <c r="C78" s="4" t="s">
        <v>27</v>
      </c>
      <c r="D78" s="4" t="s">
        <v>298</v>
      </c>
      <c r="E78" s="4" t="s">
        <v>299</v>
      </c>
      <c r="F78" s="6">
        <v>44611</v>
      </c>
      <c r="G78" s="6">
        <v>44612</v>
      </c>
      <c r="H78" s="4">
        <v>1</v>
      </c>
      <c r="I78" s="4">
        <v>1</v>
      </c>
      <c r="J78" s="4">
        <v>1</v>
      </c>
      <c r="K78" s="4" t="s">
        <v>30</v>
      </c>
      <c r="L78" s="4">
        <v>109</v>
      </c>
      <c r="M78" s="4">
        <v>109</v>
      </c>
      <c r="N78" s="4" t="s">
        <v>300</v>
      </c>
      <c r="O78" s="4" t="s">
        <v>252</v>
      </c>
      <c r="P78" s="4" t="s">
        <v>33</v>
      </c>
      <c r="Q78" s="4">
        <v>0</v>
      </c>
      <c r="R78" s="7">
        <v>44610</v>
      </c>
      <c r="S78" s="6">
        <v>44627</v>
      </c>
      <c r="T78" s="4" t="s">
        <v>34</v>
      </c>
      <c r="U78" s="4">
        <v>109</v>
      </c>
      <c r="V78" s="4">
        <v>0</v>
      </c>
      <c r="W78" s="4">
        <v>0</v>
      </c>
      <c r="X78" s="4" t="s">
        <v>41</v>
      </c>
      <c r="Y78" s="4" t="s">
        <v>41</v>
      </c>
    </row>
    <row r="79" s="4" customFormat="1" spans="1:25">
      <c r="A79" s="4" t="s">
        <v>301</v>
      </c>
      <c r="B79" s="4" t="s">
        <v>26</v>
      </c>
      <c r="C79" s="4" t="s">
        <v>27</v>
      </c>
      <c r="D79" s="4" t="s">
        <v>302</v>
      </c>
      <c r="E79" s="4" t="s">
        <v>303</v>
      </c>
      <c r="F79" s="6">
        <v>44611</v>
      </c>
      <c r="G79" s="6">
        <v>44612</v>
      </c>
      <c r="H79" s="4">
        <v>1</v>
      </c>
      <c r="I79" s="4">
        <v>1</v>
      </c>
      <c r="J79" s="4">
        <v>1</v>
      </c>
      <c r="K79" s="4" t="s">
        <v>30</v>
      </c>
      <c r="L79" s="4">
        <v>164</v>
      </c>
      <c r="M79" s="4">
        <v>164</v>
      </c>
      <c r="N79" s="4" t="s">
        <v>304</v>
      </c>
      <c r="O79" s="4" t="s">
        <v>252</v>
      </c>
      <c r="P79" s="4" t="s">
        <v>33</v>
      </c>
      <c r="Q79" s="4">
        <v>0</v>
      </c>
      <c r="R79" s="7">
        <v>44610</v>
      </c>
      <c r="S79" s="6">
        <v>44627</v>
      </c>
      <c r="T79" s="4" t="s">
        <v>34</v>
      </c>
      <c r="U79" s="4">
        <v>164</v>
      </c>
      <c r="V79" s="4">
        <v>0</v>
      </c>
      <c r="W79" s="4">
        <v>0</v>
      </c>
      <c r="X79" s="4" t="s">
        <v>41</v>
      </c>
      <c r="Y79" s="4" t="s">
        <v>305</v>
      </c>
    </row>
    <row r="80" s="4" customFormat="1" spans="1:25">
      <c r="A80" s="4" t="s">
        <v>306</v>
      </c>
      <c r="B80" s="4" t="s">
        <v>26</v>
      </c>
      <c r="C80" s="4" t="s">
        <v>27</v>
      </c>
      <c r="D80" s="4" t="s">
        <v>307</v>
      </c>
      <c r="E80" s="4" t="s">
        <v>308</v>
      </c>
      <c r="F80" s="6">
        <v>44611</v>
      </c>
      <c r="G80" s="6">
        <v>44612</v>
      </c>
      <c r="H80" s="4">
        <v>1</v>
      </c>
      <c r="I80" s="4">
        <v>1</v>
      </c>
      <c r="J80" s="4">
        <v>1</v>
      </c>
      <c r="K80" s="4" t="s">
        <v>30</v>
      </c>
      <c r="L80" s="4">
        <v>526</v>
      </c>
      <c r="M80" s="4">
        <v>526</v>
      </c>
      <c r="N80" s="4" t="s">
        <v>309</v>
      </c>
      <c r="O80" s="4" t="s">
        <v>252</v>
      </c>
      <c r="P80" s="4" t="s">
        <v>33</v>
      </c>
      <c r="Q80" s="4">
        <v>0</v>
      </c>
      <c r="R80" s="7">
        <v>44610</v>
      </c>
      <c r="S80" s="6">
        <v>44627</v>
      </c>
      <c r="T80" s="4" t="s">
        <v>34</v>
      </c>
      <c r="U80" s="4">
        <v>526</v>
      </c>
      <c r="V80" s="4">
        <v>0</v>
      </c>
      <c r="W80" s="4">
        <v>0</v>
      </c>
      <c r="X80" s="4" t="s">
        <v>41</v>
      </c>
      <c r="Y80" s="4" t="s">
        <v>310</v>
      </c>
    </row>
    <row r="81" s="4" customFormat="1" spans="1:25">
      <c r="A81" s="4" t="s">
        <v>311</v>
      </c>
      <c r="B81" s="4" t="s">
        <v>26</v>
      </c>
      <c r="C81" s="4" t="s">
        <v>27</v>
      </c>
      <c r="D81" s="4" t="s">
        <v>312</v>
      </c>
      <c r="E81" s="4" t="s">
        <v>313</v>
      </c>
      <c r="F81" s="6">
        <v>44610</v>
      </c>
      <c r="G81" s="6">
        <v>44612</v>
      </c>
      <c r="H81" s="4">
        <v>1</v>
      </c>
      <c r="I81" s="4">
        <v>2</v>
      </c>
      <c r="J81" s="4">
        <v>2</v>
      </c>
      <c r="K81" s="4" t="s">
        <v>30</v>
      </c>
      <c r="L81" s="4">
        <v>374</v>
      </c>
      <c r="M81" s="4">
        <v>374</v>
      </c>
      <c r="N81" s="4" t="s">
        <v>314</v>
      </c>
      <c r="O81" s="4" t="s">
        <v>252</v>
      </c>
      <c r="P81" s="4" t="s">
        <v>33</v>
      </c>
      <c r="Q81" s="4">
        <v>0</v>
      </c>
      <c r="R81" s="7">
        <v>44610</v>
      </c>
      <c r="S81" s="6">
        <v>44627</v>
      </c>
      <c r="T81" s="4" t="s">
        <v>34</v>
      </c>
      <c r="U81" s="4">
        <v>374</v>
      </c>
      <c r="V81" s="4">
        <v>0</v>
      </c>
      <c r="W81" s="4">
        <v>0</v>
      </c>
      <c r="X81" s="4" t="s">
        <v>41</v>
      </c>
      <c r="Y81" s="4" t="s">
        <v>41</v>
      </c>
    </row>
    <row r="82" s="4" customFormat="1" spans="1:25">
      <c r="A82" s="4" t="s">
        <v>315</v>
      </c>
      <c r="B82" s="4" t="s">
        <v>26</v>
      </c>
      <c r="C82" s="4" t="s">
        <v>27</v>
      </c>
      <c r="D82" s="4" t="s">
        <v>159</v>
      </c>
      <c r="E82" s="4" t="s">
        <v>39</v>
      </c>
      <c r="F82" s="6">
        <v>44610</v>
      </c>
      <c r="G82" s="6">
        <v>44612</v>
      </c>
      <c r="H82" s="4">
        <v>1</v>
      </c>
      <c r="I82" s="4">
        <v>2</v>
      </c>
      <c r="J82" s="4">
        <v>2</v>
      </c>
      <c r="K82" s="4" t="s">
        <v>30</v>
      </c>
      <c r="L82" s="4">
        <v>393</v>
      </c>
      <c r="M82" s="4">
        <v>393</v>
      </c>
      <c r="N82" s="4" t="s">
        <v>316</v>
      </c>
      <c r="O82" s="4" t="s">
        <v>252</v>
      </c>
      <c r="P82" s="4" t="s">
        <v>33</v>
      </c>
      <c r="Q82" s="4">
        <v>0</v>
      </c>
      <c r="R82" s="7">
        <v>44610</v>
      </c>
      <c r="S82" s="6">
        <v>44627</v>
      </c>
      <c r="T82" s="4" t="s">
        <v>34</v>
      </c>
      <c r="U82" s="4">
        <v>393</v>
      </c>
      <c r="V82" s="4">
        <v>0</v>
      </c>
      <c r="W82" s="4">
        <v>0</v>
      </c>
      <c r="X82" s="4" t="s">
        <v>317</v>
      </c>
      <c r="Y82" s="4" t="s">
        <v>318</v>
      </c>
    </row>
    <row r="83" s="4" customFormat="1" spans="1:25">
      <c r="A83" s="4" t="s">
        <v>319</v>
      </c>
      <c r="B83" s="4" t="s">
        <v>26</v>
      </c>
      <c r="C83" s="4" t="s">
        <v>27</v>
      </c>
      <c r="D83" s="4" t="s">
        <v>108</v>
      </c>
      <c r="E83" s="4" t="s">
        <v>109</v>
      </c>
      <c r="F83" s="6">
        <v>44611</v>
      </c>
      <c r="G83" s="6">
        <v>44612</v>
      </c>
      <c r="H83" s="4">
        <v>2</v>
      </c>
      <c r="I83" s="4">
        <v>1</v>
      </c>
      <c r="J83" s="4">
        <v>2</v>
      </c>
      <c r="K83" s="4" t="s">
        <v>30</v>
      </c>
      <c r="L83" s="4">
        <v>340</v>
      </c>
      <c r="M83" s="4">
        <v>340</v>
      </c>
      <c r="N83" s="4" t="s">
        <v>320</v>
      </c>
      <c r="O83" s="4" t="s">
        <v>252</v>
      </c>
      <c r="P83" s="4" t="s">
        <v>33</v>
      </c>
      <c r="Q83" s="4">
        <v>0</v>
      </c>
      <c r="R83" s="7">
        <v>44610</v>
      </c>
      <c r="S83" s="6">
        <v>44627</v>
      </c>
      <c r="T83" s="4" t="s">
        <v>34</v>
      </c>
      <c r="U83" s="4">
        <v>340</v>
      </c>
      <c r="V83" s="4">
        <v>0</v>
      </c>
      <c r="W83" s="4">
        <v>0</v>
      </c>
      <c r="X83" s="4" t="s">
        <v>41</v>
      </c>
      <c r="Y83" s="4" t="s">
        <v>321</v>
      </c>
    </row>
    <row r="84" s="4" customFormat="1" spans="1:25">
      <c r="A84" s="4" t="s">
        <v>322</v>
      </c>
      <c r="B84" s="4" t="s">
        <v>26</v>
      </c>
      <c r="C84" s="4" t="s">
        <v>27</v>
      </c>
      <c r="D84" s="4" t="s">
        <v>323</v>
      </c>
      <c r="E84" s="4" t="s">
        <v>174</v>
      </c>
      <c r="F84" s="6">
        <v>44611</v>
      </c>
      <c r="G84" s="6">
        <v>44612</v>
      </c>
      <c r="H84" s="4">
        <v>1</v>
      </c>
      <c r="I84" s="4">
        <v>1</v>
      </c>
      <c r="J84" s="4">
        <v>1</v>
      </c>
      <c r="K84" s="4" t="s">
        <v>30</v>
      </c>
      <c r="L84" s="4">
        <v>271</v>
      </c>
      <c r="M84" s="4">
        <v>271</v>
      </c>
      <c r="N84" s="4" t="s">
        <v>324</v>
      </c>
      <c r="O84" s="4" t="s">
        <v>252</v>
      </c>
      <c r="P84" s="4" t="s">
        <v>33</v>
      </c>
      <c r="Q84" s="4">
        <v>0</v>
      </c>
      <c r="R84" s="7">
        <v>44610</v>
      </c>
      <c r="S84" s="6">
        <v>44627</v>
      </c>
      <c r="T84" s="4" t="s">
        <v>34</v>
      </c>
      <c r="U84" s="4">
        <v>271</v>
      </c>
      <c r="V84" s="4">
        <v>0</v>
      </c>
      <c r="W84" s="4">
        <v>0</v>
      </c>
      <c r="X84" s="4" t="s">
        <v>41</v>
      </c>
      <c r="Y84" s="4" t="s">
        <v>325</v>
      </c>
    </row>
    <row r="85" s="4" customFormat="1" spans="1:25">
      <c r="A85" s="4" t="s">
        <v>326</v>
      </c>
      <c r="B85" s="4" t="s">
        <v>26</v>
      </c>
      <c r="C85" s="4" t="s">
        <v>27</v>
      </c>
      <c r="D85" s="4" t="s">
        <v>323</v>
      </c>
      <c r="E85" s="4" t="s">
        <v>174</v>
      </c>
      <c r="F85" s="6">
        <v>44611</v>
      </c>
      <c r="G85" s="6">
        <v>44612</v>
      </c>
      <c r="H85" s="4">
        <v>1</v>
      </c>
      <c r="I85" s="4">
        <v>1</v>
      </c>
      <c r="J85" s="4">
        <v>1</v>
      </c>
      <c r="K85" s="4" t="s">
        <v>30</v>
      </c>
      <c r="L85" s="4">
        <v>271</v>
      </c>
      <c r="M85" s="4">
        <v>271</v>
      </c>
      <c r="N85" s="4" t="s">
        <v>327</v>
      </c>
      <c r="O85" s="4" t="s">
        <v>252</v>
      </c>
      <c r="P85" s="4" t="s">
        <v>33</v>
      </c>
      <c r="Q85" s="4">
        <v>0</v>
      </c>
      <c r="R85" s="7">
        <v>44610</v>
      </c>
      <c r="S85" s="6">
        <v>44627</v>
      </c>
      <c r="T85" s="4" t="s">
        <v>34</v>
      </c>
      <c r="U85" s="4">
        <v>271</v>
      </c>
      <c r="V85" s="4">
        <v>0</v>
      </c>
      <c r="W85" s="4">
        <v>0</v>
      </c>
      <c r="X85" s="4" t="s">
        <v>328</v>
      </c>
      <c r="Y85" s="4" t="s">
        <v>329</v>
      </c>
    </row>
    <row r="86" s="4" customFormat="1" spans="1:25">
      <c r="A86" s="4" t="s">
        <v>330</v>
      </c>
      <c r="B86" s="4" t="s">
        <v>26</v>
      </c>
      <c r="C86" s="4" t="s">
        <v>27</v>
      </c>
      <c r="D86" s="4" t="s">
        <v>331</v>
      </c>
      <c r="E86" s="4" t="s">
        <v>332</v>
      </c>
      <c r="F86" s="6">
        <v>44611</v>
      </c>
      <c r="G86" s="6">
        <v>44612</v>
      </c>
      <c r="H86" s="4">
        <v>1</v>
      </c>
      <c r="I86" s="4">
        <v>1</v>
      </c>
      <c r="J86" s="4">
        <v>1</v>
      </c>
      <c r="K86" s="4" t="s">
        <v>30</v>
      </c>
      <c r="L86" s="4">
        <v>431</v>
      </c>
      <c r="M86" s="4">
        <v>431</v>
      </c>
      <c r="N86" s="4" t="s">
        <v>333</v>
      </c>
      <c r="O86" s="4" t="s">
        <v>252</v>
      </c>
      <c r="P86" s="4" t="s">
        <v>33</v>
      </c>
      <c r="Q86" s="4">
        <v>0</v>
      </c>
      <c r="R86" s="7">
        <v>44610</v>
      </c>
      <c r="S86" s="6">
        <v>44627</v>
      </c>
      <c r="T86" s="4" t="s">
        <v>34</v>
      </c>
      <c r="U86" s="4">
        <v>431</v>
      </c>
      <c r="V86" s="4">
        <v>0</v>
      </c>
      <c r="W86" s="4">
        <v>0</v>
      </c>
      <c r="X86" s="4" t="s">
        <v>41</v>
      </c>
      <c r="Y86" s="4" t="s">
        <v>41</v>
      </c>
    </row>
    <row r="87" s="4" customFormat="1" spans="1:25">
      <c r="A87" s="4" t="s">
        <v>334</v>
      </c>
      <c r="B87" s="4" t="s">
        <v>26</v>
      </c>
      <c r="C87" s="4" t="s">
        <v>27</v>
      </c>
      <c r="D87" s="4" t="s">
        <v>335</v>
      </c>
      <c r="E87" s="4" t="s">
        <v>236</v>
      </c>
      <c r="F87" s="6">
        <v>44611</v>
      </c>
      <c r="G87" s="6">
        <v>44612</v>
      </c>
      <c r="H87" s="4">
        <v>1</v>
      </c>
      <c r="I87" s="4">
        <v>1</v>
      </c>
      <c r="J87" s="4">
        <v>1</v>
      </c>
      <c r="K87" s="4" t="s">
        <v>30</v>
      </c>
      <c r="L87" s="4">
        <v>146</v>
      </c>
      <c r="M87" s="4">
        <v>146</v>
      </c>
      <c r="N87" s="4" t="s">
        <v>336</v>
      </c>
      <c r="O87" s="4" t="s">
        <v>252</v>
      </c>
      <c r="P87" s="4" t="s">
        <v>33</v>
      </c>
      <c r="Q87" s="4">
        <v>0</v>
      </c>
      <c r="R87" s="7">
        <v>44610</v>
      </c>
      <c r="S87" s="6">
        <v>44627</v>
      </c>
      <c r="T87" s="4" t="s">
        <v>34</v>
      </c>
      <c r="U87" s="4">
        <v>146</v>
      </c>
      <c r="V87" s="4">
        <v>0</v>
      </c>
      <c r="W87" s="4">
        <v>0</v>
      </c>
      <c r="X87" s="4" t="s">
        <v>41</v>
      </c>
      <c r="Y87" s="4" t="s">
        <v>41</v>
      </c>
    </row>
    <row r="88" s="4" customFormat="1" spans="1:25">
      <c r="A88" s="4" t="s">
        <v>337</v>
      </c>
      <c r="B88" s="4" t="s">
        <v>26</v>
      </c>
      <c r="C88" s="4" t="s">
        <v>27</v>
      </c>
      <c r="D88" s="4" t="s">
        <v>338</v>
      </c>
      <c r="E88" s="4" t="s">
        <v>339</v>
      </c>
      <c r="F88" s="6">
        <v>44611</v>
      </c>
      <c r="G88" s="6">
        <v>44612</v>
      </c>
      <c r="H88" s="4">
        <v>1</v>
      </c>
      <c r="I88" s="4">
        <v>1</v>
      </c>
      <c r="J88" s="4">
        <v>1</v>
      </c>
      <c r="K88" s="4" t="s">
        <v>30</v>
      </c>
      <c r="L88" s="4">
        <v>236</v>
      </c>
      <c r="M88" s="4">
        <v>236</v>
      </c>
      <c r="N88" s="4" t="s">
        <v>340</v>
      </c>
      <c r="O88" s="4" t="s">
        <v>252</v>
      </c>
      <c r="P88" s="4" t="s">
        <v>33</v>
      </c>
      <c r="Q88" s="4">
        <v>0</v>
      </c>
      <c r="R88" s="7">
        <v>44611</v>
      </c>
      <c r="S88" s="6">
        <v>44627</v>
      </c>
      <c r="T88" s="4" t="s">
        <v>34</v>
      </c>
      <c r="U88" s="4">
        <v>236</v>
      </c>
      <c r="V88" s="4">
        <v>0</v>
      </c>
      <c r="W88" s="4">
        <v>0</v>
      </c>
      <c r="X88" s="4" t="s">
        <v>41</v>
      </c>
      <c r="Y88" s="4" t="s">
        <v>41</v>
      </c>
    </row>
    <row r="89" s="4" customFormat="1" spans="1:25">
      <c r="A89" s="4" t="s">
        <v>341</v>
      </c>
      <c r="B89" s="4" t="s">
        <v>26</v>
      </c>
      <c r="C89" s="4" t="s">
        <v>27</v>
      </c>
      <c r="D89" s="4" t="s">
        <v>342</v>
      </c>
      <c r="E89" s="4" t="s">
        <v>343</v>
      </c>
      <c r="F89" s="6">
        <v>44611</v>
      </c>
      <c r="G89" s="6">
        <v>44612</v>
      </c>
      <c r="H89" s="4">
        <v>1</v>
      </c>
      <c r="I89" s="4">
        <v>1</v>
      </c>
      <c r="J89" s="4">
        <v>1</v>
      </c>
      <c r="K89" s="4" t="s">
        <v>30</v>
      </c>
      <c r="L89" s="4">
        <v>529</v>
      </c>
      <c r="M89" s="4">
        <v>529</v>
      </c>
      <c r="N89" s="4" t="s">
        <v>344</v>
      </c>
      <c r="O89" s="4" t="s">
        <v>252</v>
      </c>
      <c r="P89" s="4" t="s">
        <v>33</v>
      </c>
      <c r="Q89" s="4">
        <v>0</v>
      </c>
      <c r="R89" s="7">
        <v>44611</v>
      </c>
      <c r="S89" s="6">
        <v>44627</v>
      </c>
      <c r="T89" s="4" t="s">
        <v>34</v>
      </c>
      <c r="U89" s="4">
        <v>529</v>
      </c>
      <c r="V89" s="4">
        <v>0</v>
      </c>
      <c r="W89" s="4">
        <v>0</v>
      </c>
      <c r="X89" s="4" t="s">
        <v>41</v>
      </c>
      <c r="Y89" s="4" t="s">
        <v>41</v>
      </c>
    </row>
    <row r="90" s="4" customFormat="1" spans="1:25">
      <c r="A90" s="4" t="s">
        <v>345</v>
      </c>
      <c r="B90" s="4" t="s">
        <v>26</v>
      </c>
      <c r="C90" s="4" t="s">
        <v>27</v>
      </c>
      <c r="D90" s="4" t="s">
        <v>346</v>
      </c>
      <c r="E90" s="4" t="s">
        <v>347</v>
      </c>
      <c r="F90" s="6">
        <v>44611</v>
      </c>
      <c r="G90" s="6">
        <v>44612</v>
      </c>
      <c r="H90" s="4">
        <v>1</v>
      </c>
      <c r="I90" s="4">
        <v>1</v>
      </c>
      <c r="J90" s="4">
        <v>1</v>
      </c>
      <c r="K90" s="4" t="s">
        <v>30</v>
      </c>
      <c r="L90" s="4">
        <v>1908</v>
      </c>
      <c r="M90" s="4">
        <v>1908</v>
      </c>
      <c r="N90" s="4" t="s">
        <v>348</v>
      </c>
      <c r="O90" s="4" t="s">
        <v>252</v>
      </c>
      <c r="P90" s="4" t="s">
        <v>33</v>
      </c>
      <c r="Q90" s="4">
        <v>0</v>
      </c>
      <c r="R90" s="7">
        <v>44611</v>
      </c>
      <c r="S90" s="6">
        <v>44627</v>
      </c>
      <c r="T90" s="4" t="s">
        <v>34</v>
      </c>
      <c r="U90" s="4">
        <v>1908</v>
      </c>
      <c r="V90" s="4">
        <v>0</v>
      </c>
      <c r="W90" s="4">
        <v>0</v>
      </c>
      <c r="X90" s="4" t="s">
        <v>41</v>
      </c>
      <c r="Y90" s="4" t="s">
        <v>349</v>
      </c>
    </row>
    <row r="91" s="4" customFormat="1" spans="1:25">
      <c r="A91" s="4" t="s">
        <v>350</v>
      </c>
      <c r="B91" s="4" t="s">
        <v>26</v>
      </c>
      <c r="C91" s="4" t="s">
        <v>27</v>
      </c>
      <c r="D91" s="4" t="s">
        <v>351</v>
      </c>
      <c r="E91" s="4" t="s">
        <v>188</v>
      </c>
      <c r="F91" s="6">
        <v>44611</v>
      </c>
      <c r="G91" s="6">
        <v>44612</v>
      </c>
      <c r="H91" s="4">
        <v>1</v>
      </c>
      <c r="I91" s="4">
        <v>1</v>
      </c>
      <c r="J91" s="4">
        <v>1</v>
      </c>
      <c r="K91" s="4" t="s">
        <v>30</v>
      </c>
      <c r="L91" s="4">
        <v>220</v>
      </c>
      <c r="M91" s="4">
        <v>220</v>
      </c>
      <c r="N91" s="4" t="s">
        <v>352</v>
      </c>
      <c r="O91" s="4" t="s">
        <v>252</v>
      </c>
      <c r="P91" s="4" t="s">
        <v>33</v>
      </c>
      <c r="Q91" s="4">
        <v>0</v>
      </c>
      <c r="R91" s="7">
        <v>44611</v>
      </c>
      <c r="S91" s="6">
        <v>44627</v>
      </c>
      <c r="T91" s="4" t="s">
        <v>34</v>
      </c>
      <c r="U91" s="4">
        <v>220</v>
      </c>
      <c r="V91" s="4">
        <v>0</v>
      </c>
      <c r="W91" s="4">
        <v>0</v>
      </c>
      <c r="X91" s="4" t="s">
        <v>41</v>
      </c>
      <c r="Y91" s="4" t="s">
        <v>41</v>
      </c>
    </row>
    <row r="92" s="4" customFormat="1" spans="1:25">
      <c r="A92" s="4" t="s">
        <v>353</v>
      </c>
      <c r="B92" s="4" t="s">
        <v>26</v>
      </c>
      <c r="C92" s="4" t="s">
        <v>27</v>
      </c>
      <c r="D92" s="4" t="s">
        <v>354</v>
      </c>
      <c r="E92" s="4" t="s">
        <v>355</v>
      </c>
      <c r="F92" s="6">
        <v>44611</v>
      </c>
      <c r="G92" s="6">
        <v>44612</v>
      </c>
      <c r="H92" s="4">
        <v>1</v>
      </c>
      <c r="I92" s="4">
        <v>1</v>
      </c>
      <c r="J92" s="4">
        <v>1</v>
      </c>
      <c r="K92" s="4" t="s">
        <v>30</v>
      </c>
      <c r="L92" s="4">
        <v>151</v>
      </c>
      <c r="M92" s="4">
        <v>151</v>
      </c>
      <c r="N92" s="4" t="s">
        <v>356</v>
      </c>
      <c r="O92" s="4" t="s">
        <v>252</v>
      </c>
      <c r="P92" s="4" t="s">
        <v>33</v>
      </c>
      <c r="Q92" s="4">
        <v>0</v>
      </c>
      <c r="R92" s="7">
        <v>44611</v>
      </c>
      <c r="S92" s="6">
        <v>44627</v>
      </c>
      <c r="T92" s="4" t="s">
        <v>34</v>
      </c>
      <c r="U92" s="4">
        <v>151</v>
      </c>
      <c r="V92" s="4">
        <v>0</v>
      </c>
      <c r="W92" s="4">
        <v>0</v>
      </c>
      <c r="X92" s="4" t="s">
        <v>41</v>
      </c>
      <c r="Y92" s="4" t="s">
        <v>41</v>
      </c>
    </row>
    <row r="93" s="4" customFormat="1" spans="1:25">
      <c r="A93" s="4" t="s">
        <v>357</v>
      </c>
      <c r="B93" s="4" t="s">
        <v>26</v>
      </c>
      <c r="C93" s="4" t="s">
        <v>27</v>
      </c>
      <c r="D93" s="4" t="s">
        <v>235</v>
      </c>
      <c r="E93" s="4" t="s">
        <v>236</v>
      </c>
      <c r="F93" s="6">
        <v>44611</v>
      </c>
      <c r="G93" s="6">
        <v>44612</v>
      </c>
      <c r="H93" s="4">
        <v>1</v>
      </c>
      <c r="I93" s="4">
        <v>1</v>
      </c>
      <c r="J93" s="4">
        <v>1</v>
      </c>
      <c r="K93" s="4" t="s">
        <v>30</v>
      </c>
      <c r="L93" s="4">
        <v>255</v>
      </c>
      <c r="M93" s="4">
        <v>255</v>
      </c>
      <c r="N93" s="4" t="s">
        <v>237</v>
      </c>
      <c r="O93" s="4" t="s">
        <v>252</v>
      </c>
      <c r="P93" s="4" t="s">
        <v>33</v>
      </c>
      <c r="Q93" s="4">
        <v>0</v>
      </c>
      <c r="R93" s="7">
        <v>44611</v>
      </c>
      <c r="S93" s="6">
        <v>44627</v>
      </c>
      <c r="T93" s="4" t="s">
        <v>34</v>
      </c>
      <c r="U93" s="4">
        <v>255</v>
      </c>
      <c r="V93" s="4">
        <v>0</v>
      </c>
      <c r="W93" s="4">
        <v>0</v>
      </c>
      <c r="X93" s="4" t="s">
        <v>41</v>
      </c>
      <c r="Y93" s="4" t="s">
        <v>41</v>
      </c>
    </row>
    <row r="94" s="4" customFormat="1" spans="1:25">
      <c r="A94" s="4" t="s">
        <v>358</v>
      </c>
      <c r="B94" s="4" t="s">
        <v>26</v>
      </c>
      <c r="C94" s="4" t="s">
        <v>27</v>
      </c>
      <c r="D94" s="4" t="s">
        <v>359</v>
      </c>
      <c r="E94" s="4" t="s">
        <v>360</v>
      </c>
      <c r="F94" s="6">
        <v>44611</v>
      </c>
      <c r="G94" s="6">
        <v>44612</v>
      </c>
      <c r="H94" s="4">
        <v>1</v>
      </c>
      <c r="I94" s="4">
        <v>1</v>
      </c>
      <c r="J94" s="4">
        <v>1</v>
      </c>
      <c r="K94" s="4" t="s">
        <v>30</v>
      </c>
      <c r="L94" s="4">
        <v>790</v>
      </c>
      <c r="M94" s="4">
        <v>790</v>
      </c>
      <c r="N94" s="4" t="s">
        <v>361</v>
      </c>
      <c r="O94" s="4" t="s">
        <v>252</v>
      </c>
      <c r="P94" s="4" t="s">
        <v>33</v>
      </c>
      <c r="Q94" s="4">
        <v>0</v>
      </c>
      <c r="R94" s="7">
        <v>44611</v>
      </c>
      <c r="S94" s="6">
        <v>44627</v>
      </c>
      <c r="T94" s="4" t="s">
        <v>34</v>
      </c>
      <c r="U94" s="4">
        <v>790</v>
      </c>
      <c r="V94" s="4">
        <v>0</v>
      </c>
      <c r="W94" s="4">
        <v>0</v>
      </c>
      <c r="X94" s="4" t="s">
        <v>41</v>
      </c>
      <c r="Y94" s="4" t="s">
        <v>41</v>
      </c>
    </row>
    <row r="95" s="4" customFormat="1" spans="1:25">
      <c r="A95" s="4" t="s">
        <v>353</v>
      </c>
      <c r="B95" s="4" t="s">
        <v>26</v>
      </c>
      <c r="C95" s="4" t="s">
        <v>104</v>
      </c>
      <c r="D95" s="4" t="s">
        <v>354</v>
      </c>
      <c r="E95" s="4" t="s">
        <v>355</v>
      </c>
      <c r="F95" s="6">
        <v>44611</v>
      </c>
      <c r="G95" s="6">
        <v>44612</v>
      </c>
      <c r="H95" s="4">
        <v>1</v>
      </c>
      <c r="I95" s="4">
        <v>1</v>
      </c>
      <c r="J95" s="4">
        <v>1</v>
      </c>
      <c r="K95" s="4" t="s">
        <v>30</v>
      </c>
      <c r="L95" s="4">
        <v>-151</v>
      </c>
      <c r="M95" s="4">
        <v>-151</v>
      </c>
      <c r="N95" s="4" t="s">
        <v>356</v>
      </c>
      <c r="O95" s="4" t="s">
        <v>252</v>
      </c>
      <c r="P95" s="4" t="s">
        <v>33</v>
      </c>
      <c r="Q95" s="4">
        <v>0</v>
      </c>
      <c r="R95" s="7">
        <v>44611</v>
      </c>
      <c r="S95" s="6">
        <v>44627</v>
      </c>
      <c r="T95" s="4" t="s">
        <v>34</v>
      </c>
      <c r="U95" s="4">
        <v>-151</v>
      </c>
      <c r="V95" s="4">
        <v>0</v>
      </c>
      <c r="W95" s="4">
        <v>0</v>
      </c>
      <c r="X95" s="4" t="s">
        <v>41</v>
      </c>
      <c r="Y95" s="4" t="s">
        <v>41</v>
      </c>
    </row>
    <row r="96" s="4" customFormat="1" spans="1:25">
      <c r="A96" s="4" t="s">
        <v>362</v>
      </c>
      <c r="B96" s="4" t="s">
        <v>26</v>
      </c>
      <c r="C96" s="4" t="s">
        <v>27</v>
      </c>
      <c r="D96" s="4" t="s">
        <v>363</v>
      </c>
      <c r="E96" s="4" t="s">
        <v>364</v>
      </c>
      <c r="F96" s="6">
        <v>44611</v>
      </c>
      <c r="G96" s="6">
        <v>44612</v>
      </c>
      <c r="H96" s="4">
        <v>1</v>
      </c>
      <c r="I96" s="4">
        <v>1</v>
      </c>
      <c r="J96" s="4">
        <v>1</v>
      </c>
      <c r="K96" s="4" t="s">
        <v>30</v>
      </c>
      <c r="L96" s="4">
        <v>378</v>
      </c>
      <c r="M96" s="4">
        <v>378</v>
      </c>
      <c r="N96" s="4" t="s">
        <v>365</v>
      </c>
      <c r="O96" s="4" t="s">
        <v>252</v>
      </c>
      <c r="P96" s="4" t="s">
        <v>33</v>
      </c>
      <c r="Q96" s="4">
        <v>0</v>
      </c>
      <c r="R96" s="7">
        <v>44611</v>
      </c>
      <c r="S96" s="6">
        <v>44627</v>
      </c>
      <c r="T96" s="4" t="s">
        <v>34</v>
      </c>
      <c r="U96" s="4">
        <v>378</v>
      </c>
      <c r="V96" s="4">
        <v>0</v>
      </c>
      <c r="W96" s="4">
        <v>0</v>
      </c>
      <c r="X96" s="4" t="s">
        <v>366</v>
      </c>
      <c r="Y96" s="4" t="s">
        <v>367</v>
      </c>
    </row>
    <row r="97" s="4" customFormat="1" spans="1:25">
      <c r="A97" s="4" t="s">
        <v>368</v>
      </c>
      <c r="B97" s="4" t="s">
        <v>26</v>
      </c>
      <c r="C97" s="4" t="s">
        <v>27</v>
      </c>
      <c r="D97" s="4" t="s">
        <v>363</v>
      </c>
      <c r="E97" s="4" t="s">
        <v>369</v>
      </c>
      <c r="F97" s="6">
        <v>44611</v>
      </c>
      <c r="G97" s="6">
        <v>44612</v>
      </c>
      <c r="H97" s="4">
        <v>1</v>
      </c>
      <c r="I97" s="4">
        <v>1</v>
      </c>
      <c r="J97" s="4">
        <v>1</v>
      </c>
      <c r="K97" s="4" t="s">
        <v>30</v>
      </c>
      <c r="L97" s="4">
        <v>413</v>
      </c>
      <c r="M97" s="4">
        <v>413</v>
      </c>
      <c r="N97" s="4" t="s">
        <v>370</v>
      </c>
      <c r="O97" s="4" t="s">
        <v>252</v>
      </c>
      <c r="P97" s="4" t="s">
        <v>33</v>
      </c>
      <c r="Q97" s="4">
        <v>0</v>
      </c>
      <c r="R97" s="7">
        <v>44611</v>
      </c>
      <c r="S97" s="6">
        <v>44627</v>
      </c>
      <c r="T97" s="4" t="s">
        <v>34</v>
      </c>
      <c r="U97" s="4">
        <v>413</v>
      </c>
      <c r="V97" s="4">
        <v>0</v>
      </c>
      <c r="W97" s="4">
        <v>0</v>
      </c>
      <c r="X97" s="4" t="s">
        <v>41</v>
      </c>
      <c r="Y97" s="4" t="s">
        <v>371</v>
      </c>
    </row>
    <row r="98" s="4" customFormat="1" spans="1:25">
      <c r="A98" s="4" t="s">
        <v>372</v>
      </c>
      <c r="B98" s="4" t="s">
        <v>26</v>
      </c>
      <c r="C98" s="4" t="s">
        <v>27</v>
      </c>
      <c r="D98" s="4" t="s">
        <v>373</v>
      </c>
      <c r="E98" s="4" t="s">
        <v>374</v>
      </c>
      <c r="F98" s="6">
        <v>44611</v>
      </c>
      <c r="G98" s="6">
        <v>44612</v>
      </c>
      <c r="H98" s="4">
        <v>1</v>
      </c>
      <c r="I98" s="4">
        <v>1</v>
      </c>
      <c r="J98" s="4">
        <v>1</v>
      </c>
      <c r="K98" s="4" t="s">
        <v>30</v>
      </c>
      <c r="L98" s="4">
        <v>198</v>
      </c>
      <c r="M98" s="4">
        <v>198</v>
      </c>
      <c r="N98" s="4" t="s">
        <v>375</v>
      </c>
      <c r="O98" s="4" t="s">
        <v>252</v>
      </c>
      <c r="P98" s="4" t="s">
        <v>33</v>
      </c>
      <c r="Q98" s="4">
        <v>0</v>
      </c>
      <c r="R98" s="7">
        <v>44611</v>
      </c>
      <c r="S98" s="6">
        <v>44627</v>
      </c>
      <c r="T98" s="4" t="s">
        <v>34</v>
      </c>
      <c r="U98" s="4">
        <v>198</v>
      </c>
      <c r="V98" s="4">
        <v>0</v>
      </c>
      <c r="W98" s="4">
        <v>0</v>
      </c>
      <c r="X98" s="4" t="s">
        <v>41</v>
      </c>
      <c r="Y98" s="4" t="s">
        <v>41</v>
      </c>
    </row>
    <row r="99" s="4" customFormat="1" spans="1:25">
      <c r="A99" s="4" t="s">
        <v>376</v>
      </c>
      <c r="B99" s="4" t="s">
        <v>26</v>
      </c>
      <c r="C99" s="4" t="s">
        <v>27</v>
      </c>
      <c r="D99" s="4" t="s">
        <v>377</v>
      </c>
      <c r="E99" s="4" t="s">
        <v>378</v>
      </c>
      <c r="F99" s="6">
        <v>44611</v>
      </c>
      <c r="G99" s="6">
        <v>44612</v>
      </c>
      <c r="H99" s="4">
        <v>1</v>
      </c>
      <c r="I99" s="4">
        <v>1</v>
      </c>
      <c r="J99" s="4">
        <v>1</v>
      </c>
      <c r="K99" s="4" t="s">
        <v>30</v>
      </c>
      <c r="L99" s="4">
        <v>629</v>
      </c>
      <c r="M99" s="4">
        <v>629</v>
      </c>
      <c r="N99" s="4" t="s">
        <v>379</v>
      </c>
      <c r="O99" s="4" t="s">
        <v>252</v>
      </c>
      <c r="P99" s="4" t="s">
        <v>33</v>
      </c>
      <c r="Q99" s="4">
        <v>0</v>
      </c>
      <c r="R99" s="7">
        <v>44611</v>
      </c>
      <c r="S99" s="6">
        <v>44627</v>
      </c>
      <c r="T99" s="4" t="s">
        <v>34</v>
      </c>
      <c r="U99" s="4">
        <v>629</v>
      </c>
      <c r="V99" s="4">
        <v>0</v>
      </c>
      <c r="W99" s="4">
        <v>0</v>
      </c>
      <c r="X99" s="4" t="s">
        <v>41</v>
      </c>
      <c r="Y99" s="4" t="s">
        <v>41</v>
      </c>
    </row>
    <row r="100" s="4" customFormat="1" spans="1:25">
      <c r="A100" s="4" t="s">
        <v>380</v>
      </c>
      <c r="B100" s="4" t="s">
        <v>26</v>
      </c>
      <c r="C100" s="4" t="s">
        <v>27</v>
      </c>
      <c r="D100" s="4" t="s">
        <v>230</v>
      </c>
      <c r="E100" s="4"/>
      <c r="F100" s="6">
        <v>44611</v>
      </c>
      <c r="G100" s="6">
        <v>44612</v>
      </c>
      <c r="H100" s="4">
        <v>0</v>
      </c>
      <c r="I100" s="4">
        <v>1</v>
      </c>
      <c r="J100" s="4">
        <v>0</v>
      </c>
      <c r="K100" s="4" t="s">
        <v>30</v>
      </c>
      <c r="L100" s="4">
        <v>122</v>
      </c>
      <c r="M100" s="4">
        <v>122</v>
      </c>
      <c r="N100" s="4"/>
      <c r="O100" s="4" t="s">
        <v>252</v>
      </c>
      <c r="P100" s="4" t="s">
        <v>33</v>
      </c>
      <c r="Q100" s="4">
        <v>0</v>
      </c>
      <c r="R100" s="7">
        <v>44611</v>
      </c>
      <c r="S100" s="6">
        <v>44627</v>
      </c>
      <c r="T100" s="4" t="s">
        <v>34</v>
      </c>
      <c r="U100" s="4">
        <v>122</v>
      </c>
      <c r="V100" s="4">
        <v>0</v>
      </c>
      <c r="W100" s="4">
        <v>0</v>
      </c>
      <c r="X100" s="4" t="s">
        <v>41</v>
      </c>
      <c r="Y100" s="4" t="s">
        <v>41</v>
      </c>
    </row>
    <row r="101" s="4" customFormat="1" spans="1:25">
      <c r="A101" s="4" t="s">
        <v>381</v>
      </c>
      <c r="B101" s="4" t="s">
        <v>26</v>
      </c>
      <c r="C101" s="4" t="s">
        <v>27</v>
      </c>
      <c r="D101" s="4" t="s">
        <v>151</v>
      </c>
      <c r="E101" s="4" t="s">
        <v>152</v>
      </c>
      <c r="F101" s="6">
        <v>44611</v>
      </c>
      <c r="G101" s="6">
        <v>44612</v>
      </c>
      <c r="H101" s="4">
        <v>1</v>
      </c>
      <c r="I101" s="4">
        <v>1</v>
      </c>
      <c r="J101" s="4">
        <v>1</v>
      </c>
      <c r="K101" s="4" t="s">
        <v>30</v>
      </c>
      <c r="L101" s="4">
        <v>128</v>
      </c>
      <c r="M101" s="4">
        <v>128</v>
      </c>
      <c r="N101" s="4" t="s">
        <v>382</v>
      </c>
      <c r="O101" s="4" t="s">
        <v>252</v>
      </c>
      <c r="P101" s="4" t="s">
        <v>33</v>
      </c>
      <c r="Q101" s="4">
        <v>0</v>
      </c>
      <c r="R101" s="7">
        <v>44611</v>
      </c>
      <c r="S101" s="6">
        <v>44627</v>
      </c>
      <c r="T101" s="4" t="s">
        <v>34</v>
      </c>
      <c r="U101" s="4">
        <v>128</v>
      </c>
      <c r="V101" s="4">
        <v>0</v>
      </c>
      <c r="W101" s="4">
        <v>0</v>
      </c>
      <c r="X101" s="4" t="s">
        <v>41</v>
      </c>
      <c r="Y101" s="4" t="s">
        <v>41</v>
      </c>
    </row>
    <row r="102" s="4" customFormat="1" spans="1:25">
      <c r="A102" s="4" t="s">
        <v>383</v>
      </c>
      <c r="B102" s="4" t="s">
        <v>26</v>
      </c>
      <c r="C102" s="4" t="s">
        <v>27</v>
      </c>
      <c r="D102" s="4" t="s">
        <v>173</v>
      </c>
      <c r="E102" s="4" t="s">
        <v>295</v>
      </c>
      <c r="F102" s="6">
        <v>44611</v>
      </c>
      <c r="G102" s="6">
        <v>44612</v>
      </c>
      <c r="H102" s="4">
        <v>1</v>
      </c>
      <c r="I102" s="4">
        <v>1</v>
      </c>
      <c r="J102" s="4">
        <v>1</v>
      </c>
      <c r="K102" s="4" t="s">
        <v>30</v>
      </c>
      <c r="L102" s="4">
        <v>670</v>
      </c>
      <c r="M102" s="4">
        <v>670</v>
      </c>
      <c r="N102" s="4" t="s">
        <v>175</v>
      </c>
      <c r="O102" s="4" t="s">
        <v>252</v>
      </c>
      <c r="P102" s="4" t="s">
        <v>33</v>
      </c>
      <c r="Q102" s="4">
        <v>0</v>
      </c>
      <c r="R102" s="7">
        <v>44611</v>
      </c>
      <c r="S102" s="6">
        <v>44627</v>
      </c>
      <c r="T102" s="4" t="s">
        <v>34</v>
      </c>
      <c r="U102" s="4">
        <v>670</v>
      </c>
      <c r="V102" s="4">
        <v>0</v>
      </c>
      <c r="W102" s="4">
        <v>0</v>
      </c>
      <c r="X102" s="4" t="s">
        <v>41</v>
      </c>
      <c r="Y102" s="4" t="s">
        <v>384</v>
      </c>
    </row>
    <row r="103" s="4" customFormat="1" spans="1:25">
      <c r="A103" s="4" t="s">
        <v>385</v>
      </c>
      <c r="B103" s="4" t="s">
        <v>26</v>
      </c>
      <c r="C103" s="4" t="s">
        <v>27</v>
      </c>
      <c r="D103" s="4" t="s">
        <v>168</v>
      </c>
      <c r="E103" s="4" t="s">
        <v>386</v>
      </c>
      <c r="F103" s="6">
        <v>44611</v>
      </c>
      <c r="G103" s="6">
        <v>44612</v>
      </c>
      <c r="H103" s="4">
        <v>1</v>
      </c>
      <c r="I103" s="4">
        <v>1</v>
      </c>
      <c r="J103" s="4">
        <v>1</v>
      </c>
      <c r="K103" s="4" t="s">
        <v>30</v>
      </c>
      <c r="L103" s="4">
        <v>132</v>
      </c>
      <c r="M103" s="4">
        <v>132</v>
      </c>
      <c r="N103" s="4" t="s">
        <v>387</v>
      </c>
      <c r="O103" s="4" t="s">
        <v>252</v>
      </c>
      <c r="P103" s="4" t="s">
        <v>33</v>
      </c>
      <c r="Q103" s="4">
        <v>0</v>
      </c>
      <c r="R103" s="7">
        <v>44611</v>
      </c>
      <c r="S103" s="6">
        <v>44627</v>
      </c>
      <c r="T103" s="4" t="s">
        <v>34</v>
      </c>
      <c r="U103" s="4">
        <v>132</v>
      </c>
      <c r="V103" s="4">
        <v>0</v>
      </c>
      <c r="W103" s="4">
        <v>0</v>
      </c>
      <c r="X103" s="4" t="s">
        <v>41</v>
      </c>
      <c r="Y103" s="4" t="s">
        <v>41</v>
      </c>
    </row>
    <row r="104" s="4" customFormat="1" spans="1:25">
      <c r="A104" s="4" t="s">
        <v>274</v>
      </c>
      <c r="B104" s="4" t="s">
        <v>26</v>
      </c>
      <c r="C104" s="4" t="s">
        <v>104</v>
      </c>
      <c r="D104" s="4" t="s">
        <v>275</v>
      </c>
      <c r="E104" s="4" t="s">
        <v>276</v>
      </c>
      <c r="F104" s="6">
        <v>44611</v>
      </c>
      <c r="G104" s="6">
        <v>44612</v>
      </c>
      <c r="H104" s="4">
        <v>1</v>
      </c>
      <c r="I104" s="4">
        <v>1</v>
      </c>
      <c r="J104" s="4">
        <v>1</v>
      </c>
      <c r="K104" s="4" t="s">
        <v>30</v>
      </c>
      <c r="L104" s="4">
        <v>-166</v>
      </c>
      <c r="M104" s="4">
        <v>-166</v>
      </c>
      <c r="N104" s="4" t="s">
        <v>277</v>
      </c>
      <c r="O104" s="4" t="s">
        <v>252</v>
      </c>
      <c r="P104" s="4" t="s">
        <v>33</v>
      </c>
      <c r="Q104" s="4">
        <v>0</v>
      </c>
      <c r="R104" s="7">
        <v>44608</v>
      </c>
      <c r="S104" s="6">
        <v>44627</v>
      </c>
      <c r="T104" s="4" t="s">
        <v>34</v>
      </c>
      <c r="U104" s="4">
        <v>-166</v>
      </c>
      <c r="V104" s="4">
        <v>0</v>
      </c>
      <c r="W104" s="4">
        <v>0</v>
      </c>
      <c r="X104" s="4" t="s">
        <v>278</v>
      </c>
      <c r="Y104" s="4" t="s">
        <v>41</v>
      </c>
    </row>
    <row r="105" s="4" customFormat="1" spans="1:25">
      <c r="A105" s="4" t="s">
        <v>388</v>
      </c>
      <c r="B105" s="4" t="s">
        <v>26</v>
      </c>
      <c r="C105" s="4" t="s">
        <v>27</v>
      </c>
      <c r="D105" s="4" t="s">
        <v>389</v>
      </c>
      <c r="E105" s="4" t="s">
        <v>39</v>
      </c>
      <c r="F105" s="6">
        <v>44611</v>
      </c>
      <c r="G105" s="6">
        <v>44612</v>
      </c>
      <c r="H105" s="4">
        <v>1</v>
      </c>
      <c r="I105" s="4">
        <v>1</v>
      </c>
      <c r="J105" s="4">
        <v>1</v>
      </c>
      <c r="K105" s="4" t="s">
        <v>30</v>
      </c>
      <c r="L105" s="4">
        <v>161</v>
      </c>
      <c r="M105" s="4">
        <v>161</v>
      </c>
      <c r="N105" s="4" t="s">
        <v>390</v>
      </c>
      <c r="O105" s="4" t="s">
        <v>252</v>
      </c>
      <c r="P105" s="4" t="s">
        <v>33</v>
      </c>
      <c r="Q105" s="4">
        <v>0</v>
      </c>
      <c r="R105" s="7">
        <v>44611</v>
      </c>
      <c r="S105" s="6">
        <v>44627</v>
      </c>
      <c r="T105" s="4" t="s">
        <v>34</v>
      </c>
      <c r="U105" s="4">
        <v>161</v>
      </c>
      <c r="V105" s="4">
        <v>0</v>
      </c>
      <c r="W105" s="4">
        <v>0</v>
      </c>
      <c r="X105" s="4" t="s">
        <v>41</v>
      </c>
      <c r="Y105" s="4" t="s">
        <v>391</v>
      </c>
    </row>
    <row r="106" s="4" customFormat="1" spans="1:25">
      <c r="A106" s="4" t="s">
        <v>392</v>
      </c>
      <c r="B106" s="4" t="s">
        <v>26</v>
      </c>
      <c r="C106" s="4" t="s">
        <v>27</v>
      </c>
      <c r="D106" s="4" t="s">
        <v>393</v>
      </c>
      <c r="E106" s="4" t="s">
        <v>180</v>
      </c>
      <c r="F106" s="6">
        <v>44611</v>
      </c>
      <c r="G106" s="6">
        <v>44612</v>
      </c>
      <c r="H106" s="4">
        <v>1</v>
      </c>
      <c r="I106" s="4">
        <v>1</v>
      </c>
      <c r="J106" s="4">
        <v>1</v>
      </c>
      <c r="K106" s="4" t="s">
        <v>30</v>
      </c>
      <c r="L106" s="4">
        <v>148</v>
      </c>
      <c r="M106" s="4">
        <v>148</v>
      </c>
      <c r="N106" s="4" t="s">
        <v>394</v>
      </c>
      <c r="O106" s="4" t="s">
        <v>252</v>
      </c>
      <c r="P106" s="4" t="s">
        <v>33</v>
      </c>
      <c r="Q106" s="4">
        <v>0</v>
      </c>
      <c r="R106" s="7">
        <v>44611</v>
      </c>
      <c r="S106" s="6">
        <v>44627</v>
      </c>
      <c r="T106" s="4" t="s">
        <v>34</v>
      </c>
      <c r="U106" s="4">
        <v>148</v>
      </c>
      <c r="V106" s="4">
        <v>0</v>
      </c>
      <c r="W106" s="4">
        <v>0</v>
      </c>
      <c r="X106" s="4" t="s">
        <v>41</v>
      </c>
      <c r="Y106" s="4" t="s">
        <v>41</v>
      </c>
    </row>
    <row r="107" s="4" customFormat="1" spans="1:25">
      <c r="A107" s="4" t="s">
        <v>395</v>
      </c>
      <c r="B107" s="4" t="s">
        <v>26</v>
      </c>
      <c r="C107" s="4" t="s">
        <v>27</v>
      </c>
      <c r="D107" s="4" t="s">
        <v>168</v>
      </c>
      <c r="E107" s="4" t="s">
        <v>169</v>
      </c>
      <c r="F107" s="6">
        <v>44611</v>
      </c>
      <c r="G107" s="6">
        <v>44612</v>
      </c>
      <c r="H107" s="4">
        <v>1</v>
      </c>
      <c r="I107" s="4">
        <v>1</v>
      </c>
      <c r="J107" s="4">
        <v>1</v>
      </c>
      <c r="K107" s="4" t="s">
        <v>30</v>
      </c>
      <c r="L107" s="4">
        <v>136</v>
      </c>
      <c r="M107" s="4">
        <v>136</v>
      </c>
      <c r="N107" s="4" t="s">
        <v>177</v>
      </c>
      <c r="O107" s="4" t="s">
        <v>252</v>
      </c>
      <c r="P107" s="4" t="s">
        <v>33</v>
      </c>
      <c r="Q107" s="4">
        <v>0</v>
      </c>
      <c r="R107" s="7">
        <v>44611</v>
      </c>
      <c r="S107" s="6">
        <v>44627</v>
      </c>
      <c r="T107" s="4" t="s">
        <v>34</v>
      </c>
      <c r="U107" s="4">
        <v>136</v>
      </c>
      <c r="V107" s="4">
        <v>0</v>
      </c>
      <c r="W107" s="4">
        <v>0</v>
      </c>
      <c r="X107" s="4" t="s">
        <v>41</v>
      </c>
      <c r="Y107" s="4" t="s">
        <v>41</v>
      </c>
    </row>
    <row r="108" s="4" customFormat="1" spans="1:25">
      <c r="A108" s="4" t="s">
        <v>396</v>
      </c>
      <c r="B108" s="4" t="s">
        <v>26</v>
      </c>
      <c r="C108" s="4" t="s">
        <v>27</v>
      </c>
      <c r="D108" s="4" t="s">
        <v>159</v>
      </c>
      <c r="E108" s="4" t="s">
        <v>65</v>
      </c>
      <c r="F108" s="6">
        <v>44611</v>
      </c>
      <c r="G108" s="6">
        <v>44612</v>
      </c>
      <c r="H108" s="4">
        <v>1</v>
      </c>
      <c r="I108" s="4">
        <v>1</v>
      </c>
      <c r="J108" s="4">
        <v>1</v>
      </c>
      <c r="K108" s="4" t="s">
        <v>30</v>
      </c>
      <c r="L108" s="4">
        <v>196</v>
      </c>
      <c r="M108" s="4">
        <v>196</v>
      </c>
      <c r="N108" s="4" t="s">
        <v>160</v>
      </c>
      <c r="O108" s="4" t="s">
        <v>252</v>
      </c>
      <c r="P108" s="4" t="s">
        <v>33</v>
      </c>
      <c r="Q108" s="4">
        <v>0</v>
      </c>
      <c r="R108" s="7">
        <v>44611</v>
      </c>
      <c r="S108" s="6">
        <v>44627</v>
      </c>
      <c r="T108" s="4" t="s">
        <v>34</v>
      </c>
      <c r="U108" s="4">
        <v>196</v>
      </c>
      <c r="V108" s="4">
        <v>0</v>
      </c>
      <c r="W108" s="4">
        <v>0</v>
      </c>
      <c r="X108" s="4" t="s">
        <v>41</v>
      </c>
      <c r="Y108" s="4" t="s">
        <v>397</v>
      </c>
    </row>
    <row r="109" s="4" customFormat="1" spans="1:25">
      <c r="A109" s="4" t="s">
        <v>398</v>
      </c>
      <c r="B109" s="4" t="s">
        <v>26</v>
      </c>
      <c r="C109" s="4" t="s">
        <v>27</v>
      </c>
      <c r="D109" s="4" t="s">
        <v>399</v>
      </c>
      <c r="E109" s="4" t="s">
        <v>400</v>
      </c>
      <c r="F109" s="6">
        <v>44611</v>
      </c>
      <c r="G109" s="6">
        <v>44612</v>
      </c>
      <c r="H109" s="4">
        <v>1</v>
      </c>
      <c r="I109" s="4">
        <v>1</v>
      </c>
      <c r="J109" s="4">
        <v>1</v>
      </c>
      <c r="K109" s="4" t="s">
        <v>30</v>
      </c>
      <c r="L109" s="4">
        <v>441</v>
      </c>
      <c r="M109" s="4">
        <v>441</v>
      </c>
      <c r="N109" s="4" t="s">
        <v>401</v>
      </c>
      <c r="O109" s="4" t="s">
        <v>252</v>
      </c>
      <c r="P109" s="4" t="s">
        <v>33</v>
      </c>
      <c r="Q109" s="4">
        <v>0</v>
      </c>
      <c r="R109" s="7">
        <v>44611</v>
      </c>
      <c r="S109" s="6">
        <v>44627</v>
      </c>
      <c r="T109" s="4" t="s">
        <v>34</v>
      </c>
      <c r="U109" s="4">
        <v>441</v>
      </c>
      <c r="V109" s="4">
        <v>0</v>
      </c>
      <c r="W109" s="4">
        <v>0</v>
      </c>
      <c r="X109" s="4" t="s">
        <v>402</v>
      </c>
      <c r="Y109" s="4" t="s">
        <v>403</v>
      </c>
    </row>
    <row r="110" s="4" customFormat="1" spans="1:25">
      <c r="A110" s="4" t="s">
        <v>395</v>
      </c>
      <c r="B110" s="4" t="s">
        <v>26</v>
      </c>
      <c r="C110" s="4" t="s">
        <v>104</v>
      </c>
      <c r="D110" s="4" t="s">
        <v>168</v>
      </c>
      <c r="E110" s="4" t="s">
        <v>169</v>
      </c>
      <c r="F110" s="6">
        <v>44611</v>
      </c>
      <c r="G110" s="6">
        <v>44612</v>
      </c>
      <c r="H110" s="4">
        <v>1</v>
      </c>
      <c r="I110" s="4">
        <v>1</v>
      </c>
      <c r="J110" s="4">
        <v>1</v>
      </c>
      <c r="K110" s="4" t="s">
        <v>30</v>
      </c>
      <c r="L110" s="4">
        <v>-136</v>
      </c>
      <c r="M110" s="4">
        <v>-136</v>
      </c>
      <c r="N110" s="4" t="s">
        <v>177</v>
      </c>
      <c r="O110" s="4" t="s">
        <v>252</v>
      </c>
      <c r="P110" s="4" t="s">
        <v>33</v>
      </c>
      <c r="Q110" s="4">
        <v>0</v>
      </c>
      <c r="R110" s="7">
        <v>44611</v>
      </c>
      <c r="S110" s="6">
        <v>44627</v>
      </c>
      <c r="T110" s="4" t="s">
        <v>34</v>
      </c>
      <c r="U110" s="4">
        <v>-136</v>
      </c>
      <c r="V110" s="4">
        <v>0</v>
      </c>
      <c r="W110" s="4">
        <v>0</v>
      </c>
      <c r="X110" s="4" t="s">
        <v>41</v>
      </c>
      <c r="Y110" s="4" t="s">
        <v>41</v>
      </c>
    </row>
    <row r="111" s="4" customFormat="1" spans="1:25">
      <c r="A111" s="4" t="s">
        <v>404</v>
      </c>
      <c r="B111" s="4" t="s">
        <v>26</v>
      </c>
      <c r="C111" s="4" t="s">
        <v>27</v>
      </c>
      <c r="D111" s="4" t="s">
        <v>405</v>
      </c>
      <c r="E111" s="4" t="s">
        <v>295</v>
      </c>
      <c r="F111" s="6">
        <v>44611</v>
      </c>
      <c r="G111" s="6">
        <v>44612</v>
      </c>
      <c r="H111" s="4">
        <v>1</v>
      </c>
      <c r="I111" s="4">
        <v>1</v>
      </c>
      <c r="J111" s="4">
        <v>1</v>
      </c>
      <c r="K111" s="4" t="s">
        <v>30</v>
      </c>
      <c r="L111" s="4">
        <v>139</v>
      </c>
      <c r="M111" s="4">
        <v>139</v>
      </c>
      <c r="N111" s="4" t="s">
        <v>406</v>
      </c>
      <c r="O111" s="4" t="s">
        <v>252</v>
      </c>
      <c r="P111" s="4" t="s">
        <v>33</v>
      </c>
      <c r="Q111" s="4">
        <v>0</v>
      </c>
      <c r="R111" s="7">
        <v>44611</v>
      </c>
      <c r="S111" s="6">
        <v>44627</v>
      </c>
      <c r="T111" s="4" t="s">
        <v>34</v>
      </c>
      <c r="U111" s="4">
        <v>139</v>
      </c>
      <c r="V111" s="4">
        <v>0</v>
      </c>
      <c r="W111" s="4">
        <v>0</v>
      </c>
      <c r="X111" s="4" t="s">
        <v>41</v>
      </c>
      <c r="Y111" s="4" t="s">
        <v>41</v>
      </c>
    </row>
    <row r="112" s="4" customFormat="1" spans="1:25">
      <c r="A112" s="4" t="s">
        <v>407</v>
      </c>
      <c r="B112" s="4" t="s">
        <v>26</v>
      </c>
      <c r="C112" s="4" t="s">
        <v>27</v>
      </c>
      <c r="D112" s="4" t="s">
        <v>168</v>
      </c>
      <c r="E112" s="4" t="s">
        <v>169</v>
      </c>
      <c r="F112" s="6">
        <v>44611</v>
      </c>
      <c r="G112" s="6">
        <v>44612</v>
      </c>
      <c r="H112" s="4">
        <v>1</v>
      </c>
      <c r="I112" s="4">
        <v>1</v>
      </c>
      <c r="J112" s="4">
        <v>1</v>
      </c>
      <c r="K112" s="4" t="s">
        <v>30</v>
      </c>
      <c r="L112" s="4">
        <v>136</v>
      </c>
      <c r="M112" s="4">
        <v>136</v>
      </c>
      <c r="N112" s="4" t="s">
        <v>408</v>
      </c>
      <c r="O112" s="4" t="s">
        <v>252</v>
      </c>
      <c r="P112" s="4" t="s">
        <v>33</v>
      </c>
      <c r="Q112" s="4">
        <v>0</v>
      </c>
      <c r="R112" s="7">
        <v>44611</v>
      </c>
      <c r="S112" s="6">
        <v>44627</v>
      </c>
      <c r="T112" s="4" t="s">
        <v>34</v>
      </c>
      <c r="U112" s="4">
        <v>136</v>
      </c>
      <c r="V112" s="4">
        <v>0</v>
      </c>
      <c r="W112" s="4">
        <v>0</v>
      </c>
      <c r="X112" s="4" t="s">
        <v>409</v>
      </c>
      <c r="Y112" s="4" t="s">
        <v>41</v>
      </c>
    </row>
    <row r="113" s="4" customFormat="1" spans="1:25">
      <c r="A113" s="4" t="s">
        <v>410</v>
      </c>
      <c r="B113" s="4" t="s">
        <v>26</v>
      </c>
      <c r="C113" s="4" t="s">
        <v>27</v>
      </c>
      <c r="D113" s="4" t="s">
        <v>118</v>
      </c>
      <c r="E113" s="4" t="s">
        <v>119</v>
      </c>
      <c r="F113" s="6">
        <v>44611</v>
      </c>
      <c r="G113" s="6">
        <v>44612</v>
      </c>
      <c r="H113" s="4">
        <v>1</v>
      </c>
      <c r="I113" s="4">
        <v>1</v>
      </c>
      <c r="J113" s="4">
        <v>1</v>
      </c>
      <c r="K113" s="4" t="s">
        <v>30</v>
      </c>
      <c r="L113" s="4">
        <v>221</v>
      </c>
      <c r="M113" s="4">
        <v>221</v>
      </c>
      <c r="N113" s="4" t="s">
        <v>411</v>
      </c>
      <c r="O113" s="4" t="s">
        <v>252</v>
      </c>
      <c r="P113" s="4" t="s">
        <v>33</v>
      </c>
      <c r="Q113" s="4">
        <v>0</v>
      </c>
      <c r="R113" s="7">
        <v>44611</v>
      </c>
      <c r="S113" s="6">
        <v>44627</v>
      </c>
      <c r="T113" s="4" t="s">
        <v>34</v>
      </c>
      <c r="U113" s="4">
        <v>221</v>
      </c>
      <c r="V113" s="4">
        <v>0</v>
      </c>
      <c r="W113" s="4">
        <v>0</v>
      </c>
      <c r="X113" s="4" t="s">
        <v>41</v>
      </c>
      <c r="Y113" s="4" t="s">
        <v>412</v>
      </c>
    </row>
    <row r="114" s="4" customFormat="1" spans="1:25">
      <c r="A114" s="4" t="s">
        <v>413</v>
      </c>
      <c r="B114" s="4" t="s">
        <v>26</v>
      </c>
      <c r="C114" s="4" t="s">
        <v>27</v>
      </c>
      <c r="D114" s="4" t="s">
        <v>414</v>
      </c>
      <c r="E114" s="4" t="s">
        <v>415</v>
      </c>
      <c r="F114" s="6">
        <v>44611</v>
      </c>
      <c r="G114" s="6">
        <v>44612</v>
      </c>
      <c r="H114" s="4">
        <v>1</v>
      </c>
      <c r="I114" s="4">
        <v>1</v>
      </c>
      <c r="J114" s="4">
        <v>1</v>
      </c>
      <c r="K114" s="4" t="s">
        <v>30</v>
      </c>
      <c r="L114" s="4">
        <v>106</v>
      </c>
      <c r="M114" s="4">
        <v>106</v>
      </c>
      <c r="N114" s="4" t="s">
        <v>416</v>
      </c>
      <c r="O114" s="4" t="s">
        <v>252</v>
      </c>
      <c r="P114" s="4" t="s">
        <v>33</v>
      </c>
      <c r="Q114" s="4">
        <v>0</v>
      </c>
      <c r="R114" s="7">
        <v>44611</v>
      </c>
      <c r="S114" s="6">
        <v>44627</v>
      </c>
      <c r="T114" s="4" t="s">
        <v>34</v>
      </c>
      <c r="U114" s="4">
        <v>106</v>
      </c>
      <c r="V114" s="4">
        <v>0</v>
      </c>
      <c r="W114" s="4">
        <v>0</v>
      </c>
      <c r="X114" s="4" t="s">
        <v>41</v>
      </c>
      <c r="Y114" s="4" t="s">
        <v>41</v>
      </c>
    </row>
    <row r="115" s="4" customFormat="1" spans="1:25">
      <c r="A115" s="4" t="s">
        <v>417</v>
      </c>
      <c r="B115" s="4" t="s">
        <v>26</v>
      </c>
      <c r="C115" s="4" t="s">
        <v>27</v>
      </c>
      <c r="D115" s="4" t="s">
        <v>418</v>
      </c>
      <c r="E115" s="4" t="s">
        <v>419</v>
      </c>
      <c r="F115" s="6">
        <v>44611</v>
      </c>
      <c r="G115" s="6">
        <v>44612</v>
      </c>
      <c r="H115" s="4">
        <v>1</v>
      </c>
      <c r="I115" s="4">
        <v>1</v>
      </c>
      <c r="J115" s="4">
        <v>1</v>
      </c>
      <c r="K115" s="4" t="s">
        <v>30</v>
      </c>
      <c r="L115" s="4">
        <v>106</v>
      </c>
      <c r="M115" s="4">
        <v>106</v>
      </c>
      <c r="N115" s="4" t="s">
        <v>420</v>
      </c>
      <c r="O115" s="4" t="s">
        <v>252</v>
      </c>
      <c r="P115" s="4" t="s">
        <v>33</v>
      </c>
      <c r="Q115" s="4">
        <v>0</v>
      </c>
      <c r="R115" s="7">
        <v>44611</v>
      </c>
      <c r="S115" s="6">
        <v>44627</v>
      </c>
      <c r="T115" s="4" t="s">
        <v>34</v>
      </c>
      <c r="U115" s="4">
        <v>106</v>
      </c>
      <c r="V115" s="4">
        <v>0</v>
      </c>
      <c r="W115" s="4">
        <v>0</v>
      </c>
      <c r="X115" s="4" t="s">
        <v>41</v>
      </c>
      <c r="Y115" s="4" t="s">
        <v>41</v>
      </c>
    </row>
    <row r="116" s="4" customFormat="1" spans="1:25">
      <c r="A116" s="4" t="s">
        <v>421</v>
      </c>
      <c r="B116" s="4" t="s">
        <v>26</v>
      </c>
      <c r="C116" s="4" t="s">
        <v>27</v>
      </c>
      <c r="D116" s="4" t="s">
        <v>422</v>
      </c>
      <c r="E116" s="4" t="s">
        <v>423</v>
      </c>
      <c r="F116" s="6">
        <v>44611</v>
      </c>
      <c r="G116" s="6">
        <v>44612</v>
      </c>
      <c r="H116" s="4">
        <v>1</v>
      </c>
      <c r="I116" s="4">
        <v>1</v>
      </c>
      <c r="J116" s="4">
        <v>1</v>
      </c>
      <c r="K116" s="4" t="s">
        <v>30</v>
      </c>
      <c r="L116" s="4">
        <v>160</v>
      </c>
      <c r="M116" s="4">
        <v>160</v>
      </c>
      <c r="N116" s="4" t="s">
        <v>424</v>
      </c>
      <c r="O116" s="4" t="s">
        <v>252</v>
      </c>
      <c r="P116" s="4" t="s">
        <v>33</v>
      </c>
      <c r="Q116" s="4">
        <v>0</v>
      </c>
      <c r="R116" s="7">
        <v>44611</v>
      </c>
      <c r="S116" s="6">
        <v>44627</v>
      </c>
      <c r="T116" s="4" t="s">
        <v>34</v>
      </c>
      <c r="U116" s="4">
        <v>160</v>
      </c>
      <c r="V116" s="4">
        <v>0</v>
      </c>
      <c r="W116" s="4">
        <v>0</v>
      </c>
      <c r="X116" s="4" t="s">
        <v>41</v>
      </c>
      <c r="Y116" s="4" t="s">
        <v>41</v>
      </c>
    </row>
    <row r="117" s="4" customFormat="1" spans="1:25">
      <c r="A117" s="4" t="s">
        <v>425</v>
      </c>
      <c r="B117" s="4" t="s">
        <v>26</v>
      </c>
      <c r="C117" s="4" t="s">
        <v>27</v>
      </c>
      <c r="D117" s="4" t="s">
        <v>426</v>
      </c>
      <c r="E117" s="4" t="s">
        <v>427</v>
      </c>
      <c r="F117" s="6">
        <v>44611</v>
      </c>
      <c r="G117" s="6">
        <v>44612</v>
      </c>
      <c r="H117" s="4">
        <v>1</v>
      </c>
      <c r="I117" s="4">
        <v>1</v>
      </c>
      <c r="J117" s="4">
        <v>1</v>
      </c>
      <c r="K117" s="4" t="s">
        <v>30</v>
      </c>
      <c r="L117" s="4">
        <v>197</v>
      </c>
      <c r="M117" s="4">
        <v>197</v>
      </c>
      <c r="N117" s="4" t="s">
        <v>428</v>
      </c>
      <c r="O117" s="4" t="s">
        <v>252</v>
      </c>
      <c r="P117" s="4" t="s">
        <v>33</v>
      </c>
      <c r="Q117" s="4">
        <v>0</v>
      </c>
      <c r="R117" s="7">
        <v>44611</v>
      </c>
      <c r="S117" s="6">
        <v>44627</v>
      </c>
      <c r="T117" s="4" t="s">
        <v>34</v>
      </c>
      <c r="U117" s="4">
        <v>197</v>
      </c>
      <c r="V117" s="4">
        <v>0</v>
      </c>
      <c r="W117" s="4">
        <v>0</v>
      </c>
      <c r="X117" s="4" t="s">
        <v>429</v>
      </c>
      <c r="Y117" s="4" t="s">
        <v>430</v>
      </c>
    </row>
    <row r="118" s="4" customFormat="1" spans="1:25">
      <c r="A118" s="4" t="s">
        <v>421</v>
      </c>
      <c r="B118" s="4" t="s">
        <v>26</v>
      </c>
      <c r="C118" s="4" t="s">
        <v>104</v>
      </c>
      <c r="D118" s="4" t="s">
        <v>422</v>
      </c>
      <c r="E118" s="4" t="s">
        <v>423</v>
      </c>
      <c r="F118" s="6">
        <v>44611</v>
      </c>
      <c r="G118" s="6">
        <v>44612</v>
      </c>
      <c r="H118" s="4">
        <v>1</v>
      </c>
      <c r="I118" s="4">
        <v>1</v>
      </c>
      <c r="J118" s="4">
        <v>1</v>
      </c>
      <c r="K118" s="4" t="s">
        <v>30</v>
      </c>
      <c r="L118" s="4">
        <v>-160</v>
      </c>
      <c r="M118" s="4">
        <v>-160</v>
      </c>
      <c r="N118" s="4" t="s">
        <v>424</v>
      </c>
      <c r="O118" s="4" t="s">
        <v>252</v>
      </c>
      <c r="P118" s="4" t="s">
        <v>33</v>
      </c>
      <c r="Q118" s="4">
        <v>0</v>
      </c>
      <c r="R118" s="7">
        <v>44611</v>
      </c>
      <c r="S118" s="6">
        <v>44627</v>
      </c>
      <c r="T118" s="4" t="s">
        <v>34</v>
      </c>
      <c r="U118" s="4">
        <v>-160</v>
      </c>
      <c r="V118" s="4">
        <v>0</v>
      </c>
      <c r="W118" s="4">
        <v>0</v>
      </c>
      <c r="X118" s="4" t="s">
        <v>41</v>
      </c>
      <c r="Y118" s="4" t="s">
        <v>41</v>
      </c>
    </row>
    <row r="119" s="4" customFormat="1" spans="1:25">
      <c r="A119" s="4" t="s">
        <v>417</v>
      </c>
      <c r="B119" s="4" t="s">
        <v>26</v>
      </c>
      <c r="C119" s="4" t="s">
        <v>104</v>
      </c>
      <c r="D119" s="4" t="s">
        <v>418</v>
      </c>
      <c r="E119" s="4" t="s">
        <v>419</v>
      </c>
      <c r="F119" s="6">
        <v>44611</v>
      </c>
      <c r="G119" s="6">
        <v>44612</v>
      </c>
      <c r="H119" s="4">
        <v>1</v>
      </c>
      <c r="I119" s="4">
        <v>1</v>
      </c>
      <c r="J119" s="4">
        <v>1</v>
      </c>
      <c r="K119" s="4" t="s">
        <v>30</v>
      </c>
      <c r="L119" s="4">
        <v>-106</v>
      </c>
      <c r="M119" s="4">
        <v>-106</v>
      </c>
      <c r="N119" s="4" t="s">
        <v>420</v>
      </c>
      <c r="O119" s="4" t="s">
        <v>252</v>
      </c>
      <c r="P119" s="4" t="s">
        <v>33</v>
      </c>
      <c r="Q119" s="4">
        <v>0</v>
      </c>
      <c r="R119" s="7">
        <v>44611</v>
      </c>
      <c r="S119" s="6">
        <v>44627</v>
      </c>
      <c r="T119" s="4" t="s">
        <v>34</v>
      </c>
      <c r="U119" s="4">
        <v>-106</v>
      </c>
      <c r="V119" s="4">
        <v>0</v>
      </c>
      <c r="W119" s="4">
        <v>0</v>
      </c>
      <c r="X119" s="4" t="s">
        <v>41</v>
      </c>
      <c r="Y119" s="4" t="s">
        <v>41</v>
      </c>
    </row>
    <row r="120" s="4" customFormat="1" spans="1:25">
      <c r="A120" s="4" t="s">
        <v>431</v>
      </c>
      <c r="B120" s="4" t="s">
        <v>26</v>
      </c>
      <c r="C120" s="4" t="s">
        <v>27</v>
      </c>
      <c r="D120" s="4" t="s">
        <v>432</v>
      </c>
      <c r="E120" s="4" t="s">
        <v>433</v>
      </c>
      <c r="F120" s="6">
        <v>44611</v>
      </c>
      <c r="G120" s="6">
        <v>44612</v>
      </c>
      <c r="H120" s="4">
        <v>1</v>
      </c>
      <c r="I120" s="4">
        <v>1</v>
      </c>
      <c r="J120" s="4">
        <v>1</v>
      </c>
      <c r="K120" s="4" t="s">
        <v>30</v>
      </c>
      <c r="L120" s="4">
        <v>221</v>
      </c>
      <c r="M120" s="4">
        <v>221</v>
      </c>
      <c r="N120" s="4" t="s">
        <v>434</v>
      </c>
      <c r="O120" s="4" t="s">
        <v>252</v>
      </c>
      <c r="P120" s="4" t="s">
        <v>33</v>
      </c>
      <c r="Q120" s="4">
        <v>0</v>
      </c>
      <c r="R120" s="7">
        <v>44611</v>
      </c>
      <c r="S120" s="6">
        <v>44627</v>
      </c>
      <c r="T120" s="4" t="s">
        <v>34</v>
      </c>
      <c r="U120" s="4">
        <v>221</v>
      </c>
      <c r="V120" s="4">
        <v>0</v>
      </c>
      <c r="W120" s="4">
        <v>0</v>
      </c>
      <c r="X120" s="4" t="s">
        <v>435</v>
      </c>
      <c r="Y120" s="4" t="s">
        <v>41</v>
      </c>
    </row>
    <row r="121" s="4" customFormat="1" spans="1:25">
      <c r="A121" s="4" t="s">
        <v>436</v>
      </c>
      <c r="B121" s="4" t="s">
        <v>26</v>
      </c>
      <c r="C121" s="4" t="s">
        <v>27</v>
      </c>
      <c r="D121" s="4" t="s">
        <v>437</v>
      </c>
      <c r="E121" s="4"/>
      <c r="F121" s="6">
        <v>44611</v>
      </c>
      <c r="G121" s="6">
        <v>44612</v>
      </c>
      <c r="H121" s="4">
        <v>0</v>
      </c>
      <c r="I121" s="4">
        <v>1</v>
      </c>
      <c r="J121" s="4">
        <v>0</v>
      </c>
      <c r="K121" s="4" t="s">
        <v>30</v>
      </c>
      <c r="L121" s="4">
        <v>147</v>
      </c>
      <c r="M121" s="4">
        <v>147</v>
      </c>
      <c r="N121" s="4"/>
      <c r="O121" s="4" t="s">
        <v>252</v>
      </c>
      <c r="P121" s="4" t="s">
        <v>33</v>
      </c>
      <c r="Q121" s="4">
        <v>0</v>
      </c>
      <c r="R121" s="7">
        <v>44611</v>
      </c>
      <c r="S121" s="6">
        <v>44627</v>
      </c>
      <c r="T121" s="4" t="s">
        <v>34</v>
      </c>
      <c r="U121" s="4">
        <v>147</v>
      </c>
      <c r="V121" s="4">
        <v>0</v>
      </c>
      <c r="W121" s="4">
        <v>0</v>
      </c>
      <c r="X121" s="4" t="s">
        <v>41</v>
      </c>
      <c r="Y121" s="4" t="s">
        <v>41</v>
      </c>
    </row>
    <row r="122" s="4" customFormat="1" spans="1:25">
      <c r="A122" s="4" t="s">
        <v>438</v>
      </c>
      <c r="B122" s="4" t="s">
        <v>26</v>
      </c>
      <c r="C122" s="4" t="s">
        <v>27</v>
      </c>
      <c r="D122" s="4" t="s">
        <v>168</v>
      </c>
      <c r="E122" s="4" t="s">
        <v>188</v>
      </c>
      <c r="F122" s="6">
        <v>44611</v>
      </c>
      <c r="G122" s="6">
        <v>44612</v>
      </c>
      <c r="H122" s="4">
        <v>1</v>
      </c>
      <c r="I122" s="4">
        <v>1</v>
      </c>
      <c r="J122" s="4">
        <v>1</v>
      </c>
      <c r="K122" s="4" t="s">
        <v>30</v>
      </c>
      <c r="L122" s="4">
        <v>126</v>
      </c>
      <c r="M122" s="4">
        <v>126</v>
      </c>
      <c r="N122" s="4" t="s">
        <v>439</v>
      </c>
      <c r="O122" s="4" t="s">
        <v>252</v>
      </c>
      <c r="P122" s="4" t="s">
        <v>33</v>
      </c>
      <c r="Q122" s="4">
        <v>0</v>
      </c>
      <c r="R122" s="7">
        <v>44611</v>
      </c>
      <c r="S122" s="6">
        <v>44627</v>
      </c>
      <c r="T122" s="4" t="s">
        <v>34</v>
      </c>
      <c r="U122" s="4">
        <v>126</v>
      </c>
      <c r="V122" s="4">
        <v>0</v>
      </c>
      <c r="W122" s="4">
        <v>0</v>
      </c>
      <c r="X122" s="4" t="s">
        <v>41</v>
      </c>
      <c r="Y122" s="4" t="s">
        <v>41</v>
      </c>
    </row>
    <row r="123" s="4" customFormat="1" spans="1:25">
      <c r="A123" s="4" t="s">
        <v>431</v>
      </c>
      <c r="B123" s="4" t="s">
        <v>26</v>
      </c>
      <c r="C123" s="4" t="s">
        <v>104</v>
      </c>
      <c r="D123" s="4" t="s">
        <v>432</v>
      </c>
      <c r="E123" s="4" t="s">
        <v>433</v>
      </c>
      <c r="F123" s="6">
        <v>44611</v>
      </c>
      <c r="G123" s="6">
        <v>44612</v>
      </c>
      <c r="H123" s="4">
        <v>1</v>
      </c>
      <c r="I123" s="4">
        <v>1</v>
      </c>
      <c r="J123" s="4">
        <v>1</v>
      </c>
      <c r="K123" s="4" t="s">
        <v>30</v>
      </c>
      <c r="L123" s="4">
        <v>-221</v>
      </c>
      <c r="M123" s="4">
        <v>-221</v>
      </c>
      <c r="N123" s="4" t="s">
        <v>434</v>
      </c>
      <c r="O123" s="4" t="s">
        <v>252</v>
      </c>
      <c r="P123" s="4" t="s">
        <v>33</v>
      </c>
      <c r="Q123" s="4">
        <v>0</v>
      </c>
      <c r="R123" s="7">
        <v>44611</v>
      </c>
      <c r="S123" s="6">
        <v>44627</v>
      </c>
      <c r="T123" s="4" t="s">
        <v>34</v>
      </c>
      <c r="U123" s="4">
        <v>-221</v>
      </c>
      <c r="V123" s="4">
        <v>0</v>
      </c>
      <c r="W123" s="4">
        <v>0</v>
      </c>
      <c r="X123" s="4" t="s">
        <v>435</v>
      </c>
      <c r="Y123" s="4" t="s">
        <v>41</v>
      </c>
    </row>
    <row r="124" s="4" customFormat="1" spans="1:25">
      <c r="A124" s="4" t="s">
        <v>440</v>
      </c>
      <c r="B124" s="4" t="s">
        <v>26</v>
      </c>
      <c r="C124" s="4" t="s">
        <v>27</v>
      </c>
      <c r="D124" s="4" t="s">
        <v>441</v>
      </c>
      <c r="E124" s="4" t="s">
        <v>39</v>
      </c>
      <c r="F124" s="6">
        <v>44611</v>
      </c>
      <c r="G124" s="6">
        <v>44612</v>
      </c>
      <c r="H124" s="4">
        <v>1</v>
      </c>
      <c r="I124" s="4">
        <v>1</v>
      </c>
      <c r="J124" s="4">
        <v>1</v>
      </c>
      <c r="K124" s="4" t="s">
        <v>30</v>
      </c>
      <c r="L124" s="4">
        <v>145</v>
      </c>
      <c r="M124" s="4">
        <v>145</v>
      </c>
      <c r="N124" s="4" t="s">
        <v>442</v>
      </c>
      <c r="O124" s="4" t="s">
        <v>252</v>
      </c>
      <c r="P124" s="4" t="s">
        <v>33</v>
      </c>
      <c r="Q124" s="4">
        <v>0</v>
      </c>
      <c r="R124" s="7">
        <v>44611</v>
      </c>
      <c r="S124" s="6">
        <v>44627</v>
      </c>
      <c r="T124" s="4" t="s">
        <v>34</v>
      </c>
      <c r="U124" s="4">
        <v>145</v>
      </c>
      <c r="V124" s="4">
        <v>0</v>
      </c>
      <c r="W124" s="4">
        <v>0</v>
      </c>
      <c r="X124" s="4" t="s">
        <v>41</v>
      </c>
      <c r="Y124" s="4" t="s">
        <v>443</v>
      </c>
    </row>
    <row r="125" s="4" customFormat="1" spans="1:25">
      <c r="A125" s="4" t="s">
        <v>444</v>
      </c>
      <c r="B125" s="4" t="s">
        <v>26</v>
      </c>
      <c r="C125" s="4" t="s">
        <v>27</v>
      </c>
      <c r="D125" s="4" t="s">
        <v>393</v>
      </c>
      <c r="E125" s="4" t="s">
        <v>180</v>
      </c>
      <c r="F125" s="6">
        <v>44611</v>
      </c>
      <c r="G125" s="6">
        <v>44612</v>
      </c>
      <c r="H125" s="4">
        <v>1</v>
      </c>
      <c r="I125" s="4">
        <v>1</v>
      </c>
      <c r="J125" s="4">
        <v>1</v>
      </c>
      <c r="K125" s="4" t="s">
        <v>30</v>
      </c>
      <c r="L125" s="4">
        <v>146</v>
      </c>
      <c r="M125" s="4">
        <v>146</v>
      </c>
      <c r="N125" s="4" t="s">
        <v>445</v>
      </c>
      <c r="O125" s="4" t="s">
        <v>252</v>
      </c>
      <c r="P125" s="4" t="s">
        <v>33</v>
      </c>
      <c r="Q125" s="4">
        <v>0</v>
      </c>
      <c r="R125" s="7">
        <v>44611</v>
      </c>
      <c r="S125" s="6">
        <v>44627</v>
      </c>
      <c r="T125" s="4" t="s">
        <v>34</v>
      </c>
      <c r="U125" s="4">
        <v>146</v>
      </c>
      <c r="V125" s="4">
        <v>0</v>
      </c>
      <c r="W125" s="4">
        <v>0</v>
      </c>
      <c r="X125" s="4" t="s">
        <v>41</v>
      </c>
      <c r="Y125" s="4" t="s">
        <v>41</v>
      </c>
    </row>
    <row r="126" s="4" customFormat="1" spans="1:25">
      <c r="A126" s="4" t="s">
        <v>446</v>
      </c>
      <c r="B126" s="4" t="s">
        <v>26</v>
      </c>
      <c r="C126" s="4" t="s">
        <v>27</v>
      </c>
      <c r="D126" s="4" t="s">
        <v>393</v>
      </c>
      <c r="E126" s="4" t="s">
        <v>180</v>
      </c>
      <c r="F126" s="6">
        <v>44611</v>
      </c>
      <c r="G126" s="6">
        <v>44612</v>
      </c>
      <c r="H126" s="4">
        <v>1</v>
      </c>
      <c r="I126" s="4">
        <v>1</v>
      </c>
      <c r="J126" s="4">
        <v>1</v>
      </c>
      <c r="K126" s="4" t="s">
        <v>30</v>
      </c>
      <c r="L126" s="4">
        <v>144</v>
      </c>
      <c r="M126" s="4">
        <v>144</v>
      </c>
      <c r="N126" s="4" t="s">
        <v>447</v>
      </c>
      <c r="O126" s="4" t="s">
        <v>252</v>
      </c>
      <c r="P126" s="4" t="s">
        <v>33</v>
      </c>
      <c r="Q126" s="4">
        <v>0</v>
      </c>
      <c r="R126" s="7">
        <v>44611</v>
      </c>
      <c r="S126" s="6">
        <v>44627</v>
      </c>
      <c r="T126" s="4" t="s">
        <v>34</v>
      </c>
      <c r="U126" s="4">
        <v>144</v>
      </c>
      <c r="V126" s="4">
        <v>0</v>
      </c>
      <c r="W126" s="4">
        <v>0</v>
      </c>
      <c r="X126" s="4" t="s">
        <v>448</v>
      </c>
      <c r="Y126" s="4" t="s">
        <v>41</v>
      </c>
    </row>
    <row r="127" s="4" customFormat="1" spans="1:25">
      <c r="A127" s="4" t="s">
        <v>449</v>
      </c>
      <c r="B127" s="4" t="s">
        <v>26</v>
      </c>
      <c r="C127" s="4" t="s">
        <v>27</v>
      </c>
      <c r="D127" s="4" t="s">
        <v>450</v>
      </c>
      <c r="E127" s="4" t="s">
        <v>451</v>
      </c>
      <c r="F127" s="6">
        <v>44611</v>
      </c>
      <c r="G127" s="6">
        <v>44612</v>
      </c>
      <c r="H127" s="4">
        <v>1</v>
      </c>
      <c r="I127" s="4">
        <v>1</v>
      </c>
      <c r="J127" s="4">
        <v>1</v>
      </c>
      <c r="K127" s="4" t="s">
        <v>30</v>
      </c>
      <c r="L127" s="4">
        <v>195</v>
      </c>
      <c r="M127" s="4">
        <v>195</v>
      </c>
      <c r="N127" s="4" t="s">
        <v>452</v>
      </c>
      <c r="O127" s="4" t="s">
        <v>252</v>
      </c>
      <c r="P127" s="4" t="s">
        <v>33</v>
      </c>
      <c r="Q127" s="4">
        <v>0</v>
      </c>
      <c r="R127" s="7">
        <v>44611</v>
      </c>
      <c r="S127" s="6">
        <v>44627</v>
      </c>
      <c r="T127" s="4" t="s">
        <v>34</v>
      </c>
      <c r="U127" s="4">
        <v>195</v>
      </c>
      <c r="V127" s="4">
        <v>0</v>
      </c>
      <c r="W127" s="4">
        <v>0</v>
      </c>
      <c r="X127" s="4" t="s">
        <v>41</v>
      </c>
      <c r="Y127" s="4" t="s">
        <v>41</v>
      </c>
    </row>
    <row r="128" s="4" customFormat="1" spans="1:25">
      <c r="A128" s="4" t="s">
        <v>453</v>
      </c>
      <c r="B128" s="4" t="s">
        <v>26</v>
      </c>
      <c r="C128" s="4" t="s">
        <v>27</v>
      </c>
      <c r="D128" s="4" t="s">
        <v>230</v>
      </c>
      <c r="E128" s="4"/>
      <c r="F128" s="6">
        <v>44611</v>
      </c>
      <c r="G128" s="6">
        <v>44612</v>
      </c>
      <c r="H128" s="4">
        <v>0</v>
      </c>
      <c r="I128" s="4">
        <v>1</v>
      </c>
      <c r="J128" s="4">
        <v>0</v>
      </c>
      <c r="K128" s="4" t="s">
        <v>30</v>
      </c>
      <c r="L128" s="4">
        <v>110</v>
      </c>
      <c r="M128" s="4">
        <v>110</v>
      </c>
      <c r="N128" s="4"/>
      <c r="O128" s="4" t="s">
        <v>252</v>
      </c>
      <c r="P128" s="4" t="s">
        <v>33</v>
      </c>
      <c r="Q128" s="4">
        <v>0</v>
      </c>
      <c r="R128" s="7">
        <v>44611</v>
      </c>
      <c r="S128" s="6">
        <v>44627</v>
      </c>
      <c r="T128" s="4" t="s">
        <v>34</v>
      </c>
      <c r="U128" s="4">
        <v>110</v>
      </c>
      <c r="V128" s="4">
        <v>0</v>
      </c>
      <c r="W128" s="4">
        <v>0</v>
      </c>
      <c r="X128" s="4" t="s">
        <v>41</v>
      </c>
      <c r="Y128" s="4" t="s">
        <v>41</v>
      </c>
    </row>
    <row r="129" s="4" customFormat="1" spans="1:25">
      <c r="A129" s="4" t="s">
        <v>454</v>
      </c>
      <c r="B129" s="4" t="s">
        <v>26</v>
      </c>
      <c r="C129" s="4" t="s">
        <v>27</v>
      </c>
      <c r="D129" s="4" t="s">
        <v>455</v>
      </c>
      <c r="E129" s="4" t="s">
        <v>456</v>
      </c>
      <c r="F129" s="6">
        <v>44611</v>
      </c>
      <c r="G129" s="6">
        <v>44612</v>
      </c>
      <c r="H129" s="4">
        <v>1</v>
      </c>
      <c r="I129" s="4">
        <v>1</v>
      </c>
      <c r="J129" s="4">
        <v>1</v>
      </c>
      <c r="K129" s="4" t="s">
        <v>30</v>
      </c>
      <c r="L129" s="4">
        <v>367</v>
      </c>
      <c r="M129" s="4">
        <v>367</v>
      </c>
      <c r="N129" s="4" t="s">
        <v>457</v>
      </c>
      <c r="O129" s="4" t="s">
        <v>252</v>
      </c>
      <c r="P129" s="4" t="s">
        <v>33</v>
      </c>
      <c r="Q129" s="4">
        <v>0</v>
      </c>
      <c r="R129" s="7">
        <v>44611</v>
      </c>
      <c r="S129" s="6">
        <v>44627</v>
      </c>
      <c r="T129" s="4" t="s">
        <v>34</v>
      </c>
      <c r="U129" s="4">
        <v>367</v>
      </c>
      <c r="V129" s="4">
        <v>0</v>
      </c>
      <c r="W129" s="4">
        <v>0</v>
      </c>
      <c r="X129" s="4" t="s">
        <v>41</v>
      </c>
      <c r="Y129" s="4" t="s">
        <v>41</v>
      </c>
    </row>
    <row r="130" s="4" customFormat="1" spans="1:25">
      <c r="A130" s="4" t="s">
        <v>458</v>
      </c>
      <c r="B130" s="4" t="s">
        <v>26</v>
      </c>
      <c r="C130" s="4" t="s">
        <v>27</v>
      </c>
      <c r="D130" s="4" t="s">
        <v>114</v>
      </c>
      <c r="E130" s="4" t="s">
        <v>115</v>
      </c>
      <c r="F130" s="6">
        <v>44611</v>
      </c>
      <c r="G130" s="6">
        <v>44612</v>
      </c>
      <c r="H130" s="4">
        <v>1</v>
      </c>
      <c r="I130" s="4">
        <v>1</v>
      </c>
      <c r="J130" s="4">
        <v>1</v>
      </c>
      <c r="K130" s="4" t="s">
        <v>30</v>
      </c>
      <c r="L130" s="4">
        <v>382</v>
      </c>
      <c r="M130" s="4">
        <v>382</v>
      </c>
      <c r="N130" s="4" t="s">
        <v>459</v>
      </c>
      <c r="O130" s="4" t="s">
        <v>252</v>
      </c>
      <c r="P130" s="4" t="s">
        <v>33</v>
      </c>
      <c r="Q130" s="4">
        <v>0</v>
      </c>
      <c r="R130" s="7">
        <v>44611</v>
      </c>
      <c r="S130" s="6">
        <v>44627</v>
      </c>
      <c r="T130" s="4" t="s">
        <v>34</v>
      </c>
      <c r="U130" s="4">
        <v>382</v>
      </c>
      <c r="V130" s="4">
        <v>0</v>
      </c>
      <c r="W130" s="4">
        <v>0</v>
      </c>
      <c r="X130" s="4" t="s">
        <v>41</v>
      </c>
      <c r="Y130" s="4" t="s">
        <v>460</v>
      </c>
    </row>
    <row r="131" s="4" customFormat="1" spans="1:25">
      <c r="A131" s="4" t="s">
        <v>461</v>
      </c>
      <c r="B131" s="4" t="s">
        <v>26</v>
      </c>
      <c r="C131" s="4" t="s">
        <v>27</v>
      </c>
      <c r="D131" s="4" t="s">
        <v>462</v>
      </c>
      <c r="E131" s="4" t="s">
        <v>295</v>
      </c>
      <c r="F131" s="6">
        <v>44611</v>
      </c>
      <c r="G131" s="6">
        <v>44612</v>
      </c>
      <c r="H131" s="4">
        <v>1</v>
      </c>
      <c r="I131" s="4">
        <v>1</v>
      </c>
      <c r="J131" s="4">
        <v>1</v>
      </c>
      <c r="K131" s="4" t="s">
        <v>30</v>
      </c>
      <c r="L131" s="4">
        <v>122</v>
      </c>
      <c r="M131" s="4">
        <v>122</v>
      </c>
      <c r="N131" s="4" t="s">
        <v>463</v>
      </c>
      <c r="O131" s="4" t="s">
        <v>252</v>
      </c>
      <c r="P131" s="4" t="s">
        <v>33</v>
      </c>
      <c r="Q131" s="4">
        <v>0</v>
      </c>
      <c r="R131" s="7">
        <v>44611</v>
      </c>
      <c r="S131" s="6">
        <v>44627</v>
      </c>
      <c r="T131" s="4" t="s">
        <v>34</v>
      </c>
      <c r="U131" s="4">
        <v>122</v>
      </c>
      <c r="V131" s="4">
        <v>0</v>
      </c>
      <c r="W131" s="4">
        <v>0</v>
      </c>
      <c r="X131" s="4" t="s">
        <v>41</v>
      </c>
      <c r="Y131" s="4" t="s">
        <v>41</v>
      </c>
    </row>
    <row r="132" s="4" customFormat="1" spans="1:25">
      <c r="A132" s="4" t="s">
        <v>464</v>
      </c>
      <c r="B132" s="4" t="s">
        <v>26</v>
      </c>
      <c r="C132" s="4" t="s">
        <v>27</v>
      </c>
      <c r="D132" s="4" t="s">
        <v>118</v>
      </c>
      <c r="E132" s="4" t="s">
        <v>73</v>
      </c>
      <c r="F132" s="6">
        <v>44611</v>
      </c>
      <c r="G132" s="6">
        <v>44612</v>
      </c>
      <c r="H132" s="4">
        <v>1</v>
      </c>
      <c r="I132" s="4">
        <v>1</v>
      </c>
      <c r="J132" s="4">
        <v>1</v>
      </c>
      <c r="K132" s="4" t="s">
        <v>30</v>
      </c>
      <c r="L132" s="4">
        <v>155</v>
      </c>
      <c r="M132" s="4">
        <v>155</v>
      </c>
      <c r="N132" s="4" t="s">
        <v>465</v>
      </c>
      <c r="O132" s="4" t="s">
        <v>252</v>
      </c>
      <c r="P132" s="4" t="s">
        <v>33</v>
      </c>
      <c r="Q132" s="4">
        <v>0</v>
      </c>
      <c r="R132" s="7">
        <v>44611</v>
      </c>
      <c r="S132" s="6">
        <v>44627</v>
      </c>
      <c r="T132" s="4" t="s">
        <v>34</v>
      </c>
      <c r="U132" s="4">
        <v>155</v>
      </c>
      <c r="V132" s="4">
        <v>0</v>
      </c>
      <c r="W132" s="4">
        <v>0</v>
      </c>
      <c r="X132" s="4" t="s">
        <v>41</v>
      </c>
      <c r="Y132" s="4" t="s">
        <v>466</v>
      </c>
    </row>
    <row r="133" s="4" customFormat="1" spans="1:25">
      <c r="A133" s="4" t="s">
        <v>467</v>
      </c>
      <c r="B133" s="4" t="s">
        <v>26</v>
      </c>
      <c r="C133" s="4" t="s">
        <v>27</v>
      </c>
      <c r="D133" s="4" t="s">
        <v>468</v>
      </c>
      <c r="E133" s="4" t="s">
        <v>469</v>
      </c>
      <c r="F133" s="6">
        <v>44611</v>
      </c>
      <c r="G133" s="6">
        <v>44612</v>
      </c>
      <c r="H133" s="4">
        <v>1</v>
      </c>
      <c r="I133" s="4">
        <v>1</v>
      </c>
      <c r="J133" s="4">
        <v>1</v>
      </c>
      <c r="K133" s="4" t="s">
        <v>30</v>
      </c>
      <c r="L133" s="4">
        <v>394</v>
      </c>
      <c r="M133" s="4">
        <v>394</v>
      </c>
      <c r="N133" s="4" t="s">
        <v>470</v>
      </c>
      <c r="O133" s="4" t="s">
        <v>252</v>
      </c>
      <c r="P133" s="4" t="s">
        <v>33</v>
      </c>
      <c r="Q133" s="4">
        <v>0</v>
      </c>
      <c r="R133" s="7">
        <v>44611</v>
      </c>
      <c r="S133" s="6">
        <v>44627</v>
      </c>
      <c r="T133" s="4" t="s">
        <v>34</v>
      </c>
      <c r="U133" s="4">
        <v>394</v>
      </c>
      <c r="V133" s="4">
        <v>0</v>
      </c>
      <c r="W133" s="4">
        <v>0</v>
      </c>
      <c r="X133" s="4" t="s">
        <v>41</v>
      </c>
      <c r="Y133" s="4" t="s">
        <v>41</v>
      </c>
    </row>
    <row r="134" s="4" customFormat="1" spans="1:25">
      <c r="A134" s="4" t="s">
        <v>471</v>
      </c>
      <c r="B134" s="4" t="s">
        <v>26</v>
      </c>
      <c r="C134" s="4" t="s">
        <v>27</v>
      </c>
      <c r="D134" s="4" t="s">
        <v>472</v>
      </c>
      <c r="E134" s="4" t="s">
        <v>473</v>
      </c>
      <c r="F134" s="6">
        <v>44611</v>
      </c>
      <c r="G134" s="6">
        <v>44612</v>
      </c>
      <c r="H134" s="4">
        <v>1</v>
      </c>
      <c r="I134" s="4">
        <v>1</v>
      </c>
      <c r="J134" s="4">
        <v>1</v>
      </c>
      <c r="K134" s="4" t="s">
        <v>30</v>
      </c>
      <c r="L134" s="4">
        <v>256</v>
      </c>
      <c r="M134" s="4">
        <v>256</v>
      </c>
      <c r="N134" s="4" t="s">
        <v>474</v>
      </c>
      <c r="O134" s="4" t="s">
        <v>252</v>
      </c>
      <c r="P134" s="4" t="s">
        <v>33</v>
      </c>
      <c r="Q134" s="4">
        <v>0</v>
      </c>
      <c r="R134" s="7">
        <v>44611</v>
      </c>
      <c r="S134" s="6">
        <v>44627</v>
      </c>
      <c r="T134" s="4" t="s">
        <v>34</v>
      </c>
      <c r="U134" s="4">
        <v>256</v>
      </c>
      <c r="V134" s="4">
        <v>0</v>
      </c>
      <c r="W134" s="4">
        <v>0</v>
      </c>
      <c r="X134" s="4" t="s">
        <v>41</v>
      </c>
      <c r="Y134" s="4" t="s">
        <v>41</v>
      </c>
    </row>
    <row r="135" s="4" customFormat="1" spans="1:25">
      <c r="A135" s="4" t="s">
        <v>475</v>
      </c>
      <c r="B135" s="4" t="s">
        <v>26</v>
      </c>
      <c r="C135" s="4" t="s">
        <v>27</v>
      </c>
      <c r="D135" s="4" t="s">
        <v>476</v>
      </c>
      <c r="E135" s="4" t="s">
        <v>477</v>
      </c>
      <c r="F135" s="6">
        <v>44611</v>
      </c>
      <c r="G135" s="6">
        <v>44612</v>
      </c>
      <c r="H135" s="4">
        <v>1</v>
      </c>
      <c r="I135" s="4">
        <v>1</v>
      </c>
      <c r="J135" s="4">
        <v>1</v>
      </c>
      <c r="K135" s="4" t="s">
        <v>30</v>
      </c>
      <c r="L135" s="4">
        <v>167</v>
      </c>
      <c r="M135" s="4">
        <v>167</v>
      </c>
      <c r="N135" s="4" t="s">
        <v>478</v>
      </c>
      <c r="O135" s="4" t="s">
        <v>252</v>
      </c>
      <c r="P135" s="4" t="s">
        <v>33</v>
      </c>
      <c r="Q135" s="4">
        <v>0</v>
      </c>
      <c r="R135" s="7">
        <v>44611</v>
      </c>
      <c r="S135" s="6">
        <v>44627</v>
      </c>
      <c r="T135" s="4" t="s">
        <v>34</v>
      </c>
      <c r="U135" s="4">
        <v>167</v>
      </c>
      <c r="V135" s="4">
        <v>0</v>
      </c>
      <c r="W135" s="4">
        <v>160</v>
      </c>
      <c r="X135" s="4" t="s">
        <v>41</v>
      </c>
      <c r="Y135" s="4" t="s">
        <v>41</v>
      </c>
    </row>
    <row r="136" s="4" customFormat="1" spans="1:25">
      <c r="A136" s="4" t="s">
        <v>479</v>
      </c>
      <c r="B136" s="4" t="s">
        <v>26</v>
      </c>
      <c r="C136" s="4" t="s">
        <v>231</v>
      </c>
      <c r="D136" s="4" t="s">
        <v>480</v>
      </c>
      <c r="E136" s="4" t="s">
        <v>400</v>
      </c>
      <c r="F136" s="6">
        <v>44606</v>
      </c>
      <c r="G136" s="6">
        <v>44608</v>
      </c>
      <c r="H136" s="4">
        <v>1</v>
      </c>
      <c r="I136" s="4">
        <v>2</v>
      </c>
      <c r="J136" s="4">
        <v>2</v>
      </c>
      <c r="K136" s="4" t="s">
        <v>30</v>
      </c>
      <c r="L136" s="4">
        <v>-792</v>
      </c>
      <c r="M136" s="4">
        <v>-792</v>
      </c>
      <c r="N136" s="4" t="s">
        <v>481</v>
      </c>
      <c r="O136" s="4" t="s">
        <v>252</v>
      </c>
      <c r="P136" s="4" t="s">
        <v>33</v>
      </c>
      <c r="Q136" s="4">
        <v>0</v>
      </c>
      <c r="R136" s="7">
        <v>44594</v>
      </c>
      <c r="S136" s="6">
        <v>44627</v>
      </c>
      <c r="T136" s="4" t="s">
        <v>34</v>
      </c>
      <c r="U136" s="4">
        <v>-792</v>
      </c>
      <c r="V136" s="4">
        <v>0</v>
      </c>
      <c r="W136" s="4">
        <v>0</v>
      </c>
      <c r="X136" s="4" t="s">
        <v>41</v>
      </c>
      <c r="Y136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3"/>
  <sheetViews>
    <sheetView tabSelected="1" topLeftCell="A97" workbookViewId="0">
      <selection activeCell="A131" sqref="A131:C13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482</v>
      </c>
    </row>
    <row r="2" s="4" customFormat="1" spans="1:9">
      <c r="A2" s="5">
        <v>17320666985</v>
      </c>
      <c r="B2" s="6">
        <v>44610</v>
      </c>
      <c r="C2" s="6">
        <v>44611</v>
      </c>
      <c r="D2" s="4">
        <v>422</v>
      </c>
      <c r="E2" s="4" t="str">
        <f>VLOOKUP(A2,HOP!A:L,12,0)</f>
        <v>422.00</v>
      </c>
      <c r="F2" s="4" t="str">
        <f>VLOOKUP(A2,HOP!A:C,3,0)</f>
        <v>2416126</v>
      </c>
      <c r="G2" s="4">
        <f>D2-E2</f>
        <v>0</v>
      </c>
      <c r="H2" s="4" t="str">
        <f>$H$1&amp;F2</f>
        <v>，2416126</v>
      </c>
      <c r="I2" s="4" t="str">
        <f>VLOOKUP(A2,HOP!A:U,21,0)</f>
        <v>直连</v>
      </c>
    </row>
    <row r="3" s="4" customFormat="1" spans="1:9">
      <c r="A3" s="5">
        <v>17335557991</v>
      </c>
      <c r="B3" s="6">
        <v>44610</v>
      </c>
      <c r="C3" s="6">
        <v>44611</v>
      </c>
      <c r="D3" s="4">
        <v>230</v>
      </c>
      <c r="E3" s="4" t="str">
        <f>VLOOKUP(A3,HOP!A:L,12,0)</f>
        <v>230.00</v>
      </c>
      <c r="F3" s="4" t="str">
        <f>VLOOKUP(A3,HOP!A:C,3,0)</f>
        <v>2417734</v>
      </c>
      <c r="G3" s="4">
        <f t="shared" ref="G3:G34" si="0">D3-E3</f>
        <v>0</v>
      </c>
      <c r="H3" s="4" t="str">
        <f t="shared" ref="H3:H34" si="1">$H$1&amp;F3</f>
        <v>，2417734</v>
      </c>
      <c r="I3" s="4" t="str">
        <f>VLOOKUP(A3,HOP!A:U,21,0)</f>
        <v>直连</v>
      </c>
    </row>
    <row r="4" s="4" customFormat="1" spans="1:9">
      <c r="A4" s="5">
        <v>17344094021</v>
      </c>
      <c r="B4" s="6">
        <v>44610</v>
      </c>
      <c r="C4" s="6">
        <v>44611</v>
      </c>
      <c r="D4" s="4">
        <v>205</v>
      </c>
      <c r="E4" s="4" t="str">
        <f>VLOOKUP(A4,HOP!A:L,12,0)</f>
        <v>205.00</v>
      </c>
      <c r="F4" s="4" t="str">
        <f>VLOOKUP(A4,HOP!A:C,3,0)</f>
        <v>2418366</v>
      </c>
      <c r="G4" s="4">
        <f t="shared" si="0"/>
        <v>0</v>
      </c>
      <c r="H4" s="4" t="str">
        <f t="shared" si="1"/>
        <v>，2418366</v>
      </c>
      <c r="I4" s="4" t="str">
        <f>VLOOKUP(A4,HOP!A:U,21,0)</f>
        <v>直连</v>
      </c>
    </row>
    <row r="5" s="4" customFormat="1" spans="1:9">
      <c r="A5" s="5">
        <v>17354803934</v>
      </c>
      <c r="B5" s="6">
        <v>44609</v>
      </c>
      <c r="C5" s="6">
        <v>44611</v>
      </c>
      <c r="D5" s="4">
        <v>454</v>
      </c>
      <c r="E5" s="4" t="str">
        <f>VLOOKUP(A5,HOP!A:L,12,0)</f>
        <v>454.00</v>
      </c>
      <c r="F5" s="4" t="str">
        <f>VLOOKUP(A5,HOP!A:C,3,0)</f>
        <v>2419054</v>
      </c>
      <c r="G5" s="4">
        <f t="shared" si="0"/>
        <v>0</v>
      </c>
      <c r="H5" s="4" t="str">
        <f t="shared" si="1"/>
        <v>，2419054</v>
      </c>
      <c r="I5" s="4" t="str">
        <f>VLOOKUP(A5,HOP!A:U,21,0)</f>
        <v>直连</v>
      </c>
    </row>
    <row r="6" s="4" customFormat="1" spans="1:9">
      <c r="A6" s="5">
        <v>17359341583</v>
      </c>
      <c r="B6" s="6">
        <v>44609</v>
      </c>
      <c r="C6" s="6">
        <v>44611</v>
      </c>
      <c r="D6" s="4">
        <v>878</v>
      </c>
      <c r="E6" s="4" t="str">
        <f>VLOOKUP(A6,HOP!A:L,12,0)</f>
        <v>878.00</v>
      </c>
      <c r="F6" s="4" t="str">
        <f>VLOOKUP(A6,HOP!A:C,3,0)</f>
        <v>2419186</v>
      </c>
      <c r="G6" s="4">
        <f t="shared" si="0"/>
        <v>0</v>
      </c>
      <c r="H6" s="4" t="str">
        <f t="shared" si="1"/>
        <v>，2419186</v>
      </c>
      <c r="I6" s="4" t="str">
        <f>VLOOKUP(A6,HOP!A:U,21,0)</f>
        <v>直连</v>
      </c>
    </row>
    <row r="7" s="4" customFormat="1" spans="1:9">
      <c r="A7" s="5">
        <v>17360868141</v>
      </c>
      <c r="B7" s="6">
        <v>44610</v>
      </c>
      <c r="C7" s="6">
        <v>44611</v>
      </c>
      <c r="D7" s="4">
        <v>421</v>
      </c>
      <c r="E7" s="4" t="str">
        <f>VLOOKUP(A7,HOP!A:L,12,0)</f>
        <v>421.00</v>
      </c>
      <c r="F7" s="4" t="str">
        <f>VLOOKUP(A7,HOP!A:C,3,0)</f>
        <v>2419254</v>
      </c>
      <c r="G7" s="4">
        <f t="shared" si="0"/>
        <v>0</v>
      </c>
      <c r="H7" s="4" t="str">
        <f t="shared" si="1"/>
        <v>，2419254</v>
      </c>
      <c r="I7" s="4" t="str">
        <f>VLOOKUP(A7,HOP!A:U,21,0)</f>
        <v>直连</v>
      </c>
    </row>
    <row r="8" s="4" customFormat="1" spans="1:9">
      <c r="A8" s="5">
        <v>17363301346</v>
      </c>
      <c r="B8" s="6">
        <v>44610</v>
      </c>
      <c r="C8" s="6">
        <v>44611</v>
      </c>
      <c r="D8" s="4">
        <v>213</v>
      </c>
      <c r="E8" s="4" t="str">
        <f>VLOOKUP(A8,HOP!A:L,12,0)</f>
        <v>213.00</v>
      </c>
      <c r="F8" s="4" t="str">
        <f>VLOOKUP(A8,HOP!A:C,3,0)</f>
        <v>2419494</v>
      </c>
      <c r="G8" s="4">
        <f t="shared" si="0"/>
        <v>0</v>
      </c>
      <c r="H8" s="4" t="str">
        <f t="shared" si="1"/>
        <v>，2419494</v>
      </c>
      <c r="I8" s="4" t="str">
        <f>VLOOKUP(A8,HOP!A:U,21,0)</f>
        <v>直连</v>
      </c>
    </row>
    <row r="9" s="4" customFormat="1" spans="1:9">
      <c r="A9" s="5">
        <v>17363489695</v>
      </c>
      <c r="B9" s="6">
        <v>44610</v>
      </c>
      <c r="C9" s="6">
        <v>44611</v>
      </c>
      <c r="D9" s="4">
        <v>119</v>
      </c>
      <c r="E9" s="4" t="str">
        <f>VLOOKUP(A9,HOP!A:L,12,0)</f>
        <v>119.00</v>
      </c>
      <c r="F9" s="4" t="str">
        <f>VLOOKUP(A9,HOP!A:C,3,0)</f>
        <v>2419505</v>
      </c>
      <c r="G9" s="4">
        <f t="shared" si="0"/>
        <v>0</v>
      </c>
      <c r="H9" s="4" t="str">
        <f t="shared" si="1"/>
        <v>，2419505</v>
      </c>
      <c r="I9" s="4" t="str">
        <f>VLOOKUP(A9,HOP!A:U,21,0)</f>
        <v>直连</v>
      </c>
    </row>
    <row r="10" s="4" customFormat="1" spans="1:9">
      <c r="A10" s="5">
        <v>17368074919</v>
      </c>
      <c r="B10" s="6">
        <v>44610</v>
      </c>
      <c r="C10" s="6">
        <v>44611</v>
      </c>
      <c r="D10" s="4">
        <v>271</v>
      </c>
      <c r="E10" s="4" t="str">
        <f>VLOOKUP(A10,HOP!A:L,12,0)</f>
        <v>271.00</v>
      </c>
      <c r="F10" s="4" t="str">
        <f>VLOOKUP(A10,HOP!A:C,3,0)</f>
        <v>2419670</v>
      </c>
      <c r="G10" s="4">
        <f t="shared" si="0"/>
        <v>0</v>
      </c>
      <c r="H10" s="4" t="str">
        <f t="shared" si="1"/>
        <v>，2419670</v>
      </c>
      <c r="I10" s="4" t="str">
        <f>VLOOKUP(A10,HOP!A:U,21,0)</f>
        <v>直连</v>
      </c>
    </row>
    <row r="11" s="4" customFormat="1" spans="1:9">
      <c r="A11" s="5">
        <v>17377559462</v>
      </c>
      <c r="B11" s="6">
        <v>44609</v>
      </c>
      <c r="C11" s="6">
        <v>44611</v>
      </c>
      <c r="D11" s="4">
        <v>1040</v>
      </c>
      <c r="E11" s="4" t="str">
        <f>VLOOKUP(A11,HOP!A:L,12,0)</f>
        <v>1040.00</v>
      </c>
      <c r="F11" s="4" t="str">
        <f>VLOOKUP(A11,HOP!A:C,3,0)</f>
        <v>2420367</v>
      </c>
      <c r="G11" s="4">
        <f t="shared" si="0"/>
        <v>0</v>
      </c>
      <c r="H11" s="4" t="str">
        <f t="shared" si="1"/>
        <v>，2420367</v>
      </c>
      <c r="I11" s="4" t="str">
        <f>VLOOKUP(A11,HOP!A:U,21,0)</f>
        <v>直连</v>
      </c>
    </row>
    <row r="12" s="4" customFormat="1" spans="1:9">
      <c r="A12" s="5">
        <v>17377617470</v>
      </c>
      <c r="B12" s="6">
        <v>44610</v>
      </c>
      <c r="C12" s="6">
        <v>44611</v>
      </c>
      <c r="D12" s="4">
        <v>223</v>
      </c>
      <c r="E12" s="4" t="str">
        <f>VLOOKUP(A12,HOP!A:L,12,0)</f>
        <v>223.00</v>
      </c>
      <c r="F12" s="4" t="str">
        <f>VLOOKUP(A12,HOP!A:C,3,0)</f>
        <v>2420373</v>
      </c>
      <c r="G12" s="4">
        <f t="shared" si="0"/>
        <v>0</v>
      </c>
      <c r="H12" s="4" t="str">
        <f t="shared" si="1"/>
        <v>，2420373</v>
      </c>
      <c r="I12" s="4" t="str">
        <f>VLOOKUP(A12,HOP!A:U,21,0)</f>
        <v>直连</v>
      </c>
    </row>
    <row r="13" s="4" customFormat="1" spans="1:9">
      <c r="A13" s="5">
        <v>17382401187</v>
      </c>
      <c r="B13" s="6">
        <v>44610</v>
      </c>
      <c r="C13" s="6">
        <v>44611</v>
      </c>
      <c r="D13" s="4">
        <v>413</v>
      </c>
      <c r="E13" s="4" t="str">
        <f>VLOOKUP(A13,HOP!A:L,12,0)</f>
        <v>413.00</v>
      </c>
      <c r="F13" s="4" t="str">
        <f>VLOOKUP(A13,HOP!A:C,3,0)</f>
        <v>2420443</v>
      </c>
      <c r="G13" s="4">
        <f t="shared" si="0"/>
        <v>0</v>
      </c>
      <c r="H13" s="4" t="str">
        <f t="shared" si="1"/>
        <v>，2420443</v>
      </c>
      <c r="I13" s="4" t="str">
        <f>VLOOKUP(A13,HOP!A:U,21,0)</f>
        <v>直连</v>
      </c>
    </row>
    <row r="14" s="4" customFormat="1" spans="1:9">
      <c r="A14" s="5">
        <v>17382477512</v>
      </c>
      <c r="B14" s="6">
        <v>44609</v>
      </c>
      <c r="C14" s="6">
        <v>44611</v>
      </c>
      <c r="D14" s="4">
        <v>840</v>
      </c>
      <c r="E14" s="4" t="str">
        <f>VLOOKUP(A14,HOP!A:L,12,0)</f>
        <v>840.00</v>
      </c>
      <c r="F14" s="4" t="str">
        <f>VLOOKUP(A14,HOP!A:C,3,0)</f>
        <v>2420451</v>
      </c>
      <c r="G14" s="4">
        <f t="shared" si="0"/>
        <v>0</v>
      </c>
      <c r="H14" s="4" t="str">
        <f t="shared" si="1"/>
        <v>，2420451</v>
      </c>
      <c r="I14" s="4" t="str">
        <f>VLOOKUP(A14,HOP!A:U,21,0)</f>
        <v>直连</v>
      </c>
    </row>
    <row r="15" s="4" customFormat="1" spans="1:9">
      <c r="A15" s="5">
        <v>17383863450</v>
      </c>
      <c r="B15" s="6">
        <v>44610</v>
      </c>
      <c r="C15" s="6">
        <v>44611</v>
      </c>
      <c r="D15" s="4">
        <v>417</v>
      </c>
      <c r="E15" s="4" t="str">
        <f>VLOOKUP(A15,HOP!A:L,12,0)</f>
        <v>417.00</v>
      </c>
      <c r="F15" s="4" t="str">
        <f>VLOOKUP(A15,HOP!A:C,3,0)</f>
        <v>2420563</v>
      </c>
      <c r="G15" s="4">
        <f t="shared" si="0"/>
        <v>0</v>
      </c>
      <c r="H15" s="4" t="str">
        <f t="shared" si="1"/>
        <v>，2420563</v>
      </c>
      <c r="I15" s="4" t="str">
        <f>VLOOKUP(A15,HOP!A:U,21,0)</f>
        <v>直连</v>
      </c>
    </row>
    <row r="16" s="4" customFormat="1" spans="1:9">
      <c r="A16" s="5">
        <v>17385282725</v>
      </c>
      <c r="B16" s="6">
        <v>44610</v>
      </c>
      <c r="C16" s="6">
        <v>44611</v>
      </c>
      <c r="D16" s="4">
        <v>420</v>
      </c>
      <c r="E16" s="4" t="str">
        <f>VLOOKUP(A16,HOP!A:L,12,0)</f>
        <v>420.00</v>
      </c>
      <c r="F16" s="4" t="str">
        <f>VLOOKUP(A16,HOP!A:C,3,0)</f>
        <v>2421254</v>
      </c>
      <c r="G16" s="4">
        <f t="shared" si="0"/>
        <v>0</v>
      </c>
      <c r="H16" s="4" t="str">
        <f t="shared" si="1"/>
        <v>，2421254</v>
      </c>
      <c r="I16" s="4" t="str">
        <f>VLOOKUP(A16,HOP!A:U,21,0)</f>
        <v>直连</v>
      </c>
    </row>
    <row r="17" s="4" customFormat="1" spans="1:9">
      <c r="A17" s="5">
        <v>17385356392</v>
      </c>
      <c r="B17" s="6">
        <v>44610</v>
      </c>
      <c r="C17" s="6">
        <v>44611</v>
      </c>
      <c r="D17" s="4">
        <v>420</v>
      </c>
      <c r="E17" s="4" t="str">
        <f>VLOOKUP(A17,HOP!A:L,12,0)</f>
        <v>420.00</v>
      </c>
      <c r="F17" s="4" t="str">
        <f>VLOOKUP(A17,HOP!A:C,3,0)</f>
        <v>2421297</v>
      </c>
      <c r="G17" s="4">
        <f t="shared" si="0"/>
        <v>0</v>
      </c>
      <c r="H17" s="4" t="str">
        <f t="shared" si="1"/>
        <v>，2421297</v>
      </c>
      <c r="I17" s="4" t="str">
        <f>VLOOKUP(A17,HOP!A:U,21,0)</f>
        <v>直连</v>
      </c>
    </row>
    <row r="18" s="4" customFormat="1" spans="1:9">
      <c r="A18" s="5">
        <v>17386007926</v>
      </c>
      <c r="B18" s="6">
        <v>44610</v>
      </c>
      <c r="C18" s="6">
        <v>44611</v>
      </c>
      <c r="D18" s="4">
        <v>162</v>
      </c>
      <c r="E18" s="4" t="str">
        <f>VLOOKUP(A18,HOP!A:L,12,0)</f>
        <v>162.00</v>
      </c>
      <c r="F18" s="4" t="str">
        <f>VLOOKUP(A18,HOP!A:C,3,0)</f>
        <v>2421521</v>
      </c>
      <c r="G18" s="4">
        <f t="shared" si="0"/>
        <v>0</v>
      </c>
      <c r="H18" s="4" t="str">
        <f t="shared" si="1"/>
        <v>，2421521</v>
      </c>
      <c r="I18" s="4" t="str">
        <f>VLOOKUP(A18,HOP!A:U,21,0)</f>
        <v>直连</v>
      </c>
    </row>
    <row r="19" s="4" customFormat="1" hidden="1" spans="1:9">
      <c r="A19" s="5">
        <v>17386126442</v>
      </c>
      <c r="B19" s="6">
        <v>44610</v>
      </c>
      <c r="C19" s="6">
        <v>44611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17410277598</v>
      </c>
      <c r="B20" s="6">
        <v>44610</v>
      </c>
      <c r="C20" s="6">
        <v>44611</v>
      </c>
      <c r="D20" s="4">
        <v>420</v>
      </c>
      <c r="E20" s="4" t="str">
        <f>VLOOKUP(A20,HOP!A:L,12,0)</f>
        <v>420.00</v>
      </c>
      <c r="F20" s="4" t="str">
        <f>VLOOKUP(A20,HOP!A:C,3,0)</f>
        <v>2421718</v>
      </c>
      <c r="G20" s="4">
        <f t="shared" si="0"/>
        <v>0</v>
      </c>
      <c r="H20" s="4" t="str">
        <f t="shared" si="1"/>
        <v>，2421718</v>
      </c>
      <c r="I20" s="4" t="str">
        <f>VLOOKUP(A20,HOP!A:U,21,0)</f>
        <v>直连</v>
      </c>
    </row>
    <row r="21" s="4" customFormat="1" spans="1:9">
      <c r="A21" s="5">
        <v>17410559683</v>
      </c>
      <c r="B21" s="6">
        <v>44610</v>
      </c>
      <c r="C21" s="6">
        <v>44611</v>
      </c>
      <c r="D21" s="4">
        <v>420</v>
      </c>
      <c r="E21" s="4" t="str">
        <f>VLOOKUP(A21,HOP!A:L,12,0)</f>
        <v>420.00</v>
      </c>
      <c r="F21" s="4" t="str">
        <f>VLOOKUP(A21,HOP!A:C,3,0)</f>
        <v>2421781</v>
      </c>
      <c r="G21" s="4">
        <f t="shared" si="0"/>
        <v>0</v>
      </c>
      <c r="H21" s="4" t="str">
        <f t="shared" si="1"/>
        <v>，2421781</v>
      </c>
      <c r="I21" s="4" t="str">
        <f>VLOOKUP(A21,HOP!A:U,21,0)</f>
        <v>直连</v>
      </c>
    </row>
    <row r="22" s="4" customFormat="1" spans="1:9">
      <c r="A22" s="5">
        <v>17411182008</v>
      </c>
      <c r="B22" s="6">
        <v>44610</v>
      </c>
      <c r="C22" s="6">
        <v>44611</v>
      </c>
      <c r="D22" s="4">
        <v>178</v>
      </c>
      <c r="E22" s="4" t="str">
        <f>VLOOKUP(A22,HOP!A:L,12,0)</f>
        <v>178.00</v>
      </c>
      <c r="F22" s="4" t="str">
        <f>VLOOKUP(A22,HOP!A:C,3,0)</f>
        <v>2421928</v>
      </c>
      <c r="G22" s="4">
        <f t="shared" si="0"/>
        <v>0</v>
      </c>
      <c r="H22" s="4" t="str">
        <f t="shared" si="1"/>
        <v>，2421928</v>
      </c>
      <c r="I22" s="4" t="str">
        <f>VLOOKUP(A22,HOP!A:U,21,0)</f>
        <v>直连</v>
      </c>
    </row>
    <row r="23" s="4" customFormat="1" hidden="1" spans="1:9">
      <c r="A23" s="5">
        <v>17411200891</v>
      </c>
      <c r="B23" s="6">
        <v>44610</v>
      </c>
      <c r="C23" s="6">
        <v>44611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17411351200</v>
      </c>
      <c r="B24" s="6">
        <v>44610</v>
      </c>
      <c r="C24" s="6">
        <v>44611</v>
      </c>
      <c r="D24" s="4">
        <v>223</v>
      </c>
      <c r="E24" s="4" t="str">
        <f>VLOOKUP(A24,HOP!A:L,12,0)</f>
        <v>223.00</v>
      </c>
      <c r="F24" s="4" t="str">
        <f>VLOOKUP(A24,HOP!A:C,3,0)</f>
        <v>2422000</v>
      </c>
      <c r="G24" s="4">
        <f t="shared" si="0"/>
        <v>0</v>
      </c>
      <c r="H24" s="4" t="str">
        <f t="shared" si="1"/>
        <v>，2422000</v>
      </c>
      <c r="I24" s="4" t="str">
        <f>VLOOKUP(A24,HOP!A:U,21,0)</f>
        <v>直连</v>
      </c>
    </row>
    <row r="25" s="4" customFormat="1" spans="1:9">
      <c r="A25" s="5">
        <v>17411452092</v>
      </c>
      <c r="B25" s="6">
        <v>44610</v>
      </c>
      <c r="C25" s="6">
        <v>44611</v>
      </c>
      <c r="D25" s="4">
        <v>249</v>
      </c>
      <c r="E25" s="4" t="str">
        <f>VLOOKUP(A25,HOP!A:L,12,0)</f>
        <v>249.00</v>
      </c>
      <c r="F25" s="4" t="str">
        <f>VLOOKUP(A25,HOP!A:C,3,0)</f>
        <v>2422043</v>
      </c>
      <c r="G25" s="4">
        <f t="shared" si="0"/>
        <v>0</v>
      </c>
      <c r="H25" s="4" t="str">
        <f t="shared" si="1"/>
        <v>，2422043</v>
      </c>
      <c r="I25" s="4" t="str">
        <f>VLOOKUP(A25,HOP!A:U,21,0)</f>
        <v>直连</v>
      </c>
    </row>
    <row r="26" s="4" customFormat="1" spans="1:9">
      <c r="A26" s="5">
        <v>17411500927</v>
      </c>
      <c r="B26" s="6">
        <v>44610</v>
      </c>
      <c r="C26" s="6">
        <v>44611</v>
      </c>
      <c r="D26" s="4">
        <v>138</v>
      </c>
      <c r="E26" s="4" t="str">
        <f>VLOOKUP(A26,HOP!A:L,12,0)</f>
        <v>138.00</v>
      </c>
      <c r="F26" s="4" t="str">
        <f>VLOOKUP(A26,HOP!A:C,3,0)</f>
        <v>2422059</v>
      </c>
      <c r="G26" s="4">
        <f t="shared" si="0"/>
        <v>0</v>
      </c>
      <c r="H26" s="4" t="str">
        <f t="shared" si="1"/>
        <v>，2422059</v>
      </c>
      <c r="I26" s="4" t="str">
        <f>VLOOKUP(A26,HOP!A:U,21,0)</f>
        <v>直连</v>
      </c>
    </row>
    <row r="27" s="4" customFormat="1" hidden="1" spans="1:9">
      <c r="A27" s="5">
        <v>17411517339</v>
      </c>
      <c r="B27" s="6">
        <v>44610</v>
      </c>
      <c r="C27" s="6">
        <v>44611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17411929429</v>
      </c>
      <c r="B28" s="6">
        <v>44610</v>
      </c>
      <c r="C28" s="6">
        <v>44611</v>
      </c>
      <c r="D28" s="4">
        <v>171</v>
      </c>
      <c r="E28" s="4" t="str">
        <f>VLOOKUP(A28,HOP!A:L,12,0)</f>
        <v>171.00</v>
      </c>
      <c r="F28" s="4" t="str">
        <f>VLOOKUP(A28,HOP!A:C,3,0)</f>
        <v>2422226</v>
      </c>
      <c r="G28" s="4">
        <f t="shared" si="0"/>
        <v>0</v>
      </c>
      <c r="H28" s="4" t="str">
        <f t="shared" si="1"/>
        <v>，2422226</v>
      </c>
      <c r="I28" s="4" t="str">
        <f>VLOOKUP(A28,HOP!A:U,21,0)</f>
        <v>直连</v>
      </c>
    </row>
    <row r="29" s="4" customFormat="1" spans="1:9">
      <c r="A29" s="5">
        <v>17412179708</v>
      </c>
      <c r="B29" s="6">
        <v>44610</v>
      </c>
      <c r="C29" s="6">
        <v>44611</v>
      </c>
      <c r="D29" s="4">
        <v>155</v>
      </c>
      <c r="E29" s="4" t="str">
        <f>VLOOKUP(A29,HOP!A:L,12,0)</f>
        <v>155.00</v>
      </c>
      <c r="F29" s="4" t="str">
        <f>VLOOKUP(A29,HOP!A:C,3,0)</f>
        <v>2422309</v>
      </c>
      <c r="G29" s="4">
        <f t="shared" si="0"/>
        <v>0</v>
      </c>
      <c r="H29" s="4" t="str">
        <f t="shared" si="1"/>
        <v>，2422309</v>
      </c>
      <c r="I29" s="4" t="str">
        <f>VLOOKUP(A29,HOP!A:U,21,0)</f>
        <v>直连</v>
      </c>
    </row>
    <row r="30" s="4" customFormat="1" spans="1:9">
      <c r="A30" s="5">
        <v>17412295963</v>
      </c>
      <c r="B30" s="6">
        <v>44610</v>
      </c>
      <c r="C30" s="6">
        <v>44611</v>
      </c>
      <c r="D30" s="4">
        <v>121</v>
      </c>
      <c r="E30" s="4" t="str">
        <f>VLOOKUP(A30,HOP!A:L,12,0)</f>
        <v>121.00</v>
      </c>
      <c r="F30" s="4" t="str">
        <f>VLOOKUP(A30,HOP!A:C,3,0)</f>
        <v>2422354</v>
      </c>
      <c r="G30" s="4">
        <f t="shared" si="0"/>
        <v>0</v>
      </c>
      <c r="H30" s="4" t="str">
        <f t="shared" si="1"/>
        <v>，2422354</v>
      </c>
      <c r="I30" s="4" t="str">
        <f>VLOOKUP(A30,HOP!A:U,21,0)</f>
        <v>直连</v>
      </c>
    </row>
    <row r="31" s="4" customFormat="1" spans="1:9">
      <c r="A31" s="5">
        <v>17412436880</v>
      </c>
      <c r="B31" s="6">
        <v>44610</v>
      </c>
      <c r="C31" s="6">
        <v>44611</v>
      </c>
      <c r="D31" s="4">
        <v>420</v>
      </c>
      <c r="E31" s="4" t="str">
        <f>VLOOKUP(A31,HOP!A:L,12,0)</f>
        <v>420.00</v>
      </c>
      <c r="F31" s="4" t="str">
        <f>VLOOKUP(A31,HOP!A:C,3,0)</f>
        <v>2422412</v>
      </c>
      <c r="G31" s="4">
        <f t="shared" si="0"/>
        <v>0</v>
      </c>
      <c r="H31" s="4" t="str">
        <f t="shared" si="1"/>
        <v>，2422412</v>
      </c>
      <c r="I31" s="4" t="str">
        <f>VLOOKUP(A31,HOP!A:U,21,0)</f>
        <v>直连</v>
      </c>
    </row>
    <row r="32" s="4" customFormat="1" spans="1:9">
      <c r="A32" s="5">
        <v>17412549679</v>
      </c>
      <c r="B32" s="6">
        <v>44610</v>
      </c>
      <c r="C32" s="6">
        <v>44611</v>
      </c>
      <c r="D32" s="4">
        <v>128</v>
      </c>
      <c r="E32" s="4" t="str">
        <f>VLOOKUP(A32,HOP!A:L,12,0)</f>
        <v>128.00</v>
      </c>
      <c r="F32" s="4" t="str">
        <f>VLOOKUP(A32,HOP!A:C,3,0)</f>
        <v>2422455</v>
      </c>
      <c r="G32" s="4">
        <f t="shared" si="0"/>
        <v>0</v>
      </c>
      <c r="H32" s="4" t="str">
        <f t="shared" si="1"/>
        <v>，2422455</v>
      </c>
      <c r="I32" s="4" t="str">
        <f>VLOOKUP(A32,HOP!A:U,21,0)</f>
        <v>直连</v>
      </c>
    </row>
    <row r="33" s="4" customFormat="1" spans="1:9">
      <c r="A33" s="5">
        <v>17412597030</v>
      </c>
      <c r="B33" s="6">
        <v>44610</v>
      </c>
      <c r="C33" s="6">
        <v>44611</v>
      </c>
      <c r="D33" s="4">
        <v>166</v>
      </c>
      <c r="E33" s="4" t="str">
        <f>VLOOKUP(A33,HOP!A:L,12,0)</f>
        <v>166.00</v>
      </c>
      <c r="F33" s="4" t="str">
        <f>VLOOKUP(A33,HOP!A:C,3,0)</f>
        <v>2422484</v>
      </c>
      <c r="G33" s="4">
        <f t="shared" si="0"/>
        <v>0</v>
      </c>
      <c r="H33" s="4" t="str">
        <f t="shared" si="1"/>
        <v>，2422484</v>
      </c>
      <c r="I33" s="4" t="str">
        <f>VLOOKUP(A33,HOP!A:U,21,0)</f>
        <v>直连</v>
      </c>
    </row>
    <row r="34" s="4" customFormat="1" spans="1:9">
      <c r="A34" s="5">
        <v>17412603781</v>
      </c>
      <c r="B34" s="6">
        <v>44610</v>
      </c>
      <c r="C34" s="6">
        <v>44611</v>
      </c>
      <c r="D34" s="4">
        <v>197</v>
      </c>
      <c r="E34" s="4" t="str">
        <f>VLOOKUP(A34,HOP!A:L,12,0)</f>
        <v>197.00</v>
      </c>
      <c r="F34" s="4" t="str">
        <f>VLOOKUP(A34,HOP!A:C,3,0)</f>
        <v>2422491</v>
      </c>
      <c r="G34" s="4">
        <f t="shared" si="0"/>
        <v>0</v>
      </c>
      <c r="H34" s="4" t="str">
        <f t="shared" si="1"/>
        <v>，2422491</v>
      </c>
      <c r="I34" s="4" t="str">
        <f>VLOOKUP(A34,HOP!A:U,21,0)</f>
        <v>直连</v>
      </c>
    </row>
    <row r="35" s="4" customFormat="1" spans="1:9">
      <c r="A35" s="5">
        <v>17412625157</v>
      </c>
      <c r="B35" s="6">
        <v>44610</v>
      </c>
      <c r="C35" s="6">
        <v>44611</v>
      </c>
      <c r="D35" s="4">
        <v>291</v>
      </c>
      <c r="E35" s="4" t="str">
        <f>VLOOKUP(A35,HOP!A:L,12,0)</f>
        <v>291.00</v>
      </c>
      <c r="F35" s="4" t="str">
        <f>VLOOKUP(A35,HOP!A:C,3,0)</f>
        <v>2422497</v>
      </c>
      <c r="G35" s="4">
        <f t="shared" ref="G35:G66" si="2">D35-E35</f>
        <v>0</v>
      </c>
      <c r="H35" s="4" t="str">
        <f t="shared" ref="H35:H66" si="3">$H$1&amp;F35</f>
        <v>，2422497</v>
      </c>
      <c r="I35" s="4" t="str">
        <f>VLOOKUP(A35,HOP!A:U,21,0)</f>
        <v>直连</v>
      </c>
    </row>
    <row r="36" s="4" customFormat="1" spans="1:9">
      <c r="A36" s="5">
        <v>17412675792</v>
      </c>
      <c r="B36" s="6">
        <v>44610</v>
      </c>
      <c r="C36" s="6">
        <v>44611</v>
      </c>
      <c r="D36" s="4">
        <v>136</v>
      </c>
      <c r="E36" s="4" t="str">
        <f>VLOOKUP(A36,HOP!A:L,12,0)</f>
        <v>136.00</v>
      </c>
      <c r="F36" s="4" t="str">
        <f>VLOOKUP(A36,HOP!A:C,3,0)</f>
        <v>2422515</v>
      </c>
      <c r="G36" s="4">
        <f t="shared" si="2"/>
        <v>0</v>
      </c>
      <c r="H36" s="4" t="str">
        <f t="shared" si="3"/>
        <v>，2422515</v>
      </c>
      <c r="I36" s="4" t="str">
        <f>VLOOKUP(A36,HOP!A:U,21,0)</f>
        <v>直连</v>
      </c>
    </row>
    <row r="37" s="4" customFormat="1" spans="1:9">
      <c r="A37" s="5">
        <v>17412682111</v>
      </c>
      <c r="B37" s="6">
        <v>44610</v>
      </c>
      <c r="C37" s="6">
        <v>44611</v>
      </c>
      <c r="D37" s="4">
        <v>670</v>
      </c>
      <c r="E37" s="4" t="str">
        <f>VLOOKUP(A37,HOP!A:L,12,0)</f>
        <v>670.00</v>
      </c>
      <c r="F37" s="4" t="str">
        <f>VLOOKUP(A37,HOP!A:C,3,0)</f>
        <v>2422518</v>
      </c>
      <c r="G37" s="4">
        <f t="shared" si="2"/>
        <v>0</v>
      </c>
      <c r="H37" s="4" t="str">
        <f t="shared" si="3"/>
        <v>，2422518</v>
      </c>
      <c r="I37" s="4" t="str">
        <f>VLOOKUP(A37,HOP!A:U,21,0)</f>
        <v>直连</v>
      </c>
    </row>
    <row r="38" s="4" customFormat="1" spans="1:9">
      <c r="A38" s="5">
        <v>17412806855</v>
      </c>
      <c r="B38" s="6">
        <v>44610</v>
      </c>
      <c r="C38" s="6">
        <v>44611</v>
      </c>
      <c r="D38" s="4">
        <v>136</v>
      </c>
      <c r="E38" s="4" t="str">
        <f>VLOOKUP(A38,HOP!A:L,12,0)</f>
        <v>136.00</v>
      </c>
      <c r="F38" s="4" t="str">
        <f>VLOOKUP(A38,HOP!A:C,3,0)</f>
        <v>2422568</v>
      </c>
      <c r="G38" s="4">
        <f t="shared" si="2"/>
        <v>0</v>
      </c>
      <c r="H38" s="4" t="str">
        <f t="shared" si="3"/>
        <v>，2422568</v>
      </c>
      <c r="I38" s="4" t="str">
        <f>VLOOKUP(A38,HOP!A:U,21,0)</f>
        <v>直连</v>
      </c>
    </row>
    <row r="39" s="4" customFormat="1" spans="1:9">
      <c r="A39" s="5">
        <v>17412833634</v>
      </c>
      <c r="B39" s="6">
        <v>44610</v>
      </c>
      <c r="C39" s="6">
        <v>44611</v>
      </c>
      <c r="D39" s="4">
        <v>117</v>
      </c>
      <c r="E39" s="4" t="str">
        <f>VLOOKUP(A39,HOP!A:L,12,0)</f>
        <v>117.00</v>
      </c>
      <c r="F39" s="4" t="str">
        <f>VLOOKUP(A39,HOP!A:C,3,0)</f>
        <v>2422583</v>
      </c>
      <c r="G39" s="4">
        <f t="shared" si="2"/>
        <v>0</v>
      </c>
      <c r="H39" s="4" t="str">
        <f t="shared" si="3"/>
        <v>，2422583</v>
      </c>
      <c r="I39" s="4" t="str">
        <f>VLOOKUP(A39,HOP!A:U,21,0)</f>
        <v>直连</v>
      </c>
    </row>
    <row r="40" s="4" customFormat="1" spans="1:9">
      <c r="A40" s="5">
        <v>17412931710</v>
      </c>
      <c r="B40" s="6">
        <v>44610</v>
      </c>
      <c r="C40" s="6">
        <v>44611</v>
      </c>
      <c r="D40" s="4">
        <v>202</v>
      </c>
      <c r="E40" s="4" t="str">
        <f>VLOOKUP(A40,HOP!A:L,12,0)</f>
        <v>202.00</v>
      </c>
      <c r="F40" s="4" t="str">
        <f>VLOOKUP(A40,HOP!A:C,3,0)</f>
        <v>2422632</v>
      </c>
      <c r="G40" s="4">
        <f t="shared" si="2"/>
        <v>0</v>
      </c>
      <c r="H40" s="4" t="str">
        <f t="shared" si="3"/>
        <v>，2422632</v>
      </c>
      <c r="I40" s="4" t="str">
        <f>VLOOKUP(A40,HOP!A:U,21,0)</f>
        <v>直连</v>
      </c>
    </row>
    <row r="41" s="4" customFormat="1" spans="1:9">
      <c r="A41" s="5">
        <v>17412946499</v>
      </c>
      <c r="B41" s="6">
        <v>44610</v>
      </c>
      <c r="C41" s="6">
        <v>44611</v>
      </c>
      <c r="D41" s="4">
        <v>126</v>
      </c>
      <c r="E41" s="4" t="str">
        <f>VLOOKUP(A41,HOP!A:L,12,0)</f>
        <v>126.00</v>
      </c>
      <c r="F41" s="4" t="str">
        <f>VLOOKUP(A41,HOP!A:C,3,0)</f>
        <v>2422642</v>
      </c>
      <c r="G41" s="4">
        <f t="shared" si="2"/>
        <v>0</v>
      </c>
      <c r="H41" s="4" t="str">
        <f t="shared" si="3"/>
        <v>，2422642</v>
      </c>
      <c r="I41" s="4" t="str">
        <f>VLOOKUP(A41,HOP!A:U,21,0)</f>
        <v>直连</v>
      </c>
    </row>
    <row r="42" s="4" customFormat="1" spans="1:9">
      <c r="A42" s="5">
        <v>17412998176</v>
      </c>
      <c r="B42" s="6">
        <v>44610</v>
      </c>
      <c r="C42" s="6">
        <v>44611</v>
      </c>
      <c r="D42" s="4">
        <v>277</v>
      </c>
      <c r="E42" s="4" t="str">
        <f>VLOOKUP(A42,HOP!A:L,12,0)</f>
        <v>277.00</v>
      </c>
      <c r="F42" s="4" t="str">
        <f>VLOOKUP(A42,HOP!A:C,3,0)</f>
        <v>2422673</v>
      </c>
      <c r="G42" s="4">
        <f t="shared" si="2"/>
        <v>0</v>
      </c>
      <c r="H42" s="4" t="str">
        <f t="shared" si="3"/>
        <v>，2422673</v>
      </c>
      <c r="I42" s="4" t="str">
        <f>VLOOKUP(A42,HOP!A:U,21,0)</f>
        <v>直连</v>
      </c>
    </row>
    <row r="43" s="4" customFormat="1" spans="1:9">
      <c r="A43" s="5">
        <v>17413003808</v>
      </c>
      <c r="B43" s="6">
        <v>44610</v>
      </c>
      <c r="C43" s="6">
        <v>44611</v>
      </c>
      <c r="D43" s="4">
        <v>194</v>
      </c>
      <c r="E43" s="4" t="str">
        <f>VLOOKUP(A43,HOP!A:L,12,0)</f>
        <v>194.00</v>
      </c>
      <c r="F43" s="4" t="str">
        <f>VLOOKUP(A43,HOP!A:C,3,0)</f>
        <v>2422674</v>
      </c>
      <c r="G43" s="4">
        <f t="shared" si="2"/>
        <v>0</v>
      </c>
      <c r="H43" s="4" t="str">
        <f t="shared" si="3"/>
        <v>，2422674</v>
      </c>
      <c r="I43" s="4" t="str">
        <f>VLOOKUP(A43,HOP!A:U,21,0)</f>
        <v>直连</v>
      </c>
    </row>
    <row r="44" s="4" customFormat="1" spans="1:9">
      <c r="A44" s="5">
        <v>17413667464</v>
      </c>
      <c r="B44" s="6">
        <v>44610</v>
      </c>
      <c r="C44" s="6">
        <v>44611</v>
      </c>
      <c r="D44" s="4">
        <v>162</v>
      </c>
      <c r="E44" s="4" t="str">
        <f>VLOOKUP(A44,HOP!A:L,12,0)</f>
        <v>162.00</v>
      </c>
      <c r="F44" s="4" t="str">
        <f>VLOOKUP(A44,HOP!A:C,3,0)</f>
        <v>2423087</v>
      </c>
      <c r="G44" s="4">
        <f t="shared" si="2"/>
        <v>0</v>
      </c>
      <c r="H44" s="4" t="str">
        <f t="shared" si="3"/>
        <v>，2423087</v>
      </c>
      <c r="I44" s="4" t="str">
        <f>VLOOKUP(A44,HOP!A:U,21,0)</f>
        <v>直连</v>
      </c>
    </row>
    <row r="45" s="4" customFormat="1" spans="1:9">
      <c r="A45" s="5">
        <v>17413742141</v>
      </c>
      <c r="B45" s="6">
        <v>44610</v>
      </c>
      <c r="C45" s="6">
        <v>44611</v>
      </c>
      <c r="D45" s="4">
        <v>247</v>
      </c>
      <c r="E45" s="4" t="str">
        <f>VLOOKUP(A45,HOP!A:L,12,0)</f>
        <v>247.00</v>
      </c>
      <c r="F45" s="4" t="str">
        <f>VLOOKUP(A45,HOP!A:C,3,0)</f>
        <v>2423120</v>
      </c>
      <c r="G45" s="4">
        <f t="shared" si="2"/>
        <v>0</v>
      </c>
      <c r="H45" s="4" t="str">
        <f t="shared" si="3"/>
        <v>，2423120</v>
      </c>
      <c r="I45" s="4" t="str">
        <f>VLOOKUP(A45,HOP!A:U,21,0)</f>
        <v>直连</v>
      </c>
    </row>
    <row r="46" s="4" customFormat="1" spans="1:9">
      <c r="A46" s="5">
        <v>17413844440</v>
      </c>
      <c r="B46" s="6">
        <v>44610</v>
      </c>
      <c r="C46" s="6">
        <v>44611</v>
      </c>
      <c r="D46" s="4">
        <v>153</v>
      </c>
      <c r="E46" s="4" t="str">
        <f>VLOOKUP(A46,HOP!A:L,12,0)</f>
        <v>153.00</v>
      </c>
      <c r="F46" s="4" t="str">
        <f>VLOOKUP(A46,HOP!A:C,3,0)</f>
        <v>2423162</v>
      </c>
      <c r="G46" s="4">
        <f t="shared" si="2"/>
        <v>0</v>
      </c>
      <c r="H46" s="4" t="str">
        <f t="shared" si="3"/>
        <v>，2423162</v>
      </c>
      <c r="I46" s="4" t="str">
        <f>VLOOKUP(A46,HOP!A:U,21,0)</f>
        <v>直连</v>
      </c>
    </row>
    <row r="47" s="4" customFormat="1" spans="1:9">
      <c r="A47" s="5">
        <v>17414213359</v>
      </c>
      <c r="B47" s="6">
        <v>44610</v>
      </c>
      <c r="C47" s="6">
        <v>44611</v>
      </c>
      <c r="D47" s="4">
        <v>136</v>
      </c>
      <c r="E47" s="4" t="str">
        <f>VLOOKUP(A47,HOP!A:L,12,0)</f>
        <v>136.00</v>
      </c>
      <c r="F47" s="4" t="str">
        <f>VLOOKUP(A47,HOP!A:C,3,0)</f>
        <v>2423361</v>
      </c>
      <c r="G47" s="4">
        <f t="shared" si="2"/>
        <v>0</v>
      </c>
      <c r="H47" s="4" t="str">
        <f t="shared" si="3"/>
        <v>，2423361</v>
      </c>
      <c r="I47" s="4" t="str">
        <f>VLOOKUP(A47,HOP!A:U,21,0)</f>
        <v>直连</v>
      </c>
    </row>
    <row r="48" s="4" customFormat="1" spans="1:9">
      <c r="A48" s="5">
        <v>17414375920</v>
      </c>
      <c r="B48" s="6">
        <v>44610</v>
      </c>
      <c r="C48" s="6">
        <v>44611</v>
      </c>
      <c r="D48" s="4">
        <v>116</v>
      </c>
      <c r="E48" s="4" t="str">
        <f>VLOOKUP(A48,HOP!A:L,12,0)</f>
        <v>116.00</v>
      </c>
      <c r="F48" s="4" t="str">
        <f>VLOOKUP(A48,HOP!A:C,3,0)</f>
        <v>2423441</v>
      </c>
      <c r="G48" s="4">
        <f t="shared" si="2"/>
        <v>0</v>
      </c>
      <c r="H48" s="4" t="str">
        <f t="shared" si="3"/>
        <v>，2423441</v>
      </c>
      <c r="I48" s="4" t="str">
        <f>VLOOKUP(A48,HOP!A:U,21,0)</f>
        <v>直连</v>
      </c>
    </row>
    <row r="49" s="4" customFormat="1" spans="1:9">
      <c r="A49" s="5">
        <v>17414407524</v>
      </c>
      <c r="B49" s="6">
        <v>44610</v>
      </c>
      <c r="C49" s="6">
        <v>44611</v>
      </c>
      <c r="D49" s="4">
        <v>1068</v>
      </c>
      <c r="E49" s="4" t="str">
        <f>VLOOKUP(A49,HOP!A:L,12,0)</f>
        <v>1068.00</v>
      </c>
      <c r="F49" s="4" t="str">
        <f>VLOOKUP(A49,HOP!A:C,3,0)</f>
        <v>2423457</v>
      </c>
      <c r="G49" s="4">
        <f t="shared" si="2"/>
        <v>0</v>
      </c>
      <c r="H49" s="4" t="str">
        <f t="shared" si="3"/>
        <v>，2423457</v>
      </c>
      <c r="I49" s="4" t="str">
        <f>VLOOKUP(A49,HOP!A:U,21,0)</f>
        <v>直连</v>
      </c>
    </row>
    <row r="50" s="4" customFormat="1" spans="1:9">
      <c r="A50" s="5">
        <v>17414448192</v>
      </c>
      <c r="B50" s="6">
        <v>44610</v>
      </c>
      <c r="C50" s="6">
        <v>44611</v>
      </c>
      <c r="D50" s="4">
        <v>151</v>
      </c>
      <c r="E50" s="4" t="str">
        <f>VLOOKUP(A50,HOP!A:L,12,0)</f>
        <v>151.00</v>
      </c>
      <c r="F50" s="4" t="str">
        <f>VLOOKUP(A50,HOP!A:C,3,0)</f>
        <v>2423474</v>
      </c>
      <c r="G50" s="4">
        <f t="shared" si="2"/>
        <v>0</v>
      </c>
      <c r="H50" s="4" t="str">
        <f t="shared" si="3"/>
        <v>，2423474</v>
      </c>
      <c r="I50" s="4" t="str">
        <f>VLOOKUP(A50,HOP!A:U,21,0)</f>
        <v>直连</v>
      </c>
    </row>
    <row r="51" s="4" customFormat="1" spans="1:9">
      <c r="A51" s="5">
        <v>17414448947</v>
      </c>
      <c r="B51" s="6">
        <v>44610</v>
      </c>
      <c r="C51" s="6">
        <v>44611</v>
      </c>
      <c r="D51" s="4">
        <v>168</v>
      </c>
      <c r="E51" s="4" t="str">
        <f>VLOOKUP(A51,HOP!A:L,12,0)</f>
        <v>168.00</v>
      </c>
      <c r="F51" s="4" t="str">
        <f>VLOOKUP(A51,HOP!A:C,3,0)</f>
        <v>2423477</v>
      </c>
      <c r="G51" s="4">
        <f t="shared" si="2"/>
        <v>0</v>
      </c>
      <c r="H51" s="4" t="str">
        <f t="shared" si="3"/>
        <v>，2423477</v>
      </c>
      <c r="I51" s="4" t="str">
        <f>VLOOKUP(A51,HOP!A:U,21,0)</f>
        <v>直连</v>
      </c>
    </row>
    <row r="52" s="4" customFormat="1" spans="1:9">
      <c r="A52" s="5">
        <v>17414515117</v>
      </c>
      <c r="B52" s="6">
        <v>44610</v>
      </c>
      <c r="C52" s="6">
        <v>44611</v>
      </c>
      <c r="D52" s="4">
        <v>108</v>
      </c>
      <c r="E52" s="4" t="str">
        <f>VLOOKUP(A52,HOP!A:L,12,0)</f>
        <v>108.00</v>
      </c>
      <c r="F52" s="4" t="str">
        <f>VLOOKUP(A52,HOP!A:C,3,0)</f>
        <v>2423496</v>
      </c>
      <c r="G52" s="4">
        <f t="shared" si="2"/>
        <v>0</v>
      </c>
      <c r="H52" s="4" t="str">
        <f t="shared" si="3"/>
        <v>，2423496</v>
      </c>
      <c r="I52" s="4" t="str">
        <f>VLOOKUP(A52,HOP!A:U,21,0)</f>
        <v>直连</v>
      </c>
    </row>
    <row r="53" s="4" customFormat="1" spans="1:9">
      <c r="A53" s="5">
        <v>17414757750</v>
      </c>
      <c r="B53" s="6">
        <v>44610</v>
      </c>
      <c r="C53" s="6">
        <v>44611</v>
      </c>
      <c r="D53" s="4">
        <v>128</v>
      </c>
      <c r="E53" s="4" t="str">
        <f>VLOOKUP(A53,HOP!A:L,12,0)</f>
        <v>128.00</v>
      </c>
      <c r="F53" s="4" t="str">
        <f>VLOOKUP(A53,HOP!A:C,3,0)</f>
        <v>2423615</v>
      </c>
      <c r="G53" s="4">
        <f t="shared" si="2"/>
        <v>0</v>
      </c>
      <c r="H53" s="4" t="str">
        <f t="shared" si="3"/>
        <v>，2423615</v>
      </c>
      <c r="I53" s="4" t="str">
        <f>VLOOKUP(A53,HOP!A:U,21,0)</f>
        <v>直连</v>
      </c>
    </row>
    <row r="54" s="4" customFormat="1" spans="1:9">
      <c r="A54" s="5">
        <v>17414776322</v>
      </c>
      <c r="B54" s="6">
        <v>44610</v>
      </c>
      <c r="C54" s="6">
        <v>44611</v>
      </c>
      <c r="D54" s="4">
        <v>256</v>
      </c>
      <c r="E54" s="4" t="str">
        <f>VLOOKUP(A54,HOP!A:L,12,0)</f>
        <v>256.00</v>
      </c>
      <c r="F54" s="4" t="str">
        <f>VLOOKUP(A54,HOP!A:C,3,0)</f>
        <v>2423629</v>
      </c>
      <c r="G54" s="4">
        <f t="shared" si="2"/>
        <v>0</v>
      </c>
      <c r="H54" s="4" t="str">
        <f t="shared" si="3"/>
        <v>，2423629</v>
      </c>
      <c r="I54" s="4" t="str">
        <f>VLOOKUP(A54,HOP!A:U,21,0)</f>
        <v>直连</v>
      </c>
    </row>
    <row r="55" s="4" customFormat="1" spans="1:9">
      <c r="A55" s="5">
        <v>17418763767</v>
      </c>
      <c r="B55" s="6">
        <v>44610</v>
      </c>
      <c r="C55" s="6">
        <v>44611</v>
      </c>
      <c r="D55" s="4">
        <v>154</v>
      </c>
      <c r="E55" s="4" t="str">
        <f>VLOOKUP(A55,HOP!A:L,12,0)</f>
        <v>154.00</v>
      </c>
      <c r="F55" s="4" t="str">
        <f>VLOOKUP(A55,HOP!A:C,3,0)</f>
        <v>2423663</v>
      </c>
      <c r="G55" s="4">
        <f t="shared" si="2"/>
        <v>0</v>
      </c>
      <c r="H55" s="4" t="str">
        <f t="shared" si="3"/>
        <v>，2423663</v>
      </c>
      <c r="I55" s="4" t="str">
        <f>VLOOKUP(A55,HOP!A:U,21,0)</f>
        <v>直连</v>
      </c>
    </row>
    <row r="56" s="4" customFormat="1" spans="1:9">
      <c r="A56" s="5">
        <v>17418774199</v>
      </c>
      <c r="B56" s="6">
        <v>44610</v>
      </c>
      <c r="C56" s="6">
        <v>44611</v>
      </c>
      <c r="D56" s="4">
        <v>128</v>
      </c>
      <c r="E56" s="4" t="str">
        <f>VLOOKUP(A56,HOP!A:L,12,0)</f>
        <v>128.00</v>
      </c>
      <c r="F56" s="4" t="str">
        <f>VLOOKUP(A56,HOP!A:C,3,0)</f>
        <v>2423667</v>
      </c>
      <c r="G56" s="4">
        <f t="shared" si="2"/>
        <v>0</v>
      </c>
      <c r="H56" s="4" t="str">
        <f t="shared" si="3"/>
        <v>，2423667</v>
      </c>
      <c r="I56" s="4" t="str">
        <f>VLOOKUP(A56,HOP!A:U,21,0)</f>
        <v>直连</v>
      </c>
    </row>
    <row r="57" s="4" customFormat="1" spans="1:9">
      <c r="A57" s="5">
        <v>17418977040</v>
      </c>
      <c r="B57" s="6">
        <v>44610</v>
      </c>
      <c r="C57" s="6">
        <v>44611</v>
      </c>
      <c r="D57" s="4">
        <v>143</v>
      </c>
      <c r="E57" s="4" t="str">
        <f>VLOOKUP(A57,HOP!A:L,12,0)</f>
        <v>143.00</v>
      </c>
      <c r="F57" s="4" t="str">
        <f>VLOOKUP(A57,HOP!A:C,3,0)</f>
        <v>2423686</v>
      </c>
      <c r="G57" s="4">
        <f t="shared" si="2"/>
        <v>0</v>
      </c>
      <c r="H57" s="4" t="str">
        <f t="shared" si="3"/>
        <v>，2423686</v>
      </c>
      <c r="I57" s="4" t="str">
        <f>VLOOKUP(A57,HOP!A:U,21,0)</f>
        <v>直连</v>
      </c>
    </row>
    <row r="58" s="4" customFormat="1" spans="1:9">
      <c r="A58" s="5">
        <v>17419018904</v>
      </c>
      <c r="B58" s="6">
        <v>44610</v>
      </c>
      <c r="C58" s="6">
        <v>44611</v>
      </c>
      <c r="D58" s="4">
        <v>111</v>
      </c>
      <c r="E58" s="4" t="str">
        <f>VLOOKUP(A58,HOP!A:L,12,0)</f>
        <v>111.00</v>
      </c>
      <c r="F58" s="4" t="str">
        <f>VLOOKUP(A58,HOP!A:C,3,0)</f>
        <v>2423690</v>
      </c>
      <c r="G58" s="4">
        <f t="shared" si="2"/>
        <v>0</v>
      </c>
      <c r="H58" s="4" t="str">
        <f t="shared" si="3"/>
        <v>，2423690</v>
      </c>
      <c r="I58" s="4" t="str">
        <f>VLOOKUP(A58,HOP!A:U,21,0)</f>
        <v>直连</v>
      </c>
    </row>
    <row r="59" s="4" customFormat="1" spans="1:9">
      <c r="A59" s="5">
        <v>17296511203</v>
      </c>
      <c r="B59" s="6">
        <v>44611</v>
      </c>
      <c r="C59" s="6">
        <v>44612</v>
      </c>
      <c r="D59" s="4">
        <v>395</v>
      </c>
      <c r="E59" s="4" t="str">
        <f>VLOOKUP(A59,HOP!A:L,12,0)</f>
        <v>395.00</v>
      </c>
      <c r="F59" s="4" t="str">
        <f>VLOOKUP(A59,HOP!A:C,3,0)</f>
        <v>2413865</v>
      </c>
      <c r="G59" s="4">
        <f t="shared" si="2"/>
        <v>0</v>
      </c>
      <c r="H59" s="4" t="str">
        <f t="shared" si="3"/>
        <v>，2413865</v>
      </c>
      <c r="I59" s="4" t="str">
        <f>VLOOKUP(A59,HOP!A:U,21,0)</f>
        <v>直连</v>
      </c>
    </row>
    <row r="60" s="4" customFormat="1" spans="1:9">
      <c r="A60" s="5">
        <v>17297641524</v>
      </c>
      <c r="B60" s="6">
        <v>44611</v>
      </c>
      <c r="C60" s="6">
        <v>44612</v>
      </c>
      <c r="D60" s="4">
        <v>851</v>
      </c>
      <c r="E60" s="4" t="str">
        <f>VLOOKUP(A60,HOP!A:L,12,0)</f>
        <v>851.00</v>
      </c>
      <c r="F60" s="4" t="str">
        <f>VLOOKUP(A60,HOP!A:C,3,0)</f>
        <v>2414008</v>
      </c>
      <c r="G60" s="4">
        <f t="shared" si="2"/>
        <v>0</v>
      </c>
      <c r="H60" s="4" t="str">
        <f t="shared" si="3"/>
        <v>，2414008</v>
      </c>
      <c r="I60" s="4" t="str">
        <f>VLOOKUP(A60,HOP!A:U,21,0)</f>
        <v>直连</v>
      </c>
    </row>
    <row r="61" s="4" customFormat="1" spans="1:9">
      <c r="A61" s="5">
        <v>17346185549</v>
      </c>
      <c r="B61" s="6">
        <v>44611</v>
      </c>
      <c r="C61" s="6">
        <v>44612</v>
      </c>
      <c r="D61" s="4">
        <v>205</v>
      </c>
      <c r="E61" s="4" t="str">
        <f>VLOOKUP(A61,HOP!A:L,12,0)</f>
        <v>205.00</v>
      </c>
      <c r="F61" s="4" t="str">
        <f>VLOOKUP(A61,HOP!A:C,3,0)</f>
        <v>2418562</v>
      </c>
      <c r="G61" s="4">
        <f t="shared" si="2"/>
        <v>0</v>
      </c>
      <c r="H61" s="4" t="str">
        <f t="shared" si="3"/>
        <v>，2418562</v>
      </c>
      <c r="I61" s="4" t="str">
        <f>VLOOKUP(A61,HOP!A:U,21,0)</f>
        <v>直连</v>
      </c>
    </row>
    <row r="62" s="4" customFormat="1" spans="1:9">
      <c r="A62" s="5">
        <v>17355168892</v>
      </c>
      <c r="B62" s="6">
        <v>44610</v>
      </c>
      <c r="C62" s="6">
        <v>44612</v>
      </c>
      <c r="D62" s="4">
        <v>256</v>
      </c>
      <c r="E62" s="4" t="str">
        <f>VLOOKUP(A62,HOP!A:L,12,0)</f>
        <v>256.00</v>
      </c>
      <c r="F62" s="4" t="str">
        <f>VLOOKUP(A62,HOP!A:C,3,0)</f>
        <v>2419103</v>
      </c>
      <c r="G62" s="4">
        <f t="shared" si="2"/>
        <v>0</v>
      </c>
      <c r="H62" s="4" t="str">
        <f t="shared" si="3"/>
        <v>，2419103</v>
      </c>
      <c r="I62" s="4" t="str">
        <f>VLOOKUP(A62,HOP!A:U,21,0)</f>
        <v>直连</v>
      </c>
    </row>
    <row r="63" s="4" customFormat="1" spans="1:9">
      <c r="A63" s="5">
        <v>17364331423</v>
      </c>
      <c r="B63" s="6">
        <v>44611</v>
      </c>
      <c r="C63" s="6">
        <v>44612</v>
      </c>
      <c r="D63" s="4">
        <v>411</v>
      </c>
      <c r="E63" s="4" t="str">
        <f>VLOOKUP(A63,HOP!A:L,12,0)</f>
        <v>411.00</v>
      </c>
      <c r="F63" s="4" t="str">
        <f>VLOOKUP(A63,HOP!A:C,3,0)</f>
        <v>2419578</v>
      </c>
      <c r="G63" s="4">
        <f t="shared" si="2"/>
        <v>0</v>
      </c>
      <c r="H63" s="4" t="str">
        <f t="shared" si="3"/>
        <v>，2419578</v>
      </c>
      <c r="I63" s="4" t="str">
        <f>VLOOKUP(A63,HOP!A:U,21,0)</f>
        <v>直连</v>
      </c>
    </row>
    <row r="64" s="4" customFormat="1" hidden="1" spans="1:9">
      <c r="A64" s="5">
        <v>17369834596</v>
      </c>
      <c r="B64" s="6">
        <v>44611</v>
      </c>
      <c r="C64" s="6">
        <v>44612</v>
      </c>
      <c r="D64" s="4">
        <v>0</v>
      </c>
      <c r="E64" s="4" t="str">
        <f>VLOOKUP(A64,HOP!A:L,12,0)</f>
        <v>0.00</v>
      </c>
      <c r="F64" s="4" t="str">
        <f>VLOOKUP(A64,HOP!A:C,3,0)</f>
        <v>2419887</v>
      </c>
      <c r="G64" s="4">
        <f t="shared" si="2"/>
        <v>0</v>
      </c>
      <c r="H64" s="4" t="str">
        <f t="shared" si="3"/>
        <v>，2419887</v>
      </c>
      <c r="I64" s="4" t="str">
        <f>VLOOKUP(A64,HOP!A:U,21,0)</f>
        <v>直采</v>
      </c>
    </row>
    <row r="65" s="4" customFormat="1" spans="1:9">
      <c r="A65" s="5">
        <v>17370488707</v>
      </c>
      <c r="B65" s="6">
        <v>44611</v>
      </c>
      <c r="C65" s="6">
        <v>44612</v>
      </c>
      <c r="D65" s="4">
        <v>88</v>
      </c>
      <c r="E65" s="4" t="str">
        <f>VLOOKUP(A65,HOP!A:L,12,0)</f>
        <v>88.00</v>
      </c>
      <c r="F65" s="4" t="str">
        <f>VLOOKUP(A65,HOP!A:C,3,0)</f>
        <v>2419936</v>
      </c>
      <c r="G65" s="4">
        <f t="shared" si="2"/>
        <v>0</v>
      </c>
      <c r="H65" s="4" t="str">
        <f t="shared" si="3"/>
        <v>，2419936</v>
      </c>
      <c r="I65" s="4" t="str">
        <f>VLOOKUP(A65,HOP!A:U,21,0)</f>
        <v>直连</v>
      </c>
    </row>
    <row r="66" s="4" customFormat="1" hidden="1" spans="1:9">
      <c r="A66" s="5">
        <v>17375020250</v>
      </c>
      <c r="B66" s="6">
        <v>44611</v>
      </c>
      <c r="C66" s="6">
        <v>44612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5">
        <v>17375586876</v>
      </c>
      <c r="B67" s="6">
        <v>44610</v>
      </c>
      <c r="C67" s="6">
        <v>44612</v>
      </c>
      <c r="D67" s="4">
        <v>470</v>
      </c>
      <c r="E67" s="4" t="str">
        <f>VLOOKUP(A67,HOP!A:L,12,0)</f>
        <v>470.00</v>
      </c>
      <c r="F67" s="4" t="str">
        <f>VLOOKUP(A67,HOP!A:C,3,0)</f>
        <v>2420124</v>
      </c>
      <c r="G67" s="4">
        <f t="shared" ref="G67:G98" si="4">D67-E67</f>
        <v>0</v>
      </c>
      <c r="H67" s="4" t="str">
        <f t="shared" ref="H67:H98" si="5">$H$1&amp;F67</f>
        <v>，2420124</v>
      </c>
      <c r="I67" s="4" t="str">
        <f>VLOOKUP(A67,HOP!A:U,21,0)</f>
        <v>直连</v>
      </c>
    </row>
    <row r="68" s="4" customFormat="1" spans="1:9">
      <c r="A68" s="5">
        <v>17375692945</v>
      </c>
      <c r="B68" s="6">
        <v>44611</v>
      </c>
      <c r="C68" s="6">
        <v>44612</v>
      </c>
      <c r="D68" s="4">
        <v>159</v>
      </c>
      <c r="E68" s="4" t="str">
        <f>VLOOKUP(A68,HOP!A:L,12,0)</f>
        <v>159.00</v>
      </c>
      <c r="F68" s="4" t="str">
        <f>VLOOKUP(A68,HOP!A:C,3,0)</f>
        <v>2420140</v>
      </c>
      <c r="G68" s="4">
        <f t="shared" si="4"/>
        <v>0</v>
      </c>
      <c r="H68" s="4" t="str">
        <f t="shared" si="5"/>
        <v>，2420140</v>
      </c>
      <c r="I68" s="4" t="str">
        <f>VLOOKUP(A68,HOP!A:U,21,0)</f>
        <v>直连</v>
      </c>
    </row>
    <row r="69" s="4" customFormat="1" hidden="1" spans="1:9">
      <c r="A69" s="5">
        <v>17376034768</v>
      </c>
      <c r="B69" s="6">
        <v>44611</v>
      </c>
      <c r="C69" s="6">
        <v>44612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17376304044</v>
      </c>
      <c r="B70" s="6">
        <v>44610</v>
      </c>
      <c r="C70" s="6">
        <v>44612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17386077193</v>
      </c>
      <c r="B71" s="6">
        <v>44611</v>
      </c>
      <c r="C71" s="6">
        <v>44612</v>
      </c>
      <c r="D71" s="4">
        <v>109</v>
      </c>
      <c r="E71" s="4" t="str">
        <f>VLOOKUP(A71,HOP!A:L,12,0)</f>
        <v>109.00</v>
      </c>
      <c r="F71" s="4" t="str">
        <f>VLOOKUP(A71,HOP!A:C,3,0)</f>
        <v>2421540</v>
      </c>
      <c r="G71" s="4">
        <f t="shared" si="4"/>
        <v>0</v>
      </c>
      <c r="H71" s="4" t="str">
        <f t="shared" si="5"/>
        <v>，2421540</v>
      </c>
      <c r="I71" s="4" t="str">
        <f>VLOOKUP(A71,HOP!A:U,21,0)</f>
        <v>直连</v>
      </c>
    </row>
    <row r="72" s="4" customFormat="1" spans="1:9">
      <c r="A72" s="5">
        <v>17411694760</v>
      </c>
      <c r="B72" s="6">
        <v>44611</v>
      </c>
      <c r="C72" s="6">
        <v>44612</v>
      </c>
      <c r="D72" s="4">
        <v>164</v>
      </c>
      <c r="E72" s="4" t="str">
        <f>VLOOKUP(A72,HOP!A:L,12,0)</f>
        <v>164.00</v>
      </c>
      <c r="F72" s="4" t="str">
        <f>VLOOKUP(A72,HOP!A:C,3,0)</f>
        <v>2422139</v>
      </c>
      <c r="G72" s="4">
        <f t="shared" si="4"/>
        <v>0</v>
      </c>
      <c r="H72" s="4" t="str">
        <f t="shared" si="5"/>
        <v>，2422139</v>
      </c>
      <c r="I72" s="4" t="str">
        <f>VLOOKUP(A72,HOP!A:U,21,0)</f>
        <v>直连</v>
      </c>
    </row>
    <row r="73" s="4" customFormat="1" spans="1:9">
      <c r="A73" s="5">
        <v>17411900797</v>
      </c>
      <c r="B73" s="6">
        <v>44611</v>
      </c>
      <c r="C73" s="6">
        <v>44612</v>
      </c>
      <c r="D73" s="4">
        <v>526</v>
      </c>
      <c r="E73" s="4" t="str">
        <f>VLOOKUP(A73,HOP!A:L,12,0)</f>
        <v>526.00</v>
      </c>
      <c r="F73" s="4" t="str">
        <f>VLOOKUP(A73,HOP!A:C,3,0)</f>
        <v>2422220</v>
      </c>
      <c r="G73" s="4">
        <f t="shared" si="4"/>
        <v>0</v>
      </c>
      <c r="H73" s="4" t="str">
        <f t="shared" si="5"/>
        <v>，2422220</v>
      </c>
      <c r="I73" s="4" t="str">
        <f>VLOOKUP(A73,HOP!A:U,21,0)</f>
        <v>直连</v>
      </c>
    </row>
    <row r="74" s="4" customFormat="1" spans="1:9">
      <c r="A74" s="5">
        <v>17412220974</v>
      </c>
      <c r="B74" s="6">
        <v>44610</v>
      </c>
      <c r="C74" s="6">
        <v>44612</v>
      </c>
      <c r="D74" s="4">
        <v>374</v>
      </c>
      <c r="E74" s="4" t="str">
        <f>VLOOKUP(A74,HOP!A:L,12,0)</f>
        <v>374.00</v>
      </c>
      <c r="F74" s="4" t="str">
        <f>VLOOKUP(A74,HOP!A:C,3,0)</f>
        <v>2422325</v>
      </c>
      <c r="G74" s="4">
        <f t="shared" si="4"/>
        <v>0</v>
      </c>
      <c r="H74" s="4" t="str">
        <f t="shared" si="5"/>
        <v>，2422325</v>
      </c>
      <c r="I74" s="4" t="str">
        <f>VLOOKUP(A74,HOP!A:U,21,0)</f>
        <v>直连</v>
      </c>
    </row>
    <row r="75" s="4" customFormat="1" spans="1:9">
      <c r="A75" s="5">
        <v>17412615217</v>
      </c>
      <c r="B75" s="6">
        <v>44610</v>
      </c>
      <c r="C75" s="6">
        <v>44612</v>
      </c>
      <c r="D75" s="4">
        <v>393</v>
      </c>
      <c r="E75" s="4" t="str">
        <f>VLOOKUP(A75,HOP!A:L,12,0)</f>
        <v>393.00</v>
      </c>
      <c r="F75" s="4" t="str">
        <f>VLOOKUP(A75,HOP!A:C,3,0)</f>
        <v>2422495</v>
      </c>
      <c r="G75" s="4">
        <f t="shared" si="4"/>
        <v>0</v>
      </c>
      <c r="H75" s="4" t="str">
        <f t="shared" si="5"/>
        <v>，2422495</v>
      </c>
      <c r="I75" s="4" t="str">
        <f>VLOOKUP(A75,HOP!A:U,21,0)</f>
        <v>直连</v>
      </c>
    </row>
    <row r="76" s="4" customFormat="1" spans="1:9">
      <c r="A76" s="5">
        <v>17413544877</v>
      </c>
      <c r="B76" s="6">
        <v>44611</v>
      </c>
      <c r="C76" s="6">
        <v>44612</v>
      </c>
      <c r="D76" s="4">
        <v>340</v>
      </c>
      <c r="E76" s="4" t="str">
        <f>VLOOKUP(A76,HOP!A:L,12,0)</f>
        <v>340.00</v>
      </c>
      <c r="F76" s="4" t="str">
        <f>VLOOKUP(A76,HOP!A:C,3,0)</f>
        <v>2423014</v>
      </c>
      <c r="G76" s="4">
        <f t="shared" si="4"/>
        <v>0</v>
      </c>
      <c r="H76" s="4" t="str">
        <f t="shared" si="5"/>
        <v>，2423014</v>
      </c>
      <c r="I76" s="4" t="str">
        <f>VLOOKUP(A76,HOP!A:U,21,0)</f>
        <v>直连</v>
      </c>
    </row>
    <row r="77" s="4" customFormat="1" spans="1:9">
      <c r="A77" s="5">
        <v>17414160897</v>
      </c>
      <c r="B77" s="6">
        <v>44611</v>
      </c>
      <c r="C77" s="6">
        <v>44612</v>
      </c>
      <c r="D77" s="4">
        <v>271</v>
      </c>
      <c r="E77" s="4" t="str">
        <f>VLOOKUP(A77,HOP!A:L,12,0)</f>
        <v>271.00</v>
      </c>
      <c r="F77" s="4" t="str">
        <f>VLOOKUP(A77,HOP!A:C,3,0)</f>
        <v>2423342</v>
      </c>
      <c r="G77" s="4">
        <f t="shared" si="4"/>
        <v>0</v>
      </c>
      <c r="H77" s="4" t="str">
        <f t="shared" si="5"/>
        <v>，2423342</v>
      </c>
      <c r="I77" s="4" t="str">
        <f>VLOOKUP(A77,HOP!A:U,21,0)</f>
        <v>直连</v>
      </c>
    </row>
    <row r="78" s="4" customFormat="1" spans="1:9">
      <c r="A78" s="5">
        <v>17414197524</v>
      </c>
      <c r="B78" s="6">
        <v>44611</v>
      </c>
      <c r="C78" s="6">
        <v>44612</v>
      </c>
      <c r="D78" s="4">
        <v>271</v>
      </c>
      <c r="E78" s="4" t="str">
        <f>VLOOKUP(A78,HOP!A:L,12,0)</f>
        <v>271.00</v>
      </c>
      <c r="F78" s="4" t="str">
        <f>VLOOKUP(A78,HOP!A:C,3,0)</f>
        <v>2423356</v>
      </c>
      <c r="G78" s="4">
        <f t="shared" si="4"/>
        <v>0</v>
      </c>
      <c r="H78" s="4" t="str">
        <f t="shared" si="5"/>
        <v>，2423356</v>
      </c>
      <c r="I78" s="4" t="str">
        <f>VLOOKUP(A78,HOP!A:U,21,0)</f>
        <v>直连</v>
      </c>
    </row>
    <row r="79" s="4" customFormat="1" spans="1:9">
      <c r="A79" s="5">
        <v>17414457302</v>
      </c>
      <c r="B79" s="6">
        <v>44611</v>
      </c>
      <c r="C79" s="6">
        <v>44612</v>
      </c>
      <c r="D79" s="4">
        <v>431</v>
      </c>
      <c r="E79" s="4" t="str">
        <f>VLOOKUP(A79,HOP!A:L,12,0)</f>
        <v>431.00</v>
      </c>
      <c r="F79" s="4" t="str">
        <f>VLOOKUP(A79,HOP!A:C,3,0)</f>
        <v>2423479</v>
      </c>
      <c r="G79" s="4">
        <f t="shared" si="4"/>
        <v>0</v>
      </c>
      <c r="H79" s="4" t="str">
        <f t="shared" si="5"/>
        <v>，2423479</v>
      </c>
      <c r="I79" s="4" t="str">
        <f>VLOOKUP(A79,HOP!A:U,21,0)</f>
        <v>直连</v>
      </c>
    </row>
    <row r="80" s="4" customFormat="1" spans="1:9">
      <c r="A80" s="5">
        <v>17419305689</v>
      </c>
      <c r="B80" s="6">
        <v>44611</v>
      </c>
      <c r="C80" s="6">
        <v>44612</v>
      </c>
      <c r="D80" s="4">
        <v>146</v>
      </c>
      <c r="E80" s="4" t="str">
        <f>VLOOKUP(A80,HOP!A:L,12,0)</f>
        <v>146.00</v>
      </c>
      <c r="F80" s="4" t="str">
        <f>VLOOKUP(A80,HOP!A:C,3,0)</f>
        <v>2423726</v>
      </c>
      <c r="G80" s="4">
        <f t="shared" si="4"/>
        <v>0</v>
      </c>
      <c r="H80" s="4" t="str">
        <f t="shared" si="5"/>
        <v>，2423726</v>
      </c>
      <c r="I80" s="4" t="str">
        <f>VLOOKUP(A80,HOP!A:U,21,0)</f>
        <v>直连</v>
      </c>
    </row>
    <row r="81" s="4" customFormat="1" spans="1:9">
      <c r="A81" s="5">
        <v>17419421737</v>
      </c>
      <c r="B81" s="6">
        <v>44611</v>
      </c>
      <c r="C81" s="6">
        <v>44612</v>
      </c>
      <c r="D81" s="4">
        <v>236</v>
      </c>
      <c r="E81" s="4" t="str">
        <f>VLOOKUP(A81,HOP!A:L,12,0)</f>
        <v>236.00</v>
      </c>
      <c r="F81" s="4" t="str">
        <f>VLOOKUP(A81,HOP!A:C,3,0)</f>
        <v>2423744</v>
      </c>
      <c r="G81" s="4">
        <f t="shared" si="4"/>
        <v>0</v>
      </c>
      <c r="H81" s="4" t="str">
        <f t="shared" si="5"/>
        <v>，2423744</v>
      </c>
      <c r="I81" s="4" t="str">
        <f>VLOOKUP(A81,HOP!A:U,21,0)</f>
        <v>直连</v>
      </c>
    </row>
    <row r="82" s="4" customFormat="1" spans="1:9">
      <c r="A82" s="5">
        <v>17419707846</v>
      </c>
      <c r="B82" s="6">
        <v>44611</v>
      </c>
      <c r="C82" s="6">
        <v>44612</v>
      </c>
      <c r="D82" s="4">
        <v>529</v>
      </c>
      <c r="E82" s="4" t="str">
        <f>VLOOKUP(A82,HOP!A:L,12,0)</f>
        <v>529.00</v>
      </c>
      <c r="F82" s="4" t="str">
        <f>VLOOKUP(A82,HOP!A:C,3,0)</f>
        <v>2423798</v>
      </c>
      <c r="G82" s="4">
        <f t="shared" si="4"/>
        <v>0</v>
      </c>
      <c r="H82" s="4" t="str">
        <f t="shared" si="5"/>
        <v>，2423798</v>
      </c>
      <c r="I82" s="4" t="str">
        <f>VLOOKUP(A82,HOP!A:U,21,0)</f>
        <v>直连</v>
      </c>
    </row>
    <row r="83" s="4" customFormat="1" spans="1:9">
      <c r="A83" s="5">
        <v>17419841112</v>
      </c>
      <c r="B83" s="6">
        <v>44611</v>
      </c>
      <c r="C83" s="6">
        <v>44612</v>
      </c>
      <c r="D83" s="4">
        <v>1908</v>
      </c>
      <c r="E83" s="4" t="str">
        <f>VLOOKUP(A83,HOP!A:L,12,0)</f>
        <v>1908.00</v>
      </c>
      <c r="F83" s="4" t="str">
        <f>VLOOKUP(A83,HOP!A:C,3,0)</f>
        <v>2423845</v>
      </c>
      <c r="G83" s="4">
        <f t="shared" si="4"/>
        <v>0</v>
      </c>
      <c r="H83" s="4" t="str">
        <f t="shared" si="5"/>
        <v>，2423845</v>
      </c>
      <c r="I83" s="4" t="str">
        <f>VLOOKUP(A83,HOP!A:U,21,0)</f>
        <v>直连</v>
      </c>
    </row>
    <row r="84" s="4" customFormat="1" spans="1:9">
      <c r="A84" s="5">
        <v>17419847875</v>
      </c>
      <c r="B84" s="6">
        <v>44611</v>
      </c>
      <c r="C84" s="6">
        <v>44612</v>
      </c>
      <c r="D84" s="4">
        <v>220</v>
      </c>
      <c r="E84" s="4" t="str">
        <f>VLOOKUP(A84,HOP!A:L,12,0)</f>
        <v>220.00</v>
      </c>
      <c r="F84" s="4" t="str">
        <f>VLOOKUP(A84,HOP!A:C,3,0)</f>
        <v>2423848</v>
      </c>
      <c r="G84" s="4">
        <f t="shared" si="4"/>
        <v>0</v>
      </c>
      <c r="H84" s="4" t="str">
        <f t="shared" si="5"/>
        <v>，2423848</v>
      </c>
      <c r="I84" s="4" t="str">
        <f>VLOOKUP(A84,HOP!A:U,21,0)</f>
        <v>直连</v>
      </c>
    </row>
    <row r="85" s="4" customFormat="1" hidden="1" spans="1:9">
      <c r="A85" s="5">
        <v>17419877439</v>
      </c>
      <c r="B85" s="6">
        <v>44611</v>
      </c>
      <c r="C85" s="6">
        <v>44612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spans="1:9">
      <c r="A86" s="5">
        <v>17419951149</v>
      </c>
      <c r="B86" s="6">
        <v>44611</v>
      </c>
      <c r="C86" s="6">
        <v>44612</v>
      </c>
      <c r="D86" s="4">
        <v>255</v>
      </c>
      <c r="E86" s="4" t="str">
        <f>VLOOKUP(A86,HOP!A:L,12,0)</f>
        <v>255.00</v>
      </c>
      <c r="F86" s="4" t="str">
        <f>VLOOKUP(A86,HOP!A:C,3,0)</f>
        <v>2423902</v>
      </c>
      <c r="G86" s="4">
        <f t="shared" si="4"/>
        <v>0</v>
      </c>
      <c r="H86" s="4" t="str">
        <f t="shared" si="5"/>
        <v>，2423902</v>
      </c>
      <c r="I86" s="4" t="str">
        <f>VLOOKUP(A86,HOP!A:U,21,0)</f>
        <v>直连</v>
      </c>
    </row>
    <row r="87" s="4" customFormat="1" spans="1:9">
      <c r="A87" s="5">
        <v>17420046094</v>
      </c>
      <c r="B87" s="6">
        <v>44611</v>
      </c>
      <c r="C87" s="6">
        <v>44612</v>
      </c>
      <c r="D87" s="4">
        <v>790</v>
      </c>
      <c r="E87" s="4" t="str">
        <f>VLOOKUP(A87,HOP!A:L,12,0)</f>
        <v>790.00</v>
      </c>
      <c r="F87" s="4" t="str">
        <f>VLOOKUP(A87,HOP!A:C,3,0)</f>
        <v>2423946</v>
      </c>
      <c r="G87" s="4">
        <f t="shared" si="4"/>
        <v>0</v>
      </c>
      <c r="H87" s="4" t="str">
        <f t="shared" si="5"/>
        <v>，2423946</v>
      </c>
      <c r="I87" s="4" t="str">
        <f>VLOOKUP(A87,HOP!A:U,21,0)</f>
        <v>直连</v>
      </c>
    </row>
    <row r="88" s="4" customFormat="1" spans="1:9">
      <c r="A88" s="5">
        <v>17420391288</v>
      </c>
      <c r="B88" s="6">
        <v>44611</v>
      </c>
      <c r="C88" s="6">
        <v>44612</v>
      </c>
      <c r="D88" s="4">
        <v>378</v>
      </c>
      <c r="E88" s="4" t="str">
        <f>VLOOKUP(A88,HOP!A:L,12,0)</f>
        <v>378.00</v>
      </c>
      <c r="F88" s="4" t="str">
        <f>VLOOKUP(A88,HOP!A:C,3,0)</f>
        <v>2424101</v>
      </c>
      <c r="G88" s="4">
        <f t="shared" si="4"/>
        <v>0</v>
      </c>
      <c r="H88" s="4" t="str">
        <f t="shared" si="5"/>
        <v>，2424101</v>
      </c>
      <c r="I88" s="4" t="str">
        <f>VLOOKUP(A88,HOP!A:U,21,0)</f>
        <v>直连</v>
      </c>
    </row>
    <row r="89" s="4" customFormat="1" spans="1:9">
      <c r="A89" s="5">
        <v>17420626525</v>
      </c>
      <c r="B89" s="6">
        <v>44611</v>
      </c>
      <c r="C89" s="6">
        <v>44612</v>
      </c>
      <c r="D89" s="4">
        <v>413</v>
      </c>
      <c r="E89" s="4" t="str">
        <f>VLOOKUP(A89,HOP!A:L,12,0)</f>
        <v>413.00</v>
      </c>
      <c r="F89" s="4" t="str">
        <f>VLOOKUP(A89,HOP!A:C,3,0)</f>
        <v>2424191</v>
      </c>
      <c r="G89" s="4">
        <f t="shared" si="4"/>
        <v>0</v>
      </c>
      <c r="H89" s="4" t="str">
        <f t="shared" si="5"/>
        <v>，2424191</v>
      </c>
      <c r="I89" s="4" t="str">
        <f>VLOOKUP(A89,HOP!A:U,21,0)</f>
        <v>直连</v>
      </c>
    </row>
    <row r="90" s="4" customFormat="1" spans="1:9">
      <c r="A90" s="5">
        <v>17420659480</v>
      </c>
      <c r="B90" s="6">
        <v>44611</v>
      </c>
      <c r="C90" s="6">
        <v>44612</v>
      </c>
      <c r="D90" s="4">
        <v>198</v>
      </c>
      <c r="E90" s="4" t="str">
        <f>VLOOKUP(A90,HOP!A:L,12,0)</f>
        <v>198.00</v>
      </c>
      <c r="F90" s="4" t="str">
        <f>VLOOKUP(A90,HOP!A:C,3,0)</f>
        <v>2424205</v>
      </c>
      <c r="G90" s="4">
        <f t="shared" si="4"/>
        <v>0</v>
      </c>
      <c r="H90" s="4" t="str">
        <f t="shared" si="5"/>
        <v>，2424205</v>
      </c>
      <c r="I90" s="4" t="str">
        <f>VLOOKUP(A90,HOP!A:U,21,0)</f>
        <v>直连</v>
      </c>
    </row>
    <row r="91" s="4" customFormat="1" spans="1:9">
      <c r="A91" s="5">
        <v>17420669418</v>
      </c>
      <c r="B91" s="6">
        <v>44611</v>
      </c>
      <c r="C91" s="6">
        <v>44612</v>
      </c>
      <c r="D91" s="4">
        <v>629</v>
      </c>
      <c r="E91" s="4" t="str">
        <f>VLOOKUP(A91,HOP!A:L,12,0)</f>
        <v>629.00</v>
      </c>
      <c r="F91" s="4" t="str">
        <f>VLOOKUP(A91,HOP!A:C,3,0)</f>
        <v>2424210</v>
      </c>
      <c r="G91" s="4">
        <f t="shared" si="4"/>
        <v>0</v>
      </c>
      <c r="H91" s="4" t="str">
        <f t="shared" si="5"/>
        <v>，2424210</v>
      </c>
      <c r="I91" s="4" t="str">
        <f>VLOOKUP(A91,HOP!A:U,21,0)</f>
        <v>直连</v>
      </c>
    </row>
    <row r="92" s="4" customFormat="1" spans="1:9">
      <c r="A92" s="5">
        <v>17420728520</v>
      </c>
      <c r="B92" s="6">
        <v>44611</v>
      </c>
      <c r="C92" s="6">
        <v>44612</v>
      </c>
      <c r="D92" s="4">
        <v>122</v>
      </c>
      <c r="E92" s="4" t="str">
        <f>VLOOKUP(A92,HOP!A:L,12,0)</f>
        <v>122.00</v>
      </c>
      <c r="F92" s="4" t="str">
        <f>VLOOKUP(A92,HOP!A:C,3,0)</f>
        <v>2424246</v>
      </c>
      <c r="G92" s="4">
        <f t="shared" si="4"/>
        <v>0</v>
      </c>
      <c r="H92" s="4" t="str">
        <f t="shared" si="5"/>
        <v>，2424246</v>
      </c>
      <c r="I92" s="4" t="str">
        <f>VLOOKUP(A92,HOP!A:U,21,0)</f>
        <v>直连</v>
      </c>
    </row>
    <row r="93" s="4" customFormat="1" spans="1:9">
      <c r="A93" s="5">
        <v>17420779313</v>
      </c>
      <c r="B93" s="6">
        <v>44611</v>
      </c>
      <c r="C93" s="6">
        <v>44612</v>
      </c>
      <c r="D93" s="4">
        <v>128</v>
      </c>
      <c r="E93" s="4" t="str">
        <f>VLOOKUP(A93,HOP!A:L,12,0)</f>
        <v>128.00</v>
      </c>
      <c r="F93" s="4" t="str">
        <f>VLOOKUP(A93,HOP!A:C,3,0)</f>
        <v>2424276</v>
      </c>
      <c r="G93" s="4">
        <f t="shared" si="4"/>
        <v>0</v>
      </c>
      <c r="H93" s="4" t="str">
        <f t="shared" si="5"/>
        <v>，2424276</v>
      </c>
      <c r="I93" s="4" t="str">
        <f>VLOOKUP(A93,HOP!A:U,21,0)</f>
        <v>直连</v>
      </c>
    </row>
    <row r="94" s="4" customFormat="1" spans="1:9">
      <c r="A94" s="5">
        <v>17420852106</v>
      </c>
      <c r="B94" s="6">
        <v>44611</v>
      </c>
      <c r="C94" s="6">
        <v>44612</v>
      </c>
      <c r="D94" s="4">
        <v>670</v>
      </c>
      <c r="E94" s="4" t="str">
        <f>VLOOKUP(A94,HOP!A:L,12,0)</f>
        <v>670.00</v>
      </c>
      <c r="F94" s="4" t="str">
        <f>VLOOKUP(A94,HOP!A:C,3,0)</f>
        <v>2424305</v>
      </c>
      <c r="G94" s="4">
        <f t="shared" si="4"/>
        <v>0</v>
      </c>
      <c r="H94" s="4" t="str">
        <f t="shared" si="5"/>
        <v>，2424305</v>
      </c>
      <c r="I94" s="4" t="str">
        <f>VLOOKUP(A94,HOP!A:U,21,0)</f>
        <v>直连</v>
      </c>
    </row>
    <row r="95" s="4" customFormat="1" spans="1:9">
      <c r="A95" s="5">
        <v>17420871358</v>
      </c>
      <c r="B95" s="6">
        <v>44611</v>
      </c>
      <c r="C95" s="6">
        <v>44612</v>
      </c>
      <c r="D95" s="4">
        <v>132</v>
      </c>
      <c r="E95" s="4" t="str">
        <f>VLOOKUP(A95,HOP!A:L,12,0)</f>
        <v>132.00</v>
      </c>
      <c r="F95" s="4" t="str">
        <f>VLOOKUP(A95,HOP!A:C,3,0)</f>
        <v>2424315</v>
      </c>
      <c r="G95" s="4">
        <f t="shared" si="4"/>
        <v>0</v>
      </c>
      <c r="H95" s="4" t="str">
        <f t="shared" si="5"/>
        <v>，2424315</v>
      </c>
      <c r="I95" s="4" t="str">
        <f>VLOOKUP(A95,HOP!A:U,21,0)</f>
        <v>直连</v>
      </c>
    </row>
    <row r="96" s="4" customFormat="1" spans="1:9">
      <c r="A96" s="5">
        <v>17421224089</v>
      </c>
      <c r="B96" s="6">
        <v>44611</v>
      </c>
      <c r="C96" s="6">
        <v>44612</v>
      </c>
      <c r="D96" s="4">
        <v>161</v>
      </c>
      <c r="E96" s="4" t="str">
        <f>VLOOKUP(A96,HOP!A:L,12,0)</f>
        <v>161.00</v>
      </c>
      <c r="F96" s="4" t="str">
        <f>VLOOKUP(A96,HOP!A:C,3,0)</f>
        <v>2424442</v>
      </c>
      <c r="G96" s="4">
        <f t="shared" si="4"/>
        <v>0</v>
      </c>
      <c r="H96" s="4" t="str">
        <f t="shared" si="5"/>
        <v>，2424442</v>
      </c>
      <c r="I96" s="4" t="str">
        <f>VLOOKUP(A96,HOP!A:U,21,0)</f>
        <v>直连</v>
      </c>
    </row>
    <row r="97" s="4" customFormat="1" spans="1:9">
      <c r="A97" s="5">
        <v>17421393345</v>
      </c>
      <c r="B97" s="6">
        <v>44611</v>
      </c>
      <c r="C97" s="6">
        <v>44612</v>
      </c>
      <c r="D97" s="4">
        <v>148</v>
      </c>
      <c r="E97" s="4" t="str">
        <f>VLOOKUP(A97,HOP!A:L,12,0)</f>
        <v>148.00</v>
      </c>
      <c r="F97" s="4" t="str">
        <f>VLOOKUP(A97,HOP!A:C,3,0)</f>
        <v>2424503</v>
      </c>
      <c r="G97" s="4">
        <f t="shared" si="4"/>
        <v>0</v>
      </c>
      <c r="H97" s="4" t="str">
        <f t="shared" si="5"/>
        <v>，2424503</v>
      </c>
      <c r="I97" s="4" t="str">
        <f>VLOOKUP(A97,HOP!A:U,21,0)</f>
        <v>直连</v>
      </c>
    </row>
    <row r="98" s="4" customFormat="1" hidden="1" spans="1:9">
      <c r="A98" s="5">
        <v>17421397062</v>
      </c>
      <c r="B98" s="6">
        <v>44611</v>
      </c>
      <c r="C98" s="6">
        <v>44612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spans="1:9">
      <c r="A99" s="5">
        <v>17421568718</v>
      </c>
      <c r="B99" s="6">
        <v>44611</v>
      </c>
      <c r="C99" s="6">
        <v>44612</v>
      </c>
      <c r="D99" s="4">
        <v>196</v>
      </c>
      <c r="E99" s="4" t="str">
        <f>VLOOKUP(A99,HOP!A:L,12,0)</f>
        <v>196.00</v>
      </c>
      <c r="F99" s="4" t="str">
        <f>VLOOKUP(A99,HOP!A:C,3,0)</f>
        <v>2424570</v>
      </c>
      <c r="G99" s="4">
        <f t="shared" ref="G99:G123" si="6">D99-E99</f>
        <v>0</v>
      </c>
      <c r="H99" s="4" t="str">
        <f t="shared" ref="H99:H123" si="7">$H$1&amp;F99</f>
        <v>，2424570</v>
      </c>
      <c r="I99" s="4" t="str">
        <f>VLOOKUP(A99,HOP!A:U,21,0)</f>
        <v>直连</v>
      </c>
    </row>
    <row r="100" s="4" customFormat="1" spans="1:9">
      <c r="A100" s="5">
        <v>17421562693</v>
      </c>
      <c r="B100" s="6">
        <v>44611</v>
      </c>
      <c r="C100" s="6">
        <v>44612</v>
      </c>
      <c r="D100" s="4">
        <v>441</v>
      </c>
      <c r="E100" s="4" t="str">
        <f>VLOOKUP(A100,HOP!A:L,12,0)</f>
        <v>441.00</v>
      </c>
      <c r="F100" s="4" t="str">
        <f>VLOOKUP(A100,HOP!A:C,3,0)</f>
        <v>2424572</v>
      </c>
      <c r="G100" s="4">
        <f t="shared" si="6"/>
        <v>0</v>
      </c>
      <c r="H100" s="4" t="str">
        <f t="shared" si="7"/>
        <v>，2424572</v>
      </c>
      <c r="I100" s="4" t="str">
        <f>VLOOKUP(A100,HOP!A:U,21,0)</f>
        <v>直连</v>
      </c>
    </row>
    <row r="101" s="4" customFormat="1" spans="1:9">
      <c r="A101" s="5">
        <v>17421961753</v>
      </c>
      <c r="B101" s="6">
        <v>44611</v>
      </c>
      <c r="C101" s="6">
        <v>44612</v>
      </c>
      <c r="D101" s="4">
        <v>139</v>
      </c>
      <c r="E101" s="4" t="str">
        <f>VLOOKUP(A101,HOP!A:L,12,0)</f>
        <v>139.00</v>
      </c>
      <c r="F101" s="4" t="str">
        <f>VLOOKUP(A101,HOP!A:C,3,0)</f>
        <v>2424726</v>
      </c>
      <c r="G101" s="4">
        <f t="shared" si="6"/>
        <v>0</v>
      </c>
      <c r="H101" s="4" t="str">
        <f t="shared" si="7"/>
        <v>，2424726</v>
      </c>
      <c r="I101" s="4" t="str">
        <f>VLOOKUP(A101,HOP!A:U,21,0)</f>
        <v>直连</v>
      </c>
    </row>
    <row r="102" s="4" customFormat="1" spans="1:9">
      <c r="A102" s="5">
        <v>17422012626</v>
      </c>
      <c r="B102" s="6">
        <v>44611</v>
      </c>
      <c r="C102" s="6">
        <v>44612</v>
      </c>
      <c r="D102" s="4">
        <v>136</v>
      </c>
      <c r="E102" s="4" t="str">
        <f>VLOOKUP(A102,HOP!A:L,12,0)</f>
        <v>136.00</v>
      </c>
      <c r="F102" s="4" t="str">
        <f>VLOOKUP(A102,HOP!A:C,3,0)</f>
        <v>2424751</v>
      </c>
      <c r="G102" s="4">
        <f t="shared" si="6"/>
        <v>0</v>
      </c>
      <c r="H102" s="4" t="str">
        <f t="shared" si="7"/>
        <v>，2424751</v>
      </c>
      <c r="I102" s="4" t="str">
        <f>VLOOKUP(A102,HOP!A:U,21,0)</f>
        <v>直连</v>
      </c>
    </row>
    <row r="103" s="4" customFormat="1" spans="1:9">
      <c r="A103" s="5">
        <v>17422019298</v>
      </c>
      <c r="B103" s="6">
        <v>44611</v>
      </c>
      <c r="C103" s="6">
        <v>44612</v>
      </c>
      <c r="D103" s="4">
        <v>221</v>
      </c>
      <c r="E103" s="4" t="str">
        <f>VLOOKUP(A103,HOP!A:L,12,0)</f>
        <v>221.00</v>
      </c>
      <c r="F103" s="4" t="str">
        <f>VLOOKUP(A103,HOP!A:C,3,0)</f>
        <v>2424754</v>
      </c>
      <c r="G103" s="4">
        <f t="shared" si="6"/>
        <v>0</v>
      </c>
      <c r="H103" s="4" t="str">
        <f t="shared" si="7"/>
        <v>，2424754</v>
      </c>
      <c r="I103" s="4" t="str">
        <f>VLOOKUP(A103,HOP!A:U,21,0)</f>
        <v>直连</v>
      </c>
    </row>
    <row r="104" s="4" customFormat="1" spans="1:9">
      <c r="A104" s="5">
        <v>17422159900</v>
      </c>
      <c r="B104" s="6">
        <v>44611</v>
      </c>
      <c r="C104" s="6">
        <v>44612</v>
      </c>
      <c r="D104" s="4">
        <v>106</v>
      </c>
      <c r="E104" s="4" t="str">
        <f>VLOOKUP(A104,HOP!A:L,12,0)</f>
        <v>106.00</v>
      </c>
      <c r="F104" s="4" t="str">
        <f>VLOOKUP(A104,HOP!A:C,3,0)</f>
        <v>2424848</v>
      </c>
      <c r="G104" s="4">
        <f t="shared" si="6"/>
        <v>0</v>
      </c>
      <c r="H104" s="4" t="str">
        <f t="shared" si="7"/>
        <v>，2424848</v>
      </c>
      <c r="I104" s="4" t="str">
        <f>VLOOKUP(A104,HOP!A:U,21,0)</f>
        <v>直连</v>
      </c>
    </row>
    <row r="105" s="4" customFormat="1" hidden="1" spans="1:9">
      <c r="A105" s="5">
        <v>17422196245</v>
      </c>
      <c r="B105" s="6">
        <v>44611</v>
      </c>
      <c r="C105" s="6">
        <v>44612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17422239275</v>
      </c>
      <c r="B106" s="6">
        <v>44611</v>
      </c>
      <c r="C106" s="6">
        <v>44612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spans="1:9">
      <c r="A107" s="5">
        <v>17422251613</v>
      </c>
      <c r="B107" s="6">
        <v>44611</v>
      </c>
      <c r="C107" s="6">
        <v>44612</v>
      </c>
      <c r="D107" s="4">
        <v>197</v>
      </c>
      <c r="E107" s="4" t="str">
        <f>VLOOKUP(A107,HOP!A:L,12,0)</f>
        <v>197.00</v>
      </c>
      <c r="F107" s="4" t="str">
        <f>VLOOKUP(A107,HOP!A:C,3,0)</f>
        <v>2424907</v>
      </c>
      <c r="G107" s="4">
        <f t="shared" si="6"/>
        <v>0</v>
      </c>
      <c r="H107" s="4" t="str">
        <f t="shared" si="7"/>
        <v>，2424907</v>
      </c>
      <c r="I107" s="4" t="str">
        <f>VLOOKUP(A107,HOP!A:U,21,0)</f>
        <v>直连</v>
      </c>
    </row>
    <row r="108" s="4" customFormat="1" hidden="1" spans="1:9">
      <c r="A108" s="5">
        <v>17422392964</v>
      </c>
      <c r="B108" s="6">
        <v>44611</v>
      </c>
      <c r="C108" s="6">
        <v>44612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9">
      <c r="A109" s="5">
        <v>17422442971</v>
      </c>
      <c r="B109" s="6">
        <v>44611</v>
      </c>
      <c r="C109" s="6">
        <v>44612</v>
      </c>
      <c r="D109" s="4">
        <v>147</v>
      </c>
      <c r="E109" s="4" t="str">
        <f>VLOOKUP(A109,HOP!A:L,12,0)</f>
        <v>147.00</v>
      </c>
      <c r="F109" s="4" t="str">
        <f>VLOOKUP(A109,HOP!A:C,3,0)</f>
        <v>2425042</v>
      </c>
      <c r="G109" s="4">
        <f t="shared" si="6"/>
        <v>0</v>
      </c>
      <c r="H109" s="4" t="str">
        <f t="shared" si="7"/>
        <v>，2425042</v>
      </c>
      <c r="I109" s="4" t="str">
        <f>VLOOKUP(A109,HOP!A:U,21,0)</f>
        <v>直连</v>
      </c>
    </row>
    <row r="110" s="4" customFormat="1" spans="1:9">
      <c r="A110" s="5">
        <v>17422456250</v>
      </c>
      <c r="B110" s="6">
        <v>44611</v>
      </c>
      <c r="C110" s="6">
        <v>44612</v>
      </c>
      <c r="D110" s="4">
        <v>126</v>
      </c>
      <c r="E110" s="4" t="str">
        <f>VLOOKUP(A110,HOP!A:L,12,0)</f>
        <v>126.00</v>
      </c>
      <c r="F110" s="4" t="str">
        <f>VLOOKUP(A110,HOP!A:C,3,0)</f>
        <v>2425051</v>
      </c>
      <c r="G110" s="4">
        <f t="shared" si="6"/>
        <v>0</v>
      </c>
      <c r="H110" s="4" t="str">
        <f t="shared" si="7"/>
        <v>，2425051</v>
      </c>
      <c r="I110" s="4" t="str">
        <f>VLOOKUP(A110,HOP!A:U,21,0)</f>
        <v>直连</v>
      </c>
    </row>
    <row r="111" s="4" customFormat="1" spans="1:9">
      <c r="A111" s="5">
        <v>17422919965</v>
      </c>
      <c r="B111" s="6">
        <v>44611</v>
      </c>
      <c r="C111" s="6">
        <v>44612</v>
      </c>
      <c r="D111" s="4">
        <v>145</v>
      </c>
      <c r="E111" s="4" t="str">
        <f>VLOOKUP(A111,HOP!A:L,12,0)</f>
        <v>145.00</v>
      </c>
      <c r="F111" s="4" t="str">
        <f>VLOOKUP(A111,HOP!A:C,3,0)</f>
        <v>2425322</v>
      </c>
      <c r="G111" s="4">
        <f t="shared" si="6"/>
        <v>0</v>
      </c>
      <c r="H111" s="4" t="str">
        <f t="shared" si="7"/>
        <v>，2425322</v>
      </c>
      <c r="I111" s="4" t="str">
        <f>VLOOKUP(A111,HOP!A:U,21,0)</f>
        <v>直连</v>
      </c>
    </row>
    <row r="112" s="4" customFormat="1" spans="1:9">
      <c r="A112" s="5">
        <v>17423007246</v>
      </c>
      <c r="B112" s="6">
        <v>44611</v>
      </c>
      <c r="C112" s="6">
        <v>44612</v>
      </c>
      <c r="D112" s="4">
        <v>146</v>
      </c>
      <c r="E112" s="4" t="str">
        <f>VLOOKUP(A112,HOP!A:L,12,0)</f>
        <v>146.00</v>
      </c>
      <c r="F112" s="4" t="str">
        <f>VLOOKUP(A112,HOP!A:C,3,0)</f>
        <v>2425365</v>
      </c>
      <c r="G112" s="4">
        <f t="shared" si="6"/>
        <v>0</v>
      </c>
      <c r="H112" s="4" t="str">
        <f t="shared" si="7"/>
        <v>，2425365</v>
      </c>
      <c r="I112" s="4" t="str">
        <f>VLOOKUP(A112,HOP!A:U,21,0)</f>
        <v>直连</v>
      </c>
    </row>
    <row r="113" s="4" customFormat="1" spans="1:9">
      <c r="A113" s="5">
        <v>17423252902</v>
      </c>
      <c r="B113" s="6">
        <v>44611</v>
      </c>
      <c r="C113" s="6">
        <v>44612</v>
      </c>
      <c r="D113" s="4">
        <v>144</v>
      </c>
      <c r="E113" s="4" t="str">
        <f>VLOOKUP(A113,HOP!A:L,12,0)</f>
        <v>144.00</v>
      </c>
      <c r="F113" s="4" t="str">
        <f>VLOOKUP(A113,HOP!A:C,3,0)</f>
        <v>2425481</v>
      </c>
      <c r="G113" s="4">
        <f t="shared" si="6"/>
        <v>0</v>
      </c>
      <c r="H113" s="4" t="str">
        <f t="shared" si="7"/>
        <v>，2425481</v>
      </c>
      <c r="I113" s="4" t="str">
        <f>VLOOKUP(A113,HOP!A:U,21,0)</f>
        <v>直连</v>
      </c>
    </row>
    <row r="114" s="4" customFormat="1" spans="1:9">
      <c r="A114" s="5">
        <v>17427806509</v>
      </c>
      <c r="B114" s="6">
        <v>44611</v>
      </c>
      <c r="C114" s="6">
        <v>44612</v>
      </c>
      <c r="D114" s="4">
        <v>195</v>
      </c>
      <c r="E114" s="4" t="str">
        <f>VLOOKUP(A114,HOP!A:L,12,0)</f>
        <v>195.00</v>
      </c>
      <c r="F114" s="4" t="str">
        <f>VLOOKUP(A114,HOP!A:C,3,0)</f>
        <v>2425584</v>
      </c>
      <c r="G114" s="4">
        <f t="shared" si="6"/>
        <v>0</v>
      </c>
      <c r="H114" s="4" t="str">
        <f t="shared" si="7"/>
        <v>，2425584</v>
      </c>
      <c r="I114" s="4" t="str">
        <f>VLOOKUP(A114,HOP!A:U,21,0)</f>
        <v>直连</v>
      </c>
    </row>
    <row r="115" s="4" customFormat="1" spans="1:9">
      <c r="A115" s="5">
        <v>17427825548</v>
      </c>
      <c r="B115" s="6">
        <v>44611</v>
      </c>
      <c r="C115" s="6">
        <v>44612</v>
      </c>
      <c r="D115" s="4">
        <v>110</v>
      </c>
      <c r="E115" s="4" t="str">
        <f>VLOOKUP(A115,HOP!A:L,12,0)</f>
        <v>110.00</v>
      </c>
      <c r="F115" s="4" t="str">
        <f>VLOOKUP(A115,HOP!A:C,3,0)</f>
        <v>2425588</v>
      </c>
      <c r="G115" s="4">
        <f t="shared" si="6"/>
        <v>0</v>
      </c>
      <c r="H115" s="4" t="str">
        <f t="shared" si="7"/>
        <v>，2425588</v>
      </c>
      <c r="I115" s="4" t="str">
        <f>VLOOKUP(A115,HOP!A:U,21,0)</f>
        <v>直连</v>
      </c>
    </row>
    <row r="116" s="4" customFormat="1" spans="1:9">
      <c r="A116" s="5">
        <v>17427827752</v>
      </c>
      <c r="B116" s="6">
        <v>44611</v>
      </c>
      <c r="C116" s="6">
        <v>44612</v>
      </c>
      <c r="D116" s="4">
        <v>367</v>
      </c>
      <c r="E116" s="4" t="str">
        <f>VLOOKUP(A116,HOP!A:L,12,0)</f>
        <v>367.00</v>
      </c>
      <c r="F116" s="4" t="str">
        <f>VLOOKUP(A116,HOP!A:C,3,0)</f>
        <v>2425589</v>
      </c>
      <c r="G116" s="4">
        <f t="shared" si="6"/>
        <v>0</v>
      </c>
      <c r="H116" s="4" t="str">
        <f t="shared" si="7"/>
        <v>，2425589</v>
      </c>
      <c r="I116" s="4" t="str">
        <f>VLOOKUP(A116,HOP!A:U,21,0)</f>
        <v>直连</v>
      </c>
    </row>
    <row r="117" s="4" customFormat="1" spans="1:9">
      <c r="A117" s="5">
        <v>17427886581</v>
      </c>
      <c r="B117" s="6">
        <v>44611</v>
      </c>
      <c r="C117" s="6">
        <v>44612</v>
      </c>
      <c r="D117" s="4">
        <v>382</v>
      </c>
      <c r="E117" s="4" t="str">
        <f>VLOOKUP(A117,HOP!A:L,12,0)</f>
        <v>382.00</v>
      </c>
      <c r="F117" s="4" t="str">
        <f>VLOOKUP(A117,HOP!A:C,3,0)</f>
        <v>2425600</v>
      </c>
      <c r="G117" s="4">
        <f t="shared" si="6"/>
        <v>0</v>
      </c>
      <c r="H117" s="4" t="str">
        <f t="shared" si="7"/>
        <v>，2425600</v>
      </c>
      <c r="I117" s="4" t="str">
        <f>VLOOKUP(A117,HOP!A:U,21,0)</f>
        <v>直连</v>
      </c>
    </row>
    <row r="118" s="4" customFormat="1" spans="1:9">
      <c r="A118" s="5">
        <v>17428243134</v>
      </c>
      <c r="B118" s="6">
        <v>44611</v>
      </c>
      <c r="C118" s="6">
        <v>44612</v>
      </c>
      <c r="D118" s="4">
        <v>122</v>
      </c>
      <c r="E118" s="4" t="str">
        <f>VLOOKUP(A118,HOP!A:L,12,0)</f>
        <v>122.00</v>
      </c>
      <c r="F118" s="4" t="str">
        <f>VLOOKUP(A118,HOP!A:C,3,0)</f>
        <v>2425709</v>
      </c>
      <c r="G118" s="4">
        <f t="shared" si="6"/>
        <v>0</v>
      </c>
      <c r="H118" s="4" t="str">
        <f t="shared" si="7"/>
        <v>，2425709</v>
      </c>
      <c r="I118" s="4" t="str">
        <f>VLOOKUP(A118,HOP!A:U,21,0)</f>
        <v>直连</v>
      </c>
    </row>
    <row r="119" s="4" customFormat="1" spans="1:9">
      <c r="A119" s="5">
        <v>17428303158</v>
      </c>
      <c r="B119" s="6">
        <v>44611</v>
      </c>
      <c r="C119" s="6">
        <v>44612</v>
      </c>
      <c r="D119" s="4">
        <v>155</v>
      </c>
      <c r="E119" s="4" t="str">
        <f>VLOOKUP(A119,HOP!A:L,12,0)</f>
        <v>155.00</v>
      </c>
      <c r="F119" s="4" t="str">
        <f>VLOOKUP(A119,HOP!A:C,3,0)</f>
        <v>2425743</v>
      </c>
      <c r="G119" s="4">
        <f t="shared" si="6"/>
        <v>0</v>
      </c>
      <c r="H119" s="4" t="str">
        <f t="shared" si="7"/>
        <v>，2425743</v>
      </c>
      <c r="I119" s="4" t="str">
        <f>VLOOKUP(A119,HOP!A:U,21,0)</f>
        <v>直连</v>
      </c>
    </row>
    <row r="120" s="4" customFormat="1" spans="1:9">
      <c r="A120" s="5">
        <v>17428463554</v>
      </c>
      <c r="B120" s="6">
        <v>44611</v>
      </c>
      <c r="C120" s="6">
        <v>44612</v>
      </c>
      <c r="D120" s="4">
        <v>394</v>
      </c>
      <c r="E120" s="4" t="str">
        <f>VLOOKUP(A120,HOP!A:L,12,0)</f>
        <v>394.00</v>
      </c>
      <c r="F120" s="4" t="str">
        <f>VLOOKUP(A120,HOP!A:C,3,0)</f>
        <v>2425791</v>
      </c>
      <c r="G120" s="4">
        <f t="shared" si="6"/>
        <v>0</v>
      </c>
      <c r="H120" s="4" t="str">
        <f t="shared" si="7"/>
        <v>，2425791</v>
      </c>
      <c r="I120" s="4" t="str">
        <f>VLOOKUP(A120,HOP!A:U,21,0)</f>
        <v>直连</v>
      </c>
    </row>
    <row r="121" s="4" customFormat="1" spans="1:9">
      <c r="A121" s="5">
        <v>17428528141</v>
      </c>
      <c r="B121" s="6">
        <v>44611</v>
      </c>
      <c r="C121" s="6">
        <v>44612</v>
      </c>
      <c r="D121" s="4">
        <v>256</v>
      </c>
      <c r="E121" s="4" t="str">
        <f>VLOOKUP(A121,HOP!A:L,12,0)</f>
        <v>256.00</v>
      </c>
      <c r="F121" s="4" t="str">
        <f>VLOOKUP(A121,HOP!A:C,3,0)</f>
        <v>2425815</v>
      </c>
      <c r="G121" s="4">
        <f t="shared" si="6"/>
        <v>0</v>
      </c>
      <c r="H121" s="4" t="str">
        <f t="shared" si="7"/>
        <v>，2425815</v>
      </c>
      <c r="I121" s="4" t="str">
        <f>VLOOKUP(A121,HOP!A:U,21,0)</f>
        <v>直连</v>
      </c>
    </row>
    <row r="122" s="4" customFormat="1" spans="1:9">
      <c r="A122" s="5">
        <v>17428607379</v>
      </c>
      <c r="B122" s="6">
        <v>44611</v>
      </c>
      <c r="C122" s="6">
        <v>44612</v>
      </c>
      <c r="D122" s="4">
        <v>167</v>
      </c>
      <c r="E122" s="4" t="str">
        <f>VLOOKUP(A122,HOP!A:L,12,0)</f>
        <v>167.00</v>
      </c>
      <c r="F122" s="4" t="str">
        <f>VLOOKUP(A122,HOP!A:C,3,0)</f>
        <v>2425832</v>
      </c>
      <c r="G122" s="4">
        <f t="shared" si="6"/>
        <v>0</v>
      </c>
      <c r="H122" s="4" t="str">
        <f t="shared" si="7"/>
        <v>，2425832</v>
      </c>
      <c r="I122" s="4" t="str">
        <f>VLOOKUP(A122,HOP!A:U,21,0)</f>
        <v>直连</v>
      </c>
    </row>
    <row r="123" s="4" customFormat="1" spans="1:10">
      <c r="A123" s="5">
        <v>17272068490</v>
      </c>
      <c r="B123" s="6">
        <v>44606</v>
      </c>
      <c r="C123" s="6">
        <v>44608</v>
      </c>
      <c r="D123" s="4">
        <v>-792</v>
      </c>
      <c r="E123" s="4" t="e">
        <f>VLOOKUP(A123,HOP!A:L,12,0)</f>
        <v>#N/A</v>
      </c>
      <c r="F123" s="4">
        <v>2412215</v>
      </c>
      <c r="G123" s="4" t="e">
        <f t="shared" si="6"/>
        <v>#N/A</v>
      </c>
      <c r="H123" s="4" t="str">
        <f t="shared" si="7"/>
        <v>，2412215</v>
      </c>
      <c r="I123" s="4" t="e">
        <f>VLOOKUP(A123,HOP!A:U,21,0)</f>
        <v>#N/A</v>
      </c>
      <c r="J123" s="4" t="s">
        <v>483</v>
      </c>
    </row>
    <row r="125" spans="4:4">
      <c r="D125" s="4">
        <f>SUM(D2:D124)</f>
        <v>31789</v>
      </c>
    </row>
    <row r="126" spans="4:4">
      <c r="D126" s="4" t="s">
        <v>484</v>
      </c>
    </row>
    <row r="131" spans="1:3">
      <c r="A131" s="4" t="s">
        <v>485</v>
      </c>
      <c r="C131" s="4">
        <v>32581</v>
      </c>
    </row>
    <row r="132" spans="1:3">
      <c r="A132" s="4" t="s">
        <v>486</v>
      </c>
      <c r="C132" s="4">
        <v>-792</v>
      </c>
    </row>
    <row r="133" spans="1:3">
      <c r="A133" s="4" t="s">
        <v>487</v>
      </c>
      <c r="C133" s="4">
        <f>SUBTOTAL(9,C131:C132)</f>
        <v>31789</v>
      </c>
    </row>
  </sheetData>
  <autoFilter ref="A1:XFD126">
    <filterColumn colId="3">
      <filters blank="1">
        <filter val="202"/>
        <filter val="205"/>
        <filter val="106"/>
        <filter val="108"/>
        <filter val="1908"/>
        <filter val="109"/>
        <filter val="110"/>
        <filter val="111"/>
        <filter val="411"/>
        <filter val="213"/>
        <filter val="413"/>
        <filter val="116"/>
        <filter val="117"/>
        <filter val="417"/>
        <filter val="119"/>
        <filter val="220"/>
        <filter val="420"/>
        <filter val="121"/>
        <filter val="221"/>
        <filter val="421"/>
        <filter val="122"/>
        <filter val="422"/>
        <filter val="223"/>
        <filter val="126"/>
        <filter val="526"/>
        <filter val="128"/>
        <filter val="529"/>
        <filter val="629"/>
        <filter val="230"/>
        <filter val="431"/>
        <filter val="132"/>
        <filter val="136"/>
        <filter val="236"/>
        <filter val="138"/>
        <filter val="139"/>
        <filter val="340"/>
        <filter val="840"/>
        <filter val="1040"/>
        <filter val="441"/>
        <filter val="143"/>
        <filter val="144"/>
        <filter val="145"/>
        <filter val="146"/>
        <filter val="147"/>
        <filter val="247"/>
        <filter val="148"/>
        <filter val="249"/>
        <filter val="31789 CNY"/>
        <filter val="151"/>
        <filter val="851"/>
        <filter val="153"/>
        <filter val="154"/>
        <filter val="454"/>
        <filter val="155"/>
        <filter val="255"/>
        <filter val="256"/>
        <filter val="159"/>
        <filter val="161"/>
        <filter val="162"/>
        <filter val="164"/>
        <filter val="166"/>
        <filter val="167"/>
        <filter val="367"/>
        <filter val="168"/>
        <filter val="1068"/>
        <filter val="470"/>
        <filter val="670"/>
        <filter val="171"/>
        <filter val="271"/>
        <filter val="374"/>
        <filter val="277"/>
        <filter val="178"/>
        <filter val="378"/>
        <filter val="878"/>
        <filter val="382"/>
        <filter val="88"/>
        <filter val="31789"/>
        <filter val="790"/>
        <filter val="291"/>
        <filter val="-792"/>
        <filter val="393"/>
        <filter val="194"/>
        <filter val="394"/>
        <filter val="195"/>
        <filter val="395"/>
        <filter val="196"/>
        <filter val="197"/>
        <filter val="19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488</v>
      </c>
      <c r="B1" s="2" t="s">
        <v>489</v>
      </c>
      <c r="C1" s="2" t="s">
        <v>490</v>
      </c>
      <c r="D1" s="2" t="s">
        <v>491</v>
      </c>
      <c r="E1" s="2" t="s">
        <v>13</v>
      </c>
      <c r="F1" s="2" t="s">
        <v>5</v>
      </c>
      <c r="G1" s="2" t="s">
        <v>6</v>
      </c>
      <c r="H1" s="2" t="s">
        <v>492</v>
      </c>
      <c r="I1" s="2" t="s">
        <v>493</v>
      </c>
      <c r="J1" s="2" t="s">
        <v>494</v>
      </c>
      <c r="K1" s="2" t="s">
        <v>495</v>
      </c>
      <c r="L1" s="2" t="s">
        <v>496</v>
      </c>
      <c r="M1" s="2" t="s">
        <v>497</v>
      </c>
      <c r="N1" s="2" t="s">
        <v>498</v>
      </c>
      <c r="O1" s="2" t="s">
        <v>499</v>
      </c>
      <c r="P1" s="2" t="s">
        <v>500</v>
      </c>
      <c r="Q1" s="2" t="s">
        <v>501</v>
      </c>
      <c r="R1" s="2" t="s">
        <v>502</v>
      </c>
      <c r="S1" s="2" t="s">
        <v>503</v>
      </c>
      <c r="T1" s="2" t="s">
        <v>504</v>
      </c>
      <c r="U1" s="2" t="s">
        <v>505</v>
      </c>
    </row>
    <row r="2" s="1" customFormat="1" spans="1:21">
      <c r="A2" s="3">
        <v>17428607379</v>
      </c>
      <c r="B2" s="1" t="s">
        <v>506</v>
      </c>
      <c r="C2" s="1" t="s">
        <v>507</v>
      </c>
      <c r="D2" s="1" t="s">
        <v>508</v>
      </c>
      <c r="E2" s="1" t="s">
        <v>478</v>
      </c>
      <c r="F2" s="1" t="s">
        <v>506</v>
      </c>
      <c r="G2" s="1" t="s">
        <v>509</v>
      </c>
      <c r="H2" s="1" t="s">
        <v>510</v>
      </c>
      <c r="I2" s="1" t="s">
        <v>511</v>
      </c>
      <c r="J2" s="1" t="s">
        <v>512</v>
      </c>
      <c r="K2" s="1" t="s">
        <v>511</v>
      </c>
      <c r="L2" s="1" t="s">
        <v>511</v>
      </c>
      <c r="M2" s="1" t="s">
        <v>513</v>
      </c>
      <c r="N2" s="1" t="s">
        <v>513</v>
      </c>
      <c r="O2" s="1" t="s">
        <v>514</v>
      </c>
      <c r="P2" s="1" t="s">
        <v>515</v>
      </c>
      <c r="Q2" s="1" t="s">
        <v>516</v>
      </c>
      <c r="R2" s="1" t="s">
        <v>517</v>
      </c>
      <c r="S2" s="1" t="s">
        <v>518</v>
      </c>
      <c r="T2" s="1" t="s">
        <v>519</v>
      </c>
      <c r="U2" s="1" t="s">
        <v>520</v>
      </c>
    </row>
    <row r="3" s="1" customFormat="1" spans="1:21">
      <c r="A3" s="3">
        <v>17428528141</v>
      </c>
      <c r="B3" s="1" t="s">
        <v>506</v>
      </c>
      <c r="C3" s="1" t="s">
        <v>521</v>
      </c>
      <c r="D3" s="1" t="s">
        <v>522</v>
      </c>
      <c r="E3" s="1" t="s">
        <v>474</v>
      </c>
      <c r="F3" s="1" t="s">
        <v>506</v>
      </c>
      <c r="G3" s="1" t="s">
        <v>509</v>
      </c>
      <c r="H3" s="1" t="s">
        <v>510</v>
      </c>
      <c r="I3" s="1" t="s">
        <v>523</v>
      </c>
      <c r="J3" s="1" t="s">
        <v>512</v>
      </c>
      <c r="K3" s="1" t="s">
        <v>523</v>
      </c>
      <c r="L3" s="1" t="s">
        <v>523</v>
      </c>
      <c r="M3" s="1" t="s">
        <v>513</v>
      </c>
      <c r="N3" s="1" t="s">
        <v>513</v>
      </c>
      <c r="O3" s="1" t="s">
        <v>514</v>
      </c>
      <c r="P3" s="1" t="s">
        <v>515</v>
      </c>
      <c r="Q3" s="1" t="s">
        <v>516</v>
      </c>
      <c r="R3" s="1" t="s">
        <v>524</v>
      </c>
      <c r="S3" s="1" t="s">
        <v>518</v>
      </c>
      <c r="T3" s="1" t="s">
        <v>519</v>
      </c>
      <c r="U3" s="1" t="s">
        <v>520</v>
      </c>
    </row>
    <row r="4" s="1" customFormat="1" spans="1:21">
      <c r="A4" s="3">
        <v>17428463554</v>
      </c>
      <c r="B4" s="1" t="s">
        <v>506</v>
      </c>
      <c r="C4" s="1" t="s">
        <v>525</v>
      </c>
      <c r="D4" s="1" t="s">
        <v>526</v>
      </c>
      <c r="E4" s="1" t="s">
        <v>470</v>
      </c>
      <c r="F4" s="1" t="s">
        <v>506</v>
      </c>
      <c r="G4" s="1" t="s">
        <v>509</v>
      </c>
      <c r="H4" s="1" t="s">
        <v>510</v>
      </c>
      <c r="I4" s="1" t="s">
        <v>527</v>
      </c>
      <c r="J4" s="1" t="s">
        <v>512</v>
      </c>
      <c r="K4" s="1" t="s">
        <v>527</v>
      </c>
      <c r="L4" s="1" t="s">
        <v>527</v>
      </c>
      <c r="M4" s="1" t="s">
        <v>513</v>
      </c>
      <c r="N4" s="1" t="s">
        <v>513</v>
      </c>
      <c r="O4" s="1" t="s">
        <v>514</v>
      </c>
      <c r="P4" s="1" t="s">
        <v>515</v>
      </c>
      <c r="Q4" s="1" t="s">
        <v>516</v>
      </c>
      <c r="R4" s="1" t="s">
        <v>528</v>
      </c>
      <c r="S4" s="1" t="s">
        <v>518</v>
      </c>
      <c r="T4" s="1" t="s">
        <v>519</v>
      </c>
      <c r="U4" s="1" t="s">
        <v>520</v>
      </c>
    </row>
    <row r="5" s="1" customFormat="1" spans="1:21">
      <c r="A5" s="3">
        <v>17428303158</v>
      </c>
      <c r="B5" s="1" t="s">
        <v>506</v>
      </c>
      <c r="C5" s="1" t="s">
        <v>529</v>
      </c>
      <c r="D5" s="1" t="s">
        <v>530</v>
      </c>
      <c r="E5" s="1" t="s">
        <v>465</v>
      </c>
      <c r="F5" s="1" t="s">
        <v>506</v>
      </c>
      <c r="G5" s="1" t="s">
        <v>509</v>
      </c>
      <c r="H5" s="1" t="s">
        <v>510</v>
      </c>
      <c r="I5" s="1" t="s">
        <v>531</v>
      </c>
      <c r="J5" s="1" t="s">
        <v>512</v>
      </c>
      <c r="K5" s="1" t="s">
        <v>531</v>
      </c>
      <c r="L5" s="1" t="s">
        <v>531</v>
      </c>
      <c r="M5" s="1" t="s">
        <v>513</v>
      </c>
      <c r="N5" s="1" t="s">
        <v>513</v>
      </c>
      <c r="O5" s="1" t="s">
        <v>514</v>
      </c>
      <c r="P5" s="1" t="s">
        <v>515</v>
      </c>
      <c r="Q5" s="1" t="s">
        <v>516</v>
      </c>
      <c r="R5" s="1" t="s">
        <v>532</v>
      </c>
      <c r="S5" s="1" t="s">
        <v>518</v>
      </c>
      <c r="T5" s="1" t="s">
        <v>519</v>
      </c>
      <c r="U5" s="1" t="s">
        <v>520</v>
      </c>
    </row>
    <row r="6" s="1" customFormat="1" spans="1:21">
      <c r="A6" s="3">
        <v>17428243134</v>
      </c>
      <c r="B6" s="1" t="s">
        <v>506</v>
      </c>
      <c r="C6" s="1" t="s">
        <v>533</v>
      </c>
      <c r="D6" s="1" t="s">
        <v>534</v>
      </c>
      <c r="E6" s="1" t="s">
        <v>463</v>
      </c>
      <c r="F6" s="1" t="s">
        <v>506</v>
      </c>
      <c r="G6" s="1" t="s">
        <v>509</v>
      </c>
      <c r="H6" s="1" t="s">
        <v>510</v>
      </c>
      <c r="I6" s="1" t="s">
        <v>535</v>
      </c>
      <c r="J6" s="1" t="s">
        <v>512</v>
      </c>
      <c r="K6" s="1" t="s">
        <v>535</v>
      </c>
      <c r="L6" s="1" t="s">
        <v>535</v>
      </c>
      <c r="M6" s="1" t="s">
        <v>513</v>
      </c>
      <c r="N6" s="1" t="s">
        <v>513</v>
      </c>
      <c r="O6" s="1" t="s">
        <v>514</v>
      </c>
      <c r="P6" s="1" t="s">
        <v>515</v>
      </c>
      <c r="Q6" s="1" t="s">
        <v>516</v>
      </c>
      <c r="R6" s="1" t="s">
        <v>536</v>
      </c>
      <c r="S6" s="1" t="s">
        <v>518</v>
      </c>
      <c r="T6" s="1" t="s">
        <v>519</v>
      </c>
      <c r="U6" s="1" t="s">
        <v>520</v>
      </c>
    </row>
    <row r="7" s="1" customFormat="1" spans="1:21">
      <c r="A7" s="3">
        <v>17427886581</v>
      </c>
      <c r="B7" s="1" t="s">
        <v>506</v>
      </c>
      <c r="C7" s="1" t="s">
        <v>537</v>
      </c>
      <c r="D7" s="1" t="s">
        <v>538</v>
      </c>
      <c r="E7" s="1" t="s">
        <v>459</v>
      </c>
      <c r="F7" s="1" t="s">
        <v>506</v>
      </c>
      <c r="G7" s="1" t="s">
        <v>509</v>
      </c>
      <c r="H7" s="1" t="s">
        <v>510</v>
      </c>
      <c r="I7" s="1" t="s">
        <v>539</v>
      </c>
      <c r="J7" s="1" t="s">
        <v>512</v>
      </c>
      <c r="K7" s="1" t="s">
        <v>539</v>
      </c>
      <c r="L7" s="1" t="s">
        <v>539</v>
      </c>
      <c r="M7" s="1" t="s">
        <v>513</v>
      </c>
      <c r="N7" s="1" t="s">
        <v>513</v>
      </c>
      <c r="O7" s="1" t="s">
        <v>514</v>
      </c>
      <c r="P7" s="1" t="s">
        <v>515</v>
      </c>
      <c r="Q7" s="1" t="s">
        <v>516</v>
      </c>
      <c r="R7" s="1" t="s">
        <v>540</v>
      </c>
      <c r="S7" s="1" t="s">
        <v>518</v>
      </c>
      <c r="T7" s="1" t="s">
        <v>519</v>
      </c>
      <c r="U7" s="1" t="s">
        <v>520</v>
      </c>
    </row>
    <row r="8" s="1" customFormat="1" spans="1:21">
      <c r="A8" s="3">
        <v>17427827752</v>
      </c>
      <c r="B8" s="1" t="s">
        <v>506</v>
      </c>
      <c r="C8" s="1" t="s">
        <v>541</v>
      </c>
      <c r="D8" s="1" t="s">
        <v>542</v>
      </c>
      <c r="E8" s="1" t="s">
        <v>543</v>
      </c>
      <c r="F8" s="1" t="s">
        <v>506</v>
      </c>
      <c r="G8" s="1" t="s">
        <v>509</v>
      </c>
      <c r="H8" s="1" t="s">
        <v>510</v>
      </c>
      <c r="I8" s="1" t="s">
        <v>544</v>
      </c>
      <c r="J8" s="1" t="s">
        <v>512</v>
      </c>
      <c r="K8" s="1" t="s">
        <v>544</v>
      </c>
      <c r="L8" s="1" t="s">
        <v>544</v>
      </c>
      <c r="M8" s="1" t="s">
        <v>513</v>
      </c>
      <c r="N8" s="1" t="s">
        <v>513</v>
      </c>
      <c r="O8" s="1" t="s">
        <v>514</v>
      </c>
      <c r="P8" s="1" t="s">
        <v>515</v>
      </c>
      <c r="Q8" s="1" t="s">
        <v>516</v>
      </c>
      <c r="R8" s="1" t="s">
        <v>545</v>
      </c>
      <c r="S8" s="1" t="s">
        <v>518</v>
      </c>
      <c r="T8" s="1" t="s">
        <v>519</v>
      </c>
      <c r="U8" s="1" t="s">
        <v>520</v>
      </c>
    </row>
    <row r="9" s="1" customFormat="1" spans="1:21">
      <c r="A9" s="3">
        <v>17427825548</v>
      </c>
      <c r="B9" s="1" t="s">
        <v>506</v>
      </c>
      <c r="C9" s="1" t="s">
        <v>546</v>
      </c>
      <c r="D9" s="1" t="s">
        <v>547</v>
      </c>
      <c r="E9" s="1" t="s">
        <v>548</v>
      </c>
      <c r="F9" s="1" t="s">
        <v>506</v>
      </c>
      <c r="G9" s="1" t="s">
        <v>509</v>
      </c>
      <c r="H9" s="1" t="s">
        <v>510</v>
      </c>
      <c r="I9" s="1" t="s">
        <v>549</v>
      </c>
      <c r="J9" s="1" t="s">
        <v>512</v>
      </c>
      <c r="K9" s="1" t="s">
        <v>549</v>
      </c>
      <c r="L9" s="1" t="s">
        <v>549</v>
      </c>
      <c r="M9" s="1" t="s">
        <v>513</v>
      </c>
      <c r="N9" s="1" t="s">
        <v>513</v>
      </c>
      <c r="O9" s="1" t="s">
        <v>514</v>
      </c>
      <c r="P9" s="1" t="s">
        <v>515</v>
      </c>
      <c r="Q9" s="1" t="s">
        <v>516</v>
      </c>
      <c r="R9" s="1" t="s">
        <v>550</v>
      </c>
      <c r="S9" s="1" t="s">
        <v>518</v>
      </c>
      <c r="T9" s="1" t="s">
        <v>519</v>
      </c>
      <c r="U9" s="1" t="s">
        <v>520</v>
      </c>
    </row>
    <row r="10" s="1" customFormat="1" spans="1:21">
      <c r="A10" s="3">
        <v>17427806509</v>
      </c>
      <c r="B10" s="1" t="s">
        <v>506</v>
      </c>
      <c r="C10" s="1" t="s">
        <v>551</v>
      </c>
      <c r="D10" s="1" t="s">
        <v>552</v>
      </c>
      <c r="E10" s="1" t="s">
        <v>452</v>
      </c>
      <c r="F10" s="1" t="s">
        <v>506</v>
      </c>
      <c r="G10" s="1" t="s">
        <v>509</v>
      </c>
      <c r="H10" s="1" t="s">
        <v>510</v>
      </c>
      <c r="I10" s="1" t="s">
        <v>553</v>
      </c>
      <c r="J10" s="1" t="s">
        <v>512</v>
      </c>
      <c r="K10" s="1" t="s">
        <v>553</v>
      </c>
      <c r="L10" s="1" t="s">
        <v>553</v>
      </c>
      <c r="M10" s="1" t="s">
        <v>513</v>
      </c>
      <c r="N10" s="1" t="s">
        <v>513</v>
      </c>
      <c r="O10" s="1" t="s">
        <v>514</v>
      </c>
      <c r="P10" s="1" t="s">
        <v>515</v>
      </c>
      <c r="Q10" s="1" t="s">
        <v>516</v>
      </c>
      <c r="R10" s="1" t="s">
        <v>554</v>
      </c>
      <c r="S10" s="1" t="s">
        <v>518</v>
      </c>
      <c r="T10" s="1" t="s">
        <v>519</v>
      </c>
      <c r="U10" s="1" t="s">
        <v>520</v>
      </c>
    </row>
    <row r="11" s="1" customFormat="1" spans="1:21">
      <c r="A11" s="3">
        <v>17423252902</v>
      </c>
      <c r="B11" s="1" t="s">
        <v>506</v>
      </c>
      <c r="C11" s="1" t="s">
        <v>555</v>
      </c>
      <c r="D11" s="1" t="s">
        <v>556</v>
      </c>
      <c r="E11" s="1" t="s">
        <v>447</v>
      </c>
      <c r="F11" s="1" t="s">
        <v>506</v>
      </c>
      <c r="G11" s="1" t="s">
        <v>509</v>
      </c>
      <c r="H11" s="1" t="s">
        <v>510</v>
      </c>
      <c r="I11" s="1" t="s">
        <v>557</v>
      </c>
      <c r="J11" s="1" t="s">
        <v>512</v>
      </c>
      <c r="K11" s="1" t="s">
        <v>557</v>
      </c>
      <c r="L11" s="1" t="s">
        <v>557</v>
      </c>
      <c r="M11" s="1" t="s">
        <v>513</v>
      </c>
      <c r="N11" s="1" t="s">
        <v>513</v>
      </c>
      <c r="O11" s="1" t="s">
        <v>514</v>
      </c>
      <c r="P11" s="1" t="s">
        <v>515</v>
      </c>
      <c r="Q11" s="1" t="s">
        <v>516</v>
      </c>
      <c r="R11" s="1" t="s">
        <v>558</v>
      </c>
      <c r="S11" s="1" t="s">
        <v>518</v>
      </c>
      <c r="T11" s="1" t="s">
        <v>519</v>
      </c>
      <c r="U11" s="1" t="s">
        <v>520</v>
      </c>
    </row>
    <row r="12" s="1" customFormat="1" spans="1:21">
      <c r="A12" s="3">
        <v>17423007246</v>
      </c>
      <c r="B12" s="1" t="s">
        <v>506</v>
      </c>
      <c r="C12" s="1" t="s">
        <v>559</v>
      </c>
      <c r="D12" s="1" t="s">
        <v>556</v>
      </c>
      <c r="E12" s="1" t="s">
        <v>445</v>
      </c>
      <c r="F12" s="1" t="s">
        <v>506</v>
      </c>
      <c r="G12" s="1" t="s">
        <v>509</v>
      </c>
      <c r="H12" s="1" t="s">
        <v>510</v>
      </c>
      <c r="I12" s="1" t="s">
        <v>560</v>
      </c>
      <c r="J12" s="1" t="s">
        <v>512</v>
      </c>
      <c r="K12" s="1" t="s">
        <v>560</v>
      </c>
      <c r="L12" s="1" t="s">
        <v>560</v>
      </c>
      <c r="M12" s="1" t="s">
        <v>513</v>
      </c>
      <c r="N12" s="1" t="s">
        <v>513</v>
      </c>
      <c r="O12" s="1" t="s">
        <v>514</v>
      </c>
      <c r="P12" s="1" t="s">
        <v>515</v>
      </c>
      <c r="Q12" s="1" t="s">
        <v>516</v>
      </c>
      <c r="R12" s="1" t="s">
        <v>561</v>
      </c>
      <c r="S12" s="1" t="s">
        <v>518</v>
      </c>
      <c r="T12" s="1" t="s">
        <v>519</v>
      </c>
      <c r="U12" s="1" t="s">
        <v>520</v>
      </c>
    </row>
    <row r="13" s="1" customFormat="1" spans="1:21">
      <c r="A13" s="3">
        <v>17422919965</v>
      </c>
      <c r="B13" s="1" t="s">
        <v>506</v>
      </c>
      <c r="C13" s="1" t="s">
        <v>562</v>
      </c>
      <c r="D13" s="1" t="s">
        <v>563</v>
      </c>
      <c r="E13" s="1" t="s">
        <v>442</v>
      </c>
      <c r="F13" s="1" t="s">
        <v>506</v>
      </c>
      <c r="G13" s="1" t="s">
        <v>509</v>
      </c>
      <c r="H13" s="1" t="s">
        <v>510</v>
      </c>
      <c r="I13" s="1" t="s">
        <v>564</v>
      </c>
      <c r="J13" s="1" t="s">
        <v>512</v>
      </c>
      <c r="K13" s="1" t="s">
        <v>564</v>
      </c>
      <c r="L13" s="1" t="s">
        <v>564</v>
      </c>
      <c r="M13" s="1" t="s">
        <v>513</v>
      </c>
      <c r="N13" s="1" t="s">
        <v>513</v>
      </c>
      <c r="O13" s="1" t="s">
        <v>514</v>
      </c>
      <c r="P13" s="1" t="s">
        <v>515</v>
      </c>
      <c r="Q13" s="1" t="s">
        <v>516</v>
      </c>
      <c r="R13" s="1" t="s">
        <v>565</v>
      </c>
      <c r="S13" s="1" t="s">
        <v>518</v>
      </c>
      <c r="T13" s="1" t="s">
        <v>519</v>
      </c>
      <c r="U13" s="1" t="s">
        <v>520</v>
      </c>
    </row>
    <row r="14" s="1" customFormat="1" spans="1:21">
      <c r="A14" s="3">
        <v>17422456250</v>
      </c>
      <c r="B14" s="1" t="s">
        <v>506</v>
      </c>
      <c r="C14" s="1" t="s">
        <v>566</v>
      </c>
      <c r="D14" s="1" t="s">
        <v>567</v>
      </c>
      <c r="E14" s="1" t="s">
        <v>439</v>
      </c>
      <c r="F14" s="1" t="s">
        <v>506</v>
      </c>
      <c r="G14" s="1" t="s">
        <v>509</v>
      </c>
      <c r="H14" s="1" t="s">
        <v>510</v>
      </c>
      <c r="I14" s="1" t="s">
        <v>568</v>
      </c>
      <c r="J14" s="1" t="s">
        <v>512</v>
      </c>
      <c r="K14" s="1" t="s">
        <v>568</v>
      </c>
      <c r="L14" s="1" t="s">
        <v>568</v>
      </c>
      <c r="M14" s="1" t="s">
        <v>513</v>
      </c>
      <c r="N14" s="1" t="s">
        <v>513</v>
      </c>
      <c r="O14" s="1" t="s">
        <v>514</v>
      </c>
      <c r="P14" s="1" t="s">
        <v>515</v>
      </c>
      <c r="Q14" s="1" t="s">
        <v>516</v>
      </c>
      <c r="R14" s="1" t="s">
        <v>569</v>
      </c>
      <c r="S14" s="1" t="s">
        <v>518</v>
      </c>
      <c r="T14" s="1" t="s">
        <v>519</v>
      </c>
      <c r="U14" s="1" t="s">
        <v>520</v>
      </c>
    </row>
    <row r="15" s="1" customFormat="1" spans="1:21">
      <c r="A15" s="3">
        <v>17422442971</v>
      </c>
      <c r="B15" s="1" t="s">
        <v>506</v>
      </c>
      <c r="C15" s="1" t="s">
        <v>570</v>
      </c>
      <c r="D15" s="1" t="s">
        <v>571</v>
      </c>
      <c r="E15" s="1" t="s">
        <v>572</v>
      </c>
      <c r="F15" s="1" t="s">
        <v>506</v>
      </c>
      <c r="G15" s="1" t="s">
        <v>509</v>
      </c>
      <c r="H15" s="1" t="s">
        <v>510</v>
      </c>
      <c r="I15" s="1" t="s">
        <v>573</v>
      </c>
      <c r="J15" s="1" t="s">
        <v>512</v>
      </c>
      <c r="K15" s="1" t="s">
        <v>573</v>
      </c>
      <c r="L15" s="1" t="s">
        <v>573</v>
      </c>
      <c r="M15" s="1" t="s">
        <v>513</v>
      </c>
      <c r="N15" s="1" t="s">
        <v>513</v>
      </c>
      <c r="O15" s="1" t="s">
        <v>514</v>
      </c>
      <c r="P15" s="1" t="s">
        <v>515</v>
      </c>
      <c r="Q15" s="1" t="s">
        <v>516</v>
      </c>
      <c r="R15" s="1" t="s">
        <v>574</v>
      </c>
      <c r="S15" s="1" t="s">
        <v>518</v>
      </c>
      <c r="T15" s="1" t="s">
        <v>519</v>
      </c>
      <c r="U15" s="1" t="s">
        <v>520</v>
      </c>
    </row>
    <row r="16" s="1" customFormat="1" spans="1:21">
      <c r="A16" s="3">
        <v>17422251613</v>
      </c>
      <c r="B16" s="1" t="s">
        <v>506</v>
      </c>
      <c r="C16" s="1" t="s">
        <v>575</v>
      </c>
      <c r="D16" s="1" t="s">
        <v>576</v>
      </c>
      <c r="E16" s="1" t="s">
        <v>428</v>
      </c>
      <c r="F16" s="1" t="s">
        <v>506</v>
      </c>
      <c r="G16" s="1" t="s">
        <v>509</v>
      </c>
      <c r="H16" s="1" t="s">
        <v>510</v>
      </c>
      <c r="I16" s="1" t="s">
        <v>577</v>
      </c>
      <c r="J16" s="1" t="s">
        <v>512</v>
      </c>
      <c r="K16" s="1" t="s">
        <v>577</v>
      </c>
      <c r="L16" s="1" t="s">
        <v>577</v>
      </c>
      <c r="M16" s="1" t="s">
        <v>513</v>
      </c>
      <c r="N16" s="1" t="s">
        <v>513</v>
      </c>
      <c r="O16" s="1" t="s">
        <v>514</v>
      </c>
      <c r="P16" s="1" t="s">
        <v>515</v>
      </c>
      <c r="Q16" s="1" t="s">
        <v>516</v>
      </c>
      <c r="R16" s="1" t="s">
        <v>578</v>
      </c>
      <c r="S16" s="1" t="s">
        <v>518</v>
      </c>
      <c r="T16" s="1" t="s">
        <v>519</v>
      </c>
      <c r="U16" s="1" t="s">
        <v>520</v>
      </c>
    </row>
    <row r="17" s="1" customFormat="1" spans="1:21">
      <c r="A17" s="3">
        <v>17422159900</v>
      </c>
      <c r="B17" s="1" t="s">
        <v>506</v>
      </c>
      <c r="C17" s="1" t="s">
        <v>579</v>
      </c>
      <c r="D17" s="1" t="s">
        <v>580</v>
      </c>
      <c r="E17" s="1" t="s">
        <v>416</v>
      </c>
      <c r="F17" s="1" t="s">
        <v>506</v>
      </c>
      <c r="G17" s="1" t="s">
        <v>509</v>
      </c>
      <c r="H17" s="1" t="s">
        <v>510</v>
      </c>
      <c r="I17" s="1" t="s">
        <v>581</v>
      </c>
      <c r="J17" s="1" t="s">
        <v>512</v>
      </c>
      <c r="K17" s="1" t="s">
        <v>581</v>
      </c>
      <c r="L17" s="1" t="s">
        <v>581</v>
      </c>
      <c r="M17" s="1" t="s">
        <v>513</v>
      </c>
      <c r="N17" s="1" t="s">
        <v>513</v>
      </c>
      <c r="O17" s="1" t="s">
        <v>514</v>
      </c>
      <c r="P17" s="1" t="s">
        <v>515</v>
      </c>
      <c r="Q17" s="1" t="s">
        <v>516</v>
      </c>
      <c r="R17" s="1" t="s">
        <v>582</v>
      </c>
      <c r="S17" s="1" t="s">
        <v>518</v>
      </c>
      <c r="T17" s="1" t="s">
        <v>519</v>
      </c>
      <c r="U17" s="1" t="s">
        <v>520</v>
      </c>
    </row>
    <row r="18" s="1" customFormat="1" spans="1:21">
      <c r="A18" s="3">
        <v>17422019298</v>
      </c>
      <c r="B18" s="1" t="s">
        <v>506</v>
      </c>
      <c r="C18" s="1" t="s">
        <v>583</v>
      </c>
      <c r="D18" s="1" t="s">
        <v>530</v>
      </c>
      <c r="E18" s="1" t="s">
        <v>411</v>
      </c>
      <c r="F18" s="1" t="s">
        <v>506</v>
      </c>
      <c r="G18" s="1" t="s">
        <v>509</v>
      </c>
      <c r="H18" s="1" t="s">
        <v>510</v>
      </c>
      <c r="I18" s="1" t="s">
        <v>584</v>
      </c>
      <c r="J18" s="1" t="s">
        <v>512</v>
      </c>
      <c r="K18" s="1" t="s">
        <v>584</v>
      </c>
      <c r="L18" s="1" t="s">
        <v>584</v>
      </c>
      <c r="M18" s="1" t="s">
        <v>513</v>
      </c>
      <c r="N18" s="1" t="s">
        <v>513</v>
      </c>
      <c r="O18" s="1" t="s">
        <v>514</v>
      </c>
      <c r="P18" s="1" t="s">
        <v>515</v>
      </c>
      <c r="Q18" s="1" t="s">
        <v>516</v>
      </c>
      <c r="R18" s="1" t="s">
        <v>585</v>
      </c>
      <c r="S18" s="1" t="s">
        <v>518</v>
      </c>
      <c r="T18" s="1" t="s">
        <v>519</v>
      </c>
      <c r="U18" s="1" t="s">
        <v>520</v>
      </c>
    </row>
    <row r="19" s="1" customFormat="1" spans="1:21">
      <c r="A19" s="3">
        <v>17422012626</v>
      </c>
      <c r="B19" s="1" t="s">
        <v>506</v>
      </c>
      <c r="C19" s="1" t="s">
        <v>586</v>
      </c>
      <c r="D19" s="1" t="s">
        <v>567</v>
      </c>
      <c r="E19" s="1" t="s">
        <v>408</v>
      </c>
      <c r="F19" s="1" t="s">
        <v>506</v>
      </c>
      <c r="G19" s="1" t="s">
        <v>509</v>
      </c>
      <c r="H19" s="1" t="s">
        <v>510</v>
      </c>
      <c r="I19" s="1" t="s">
        <v>587</v>
      </c>
      <c r="J19" s="1" t="s">
        <v>512</v>
      </c>
      <c r="K19" s="1" t="s">
        <v>587</v>
      </c>
      <c r="L19" s="1" t="s">
        <v>587</v>
      </c>
      <c r="M19" s="1" t="s">
        <v>513</v>
      </c>
      <c r="N19" s="1" t="s">
        <v>513</v>
      </c>
      <c r="O19" s="1" t="s">
        <v>514</v>
      </c>
      <c r="P19" s="1" t="s">
        <v>515</v>
      </c>
      <c r="Q19" s="1" t="s">
        <v>516</v>
      </c>
      <c r="R19" s="1" t="s">
        <v>588</v>
      </c>
      <c r="S19" s="1" t="s">
        <v>518</v>
      </c>
      <c r="T19" s="1" t="s">
        <v>519</v>
      </c>
      <c r="U19" s="1" t="s">
        <v>520</v>
      </c>
    </row>
    <row r="20" s="1" customFormat="1" spans="1:21">
      <c r="A20" s="3">
        <v>17421961753</v>
      </c>
      <c r="B20" s="1" t="s">
        <v>506</v>
      </c>
      <c r="C20" s="1" t="s">
        <v>589</v>
      </c>
      <c r="D20" s="1" t="s">
        <v>590</v>
      </c>
      <c r="E20" s="1" t="s">
        <v>406</v>
      </c>
      <c r="F20" s="1" t="s">
        <v>506</v>
      </c>
      <c r="G20" s="1" t="s">
        <v>509</v>
      </c>
      <c r="H20" s="1" t="s">
        <v>510</v>
      </c>
      <c r="I20" s="1" t="s">
        <v>591</v>
      </c>
      <c r="J20" s="1" t="s">
        <v>512</v>
      </c>
      <c r="K20" s="1" t="s">
        <v>591</v>
      </c>
      <c r="L20" s="1" t="s">
        <v>591</v>
      </c>
      <c r="M20" s="1" t="s">
        <v>513</v>
      </c>
      <c r="N20" s="1" t="s">
        <v>513</v>
      </c>
      <c r="O20" s="1" t="s">
        <v>514</v>
      </c>
      <c r="P20" s="1" t="s">
        <v>515</v>
      </c>
      <c r="Q20" s="1" t="s">
        <v>516</v>
      </c>
      <c r="R20" s="1" t="s">
        <v>592</v>
      </c>
      <c r="S20" s="1" t="s">
        <v>518</v>
      </c>
      <c r="T20" s="1" t="s">
        <v>519</v>
      </c>
      <c r="U20" s="1" t="s">
        <v>520</v>
      </c>
    </row>
    <row r="21" s="1" customFormat="1" spans="1:21">
      <c r="A21" s="3">
        <v>17421562693</v>
      </c>
      <c r="B21" s="1" t="s">
        <v>506</v>
      </c>
      <c r="C21" s="1" t="s">
        <v>593</v>
      </c>
      <c r="D21" s="1" t="s">
        <v>594</v>
      </c>
      <c r="E21" s="1" t="s">
        <v>595</v>
      </c>
      <c r="F21" s="1" t="s">
        <v>506</v>
      </c>
      <c r="G21" s="1" t="s">
        <v>509</v>
      </c>
      <c r="H21" s="1" t="s">
        <v>510</v>
      </c>
      <c r="I21" s="1" t="s">
        <v>596</v>
      </c>
      <c r="J21" s="1" t="s">
        <v>512</v>
      </c>
      <c r="K21" s="1" t="s">
        <v>596</v>
      </c>
      <c r="L21" s="1" t="s">
        <v>596</v>
      </c>
      <c r="M21" s="1" t="s">
        <v>513</v>
      </c>
      <c r="N21" s="1" t="s">
        <v>513</v>
      </c>
      <c r="O21" s="1" t="s">
        <v>514</v>
      </c>
      <c r="P21" s="1" t="s">
        <v>515</v>
      </c>
      <c r="Q21" s="1" t="s">
        <v>516</v>
      </c>
      <c r="R21" s="1" t="s">
        <v>597</v>
      </c>
      <c r="S21" s="1" t="s">
        <v>518</v>
      </c>
      <c r="T21" s="1" t="s">
        <v>519</v>
      </c>
      <c r="U21" s="1" t="s">
        <v>520</v>
      </c>
    </row>
    <row r="22" s="1" customFormat="1" spans="1:21">
      <c r="A22" s="3">
        <v>17421568718</v>
      </c>
      <c r="B22" s="1" t="s">
        <v>506</v>
      </c>
      <c r="C22" s="1" t="s">
        <v>598</v>
      </c>
      <c r="D22" s="1" t="s">
        <v>599</v>
      </c>
      <c r="E22" s="1" t="s">
        <v>160</v>
      </c>
      <c r="F22" s="1" t="s">
        <v>506</v>
      </c>
      <c r="G22" s="1" t="s">
        <v>509</v>
      </c>
      <c r="H22" s="1" t="s">
        <v>510</v>
      </c>
      <c r="I22" s="1" t="s">
        <v>600</v>
      </c>
      <c r="J22" s="1" t="s">
        <v>512</v>
      </c>
      <c r="K22" s="1" t="s">
        <v>600</v>
      </c>
      <c r="L22" s="1" t="s">
        <v>600</v>
      </c>
      <c r="M22" s="1" t="s">
        <v>513</v>
      </c>
      <c r="N22" s="1" t="s">
        <v>513</v>
      </c>
      <c r="O22" s="1" t="s">
        <v>514</v>
      </c>
      <c r="P22" s="1" t="s">
        <v>515</v>
      </c>
      <c r="Q22" s="1" t="s">
        <v>516</v>
      </c>
      <c r="R22" s="1" t="s">
        <v>601</v>
      </c>
      <c r="S22" s="1" t="s">
        <v>518</v>
      </c>
      <c r="T22" s="1" t="s">
        <v>519</v>
      </c>
      <c r="U22" s="1" t="s">
        <v>520</v>
      </c>
    </row>
    <row r="23" s="1" customFormat="1" spans="1:21">
      <c r="A23" s="3">
        <v>17421393345</v>
      </c>
      <c r="B23" s="1" t="s">
        <v>506</v>
      </c>
      <c r="C23" s="1" t="s">
        <v>602</v>
      </c>
      <c r="D23" s="1" t="s">
        <v>556</v>
      </c>
      <c r="E23" s="1" t="s">
        <v>394</v>
      </c>
      <c r="F23" s="1" t="s">
        <v>506</v>
      </c>
      <c r="G23" s="1" t="s">
        <v>509</v>
      </c>
      <c r="H23" s="1" t="s">
        <v>510</v>
      </c>
      <c r="I23" s="1" t="s">
        <v>603</v>
      </c>
      <c r="J23" s="1" t="s">
        <v>512</v>
      </c>
      <c r="K23" s="1" t="s">
        <v>603</v>
      </c>
      <c r="L23" s="1" t="s">
        <v>603</v>
      </c>
      <c r="M23" s="1" t="s">
        <v>513</v>
      </c>
      <c r="N23" s="1" t="s">
        <v>513</v>
      </c>
      <c r="O23" s="1" t="s">
        <v>514</v>
      </c>
      <c r="P23" s="1" t="s">
        <v>515</v>
      </c>
      <c r="Q23" s="1" t="s">
        <v>516</v>
      </c>
      <c r="R23" s="1" t="s">
        <v>604</v>
      </c>
      <c r="S23" s="1" t="s">
        <v>518</v>
      </c>
      <c r="T23" s="1" t="s">
        <v>519</v>
      </c>
      <c r="U23" s="1" t="s">
        <v>520</v>
      </c>
    </row>
    <row r="24" s="1" customFormat="1" spans="1:21">
      <c r="A24" s="3">
        <v>17421224089</v>
      </c>
      <c r="B24" s="1" t="s">
        <v>506</v>
      </c>
      <c r="C24" s="1" t="s">
        <v>605</v>
      </c>
      <c r="D24" s="1" t="s">
        <v>606</v>
      </c>
      <c r="E24" s="1" t="s">
        <v>390</v>
      </c>
      <c r="F24" s="1" t="s">
        <v>506</v>
      </c>
      <c r="G24" s="1" t="s">
        <v>509</v>
      </c>
      <c r="H24" s="1" t="s">
        <v>510</v>
      </c>
      <c r="I24" s="1" t="s">
        <v>607</v>
      </c>
      <c r="J24" s="1" t="s">
        <v>512</v>
      </c>
      <c r="K24" s="1" t="s">
        <v>607</v>
      </c>
      <c r="L24" s="1" t="s">
        <v>607</v>
      </c>
      <c r="M24" s="1" t="s">
        <v>513</v>
      </c>
      <c r="N24" s="1" t="s">
        <v>513</v>
      </c>
      <c r="O24" s="1" t="s">
        <v>514</v>
      </c>
      <c r="P24" s="1" t="s">
        <v>515</v>
      </c>
      <c r="Q24" s="1" t="s">
        <v>516</v>
      </c>
      <c r="R24" s="1" t="s">
        <v>608</v>
      </c>
      <c r="S24" s="1" t="s">
        <v>518</v>
      </c>
      <c r="T24" s="1" t="s">
        <v>519</v>
      </c>
      <c r="U24" s="1" t="s">
        <v>520</v>
      </c>
    </row>
    <row r="25" s="1" customFormat="1" spans="1:21">
      <c r="A25" s="3">
        <v>17420871358</v>
      </c>
      <c r="B25" s="1" t="s">
        <v>506</v>
      </c>
      <c r="C25" s="1" t="s">
        <v>609</v>
      </c>
      <c r="D25" s="1" t="s">
        <v>567</v>
      </c>
      <c r="E25" s="1" t="s">
        <v>387</v>
      </c>
      <c r="F25" s="1" t="s">
        <v>506</v>
      </c>
      <c r="G25" s="1" t="s">
        <v>509</v>
      </c>
      <c r="H25" s="1" t="s">
        <v>510</v>
      </c>
      <c r="I25" s="1" t="s">
        <v>610</v>
      </c>
      <c r="J25" s="1" t="s">
        <v>512</v>
      </c>
      <c r="K25" s="1" t="s">
        <v>610</v>
      </c>
      <c r="L25" s="1" t="s">
        <v>610</v>
      </c>
      <c r="M25" s="1" t="s">
        <v>513</v>
      </c>
      <c r="N25" s="1" t="s">
        <v>513</v>
      </c>
      <c r="O25" s="1" t="s">
        <v>514</v>
      </c>
      <c r="P25" s="1" t="s">
        <v>515</v>
      </c>
      <c r="Q25" s="1" t="s">
        <v>516</v>
      </c>
      <c r="R25" s="1" t="s">
        <v>611</v>
      </c>
      <c r="S25" s="1" t="s">
        <v>518</v>
      </c>
      <c r="T25" s="1" t="s">
        <v>519</v>
      </c>
      <c r="U25" s="1" t="s">
        <v>520</v>
      </c>
    </row>
    <row r="26" s="1" customFormat="1" spans="1:21">
      <c r="A26" s="3">
        <v>17420852106</v>
      </c>
      <c r="B26" s="1" t="s">
        <v>506</v>
      </c>
      <c r="C26" s="1" t="s">
        <v>612</v>
      </c>
      <c r="D26" s="1" t="s">
        <v>613</v>
      </c>
      <c r="E26" s="1" t="s">
        <v>175</v>
      </c>
      <c r="F26" s="1" t="s">
        <v>506</v>
      </c>
      <c r="G26" s="1" t="s">
        <v>509</v>
      </c>
      <c r="H26" s="1" t="s">
        <v>510</v>
      </c>
      <c r="I26" s="1" t="s">
        <v>614</v>
      </c>
      <c r="J26" s="1" t="s">
        <v>512</v>
      </c>
      <c r="K26" s="1" t="s">
        <v>614</v>
      </c>
      <c r="L26" s="1" t="s">
        <v>614</v>
      </c>
      <c r="M26" s="1" t="s">
        <v>513</v>
      </c>
      <c r="N26" s="1" t="s">
        <v>513</v>
      </c>
      <c r="O26" s="1" t="s">
        <v>514</v>
      </c>
      <c r="P26" s="1" t="s">
        <v>515</v>
      </c>
      <c r="Q26" s="1" t="s">
        <v>516</v>
      </c>
      <c r="R26" s="1" t="s">
        <v>615</v>
      </c>
      <c r="S26" s="1" t="s">
        <v>518</v>
      </c>
      <c r="T26" s="1" t="s">
        <v>519</v>
      </c>
      <c r="U26" s="1" t="s">
        <v>520</v>
      </c>
    </row>
    <row r="27" s="1" customFormat="1" spans="1:21">
      <c r="A27" s="3">
        <v>17420779313</v>
      </c>
      <c r="B27" s="1" t="s">
        <v>506</v>
      </c>
      <c r="C27" s="1" t="s">
        <v>616</v>
      </c>
      <c r="D27" s="1" t="s">
        <v>617</v>
      </c>
      <c r="E27" s="1" t="s">
        <v>382</v>
      </c>
      <c r="F27" s="1" t="s">
        <v>506</v>
      </c>
      <c r="G27" s="1" t="s">
        <v>509</v>
      </c>
      <c r="H27" s="1" t="s">
        <v>510</v>
      </c>
      <c r="I27" s="1" t="s">
        <v>618</v>
      </c>
      <c r="J27" s="1" t="s">
        <v>512</v>
      </c>
      <c r="K27" s="1" t="s">
        <v>618</v>
      </c>
      <c r="L27" s="1" t="s">
        <v>618</v>
      </c>
      <c r="M27" s="1" t="s">
        <v>513</v>
      </c>
      <c r="N27" s="1" t="s">
        <v>513</v>
      </c>
      <c r="O27" s="1" t="s">
        <v>514</v>
      </c>
      <c r="P27" s="1" t="s">
        <v>515</v>
      </c>
      <c r="Q27" s="1" t="s">
        <v>516</v>
      </c>
      <c r="R27" s="1" t="s">
        <v>619</v>
      </c>
      <c r="S27" s="1" t="s">
        <v>518</v>
      </c>
      <c r="T27" s="1" t="s">
        <v>519</v>
      </c>
      <c r="U27" s="1" t="s">
        <v>520</v>
      </c>
    </row>
    <row r="28" s="1" customFormat="1" spans="1:21">
      <c r="A28" s="3">
        <v>17420728520</v>
      </c>
      <c r="B28" s="1" t="s">
        <v>506</v>
      </c>
      <c r="C28" s="1" t="s">
        <v>620</v>
      </c>
      <c r="D28" s="1" t="s">
        <v>547</v>
      </c>
      <c r="E28" s="1" t="s">
        <v>621</v>
      </c>
      <c r="F28" s="1" t="s">
        <v>506</v>
      </c>
      <c r="G28" s="1" t="s">
        <v>509</v>
      </c>
      <c r="H28" s="1" t="s">
        <v>510</v>
      </c>
      <c r="I28" s="1" t="s">
        <v>535</v>
      </c>
      <c r="J28" s="1" t="s">
        <v>512</v>
      </c>
      <c r="K28" s="1" t="s">
        <v>535</v>
      </c>
      <c r="L28" s="1" t="s">
        <v>535</v>
      </c>
      <c r="M28" s="1" t="s">
        <v>513</v>
      </c>
      <c r="N28" s="1" t="s">
        <v>513</v>
      </c>
      <c r="O28" s="1" t="s">
        <v>514</v>
      </c>
      <c r="P28" s="1" t="s">
        <v>515</v>
      </c>
      <c r="Q28" s="1" t="s">
        <v>516</v>
      </c>
      <c r="R28" s="1" t="s">
        <v>622</v>
      </c>
      <c r="S28" s="1" t="s">
        <v>518</v>
      </c>
      <c r="T28" s="1" t="s">
        <v>519</v>
      </c>
      <c r="U28" s="1" t="s">
        <v>520</v>
      </c>
    </row>
    <row r="29" s="1" customFormat="1" spans="1:21">
      <c r="A29" s="3">
        <v>17420669418</v>
      </c>
      <c r="B29" s="1" t="s">
        <v>506</v>
      </c>
      <c r="C29" s="1" t="s">
        <v>623</v>
      </c>
      <c r="D29" s="1" t="s">
        <v>624</v>
      </c>
      <c r="E29" s="1" t="s">
        <v>625</v>
      </c>
      <c r="F29" s="1" t="s">
        <v>506</v>
      </c>
      <c r="G29" s="1" t="s">
        <v>509</v>
      </c>
      <c r="H29" s="1" t="s">
        <v>510</v>
      </c>
      <c r="I29" s="1" t="s">
        <v>626</v>
      </c>
      <c r="J29" s="1" t="s">
        <v>512</v>
      </c>
      <c r="K29" s="1" t="s">
        <v>626</v>
      </c>
      <c r="L29" s="1" t="s">
        <v>626</v>
      </c>
      <c r="M29" s="1" t="s">
        <v>513</v>
      </c>
      <c r="N29" s="1" t="s">
        <v>513</v>
      </c>
      <c r="O29" s="1" t="s">
        <v>514</v>
      </c>
      <c r="P29" s="1" t="s">
        <v>515</v>
      </c>
      <c r="Q29" s="1" t="s">
        <v>516</v>
      </c>
      <c r="R29" s="1" t="s">
        <v>627</v>
      </c>
      <c r="S29" s="1" t="s">
        <v>518</v>
      </c>
      <c r="T29" s="1" t="s">
        <v>519</v>
      </c>
      <c r="U29" s="1" t="s">
        <v>520</v>
      </c>
    </row>
    <row r="30" s="1" customFormat="1" spans="1:21">
      <c r="A30" s="3">
        <v>17420659480</v>
      </c>
      <c r="B30" s="1" t="s">
        <v>506</v>
      </c>
      <c r="C30" s="1" t="s">
        <v>628</v>
      </c>
      <c r="D30" s="1" t="s">
        <v>629</v>
      </c>
      <c r="E30" s="1" t="s">
        <v>375</v>
      </c>
      <c r="F30" s="1" t="s">
        <v>506</v>
      </c>
      <c r="G30" s="1" t="s">
        <v>509</v>
      </c>
      <c r="H30" s="1" t="s">
        <v>510</v>
      </c>
      <c r="I30" s="1" t="s">
        <v>630</v>
      </c>
      <c r="J30" s="1" t="s">
        <v>512</v>
      </c>
      <c r="K30" s="1" t="s">
        <v>630</v>
      </c>
      <c r="L30" s="1" t="s">
        <v>630</v>
      </c>
      <c r="M30" s="1" t="s">
        <v>513</v>
      </c>
      <c r="N30" s="1" t="s">
        <v>513</v>
      </c>
      <c r="O30" s="1" t="s">
        <v>514</v>
      </c>
      <c r="P30" s="1" t="s">
        <v>515</v>
      </c>
      <c r="Q30" s="1" t="s">
        <v>516</v>
      </c>
      <c r="R30" s="1" t="s">
        <v>631</v>
      </c>
      <c r="S30" s="1" t="s">
        <v>518</v>
      </c>
      <c r="T30" s="1" t="s">
        <v>519</v>
      </c>
      <c r="U30" s="1" t="s">
        <v>520</v>
      </c>
    </row>
    <row r="31" s="1" customFormat="1" spans="1:21">
      <c r="A31" s="3">
        <v>17420626525</v>
      </c>
      <c r="B31" s="1" t="s">
        <v>506</v>
      </c>
      <c r="C31" s="1" t="s">
        <v>632</v>
      </c>
      <c r="D31" s="1" t="s">
        <v>633</v>
      </c>
      <c r="E31" s="1" t="s">
        <v>634</v>
      </c>
      <c r="F31" s="1" t="s">
        <v>506</v>
      </c>
      <c r="G31" s="1" t="s">
        <v>509</v>
      </c>
      <c r="H31" s="1" t="s">
        <v>510</v>
      </c>
      <c r="I31" s="1" t="s">
        <v>635</v>
      </c>
      <c r="J31" s="1" t="s">
        <v>512</v>
      </c>
      <c r="K31" s="1" t="s">
        <v>635</v>
      </c>
      <c r="L31" s="1" t="s">
        <v>635</v>
      </c>
      <c r="M31" s="1" t="s">
        <v>513</v>
      </c>
      <c r="N31" s="1" t="s">
        <v>513</v>
      </c>
      <c r="O31" s="1" t="s">
        <v>514</v>
      </c>
      <c r="P31" s="1" t="s">
        <v>515</v>
      </c>
      <c r="Q31" s="1" t="s">
        <v>516</v>
      </c>
      <c r="R31" s="1" t="s">
        <v>636</v>
      </c>
      <c r="S31" s="1" t="s">
        <v>518</v>
      </c>
      <c r="T31" s="1" t="s">
        <v>519</v>
      </c>
      <c r="U31" s="1" t="s">
        <v>520</v>
      </c>
    </row>
    <row r="32" s="1" customFormat="1" spans="1:21">
      <c r="A32" s="3">
        <v>17420391288</v>
      </c>
      <c r="B32" s="1" t="s">
        <v>506</v>
      </c>
      <c r="C32" s="1" t="s">
        <v>637</v>
      </c>
      <c r="D32" s="1" t="s">
        <v>633</v>
      </c>
      <c r="E32" s="1" t="s">
        <v>638</v>
      </c>
      <c r="F32" s="1" t="s">
        <v>506</v>
      </c>
      <c r="G32" s="1" t="s">
        <v>509</v>
      </c>
      <c r="H32" s="1" t="s">
        <v>510</v>
      </c>
      <c r="I32" s="1" t="s">
        <v>639</v>
      </c>
      <c r="J32" s="1" t="s">
        <v>512</v>
      </c>
      <c r="K32" s="1" t="s">
        <v>639</v>
      </c>
      <c r="L32" s="1" t="s">
        <v>639</v>
      </c>
      <c r="M32" s="1" t="s">
        <v>513</v>
      </c>
      <c r="N32" s="1" t="s">
        <v>513</v>
      </c>
      <c r="O32" s="1" t="s">
        <v>514</v>
      </c>
      <c r="P32" s="1" t="s">
        <v>515</v>
      </c>
      <c r="Q32" s="1" t="s">
        <v>516</v>
      </c>
      <c r="R32" s="1" t="s">
        <v>640</v>
      </c>
      <c r="S32" s="1" t="s">
        <v>518</v>
      </c>
      <c r="T32" s="1" t="s">
        <v>519</v>
      </c>
      <c r="U32" s="1" t="s">
        <v>520</v>
      </c>
    </row>
    <row r="33" s="1" customFormat="1" spans="1:21">
      <c r="A33" s="3">
        <v>17420046094</v>
      </c>
      <c r="B33" s="1" t="s">
        <v>506</v>
      </c>
      <c r="C33" s="1" t="s">
        <v>641</v>
      </c>
      <c r="D33" s="1" t="s">
        <v>642</v>
      </c>
      <c r="E33" s="1" t="s">
        <v>643</v>
      </c>
      <c r="F33" s="1" t="s">
        <v>506</v>
      </c>
      <c r="G33" s="1" t="s">
        <v>509</v>
      </c>
      <c r="H33" s="1" t="s">
        <v>510</v>
      </c>
      <c r="I33" s="1" t="s">
        <v>644</v>
      </c>
      <c r="J33" s="1" t="s">
        <v>512</v>
      </c>
      <c r="K33" s="1" t="s">
        <v>644</v>
      </c>
      <c r="L33" s="1" t="s">
        <v>644</v>
      </c>
      <c r="M33" s="1" t="s">
        <v>513</v>
      </c>
      <c r="N33" s="1" t="s">
        <v>513</v>
      </c>
      <c r="O33" s="1" t="s">
        <v>514</v>
      </c>
      <c r="P33" s="1" t="s">
        <v>515</v>
      </c>
      <c r="Q33" s="1" t="s">
        <v>516</v>
      </c>
      <c r="R33" s="1" t="s">
        <v>645</v>
      </c>
      <c r="S33" s="1" t="s">
        <v>518</v>
      </c>
      <c r="T33" s="1" t="s">
        <v>519</v>
      </c>
      <c r="U33" s="1" t="s">
        <v>520</v>
      </c>
    </row>
    <row r="34" s="1" customFormat="1" spans="1:21">
      <c r="A34" s="3">
        <v>17419951149</v>
      </c>
      <c r="B34" s="1" t="s">
        <v>506</v>
      </c>
      <c r="C34" s="1" t="s">
        <v>646</v>
      </c>
      <c r="D34" s="1" t="s">
        <v>647</v>
      </c>
      <c r="E34" s="1" t="s">
        <v>237</v>
      </c>
      <c r="F34" s="1" t="s">
        <v>506</v>
      </c>
      <c r="G34" s="1" t="s">
        <v>509</v>
      </c>
      <c r="H34" s="1" t="s">
        <v>510</v>
      </c>
      <c r="I34" s="1" t="s">
        <v>648</v>
      </c>
      <c r="J34" s="1" t="s">
        <v>512</v>
      </c>
      <c r="K34" s="1" t="s">
        <v>648</v>
      </c>
      <c r="L34" s="1" t="s">
        <v>648</v>
      </c>
      <c r="M34" s="1" t="s">
        <v>513</v>
      </c>
      <c r="N34" s="1" t="s">
        <v>513</v>
      </c>
      <c r="O34" s="1" t="s">
        <v>514</v>
      </c>
      <c r="P34" s="1" t="s">
        <v>515</v>
      </c>
      <c r="Q34" s="1" t="s">
        <v>516</v>
      </c>
      <c r="R34" s="1" t="s">
        <v>649</v>
      </c>
      <c r="S34" s="1" t="s">
        <v>518</v>
      </c>
      <c r="T34" s="1" t="s">
        <v>519</v>
      </c>
      <c r="U34" s="1" t="s">
        <v>520</v>
      </c>
    </row>
    <row r="35" s="1" customFormat="1" spans="1:21">
      <c r="A35" s="3">
        <v>17419847875</v>
      </c>
      <c r="B35" s="1" t="s">
        <v>506</v>
      </c>
      <c r="C35" s="1" t="s">
        <v>650</v>
      </c>
      <c r="D35" s="1" t="s">
        <v>651</v>
      </c>
      <c r="E35" s="1" t="s">
        <v>352</v>
      </c>
      <c r="F35" s="1" t="s">
        <v>506</v>
      </c>
      <c r="G35" s="1" t="s">
        <v>509</v>
      </c>
      <c r="H35" s="1" t="s">
        <v>510</v>
      </c>
      <c r="I35" s="1" t="s">
        <v>652</v>
      </c>
      <c r="J35" s="1" t="s">
        <v>512</v>
      </c>
      <c r="K35" s="1" t="s">
        <v>652</v>
      </c>
      <c r="L35" s="1" t="s">
        <v>652</v>
      </c>
      <c r="M35" s="1" t="s">
        <v>513</v>
      </c>
      <c r="N35" s="1" t="s">
        <v>513</v>
      </c>
      <c r="O35" s="1" t="s">
        <v>514</v>
      </c>
      <c r="P35" s="1" t="s">
        <v>515</v>
      </c>
      <c r="Q35" s="1" t="s">
        <v>516</v>
      </c>
      <c r="R35" s="1" t="s">
        <v>653</v>
      </c>
      <c r="S35" s="1" t="s">
        <v>518</v>
      </c>
      <c r="T35" s="1" t="s">
        <v>519</v>
      </c>
      <c r="U35" s="1" t="s">
        <v>520</v>
      </c>
    </row>
    <row r="36" s="1" customFormat="1" spans="1:21">
      <c r="A36" s="3">
        <v>17419841112</v>
      </c>
      <c r="B36" s="1" t="s">
        <v>506</v>
      </c>
      <c r="C36" s="1" t="s">
        <v>654</v>
      </c>
      <c r="D36" s="1" t="s">
        <v>655</v>
      </c>
      <c r="E36" s="1" t="s">
        <v>656</v>
      </c>
      <c r="F36" s="1" t="s">
        <v>506</v>
      </c>
      <c r="G36" s="1" t="s">
        <v>509</v>
      </c>
      <c r="H36" s="1" t="s">
        <v>510</v>
      </c>
      <c r="I36" s="1" t="s">
        <v>657</v>
      </c>
      <c r="J36" s="1" t="s">
        <v>512</v>
      </c>
      <c r="K36" s="1" t="s">
        <v>657</v>
      </c>
      <c r="L36" s="1" t="s">
        <v>657</v>
      </c>
      <c r="M36" s="1" t="s">
        <v>513</v>
      </c>
      <c r="N36" s="1" t="s">
        <v>513</v>
      </c>
      <c r="O36" s="1" t="s">
        <v>514</v>
      </c>
      <c r="P36" s="1" t="s">
        <v>515</v>
      </c>
      <c r="Q36" s="1" t="s">
        <v>516</v>
      </c>
      <c r="R36" s="1" t="s">
        <v>658</v>
      </c>
      <c r="S36" s="1" t="s">
        <v>518</v>
      </c>
      <c r="T36" s="1" t="s">
        <v>519</v>
      </c>
      <c r="U36" s="1" t="s">
        <v>520</v>
      </c>
    </row>
    <row r="37" s="1" customFormat="1" spans="1:21">
      <c r="A37" s="3">
        <v>17419707846</v>
      </c>
      <c r="B37" s="1" t="s">
        <v>506</v>
      </c>
      <c r="C37" s="1" t="s">
        <v>659</v>
      </c>
      <c r="D37" s="1" t="s">
        <v>660</v>
      </c>
      <c r="E37" s="1" t="s">
        <v>661</v>
      </c>
      <c r="F37" s="1" t="s">
        <v>506</v>
      </c>
      <c r="G37" s="1" t="s">
        <v>509</v>
      </c>
      <c r="H37" s="1" t="s">
        <v>510</v>
      </c>
      <c r="I37" s="1" t="s">
        <v>662</v>
      </c>
      <c r="J37" s="1" t="s">
        <v>512</v>
      </c>
      <c r="K37" s="1" t="s">
        <v>662</v>
      </c>
      <c r="L37" s="1" t="s">
        <v>662</v>
      </c>
      <c r="M37" s="1" t="s">
        <v>513</v>
      </c>
      <c r="N37" s="1" t="s">
        <v>513</v>
      </c>
      <c r="O37" s="1" t="s">
        <v>514</v>
      </c>
      <c r="P37" s="1" t="s">
        <v>515</v>
      </c>
      <c r="Q37" s="1" t="s">
        <v>516</v>
      </c>
      <c r="R37" s="1" t="s">
        <v>663</v>
      </c>
      <c r="S37" s="1" t="s">
        <v>518</v>
      </c>
      <c r="T37" s="1" t="s">
        <v>519</v>
      </c>
      <c r="U37" s="1" t="s">
        <v>520</v>
      </c>
    </row>
    <row r="38" s="1" customFormat="1" spans="1:21">
      <c r="A38" s="3">
        <v>17419421737</v>
      </c>
      <c r="B38" s="1" t="s">
        <v>506</v>
      </c>
      <c r="C38" s="1" t="s">
        <v>664</v>
      </c>
      <c r="D38" s="1" t="s">
        <v>665</v>
      </c>
      <c r="E38" s="1" t="s">
        <v>340</v>
      </c>
      <c r="F38" s="1" t="s">
        <v>506</v>
      </c>
      <c r="G38" s="1" t="s">
        <v>509</v>
      </c>
      <c r="H38" s="1" t="s">
        <v>510</v>
      </c>
      <c r="I38" s="1" t="s">
        <v>666</v>
      </c>
      <c r="J38" s="1" t="s">
        <v>512</v>
      </c>
      <c r="K38" s="1" t="s">
        <v>666</v>
      </c>
      <c r="L38" s="1" t="s">
        <v>666</v>
      </c>
      <c r="M38" s="1" t="s">
        <v>513</v>
      </c>
      <c r="N38" s="1" t="s">
        <v>513</v>
      </c>
      <c r="O38" s="1" t="s">
        <v>514</v>
      </c>
      <c r="P38" s="1" t="s">
        <v>515</v>
      </c>
      <c r="Q38" s="1" t="s">
        <v>516</v>
      </c>
      <c r="R38" s="1" t="s">
        <v>667</v>
      </c>
      <c r="S38" s="1" t="s">
        <v>518</v>
      </c>
      <c r="T38" s="1" t="s">
        <v>519</v>
      </c>
      <c r="U38" s="1" t="s">
        <v>520</v>
      </c>
    </row>
    <row r="39" s="1" customFormat="1" spans="1:21">
      <c r="A39" s="3">
        <v>17419305689</v>
      </c>
      <c r="B39" s="1" t="s">
        <v>668</v>
      </c>
      <c r="C39" s="1" t="s">
        <v>669</v>
      </c>
      <c r="D39" s="1" t="s">
        <v>670</v>
      </c>
      <c r="E39" s="1" t="s">
        <v>336</v>
      </c>
      <c r="F39" s="1" t="s">
        <v>506</v>
      </c>
      <c r="G39" s="1" t="s">
        <v>509</v>
      </c>
      <c r="H39" s="1" t="s">
        <v>510</v>
      </c>
      <c r="I39" s="1" t="s">
        <v>560</v>
      </c>
      <c r="J39" s="1" t="s">
        <v>512</v>
      </c>
      <c r="K39" s="1" t="s">
        <v>560</v>
      </c>
      <c r="L39" s="1" t="s">
        <v>560</v>
      </c>
      <c r="M39" s="1" t="s">
        <v>513</v>
      </c>
      <c r="N39" s="1" t="s">
        <v>513</v>
      </c>
      <c r="O39" s="1" t="s">
        <v>514</v>
      </c>
      <c r="P39" s="1" t="s">
        <v>515</v>
      </c>
      <c r="Q39" s="1" t="s">
        <v>516</v>
      </c>
      <c r="R39" s="1" t="s">
        <v>671</v>
      </c>
      <c r="S39" s="1" t="s">
        <v>518</v>
      </c>
      <c r="T39" s="1" t="s">
        <v>519</v>
      </c>
      <c r="U39" s="1" t="s">
        <v>520</v>
      </c>
    </row>
    <row r="40" s="1" customFormat="1" spans="1:21">
      <c r="A40" s="3">
        <v>17419018904</v>
      </c>
      <c r="B40" s="1" t="s">
        <v>668</v>
      </c>
      <c r="C40" s="1" t="s">
        <v>672</v>
      </c>
      <c r="D40" s="1" t="s">
        <v>547</v>
      </c>
      <c r="E40" s="1" t="s">
        <v>673</v>
      </c>
      <c r="F40" s="1" t="s">
        <v>668</v>
      </c>
      <c r="G40" s="1" t="s">
        <v>506</v>
      </c>
      <c r="H40" s="1" t="s">
        <v>510</v>
      </c>
      <c r="I40" s="1" t="s">
        <v>674</v>
      </c>
      <c r="J40" s="1" t="s">
        <v>512</v>
      </c>
      <c r="K40" s="1" t="s">
        <v>674</v>
      </c>
      <c r="L40" s="1" t="s">
        <v>674</v>
      </c>
      <c r="M40" s="1" t="s">
        <v>513</v>
      </c>
      <c r="N40" s="1" t="s">
        <v>513</v>
      </c>
      <c r="O40" s="1" t="s">
        <v>514</v>
      </c>
      <c r="P40" s="1" t="s">
        <v>515</v>
      </c>
      <c r="Q40" s="1" t="s">
        <v>516</v>
      </c>
      <c r="R40" s="1" t="s">
        <v>675</v>
      </c>
      <c r="S40" s="1" t="s">
        <v>518</v>
      </c>
      <c r="T40" s="1" t="s">
        <v>519</v>
      </c>
      <c r="U40" s="1" t="s">
        <v>520</v>
      </c>
    </row>
    <row r="41" s="1" customFormat="1" spans="1:21">
      <c r="A41" s="3">
        <v>17418977040</v>
      </c>
      <c r="B41" s="1" t="s">
        <v>668</v>
      </c>
      <c r="C41" s="1" t="s">
        <v>676</v>
      </c>
      <c r="D41" s="1" t="s">
        <v>677</v>
      </c>
      <c r="E41" s="1" t="s">
        <v>246</v>
      </c>
      <c r="F41" s="1" t="s">
        <v>668</v>
      </c>
      <c r="G41" s="1" t="s">
        <v>506</v>
      </c>
      <c r="H41" s="1" t="s">
        <v>510</v>
      </c>
      <c r="I41" s="1" t="s">
        <v>678</v>
      </c>
      <c r="J41" s="1" t="s">
        <v>512</v>
      </c>
      <c r="K41" s="1" t="s">
        <v>678</v>
      </c>
      <c r="L41" s="1" t="s">
        <v>678</v>
      </c>
      <c r="M41" s="1" t="s">
        <v>513</v>
      </c>
      <c r="N41" s="1" t="s">
        <v>513</v>
      </c>
      <c r="O41" s="1" t="s">
        <v>514</v>
      </c>
      <c r="P41" s="1" t="s">
        <v>515</v>
      </c>
      <c r="Q41" s="1" t="s">
        <v>516</v>
      </c>
      <c r="R41" s="1" t="s">
        <v>679</v>
      </c>
      <c r="S41" s="1" t="s">
        <v>518</v>
      </c>
      <c r="T41" s="1" t="s">
        <v>519</v>
      </c>
      <c r="U41" s="1" t="s">
        <v>520</v>
      </c>
    </row>
    <row r="42" s="1" customFormat="1" spans="1:21">
      <c r="A42" s="3">
        <v>17418774199</v>
      </c>
      <c r="B42" s="1" t="s">
        <v>668</v>
      </c>
      <c r="C42" s="1" t="s">
        <v>680</v>
      </c>
      <c r="D42" s="1" t="s">
        <v>617</v>
      </c>
      <c r="E42" s="1" t="s">
        <v>243</v>
      </c>
      <c r="F42" s="1" t="s">
        <v>668</v>
      </c>
      <c r="G42" s="1" t="s">
        <v>506</v>
      </c>
      <c r="H42" s="1" t="s">
        <v>510</v>
      </c>
      <c r="I42" s="1" t="s">
        <v>618</v>
      </c>
      <c r="J42" s="1" t="s">
        <v>512</v>
      </c>
      <c r="K42" s="1" t="s">
        <v>618</v>
      </c>
      <c r="L42" s="1" t="s">
        <v>618</v>
      </c>
      <c r="M42" s="1" t="s">
        <v>513</v>
      </c>
      <c r="N42" s="1" t="s">
        <v>513</v>
      </c>
      <c r="O42" s="1" t="s">
        <v>514</v>
      </c>
      <c r="P42" s="1" t="s">
        <v>515</v>
      </c>
      <c r="Q42" s="1" t="s">
        <v>516</v>
      </c>
      <c r="R42" s="1" t="s">
        <v>681</v>
      </c>
      <c r="S42" s="1" t="s">
        <v>518</v>
      </c>
      <c r="T42" s="1" t="s">
        <v>519</v>
      </c>
      <c r="U42" s="1" t="s">
        <v>520</v>
      </c>
    </row>
    <row r="43" s="1" customFormat="1" spans="1:21">
      <c r="A43" s="3">
        <v>17418763767</v>
      </c>
      <c r="B43" s="1" t="s">
        <v>668</v>
      </c>
      <c r="C43" s="1" t="s">
        <v>682</v>
      </c>
      <c r="D43" s="1" t="s">
        <v>683</v>
      </c>
      <c r="E43" s="1" t="s">
        <v>684</v>
      </c>
      <c r="F43" s="1" t="s">
        <v>668</v>
      </c>
      <c r="G43" s="1" t="s">
        <v>506</v>
      </c>
      <c r="H43" s="1" t="s">
        <v>510</v>
      </c>
      <c r="I43" s="1" t="s">
        <v>685</v>
      </c>
      <c r="J43" s="1" t="s">
        <v>512</v>
      </c>
      <c r="K43" s="1" t="s">
        <v>685</v>
      </c>
      <c r="L43" s="1" t="s">
        <v>685</v>
      </c>
      <c r="M43" s="1" t="s">
        <v>513</v>
      </c>
      <c r="N43" s="1" t="s">
        <v>513</v>
      </c>
      <c r="O43" s="1" t="s">
        <v>514</v>
      </c>
      <c r="P43" s="1" t="s">
        <v>515</v>
      </c>
      <c r="Q43" s="1" t="s">
        <v>516</v>
      </c>
      <c r="R43" s="1" t="s">
        <v>686</v>
      </c>
      <c r="S43" s="1" t="s">
        <v>518</v>
      </c>
      <c r="T43" s="1" t="s">
        <v>519</v>
      </c>
      <c r="U43" s="1" t="s">
        <v>520</v>
      </c>
    </row>
    <row r="44" s="1" customFormat="1" spans="1:21">
      <c r="A44" s="3">
        <v>17414776322</v>
      </c>
      <c r="B44" s="1" t="s">
        <v>668</v>
      </c>
      <c r="C44" s="1" t="s">
        <v>687</v>
      </c>
      <c r="D44" s="1" t="s">
        <v>647</v>
      </c>
      <c r="E44" s="1" t="s">
        <v>237</v>
      </c>
      <c r="F44" s="1" t="s">
        <v>668</v>
      </c>
      <c r="G44" s="1" t="s">
        <v>506</v>
      </c>
      <c r="H44" s="1" t="s">
        <v>510</v>
      </c>
      <c r="I44" s="1" t="s">
        <v>523</v>
      </c>
      <c r="J44" s="1" t="s">
        <v>512</v>
      </c>
      <c r="K44" s="1" t="s">
        <v>523</v>
      </c>
      <c r="L44" s="1" t="s">
        <v>523</v>
      </c>
      <c r="M44" s="1" t="s">
        <v>513</v>
      </c>
      <c r="N44" s="1" t="s">
        <v>513</v>
      </c>
      <c r="O44" s="1" t="s">
        <v>514</v>
      </c>
      <c r="P44" s="1" t="s">
        <v>515</v>
      </c>
      <c r="Q44" s="1" t="s">
        <v>516</v>
      </c>
      <c r="R44" s="1" t="s">
        <v>688</v>
      </c>
      <c r="S44" s="1" t="s">
        <v>518</v>
      </c>
      <c r="T44" s="1" t="s">
        <v>519</v>
      </c>
      <c r="U44" s="1" t="s">
        <v>520</v>
      </c>
    </row>
    <row r="45" s="1" customFormat="1" spans="1:21">
      <c r="A45" s="3">
        <v>17414757750</v>
      </c>
      <c r="B45" s="1" t="s">
        <v>668</v>
      </c>
      <c r="C45" s="1" t="s">
        <v>689</v>
      </c>
      <c r="D45" s="1" t="s">
        <v>617</v>
      </c>
      <c r="E45" s="1" t="s">
        <v>233</v>
      </c>
      <c r="F45" s="1" t="s">
        <v>668</v>
      </c>
      <c r="G45" s="1" t="s">
        <v>506</v>
      </c>
      <c r="H45" s="1" t="s">
        <v>510</v>
      </c>
      <c r="I45" s="1" t="s">
        <v>618</v>
      </c>
      <c r="J45" s="1" t="s">
        <v>512</v>
      </c>
      <c r="K45" s="1" t="s">
        <v>618</v>
      </c>
      <c r="L45" s="1" t="s">
        <v>618</v>
      </c>
      <c r="M45" s="1" t="s">
        <v>513</v>
      </c>
      <c r="N45" s="1" t="s">
        <v>513</v>
      </c>
      <c r="O45" s="1" t="s">
        <v>514</v>
      </c>
      <c r="P45" s="1" t="s">
        <v>515</v>
      </c>
      <c r="Q45" s="1" t="s">
        <v>516</v>
      </c>
      <c r="R45" s="1" t="s">
        <v>690</v>
      </c>
      <c r="S45" s="1" t="s">
        <v>518</v>
      </c>
      <c r="T45" s="1" t="s">
        <v>519</v>
      </c>
      <c r="U45" s="1" t="s">
        <v>520</v>
      </c>
    </row>
    <row r="46" s="1" customFormat="1" spans="1:21">
      <c r="A46" s="3">
        <v>17414515117</v>
      </c>
      <c r="B46" s="1" t="s">
        <v>668</v>
      </c>
      <c r="C46" s="1" t="s">
        <v>691</v>
      </c>
      <c r="D46" s="1" t="s">
        <v>547</v>
      </c>
      <c r="E46" s="1" t="s">
        <v>692</v>
      </c>
      <c r="F46" s="1" t="s">
        <v>668</v>
      </c>
      <c r="G46" s="1" t="s">
        <v>506</v>
      </c>
      <c r="H46" s="1" t="s">
        <v>510</v>
      </c>
      <c r="I46" s="1" t="s">
        <v>693</v>
      </c>
      <c r="J46" s="1" t="s">
        <v>512</v>
      </c>
      <c r="K46" s="1" t="s">
        <v>693</v>
      </c>
      <c r="L46" s="1" t="s">
        <v>693</v>
      </c>
      <c r="M46" s="1" t="s">
        <v>513</v>
      </c>
      <c r="N46" s="1" t="s">
        <v>513</v>
      </c>
      <c r="O46" s="1" t="s">
        <v>514</v>
      </c>
      <c r="P46" s="1" t="s">
        <v>515</v>
      </c>
      <c r="Q46" s="1" t="s">
        <v>516</v>
      </c>
      <c r="R46" s="1" t="s">
        <v>694</v>
      </c>
      <c r="S46" s="1" t="s">
        <v>518</v>
      </c>
      <c r="T46" s="1" t="s">
        <v>519</v>
      </c>
      <c r="U46" s="1" t="s">
        <v>520</v>
      </c>
    </row>
    <row r="47" s="1" customFormat="1" spans="1:21">
      <c r="A47" s="3">
        <v>17414457302</v>
      </c>
      <c r="B47" s="1" t="s">
        <v>668</v>
      </c>
      <c r="C47" s="1" t="s">
        <v>695</v>
      </c>
      <c r="D47" s="1" t="s">
        <v>696</v>
      </c>
      <c r="E47" s="1" t="s">
        <v>697</v>
      </c>
      <c r="F47" s="1" t="s">
        <v>506</v>
      </c>
      <c r="G47" s="1" t="s">
        <v>509</v>
      </c>
      <c r="H47" s="1" t="s">
        <v>510</v>
      </c>
      <c r="I47" s="1" t="s">
        <v>698</v>
      </c>
      <c r="J47" s="1" t="s">
        <v>512</v>
      </c>
      <c r="K47" s="1" t="s">
        <v>698</v>
      </c>
      <c r="L47" s="1" t="s">
        <v>698</v>
      </c>
      <c r="M47" s="1" t="s">
        <v>513</v>
      </c>
      <c r="N47" s="1" t="s">
        <v>513</v>
      </c>
      <c r="O47" s="1" t="s">
        <v>514</v>
      </c>
      <c r="P47" s="1" t="s">
        <v>515</v>
      </c>
      <c r="Q47" s="1" t="s">
        <v>516</v>
      </c>
      <c r="R47" s="1" t="s">
        <v>699</v>
      </c>
      <c r="S47" s="1" t="s">
        <v>518</v>
      </c>
      <c r="T47" s="1" t="s">
        <v>519</v>
      </c>
      <c r="U47" s="1" t="s">
        <v>520</v>
      </c>
    </row>
    <row r="48" s="1" customFormat="1" spans="1:21">
      <c r="A48" s="3">
        <v>17414448947</v>
      </c>
      <c r="B48" s="1" t="s">
        <v>668</v>
      </c>
      <c r="C48" s="1" t="s">
        <v>700</v>
      </c>
      <c r="D48" s="1" t="s">
        <v>701</v>
      </c>
      <c r="E48" s="1" t="s">
        <v>228</v>
      </c>
      <c r="F48" s="1" t="s">
        <v>668</v>
      </c>
      <c r="G48" s="1" t="s">
        <v>506</v>
      </c>
      <c r="H48" s="1" t="s">
        <v>510</v>
      </c>
      <c r="I48" s="1" t="s">
        <v>702</v>
      </c>
      <c r="J48" s="1" t="s">
        <v>512</v>
      </c>
      <c r="K48" s="1" t="s">
        <v>702</v>
      </c>
      <c r="L48" s="1" t="s">
        <v>702</v>
      </c>
      <c r="M48" s="1" t="s">
        <v>513</v>
      </c>
      <c r="N48" s="1" t="s">
        <v>513</v>
      </c>
      <c r="O48" s="1" t="s">
        <v>514</v>
      </c>
      <c r="P48" s="1" t="s">
        <v>515</v>
      </c>
      <c r="Q48" s="1" t="s">
        <v>516</v>
      </c>
      <c r="R48" s="1" t="s">
        <v>703</v>
      </c>
      <c r="S48" s="1" t="s">
        <v>518</v>
      </c>
      <c r="T48" s="1" t="s">
        <v>519</v>
      </c>
      <c r="U48" s="1" t="s">
        <v>520</v>
      </c>
    </row>
    <row r="49" s="1" customFormat="1" spans="1:21">
      <c r="A49" s="3">
        <v>17414448192</v>
      </c>
      <c r="B49" s="1" t="s">
        <v>668</v>
      </c>
      <c r="C49" s="1" t="s">
        <v>704</v>
      </c>
      <c r="D49" s="1" t="s">
        <v>705</v>
      </c>
      <c r="E49" s="1" t="s">
        <v>224</v>
      </c>
      <c r="F49" s="1" t="s">
        <v>668</v>
      </c>
      <c r="G49" s="1" t="s">
        <v>506</v>
      </c>
      <c r="H49" s="1" t="s">
        <v>510</v>
      </c>
      <c r="I49" s="1" t="s">
        <v>706</v>
      </c>
      <c r="J49" s="1" t="s">
        <v>512</v>
      </c>
      <c r="K49" s="1" t="s">
        <v>706</v>
      </c>
      <c r="L49" s="1" t="s">
        <v>706</v>
      </c>
      <c r="M49" s="1" t="s">
        <v>513</v>
      </c>
      <c r="N49" s="1" t="s">
        <v>513</v>
      </c>
      <c r="O49" s="1" t="s">
        <v>514</v>
      </c>
      <c r="P49" s="1" t="s">
        <v>515</v>
      </c>
      <c r="Q49" s="1" t="s">
        <v>516</v>
      </c>
      <c r="R49" s="1" t="s">
        <v>707</v>
      </c>
      <c r="S49" s="1" t="s">
        <v>518</v>
      </c>
      <c r="T49" s="1" t="s">
        <v>519</v>
      </c>
      <c r="U49" s="1" t="s">
        <v>520</v>
      </c>
    </row>
    <row r="50" s="1" customFormat="1" spans="1:21">
      <c r="A50" s="3">
        <v>17414407524</v>
      </c>
      <c r="B50" s="1" t="s">
        <v>668</v>
      </c>
      <c r="C50" s="1" t="s">
        <v>708</v>
      </c>
      <c r="D50" s="1" t="s">
        <v>709</v>
      </c>
      <c r="E50" s="1" t="s">
        <v>220</v>
      </c>
      <c r="F50" s="1" t="s">
        <v>668</v>
      </c>
      <c r="G50" s="1" t="s">
        <v>506</v>
      </c>
      <c r="H50" s="1" t="s">
        <v>510</v>
      </c>
      <c r="I50" s="1" t="s">
        <v>710</v>
      </c>
      <c r="J50" s="1" t="s">
        <v>512</v>
      </c>
      <c r="K50" s="1" t="s">
        <v>710</v>
      </c>
      <c r="L50" s="1" t="s">
        <v>711</v>
      </c>
      <c r="M50" s="1" t="s">
        <v>712</v>
      </c>
      <c r="N50" s="1" t="s">
        <v>712</v>
      </c>
      <c r="O50" s="1" t="s">
        <v>514</v>
      </c>
      <c r="P50" s="1" t="s">
        <v>515</v>
      </c>
      <c r="Q50" s="1" t="s">
        <v>516</v>
      </c>
      <c r="R50" s="1" t="s">
        <v>713</v>
      </c>
      <c r="S50" s="1" t="s">
        <v>518</v>
      </c>
      <c r="T50" s="1" t="s">
        <v>519</v>
      </c>
      <c r="U50" s="1" t="s">
        <v>520</v>
      </c>
    </row>
    <row r="51" s="1" customFormat="1" spans="1:21">
      <c r="A51" s="3">
        <v>17414375920</v>
      </c>
      <c r="B51" s="1" t="s">
        <v>668</v>
      </c>
      <c r="C51" s="1" t="s">
        <v>714</v>
      </c>
      <c r="D51" s="1" t="s">
        <v>715</v>
      </c>
      <c r="E51" s="1" t="s">
        <v>216</v>
      </c>
      <c r="F51" s="1" t="s">
        <v>668</v>
      </c>
      <c r="G51" s="1" t="s">
        <v>506</v>
      </c>
      <c r="H51" s="1" t="s">
        <v>510</v>
      </c>
      <c r="I51" s="1" t="s">
        <v>716</v>
      </c>
      <c r="J51" s="1" t="s">
        <v>512</v>
      </c>
      <c r="K51" s="1" t="s">
        <v>716</v>
      </c>
      <c r="L51" s="1" t="s">
        <v>716</v>
      </c>
      <c r="M51" s="1" t="s">
        <v>513</v>
      </c>
      <c r="N51" s="1" t="s">
        <v>513</v>
      </c>
      <c r="O51" s="1" t="s">
        <v>514</v>
      </c>
      <c r="P51" s="1" t="s">
        <v>515</v>
      </c>
      <c r="Q51" s="1" t="s">
        <v>516</v>
      </c>
      <c r="R51" s="1" t="s">
        <v>717</v>
      </c>
      <c r="S51" s="1" t="s">
        <v>518</v>
      </c>
      <c r="T51" s="1" t="s">
        <v>519</v>
      </c>
      <c r="U51" s="1" t="s">
        <v>520</v>
      </c>
    </row>
    <row r="52" s="1" customFormat="1" spans="1:21">
      <c r="A52" s="3">
        <v>17414213359</v>
      </c>
      <c r="B52" s="1" t="s">
        <v>668</v>
      </c>
      <c r="C52" s="1" t="s">
        <v>718</v>
      </c>
      <c r="D52" s="1" t="s">
        <v>719</v>
      </c>
      <c r="E52" s="1" t="s">
        <v>213</v>
      </c>
      <c r="F52" s="1" t="s">
        <v>668</v>
      </c>
      <c r="G52" s="1" t="s">
        <v>506</v>
      </c>
      <c r="H52" s="1" t="s">
        <v>510</v>
      </c>
      <c r="I52" s="1" t="s">
        <v>587</v>
      </c>
      <c r="J52" s="1" t="s">
        <v>512</v>
      </c>
      <c r="K52" s="1" t="s">
        <v>587</v>
      </c>
      <c r="L52" s="1" t="s">
        <v>587</v>
      </c>
      <c r="M52" s="1" t="s">
        <v>513</v>
      </c>
      <c r="N52" s="1" t="s">
        <v>513</v>
      </c>
      <c r="O52" s="1" t="s">
        <v>514</v>
      </c>
      <c r="P52" s="1" t="s">
        <v>515</v>
      </c>
      <c r="Q52" s="1" t="s">
        <v>516</v>
      </c>
      <c r="R52" s="1" t="s">
        <v>720</v>
      </c>
      <c r="S52" s="1" t="s">
        <v>518</v>
      </c>
      <c r="T52" s="1" t="s">
        <v>519</v>
      </c>
      <c r="U52" s="1" t="s">
        <v>520</v>
      </c>
    </row>
    <row r="53" s="1" customFormat="1" spans="1:21">
      <c r="A53" s="3">
        <v>17414197524</v>
      </c>
      <c r="B53" s="1" t="s">
        <v>668</v>
      </c>
      <c r="C53" s="1" t="s">
        <v>721</v>
      </c>
      <c r="D53" s="1" t="s">
        <v>722</v>
      </c>
      <c r="E53" s="1" t="s">
        <v>327</v>
      </c>
      <c r="F53" s="1" t="s">
        <v>506</v>
      </c>
      <c r="G53" s="1" t="s">
        <v>509</v>
      </c>
      <c r="H53" s="1" t="s">
        <v>510</v>
      </c>
      <c r="I53" s="1" t="s">
        <v>723</v>
      </c>
      <c r="J53" s="1" t="s">
        <v>512</v>
      </c>
      <c r="K53" s="1" t="s">
        <v>723</v>
      </c>
      <c r="L53" s="1" t="s">
        <v>723</v>
      </c>
      <c r="M53" s="1" t="s">
        <v>513</v>
      </c>
      <c r="N53" s="1" t="s">
        <v>513</v>
      </c>
      <c r="O53" s="1" t="s">
        <v>514</v>
      </c>
      <c r="P53" s="1" t="s">
        <v>515</v>
      </c>
      <c r="Q53" s="1" t="s">
        <v>516</v>
      </c>
      <c r="R53" s="1" t="s">
        <v>724</v>
      </c>
      <c r="S53" s="1" t="s">
        <v>518</v>
      </c>
      <c r="T53" s="1" t="s">
        <v>519</v>
      </c>
      <c r="U53" s="1" t="s">
        <v>520</v>
      </c>
    </row>
    <row r="54" s="1" customFormat="1" spans="1:21">
      <c r="A54" s="3">
        <v>17414160897</v>
      </c>
      <c r="B54" s="1" t="s">
        <v>668</v>
      </c>
      <c r="C54" s="1" t="s">
        <v>725</v>
      </c>
      <c r="D54" s="1" t="s">
        <v>722</v>
      </c>
      <c r="E54" s="1" t="s">
        <v>324</v>
      </c>
      <c r="F54" s="1" t="s">
        <v>506</v>
      </c>
      <c r="G54" s="1" t="s">
        <v>509</v>
      </c>
      <c r="H54" s="1" t="s">
        <v>510</v>
      </c>
      <c r="I54" s="1" t="s">
        <v>723</v>
      </c>
      <c r="J54" s="1" t="s">
        <v>512</v>
      </c>
      <c r="K54" s="1" t="s">
        <v>723</v>
      </c>
      <c r="L54" s="1" t="s">
        <v>723</v>
      </c>
      <c r="M54" s="1" t="s">
        <v>513</v>
      </c>
      <c r="N54" s="1" t="s">
        <v>513</v>
      </c>
      <c r="O54" s="1" t="s">
        <v>514</v>
      </c>
      <c r="P54" s="1" t="s">
        <v>515</v>
      </c>
      <c r="Q54" s="1" t="s">
        <v>516</v>
      </c>
      <c r="R54" s="1" t="s">
        <v>726</v>
      </c>
      <c r="S54" s="1" t="s">
        <v>518</v>
      </c>
      <c r="T54" s="1" t="s">
        <v>519</v>
      </c>
      <c r="U54" s="1" t="s">
        <v>520</v>
      </c>
    </row>
    <row r="55" s="1" customFormat="1" spans="1:21">
      <c r="A55" s="3">
        <v>17413844440</v>
      </c>
      <c r="B55" s="1" t="s">
        <v>668</v>
      </c>
      <c r="C55" s="1" t="s">
        <v>727</v>
      </c>
      <c r="D55" s="1" t="s">
        <v>728</v>
      </c>
      <c r="E55" s="1" t="s">
        <v>209</v>
      </c>
      <c r="F55" s="1" t="s">
        <v>668</v>
      </c>
      <c r="G55" s="1" t="s">
        <v>506</v>
      </c>
      <c r="H55" s="1" t="s">
        <v>510</v>
      </c>
      <c r="I55" s="1" t="s">
        <v>729</v>
      </c>
      <c r="J55" s="1" t="s">
        <v>512</v>
      </c>
      <c r="K55" s="1" t="s">
        <v>729</v>
      </c>
      <c r="L55" s="1" t="s">
        <v>729</v>
      </c>
      <c r="M55" s="1" t="s">
        <v>513</v>
      </c>
      <c r="N55" s="1" t="s">
        <v>513</v>
      </c>
      <c r="O55" s="1" t="s">
        <v>514</v>
      </c>
      <c r="P55" s="1" t="s">
        <v>515</v>
      </c>
      <c r="Q55" s="1" t="s">
        <v>516</v>
      </c>
      <c r="R55" s="1" t="s">
        <v>730</v>
      </c>
      <c r="S55" s="1" t="s">
        <v>518</v>
      </c>
      <c r="T55" s="1" t="s">
        <v>519</v>
      </c>
      <c r="U55" s="1" t="s">
        <v>520</v>
      </c>
    </row>
    <row r="56" s="1" customFormat="1" spans="1:21">
      <c r="A56" s="3">
        <v>17413742141</v>
      </c>
      <c r="B56" s="1" t="s">
        <v>668</v>
      </c>
      <c r="C56" s="1" t="s">
        <v>731</v>
      </c>
      <c r="D56" s="1" t="s">
        <v>732</v>
      </c>
      <c r="E56" s="1" t="s">
        <v>206</v>
      </c>
      <c r="F56" s="1" t="s">
        <v>668</v>
      </c>
      <c r="G56" s="1" t="s">
        <v>506</v>
      </c>
      <c r="H56" s="1" t="s">
        <v>510</v>
      </c>
      <c r="I56" s="1" t="s">
        <v>733</v>
      </c>
      <c r="J56" s="1" t="s">
        <v>512</v>
      </c>
      <c r="K56" s="1" t="s">
        <v>733</v>
      </c>
      <c r="L56" s="1" t="s">
        <v>733</v>
      </c>
      <c r="M56" s="1" t="s">
        <v>513</v>
      </c>
      <c r="N56" s="1" t="s">
        <v>513</v>
      </c>
      <c r="O56" s="1" t="s">
        <v>514</v>
      </c>
      <c r="P56" s="1" t="s">
        <v>515</v>
      </c>
      <c r="Q56" s="1" t="s">
        <v>516</v>
      </c>
      <c r="R56" s="1" t="s">
        <v>734</v>
      </c>
      <c r="S56" s="1" t="s">
        <v>518</v>
      </c>
      <c r="T56" s="1" t="s">
        <v>519</v>
      </c>
      <c r="U56" s="1" t="s">
        <v>520</v>
      </c>
    </row>
    <row r="57" s="1" customFormat="1" spans="1:21">
      <c r="A57" s="3">
        <v>17413667464</v>
      </c>
      <c r="B57" s="1" t="s">
        <v>668</v>
      </c>
      <c r="C57" s="1" t="s">
        <v>735</v>
      </c>
      <c r="D57" s="1" t="s">
        <v>736</v>
      </c>
      <c r="E57" s="1" t="s">
        <v>202</v>
      </c>
      <c r="F57" s="1" t="s">
        <v>668</v>
      </c>
      <c r="G57" s="1" t="s">
        <v>506</v>
      </c>
      <c r="H57" s="1" t="s">
        <v>510</v>
      </c>
      <c r="I57" s="1" t="s">
        <v>737</v>
      </c>
      <c r="J57" s="1" t="s">
        <v>512</v>
      </c>
      <c r="K57" s="1" t="s">
        <v>737</v>
      </c>
      <c r="L57" s="1" t="s">
        <v>737</v>
      </c>
      <c r="M57" s="1" t="s">
        <v>513</v>
      </c>
      <c r="N57" s="1" t="s">
        <v>513</v>
      </c>
      <c r="O57" s="1" t="s">
        <v>514</v>
      </c>
      <c r="P57" s="1" t="s">
        <v>515</v>
      </c>
      <c r="Q57" s="1" t="s">
        <v>516</v>
      </c>
      <c r="R57" s="1" t="s">
        <v>738</v>
      </c>
      <c r="S57" s="1" t="s">
        <v>518</v>
      </c>
      <c r="T57" s="1" t="s">
        <v>519</v>
      </c>
      <c r="U57" s="1" t="s">
        <v>520</v>
      </c>
    </row>
    <row r="58" s="1" customFormat="1" spans="1:21">
      <c r="A58" s="3">
        <v>17413544877</v>
      </c>
      <c r="B58" s="1" t="s">
        <v>668</v>
      </c>
      <c r="C58" s="1" t="s">
        <v>739</v>
      </c>
      <c r="D58" s="1" t="s">
        <v>740</v>
      </c>
      <c r="E58" s="1" t="s">
        <v>320</v>
      </c>
      <c r="F58" s="1" t="s">
        <v>506</v>
      </c>
      <c r="G58" s="1" t="s">
        <v>509</v>
      </c>
      <c r="H58" s="1" t="s">
        <v>510</v>
      </c>
      <c r="I58" s="1" t="s">
        <v>741</v>
      </c>
      <c r="J58" s="1" t="s">
        <v>512</v>
      </c>
      <c r="K58" s="1" t="s">
        <v>741</v>
      </c>
      <c r="L58" s="1" t="s">
        <v>741</v>
      </c>
      <c r="M58" s="1" t="s">
        <v>513</v>
      </c>
      <c r="N58" s="1" t="s">
        <v>513</v>
      </c>
      <c r="O58" s="1" t="s">
        <v>514</v>
      </c>
      <c r="P58" s="1" t="s">
        <v>515</v>
      </c>
      <c r="Q58" s="1" t="s">
        <v>516</v>
      </c>
      <c r="R58" s="1" t="s">
        <v>742</v>
      </c>
      <c r="S58" s="1" t="s">
        <v>518</v>
      </c>
      <c r="T58" s="1" t="s">
        <v>519</v>
      </c>
      <c r="U58" s="1" t="s">
        <v>520</v>
      </c>
    </row>
    <row r="59" s="1" customFormat="1" spans="1:21">
      <c r="A59" s="3">
        <v>17413003808</v>
      </c>
      <c r="B59" s="1" t="s">
        <v>668</v>
      </c>
      <c r="C59" s="1" t="s">
        <v>743</v>
      </c>
      <c r="D59" s="1" t="s">
        <v>744</v>
      </c>
      <c r="E59" s="1" t="s">
        <v>197</v>
      </c>
      <c r="F59" s="1" t="s">
        <v>668</v>
      </c>
      <c r="G59" s="1" t="s">
        <v>506</v>
      </c>
      <c r="H59" s="1" t="s">
        <v>510</v>
      </c>
      <c r="I59" s="1" t="s">
        <v>745</v>
      </c>
      <c r="J59" s="1" t="s">
        <v>512</v>
      </c>
      <c r="K59" s="1" t="s">
        <v>745</v>
      </c>
      <c r="L59" s="1" t="s">
        <v>745</v>
      </c>
      <c r="M59" s="1" t="s">
        <v>513</v>
      </c>
      <c r="N59" s="1" t="s">
        <v>513</v>
      </c>
      <c r="O59" s="1" t="s">
        <v>514</v>
      </c>
      <c r="P59" s="1" t="s">
        <v>515</v>
      </c>
      <c r="Q59" s="1" t="s">
        <v>516</v>
      </c>
      <c r="R59" s="1" t="s">
        <v>746</v>
      </c>
      <c r="S59" s="1" t="s">
        <v>518</v>
      </c>
      <c r="T59" s="1" t="s">
        <v>519</v>
      </c>
      <c r="U59" s="1" t="s">
        <v>520</v>
      </c>
    </row>
    <row r="60" s="1" customFormat="1" spans="1:21">
      <c r="A60" s="3">
        <v>17412998176</v>
      </c>
      <c r="B60" s="1" t="s">
        <v>668</v>
      </c>
      <c r="C60" s="1" t="s">
        <v>747</v>
      </c>
      <c r="D60" s="1" t="s">
        <v>748</v>
      </c>
      <c r="E60" s="1" t="s">
        <v>193</v>
      </c>
      <c r="F60" s="1" t="s">
        <v>668</v>
      </c>
      <c r="G60" s="1" t="s">
        <v>506</v>
      </c>
      <c r="H60" s="1" t="s">
        <v>510</v>
      </c>
      <c r="I60" s="1" t="s">
        <v>749</v>
      </c>
      <c r="J60" s="1" t="s">
        <v>512</v>
      </c>
      <c r="K60" s="1" t="s">
        <v>749</v>
      </c>
      <c r="L60" s="1" t="s">
        <v>749</v>
      </c>
      <c r="M60" s="1" t="s">
        <v>513</v>
      </c>
      <c r="N60" s="1" t="s">
        <v>513</v>
      </c>
      <c r="O60" s="1" t="s">
        <v>514</v>
      </c>
      <c r="P60" s="1" t="s">
        <v>515</v>
      </c>
      <c r="Q60" s="1" t="s">
        <v>516</v>
      </c>
      <c r="R60" s="1" t="s">
        <v>750</v>
      </c>
      <c r="S60" s="1" t="s">
        <v>518</v>
      </c>
      <c r="T60" s="1" t="s">
        <v>519</v>
      </c>
      <c r="U60" s="1" t="s">
        <v>520</v>
      </c>
    </row>
    <row r="61" s="1" customFormat="1" spans="1:21">
      <c r="A61" s="3">
        <v>17412946499</v>
      </c>
      <c r="B61" s="1" t="s">
        <v>668</v>
      </c>
      <c r="C61" s="1" t="s">
        <v>751</v>
      </c>
      <c r="D61" s="1" t="s">
        <v>567</v>
      </c>
      <c r="E61" s="1" t="s">
        <v>189</v>
      </c>
      <c r="F61" s="1" t="s">
        <v>668</v>
      </c>
      <c r="G61" s="1" t="s">
        <v>506</v>
      </c>
      <c r="H61" s="1" t="s">
        <v>510</v>
      </c>
      <c r="I61" s="1" t="s">
        <v>568</v>
      </c>
      <c r="J61" s="1" t="s">
        <v>512</v>
      </c>
      <c r="K61" s="1" t="s">
        <v>568</v>
      </c>
      <c r="L61" s="1" t="s">
        <v>568</v>
      </c>
      <c r="M61" s="1" t="s">
        <v>513</v>
      </c>
      <c r="N61" s="1" t="s">
        <v>513</v>
      </c>
      <c r="O61" s="1" t="s">
        <v>514</v>
      </c>
      <c r="P61" s="1" t="s">
        <v>515</v>
      </c>
      <c r="Q61" s="1" t="s">
        <v>516</v>
      </c>
      <c r="R61" s="1" t="s">
        <v>752</v>
      </c>
      <c r="S61" s="1" t="s">
        <v>518</v>
      </c>
      <c r="T61" s="1" t="s">
        <v>519</v>
      </c>
      <c r="U61" s="1" t="s">
        <v>520</v>
      </c>
    </row>
    <row r="62" s="1" customFormat="1" spans="1:21">
      <c r="A62" s="3">
        <v>17412931710</v>
      </c>
      <c r="B62" s="1" t="s">
        <v>668</v>
      </c>
      <c r="C62" s="1" t="s">
        <v>753</v>
      </c>
      <c r="D62" s="1" t="s">
        <v>754</v>
      </c>
      <c r="E62" s="1" t="s">
        <v>185</v>
      </c>
      <c r="F62" s="1" t="s">
        <v>668</v>
      </c>
      <c r="G62" s="1" t="s">
        <v>506</v>
      </c>
      <c r="H62" s="1" t="s">
        <v>510</v>
      </c>
      <c r="I62" s="1" t="s">
        <v>755</v>
      </c>
      <c r="J62" s="1" t="s">
        <v>512</v>
      </c>
      <c r="K62" s="1" t="s">
        <v>755</v>
      </c>
      <c r="L62" s="1" t="s">
        <v>755</v>
      </c>
      <c r="M62" s="1" t="s">
        <v>513</v>
      </c>
      <c r="N62" s="1" t="s">
        <v>513</v>
      </c>
      <c r="O62" s="1" t="s">
        <v>514</v>
      </c>
      <c r="P62" s="1" t="s">
        <v>515</v>
      </c>
      <c r="Q62" s="1" t="s">
        <v>516</v>
      </c>
      <c r="R62" s="1" t="s">
        <v>756</v>
      </c>
      <c r="S62" s="1" t="s">
        <v>518</v>
      </c>
      <c r="T62" s="1" t="s">
        <v>519</v>
      </c>
      <c r="U62" s="1" t="s">
        <v>520</v>
      </c>
    </row>
    <row r="63" s="1" customFormat="1" spans="1:21">
      <c r="A63" s="3">
        <v>17412833634</v>
      </c>
      <c r="B63" s="1" t="s">
        <v>668</v>
      </c>
      <c r="C63" s="1" t="s">
        <v>757</v>
      </c>
      <c r="D63" s="1" t="s">
        <v>758</v>
      </c>
      <c r="E63" s="1" t="s">
        <v>181</v>
      </c>
      <c r="F63" s="1" t="s">
        <v>668</v>
      </c>
      <c r="G63" s="1" t="s">
        <v>506</v>
      </c>
      <c r="H63" s="1" t="s">
        <v>510</v>
      </c>
      <c r="I63" s="1" t="s">
        <v>759</v>
      </c>
      <c r="J63" s="1" t="s">
        <v>512</v>
      </c>
      <c r="K63" s="1" t="s">
        <v>759</v>
      </c>
      <c r="L63" s="1" t="s">
        <v>759</v>
      </c>
      <c r="M63" s="1" t="s">
        <v>513</v>
      </c>
      <c r="N63" s="1" t="s">
        <v>513</v>
      </c>
      <c r="O63" s="1" t="s">
        <v>514</v>
      </c>
      <c r="P63" s="1" t="s">
        <v>515</v>
      </c>
      <c r="Q63" s="1" t="s">
        <v>516</v>
      </c>
      <c r="R63" s="1" t="s">
        <v>760</v>
      </c>
      <c r="S63" s="1" t="s">
        <v>518</v>
      </c>
      <c r="T63" s="1" t="s">
        <v>519</v>
      </c>
      <c r="U63" s="1" t="s">
        <v>520</v>
      </c>
    </row>
    <row r="64" s="1" customFormat="1" spans="1:21">
      <c r="A64" s="3">
        <v>17412806855</v>
      </c>
      <c r="B64" s="1" t="s">
        <v>668</v>
      </c>
      <c r="C64" s="1" t="s">
        <v>761</v>
      </c>
      <c r="D64" s="1" t="s">
        <v>567</v>
      </c>
      <c r="E64" s="1" t="s">
        <v>177</v>
      </c>
      <c r="F64" s="1" t="s">
        <v>668</v>
      </c>
      <c r="G64" s="1" t="s">
        <v>506</v>
      </c>
      <c r="H64" s="1" t="s">
        <v>510</v>
      </c>
      <c r="I64" s="1" t="s">
        <v>587</v>
      </c>
      <c r="J64" s="1" t="s">
        <v>512</v>
      </c>
      <c r="K64" s="1" t="s">
        <v>587</v>
      </c>
      <c r="L64" s="1" t="s">
        <v>587</v>
      </c>
      <c r="M64" s="1" t="s">
        <v>513</v>
      </c>
      <c r="N64" s="1" t="s">
        <v>513</v>
      </c>
      <c r="O64" s="1" t="s">
        <v>514</v>
      </c>
      <c r="P64" s="1" t="s">
        <v>515</v>
      </c>
      <c r="Q64" s="1" t="s">
        <v>516</v>
      </c>
      <c r="R64" s="1" t="s">
        <v>762</v>
      </c>
      <c r="S64" s="1" t="s">
        <v>518</v>
      </c>
      <c r="T64" s="1" t="s">
        <v>519</v>
      </c>
      <c r="U64" s="1" t="s">
        <v>520</v>
      </c>
    </row>
    <row r="65" s="1" customFormat="1" spans="1:21">
      <c r="A65" s="3">
        <v>17412682111</v>
      </c>
      <c r="B65" s="1" t="s">
        <v>668</v>
      </c>
      <c r="C65" s="1" t="s">
        <v>763</v>
      </c>
      <c r="D65" s="1" t="s">
        <v>613</v>
      </c>
      <c r="E65" s="1" t="s">
        <v>175</v>
      </c>
      <c r="F65" s="1" t="s">
        <v>668</v>
      </c>
      <c r="G65" s="1" t="s">
        <v>506</v>
      </c>
      <c r="H65" s="1" t="s">
        <v>510</v>
      </c>
      <c r="I65" s="1" t="s">
        <v>614</v>
      </c>
      <c r="J65" s="1" t="s">
        <v>512</v>
      </c>
      <c r="K65" s="1" t="s">
        <v>614</v>
      </c>
      <c r="L65" s="1" t="s">
        <v>614</v>
      </c>
      <c r="M65" s="1" t="s">
        <v>513</v>
      </c>
      <c r="N65" s="1" t="s">
        <v>513</v>
      </c>
      <c r="O65" s="1" t="s">
        <v>514</v>
      </c>
      <c r="P65" s="1" t="s">
        <v>515</v>
      </c>
      <c r="Q65" s="1" t="s">
        <v>516</v>
      </c>
      <c r="R65" s="1" t="s">
        <v>764</v>
      </c>
      <c r="S65" s="1" t="s">
        <v>518</v>
      </c>
      <c r="T65" s="1" t="s">
        <v>519</v>
      </c>
      <c r="U65" s="1" t="s">
        <v>520</v>
      </c>
    </row>
    <row r="66" s="1" customFormat="1" spans="1:21">
      <c r="A66" s="3">
        <v>17412675792</v>
      </c>
      <c r="B66" s="1" t="s">
        <v>668</v>
      </c>
      <c r="C66" s="1" t="s">
        <v>765</v>
      </c>
      <c r="D66" s="1" t="s">
        <v>567</v>
      </c>
      <c r="E66" s="1" t="s">
        <v>170</v>
      </c>
      <c r="F66" s="1" t="s">
        <v>668</v>
      </c>
      <c r="G66" s="1" t="s">
        <v>506</v>
      </c>
      <c r="H66" s="1" t="s">
        <v>510</v>
      </c>
      <c r="I66" s="1" t="s">
        <v>587</v>
      </c>
      <c r="J66" s="1" t="s">
        <v>512</v>
      </c>
      <c r="K66" s="1" t="s">
        <v>587</v>
      </c>
      <c r="L66" s="1" t="s">
        <v>587</v>
      </c>
      <c r="M66" s="1" t="s">
        <v>513</v>
      </c>
      <c r="N66" s="1" t="s">
        <v>513</v>
      </c>
      <c r="O66" s="1" t="s">
        <v>514</v>
      </c>
      <c r="P66" s="1" t="s">
        <v>515</v>
      </c>
      <c r="Q66" s="1" t="s">
        <v>516</v>
      </c>
      <c r="R66" s="1" t="s">
        <v>766</v>
      </c>
      <c r="S66" s="1" t="s">
        <v>518</v>
      </c>
      <c r="T66" s="1" t="s">
        <v>519</v>
      </c>
      <c r="U66" s="1" t="s">
        <v>520</v>
      </c>
    </row>
    <row r="67" s="1" customFormat="1" spans="1:21">
      <c r="A67" s="3">
        <v>17412625157</v>
      </c>
      <c r="B67" s="1" t="s">
        <v>668</v>
      </c>
      <c r="C67" s="1" t="s">
        <v>767</v>
      </c>
      <c r="D67" s="1" t="s">
        <v>768</v>
      </c>
      <c r="E67" s="1" t="s">
        <v>166</v>
      </c>
      <c r="F67" s="1" t="s">
        <v>668</v>
      </c>
      <c r="G67" s="1" t="s">
        <v>506</v>
      </c>
      <c r="H67" s="1" t="s">
        <v>510</v>
      </c>
      <c r="I67" s="1" t="s">
        <v>769</v>
      </c>
      <c r="J67" s="1" t="s">
        <v>512</v>
      </c>
      <c r="K67" s="1" t="s">
        <v>769</v>
      </c>
      <c r="L67" s="1" t="s">
        <v>769</v>
      </c>
      <c r="M67" s="1" t="s">
        <v>513</v>
      </c>
      <c r="N67" s="1" t="s">
        <v>513</v>
      </c>
      <c r="O67" s="1" t="s">
        <v>514</v>
      </c>
      <c r="P67" s="1" t="s">
        <v>515</v>
      </c>
      <c r="Q67" s="1" t="s">
        <v>516</v>
      </c>
      <c r="R67" s="1" t="s">
        <v>770</v>
      </c>
      <c r="S67" s="1" t="s">
        <v>518</v>
      </c>
      <c r="T67" s="1" t="s">
        <v>519</v>
      </c>
      <c r="U67" s="1" t="s">
        <v>520</v>
      </c>
    </row>
    <row r="68" s="1" customFormat="1" spans="1:21">
      <c r="A68" s="3">
        <v>17412615217</v>
      </c>
      <c r="B68" s="1" t="s">
        <v>668</v>
      </c>
      <c r="C68" s="1" t="s">
        <v>771</v>
      </c>
      <c r="D68" s="1" t="s">
        <v>599</v>
      </c>
      <c r="E68" s="1" t="s">
        <v>316</v>
      </c>
      <c r="F68" s="1" t="s">
        <v>668</v>
      </c>
      <c r="G68" s="1" t="s">
        <v>509</v>
      </c>
      <c r="H68" s="1" t="s">
        <v>510</v>
      </c>
      <c r="I68" s="1" t="s">
        <v>772</v>
      </c>
      <c r="J68" s="1" t="s">
        <v>512</v>
      </c>
      <c r="K68" s="1" t="s">
        <v>772</v>
      </c>
      <c r="L68" s="1" t="s">
        <v>772</v>
      </c>
      <c r="M68" s="1" t="s">
        <v>513</v>
      </c>
      <c r="N68" s="1" t="s">
        <v>513</v>
      </c>
      <c r="O68" s="1" t="s">
        <v>514</v>
      </c>
      <c r="P68" s="1" t="s">
        <v>515</v>
      </c>
      <c r="Q68" s="1" t="s">
        <v>516</v>
      </c>
      <c r="R68" s="1" t="s">
        <v>773</v>
      </c>
      <c r="S68" s="1" t="s">
        <v>518</v>
      </c>
      <c r="T68" s="1" t="s">
        <v>519</v>
      </c>
      <c r="U68" s="1" t="s">
        <v>520</v>
      </c>
    </row>
    <row r="69" s="1" customFormat="1" spans="1:21">
      <c r="A69" s="3">
        <v>17412603781</v>
      </c>
      <c r="B69" s="1" t="s">
        <v>668</v>
      </c>
      <c r="C69" s="1" t="s">
        <v>774</v>
      </c>
      <c r="D69" s="1" t="s">
        <v>599</v>
      </c>
      <c r="E69" s="1" t="s">
        <v>160</v>
      </c>
      <c r="F69" s="1" t="s">
        <v>668</v>
      </c>
      <c r="G69" s="1" t="s">
        <v>506</v>
      </c>
      <c r="H69" s="1" t="s">
        <v>510</v>
      </c>
      <c r="I69" s="1" t="s">
        <v>577</v>
      </c>
      <c r="J69" s="1" t="s">
        <v>512</v>
      </c>
      <c r="K69" s="1" t="s">
        <v>577</v>
      </c>
      <c r="L69" s="1" t="s">
        <v>577</v>
      </c>
      <c r="M69" s="1" t="s">
        <v>513</v>
      </c>
      <c r="N69" s="1" t="s">
        <v>513</v>
      </c>
      <c r="O69" s="1" t="s">
        <v>514</v>
      </c>
      <c r="P69" s="1" t="s">
        <v>515</v>
      </c>
      <c r="Q69" s="1" t="s">
        <v>516</v>
      </c>
      <c r="R69" s="1" t="s">
        <v>775</v>
      </c>
      <c r="S69" s="1" t="s">
        <v>518</v>
      </c>
      <c r="T69" s="1" t="s">
        <v>519</v>
      </c>
      <c r="U69" s="1" t="s">
        <v>520</v>
      </c>
    </row>
    <row r="70" s="1" customFormat="1" spans="1:21">
      <c r="A70" s="3">
        <v>17412597030</v>
      </c>
      <c r="B70" s="1" t="s">
        <v>668</v>
      </c>
      <c r="C70" s="1" t="s">
        <v>776</v>
      </c>
      <c r="D70" s="1" t="s">
        <v>777</v>
      </c>
      <c r="E70" s="1" t="s">
        <v>157</v>
      </c>
      <c r="F70" s="1" t="s">
        <v>668</v>
      </c>
      <c r="G70" s="1" t="s">
        <v>506</v>
      </c>
      <c r="H70" s="1" t="s">
        <v>510</v>
      </c>
      <c r="I70" s="1" t="s">
        <v>778</v>
      </c>
      <c r="J70" s="1" t="s">
        <v>512</v>
      </c>
      <c r="K70" s="1" t="s">
        <v>778</v>
      </c>
      <c r="L70" s="1" t="s">
        <v>778</v>
      </c>
      <c r="M70" s="1" t="s">
        <v>513</v>
      </c>
      <c r="N70" s="1" t="s">
        <v>513</v>
      </c>
      <c r="O70" s="1" t="s">
        <v>514</v>
      </c>
      <c r="P70" s="1" t="s">
        <v>515</v>
      </c>
      <c r="Q70" s="1" t="s">
        <v>516</v>
      </c>
      <c r="R70" s="1" t="s">
        <v>779</v>
      </c>
      <c r="S70" s="1" t="s">
        <v>518</v>
      </c>
      <c r="T70" s="1" t="s">
        <v>519</v>
      </c>
      <c r="U70" s="1" t="s">
        <v>520</v>
      </c>
    </row>
    <row r="71" s="1" customFormat="1" spans="1:21">
      <c r="A71" s="3">
        <v>17412549679</v>
      </c>
      <c r="B71" s="1" t="s">
        <v>668</v>
      </c>
      <c r="C71" s="1" t="s">
        <v>780</v>
      </c>
      <c r="D71" s="1" t="s">
        <v>617</v>
      </c>
      <c r="E71" s="1" t="s">
        <v>153</v>
      </c>
      <c r="F71" s="1" t="s">
        <v>668</v>
      </c>
      <c r="G71" s="1" t="s">
        <v>506</v>
      </c>
      <c r="H71" s="1" t="s">
        <v>510</v>
      </c>
      <c r="I71" s="1" t="s">
        <v>618</v>
      </c>
      <c r="J71" s="1" t="s">
        <v>512</v>
      </c>
      <c r="K71" s="1" t="s">
        <v>618</v>
      </c>
      <c r="L71" s="1" t="s">
        <v>618</v>
      </c>
      <c r="M71" s="1" t="s">
        <v>513</v>
      </c>
      <c r="N71" s="1" t="s">
        <v>513</v>
      </c>
      <c r="O71" s="1" t="s">
        <v>514</v>
      </c>
      <c r="P71" s="1" t="s">
        <v>515</v>
      </c>
      <c r="Q71" s="1" t="s">
        <v>516</v>
      </c>
      <c r="R71" s="1" t="s">
        <v>781</v>
      </c>
      <c r="S71" s="1" t="s">
        <v>518</v>
      </c>
      <c r="T71" s="1" t="s">
        <v>519</v>
      </c>
      <c r="U71" s="1" t="s">
        <v>520</v>
      </c>
    </row>
    <row r="72" s="1" customFormat="1" spans="1:21">
      <c r="A72" s="3">
        <v>17412436880</v>
      </c>
      <c r="B72" s="1" t="s">
        <v>668</v>
      </c>
      <c r="C72" s="1" t="s">
        <v>782</v>
      </c>
      <c r="D72" s="1" t="s">
        <v>783</v>
      </c>
      <c r="E72" s="1" t="s">
        <v>784</v>
      </c>
      <c r="F72" s="1" t="s">
        <v>668</v>
      </c>
      <c r="G72" s="1" t="s">
        <v>506</v>
      </c>
      <c r="H72" s="1" t="s">
        <v>510</v>
      </c>
      <c r="I72" s="1" t="s">
        <v>785</v>
      </c>
      <c r="J72" s="1" t="s">
        <v>512</v>
      </c>
      <c r="K72" s="1" t="s">
        <v>785</v>
      </c>
      <c r="L72" s="1" t="s">
        <v>785</v>
      </c>
      <c r="M72" s="1" t="s">
        <v>513</v>
      </c>
      <c r="N72" s="1" t="s">
        <v>513</v>
      </c>
      <c r="O72" s="1" t="s">
        <v>514</v>
      </c>
      <c r="P72" s="1" t="s">
        <v>515</v>
      </c>
      <c r="Q72" s="1" t="s">
        <v>516</v>
      </c>
      <c r="R72" s="1" t="s">
        <v>786</v>
      </c>
      <c r="S72" s="1" t="s">
        <v>518</v>
      </c>
      <c r="T72" s="1" t="s">
        <v>519</v>
      </c>
      <c r="U72" s="1" t="s">
        <v>520</v>
      </c>
    </row>
    <row r="73" s="1" customFormat="1" spans="1:21">
      <c r="A73" s="3">
        <v>17412295963</v>
      </c>
      <c r="B73" s="1" t="s">
        <v>668</v>
      </c>
      <c r="C73" s="1" t="s">
        <v>787</v>
      </c>
      <c r="D73" s="1" t="s">
        <v>788</v>
      </c>
      <c r="E73" s="1" t="s">
        <v>146</v>
      </c>
      <c r="F73" s="1" t="s">
        <v>668</v>
      </c>
      <c r="G73" s="1" t="s">
        <v>506</v>
      </c>
      <c r="H73" s="1" t="s">
        <v>510</v>
      </c>
      <c r="I73" s="1" t="s">
        <v>789</v>
      </c>
      <c r="J73" s="1" t="s">
        <v>512</v>
      </c>
      <c r="K73" s="1" t="s">
        <v>789</v>
      </c>
      <c r="L73" s="1" t="s">
        <v>789</v>
      </c>
      <c r="M73" s="1" t="s">
        <v>513</v>
      </c>
      <c r="N73" s="1" t="s">
        <v>513</v>
      </c>
      <c r="O73" s="1" t="s">
        <v>514</v>
      </c>
      <c r="P73" s="1" t="s">
        <v>515</v>
      </c>
      <c r="Q73" s="1" t="s">
        <v>516</v>
      </c>
      <c r="R73" s="1" t="s">
        <v>790</v>
      </c>
      <c r="S73" s="1" t="s">
        <v>518</v>
      </c>
      <c r="T73" s="1" t="s">
        <v>519</v>
      </c>
      <c r="U73" s="1" t="s">
        <v>520</v>
      </c>
    </row>
    <row r="74" s="1" customFormat="1" spans="1:21">
      <c r="A74" s="3">
        <v>17412220974</v>
      </c>
      <c r="B74" s="1" t="s">
        <v>668</v>
      </c>
      <c r="C74" s="1" t="s">
        <v>791</v>
      </c>
      <c r="D74" s="1" t="s">
        <v>792</v>
      </c>
      <c r="E74" s="1" t="s">
        <v>314</v>
      </c>
      <c r="F74" s="1" t="s">
        <v>668</v>
      </c>
      <c r="G74" s="1" t="s">
        <v>509</v>
      </c>
      <c r="H74" s="1" t="s">
        <v>510</v>
      </c>
      <c r="I74" s="1" t="s">
        <v>793</v>
      </c>
      <c r="J74" s="1" t="s">
        <v>512</v>
      </c>
      <c r="K74" s="1" t="s">
        <v>793</v>
      </c>
      <c r="L74" s="1" t="s">
        <v>793</v>
      </c>
      <c r="M74" s="1" t="s">
        <v>513</v>
      </c>
      <c r="N74" s="1" t="s">
        <v>513</v>
      </c>
      <c r="O74" s="1" t="s">
        <v>514</v>
      </c>
      <c r="P74" s="1" t="s">
        <v>515</v>
      </c>
      <c r="Q74" s="1" t="s">
        <v>516</v>
      </c>
      <c r="R74" s="1" t="s">
        <v>794</v>
      </c>
      <c r="S74" s="1" t="s">
        <v>518</v>
      </c>
      <c r="T74" s="1" t="s">
        <v>519</v>
      </c>
      <c r="U74" s="1" t="s">
        <v>520</v>
      </c>
    </row>
    <row r="75" s="1" customFormat="1" spans="1:21">
      <c r="A75" s="3">
        <v>17412179708</v>
      </c>
      <c r="B75" s="1" t="s">
        <v>668</v>
      </c>
      <c r="C75" s="1" t="s">
        <v>795</v>
      </c>
      <c r="D75" s="1" t="s">
        <v>530</v>
      </c>
      <c r="E75" s="1" t="s">
        <v>142</v>
      </c>
      <c r="F75" s="1" t="s">
        <v>668</v>
      </c>
      <c r="G75" s="1" t="s">
        <v>506</v>
      </c>
      <c r="H75" s="1" t="s">
        <v>510</v>
      </c>
      <c r="I75" s="1" t="s">
        <v>531</v>
      </c>
      <c r="J75" s="1" t="s">
        <v>512</v>
      </c>
      <c r="K75" s="1" t="s">
        <v>531</v>
      </c>
      <c r="L75" s="1" t="s">
        <v>531</v>
      </c>
      <c r="M75" s="1" t="s">
        <v>513</v>
      </c>
      <c r="N75" s="1" t="s">
        <v>513</v>
      </c>
      <c r="O75" s="1" t="s">
        <v>514</v>
      </c>
      <c r="P75" s="1" t="s">
        <v>515</v>
      </c>
      <c r="Q75" s="1" t="s">
        <v>516</v>
      </c>
      <c r="R75" s="1" t="s">
        <v>796</v>
      </c>
      <c r="S75" s="1" t="s">
        <v>518</v>
      </c>
      <c r="T75" s="1" t="s">
        <v>519</v>
      </c>
      <c r="U75" s="1" t="s">
        <v>520</v>
      </c>
    </row>
    <row r="76" s="1" customFormat="1" spans="1:21">
      <c r="A76" s="3">
        <v>17411929429</v>
      </c>
      <c r="B76" s="1" t="s">
        <v>668</v>
      </c>
      <c r="C76" s="1" t="s">
        <v>797</v>
      </c>
      <c r="D76" s="1" t="s">
        <v>798</v>
      </c>
      <c r="E76" s="1" t="s">
        <v>139</v>
      </c>
      <c r="F76" s="1" t="s">
        <v>668</v>
      </c>
      <c r="G76" s="1" t="s">
        <v>506</v>
      </c>
      <c r="H76" s="1" t="s">
        <v>510</v>
      </c>
      <c r="I76" s="1" t="s">
        <v>799</v>
      </c>
      <c r="J76" s="1" t="s">
        <v>512</v>
      </c>
      <c r="K76" s="1" t="s">
        <v>799</v>
      </c>
      <c r="L76" s="1" t="s">
        <v>799</v>
      </c>
      <c r="M76" s="1" t="s">
        <v>513</v>
      </c>
      <c r="N76" s="1" t="s">
        <v>513</v>
      </c>
      <c r="O76" s="1" t="s">
        <v>514</v>
      </c>
      <c r="P76" s="1" t="s">
        <v>515</v>
      </c>
      <c r="Q76" s="1" t="s">
        <v>516</v>
      </c>
      <c r="R76" s="1" t="s">
        <v>800</v>
      </c>
      <c r="S76" s="1" t="s">
        <v>518</v>
      </c>
      <c r="T76" s="1" t="s">
        <v>519</v>
      </c>
      <c r="U76" s="1" t="s">
        <v>520</v>
      </c>
    </row>
    <row r="77" s="1" customFormat="1" spans="1:21">
      <c r="A77" s="3">
        <v>17411900797</v>
      </c>
      <c r="B77" s="1" t="s">
        <v>668</v>
      </c>
      <c r="C77" s="1" t="s">
        <v>801</v>
      </c>
      <c r="D77" s="1" t="s">
        <v>802</v>
      </c>
      <c r="E77" s="1" t="s">
        <v>803</v>
      </c>
      <c r="F77" s="1" t="s">
        <v>506</v>
      </c>
      <c r="G77" s="1" t="s">
        <v>509</v>
      </c>
      <c r="H77" s="1" t="s">
        <v>510</v>
      </c>
      <c r="I77" s="1" t="s">
        <v>804</v>
      </c>
      <c r="J77" s="1" t="s">
        <v>512</v>
      </c>
      <c r="K77" s="1" t="s">
        <v>804</v>
      </c>
      <c r="L77" s="1" t="s">
        <v>804</v>
      </c>
      <c r="M77" s="1" t="s">
        <v>513</v>
      </c>
      <c r="N77" s="1" t="s">
        <v>513</v>
      </c>
      <c r="O77" s="1" t="s">
        <v>514</v>
      </c>
      <c r="P77" s="1" t="s">
        <v>515</v>
      </c>
      <c r="Q77" s="1" t="s">
        <v>516</v>
      </c>
      <c r="R77" s="1" t="s">
        <v>805</v>
      </c>
      <c r="S77" s="1" t="s">
        <v>518</v>
      </c>
      <c r="T77" s="1" t="s">
        <v>519</v>
      </c>
      <c r="U77" s="1" t="s">
        <v>520</v>
      </c>
    </row>
    <row r="78" s="1" customFormat="1" spans="1:21">
      <c r="A78" s="3">
        <v>17411694760</v>
      </c>
      <c r="B78" s="1" t="s">
        <v>668</v>
      </c>
      <c r="C78" s="1" t="s">
        <v>806</v>
      </c>
      <c r="D78" s="1" t="s">
        <v>807</v>
      </c>
      <c r="E78" s="1" t="s">
        <v>304</v>
      </c>
      <c r="F78" s="1" t="s">
        <v>506</v>
      </c>
      <c r="G78" s="1" t="s">
        <v>509</v>
      </c>
      <c r="H78" s="1" t="s">
        <v>510</v>
      </c>
      <c r="I78" s="1" t="s">
        <v>808</v>
      </c>
      <c r="J78" s="1" t="s">
        <v>512</v>
      </c>
      <c r="K78" s="1" t="s">
        <v>808</v>
      </c>
      <c r="L78" s="1" t="s">
        <v>808</v>
      </c>
      <c r="M78" s="1" t="s">
        <v>513</v>
      </c>
      <c r="N78" s="1" t="s">
        <v>513</v>
      </c>
      <c r="O78" s="1" t="s">
        <v>514</v>
      </c>
      <c r="P78" s="1" t="s">
        <v>515</v>
      </c>
      <c r="Q78" s="1" t="s">
        <v>516</v>
      </c>
      <c r="R78" s="1" t="s">
        <v>809</v>
      </c>
      <c r="S78" s="1" t="s">
        <v>518</v>
      </c>
      <c r="T78" s="1" t="s">
        <v>519</v>
      </c>
      <c r="U78" s="1" t="s">
        <v>520</v>
      </c>
    </row>
    <row r="79" s="1" customFormat="1" spans="1:21">
      <c r="A79" s="3">
        <v>17411500927</v>
      </c>
      <c r="B79" s="1" t="s">
        <v>668</v>
      </c>
      <c r="C79" s="1" t="s">
        <v>810</v>
      </c>
      <c r="D79" s="1" t="s">
        <v>811</v>
      </c>
      <c r="E79" s="1" t="s">
        <v>130</v>
      </c>
      <c r="F79" s="1" t="s">
        <v>668</v>
      </c>
      <c r="G79" s="1" t="s">
        <v>506</v>
      </c>
      <c r="H79" s="1" t="s">
        <v>510</v>
      </c>
      <c r="I79" s="1" t="s">
        <v>812</v>
      </c>
      <c r="J79" s="1" t="s">
        <v>512</v>
      </c>
      <c r="K79" s="1" t="s">
        <v>812</v>
      </c>
      <c r="L79" s="1" t="s">
        <v>812</v>
      </c>
      <c r="M79" s="1" t="s">
        <v>513</v>
      </c>
      <c r="N79" s="1" t="s">
        <v>513</v>
      </c>
      <c r="O79" s="1" t="s">
        <v>514</v>
      </c>
      <c r="P79" s="1" t="s">
        <v>515</v>
      </c>
      <c r="Q79" s="1" t="s">
        <v>516</v>
      </c>
      <c r="R79" s="1" t="s">
        <v>813</v>
      </c>
      <c r="S79" s="1" t="s">
        <v>518</v>
      </c>
      <c r="T79" s="1" t="s">
        <v>519</v>
      </c>
      <c r="U79" s="1" t="s">
        <v>520</v>
      </c>
    </row>
    <row r="80" s="1" customFormat="1" spans="1:21">
      <c r="A80" s="3">
        <v>17411452092</v>
      </c>
      <c r="B80" s="1" t="s">
        <v>668</v>
      </c>
      <c r="C80" s="1" t="s">
        <v>814</v>
      </c>
      <c r="D80" s="1" t="s">
        <v>815</v>
      </c>
      <c r="E80" s="1" t="s">
        <v>125</v>
      </c>
      <c r="F80" s="1" t="s">
        <v>668</v>
      </c>
      <c r="G80" s="1" t="s">
        <v>506</v>
      </c>
      <c r="H80" s="1" t="s">
        <v>510</v>
      </c>
      <c r="I80" s="1" t="s">
        <v>816</v>
      </c>
      <c r="J80" s="1" t="s">
        <v>512</v>
      </c>
      <c r="K80" s="1" t="s">
        <v>816</v>
      </c>
      <c r="L80" s="1" t="s">
        <v>816</v>
      </c>
      <c r="M80" s="1" t="s">
        <v>513</v>
      </c>
      <c r="N80" s="1" t="s">
        <v>513</v>
      </c>
      <c r="O80" s="1" t="s">
        <v>514</v>
      </c>
      <c r="P80" s="1" t="s">
        <v>515</v>
      </c>
      <c r="Q80" s="1" t="s">
        <v>516</v>
      </c>
      <c r="R80" s="1" t="s">
        <v>817</v>
      </c>
      <c r="S80" s="1" t="s">
        <v>518</v>
      </c>
      <c r="T80" s="1" t="s">
        <v>519</v>
      </c>
      <c r="U80" s="1" t="s">
        <v>520</v>
      </c>
    </row>
    <row r="81" s="1" customFormat="1" spans="1:21">
      <c r="A81" s="3">
        <v>17411351200</v>
      </c>
      <c r="B81" s="1" t="s">
        <v>668</v>
      </c>
      <c r="C81" s="1" t="s">
        <v>818</v>
      </c>
      <c r="D81" s="1" t="s">
        <v>530</v>
      </c>
      <c r="E81" s="1" t="s">
        <v>120</v>
      </c>
      <c r="F81" s="1" t="s">
        <v>668</v>
      </c>
      <c r="G81" s="1" t="s">
        <v>506</v>
      </c>
      <c r="H81" s="1" t="s">
        <v>510</v>
      </c>
      <c r="I81" s="1" t="s">
        <v>819</v>
      </c>
      <c r="J81" s="1" t="s">
        <v>512</v>
      </c>
      <c r="K81" s="1" t="s">
        <v>819</v>
      </c>
      <c r="L81" s="1" t="s">
        <v>819</v>
      </c>
      <c r="M81" s="1" t="s">
        <v>513</v>
      </c>
      <c r="N81" s="1" t="s">
        <v>513</v>
      </c>
      <c r="O81" s="1" t="s">
        <v>514</v>
      </c>
      <c r="P81" s="1" t="s">
        <v>515</v>
      </c>
      <c r="Q81" s="1" t="s">
        <v>516</v>
      </c>
      <c r="R81" s="1" t="s">
        <v>820</v>
      </c>
      <c r="S81" s="1" t="s">
        <v>518</v>
      </c>
      <c r="T81" s="1" t="s">
        <v>519</v>
      </c>
      <c r="U81" s="1" t="s">
        <v>520</v>
      </c>
    </row>
    <row r="82" s="1" customFormat="1" spans="1:21">
      <c r="A82" s="3">
        <v>17411182008</v>
      </c>
      <c r="B82" s="1" t="s">
        <v>668</v>
      </c>
      <c r="C82" s="1" t="s">
        <v>821</v>
      </c>
      <c r="D82" s="1" t="s">
        <v>740</v>
      </c>
      <c r="E82" s="1" t="s">
        <v>110</v>
      </c>
      <c r="F82" s="1" t="s">
        <v>668</v>
      </c>
      <c r="G82" s="1" t="s">
        <v>506</v>
      </c>
      <c r="H82" s="1" t="s">
        <v>510</v>
      </c>
      <c r="I82" s="1" t="s">
        <v>822</v>
      </c>
      <c r="J82" s="1" t="s">
        <v>512</v>
      </c>
      <c r="K82" s="1" t="s">
        <v>822</v>
      </c>
      <c r="L82" s="1" t="s">
        <v>822</v>
      </c>
      <c r="M82" s="1" t="s">
        <v>513</v>
      </c>
      <c r="N82" s="1" t="s">
        <v>513</v>
      </c>
      <c r="O82" s="1" t="s">
        <v>514</v>
      </c>
      <c r="P82" s="1" t="s">
        <v>515</v>
      </c>
      <c r="Q82" s="1" t="s">
        <v>516</v>
      </c>
      <c r="R82" s="1" t="s">
        <v>823</v>
      </c>
      <c r="S82" s="1" t="s">
        <v>518</v>
      </c>
      <c r="T82" s="1" t="s">
        <v>519</v>
      </c>
      <c r="U82" s="1" t="s">
        <v>520</v>
      </c>
    </row>
    <row r="83" s="1" customFormat="1" spans="1:21">
      <c r="A83" s="3">
        <v>17410559683</v>
      </c>
      <c r="B83" s="1" t="s">
        <v>668</v>
      </c>
      <c r="C83" s="1" t="s">
        <v>824</v>
      </c>
      <c r="D83" s="1" t="s">
        <v>783</v>
      </c>
      <c r="E83" s="1" t="s">
        <v>825</v>
      </c>
      <c r="F83" s="1" t="s">
        <v>668</v>
      </c>
      <c r="G83" s="1" t="s">
        <v>506</v>
      </c>
      <c r="H83" s="1" t="s">
        <v>510</v>
      </c>
      <c r="I83" s="1" t="s">
        <v>785</v>
      </c>
      <c r="J83" s="1" t="s">
        <v>512</v>
      </c>
      <c r="K83" s="1" t="s">
        <v>785</v>
      </c>
      <c r="L83" s="1" t="s">
        <v>785</v>
      </c>
      <c r="M83" s="1" t="s">
        <v>513</v>
      </c>
      <c r="N83" s="1" t="s">
        <v>513</v>
      </c>
      <c r="O83" s="1" t="s">
        <v>514</v>
      </c>
      <c r="P83" s="1" t="s">
        <v>515</v>
      </c>
      <c r="Q83" s="1" t="s">
        <v>516</v>
      </c>
      <c r="R83" s="1" t="s">
        <v>826</v>
      </c>
      <c r="S83" s="1" t="s">
        <v>518</v>
      </c>
      <c r="T83" s="1" t="s">
        <v>519</v>
      </c>
      <c r="U83" s="1" t="s">
        <v>520</v>
      </c>
    </row>
    <row r="84" s="1" customFormat="1" spans="1:21">
      <c r="A84" s="3">
        <v>17410277598</v>
      </c>
      <c r="B84" s="1" t="s">
        <v>668</v>
      </c>
      <c r="C84" s="1" t="s">
        <v>827</v>
      </c>
      <c r="D84" s="1" t="s">
        <v>783</v>
      </c>
      <c r="E84" s="1" t="s">
        <v>828</v>
      </c>
      <c r="F84" s="1" t="s">
        <v>668</v>
      </c>
      <c r="G84" s="1" t="s">
        <v>506</v>
      </c>
      <c r="H84" s="1" t="s">
        <v>510</v>
      </c>
      <c r="I84" s="1" t="s">
        <v>785</v>
      </c>
      <c r="J84" s="1" t="s">
        <v>512</v>
      </c>
      <c r="K84" s="1" t="s">
        <v>785</v>
      </c>
      <c r="L84" s="1" t="s">
        <v>785</v>
      </c>
      <c r="M84" s="1" t="s">
        <v>513</v>
      </c>
      <c r="N84" s="1" t="s">
        <v>513</v>
      </c>
      <c r="O84" s="1" t="s">
        <v>514</v>
      </c>
      <c r="P84" s="1" t="s">
        <v>515</v>
      </c>
      <c r="Q84" s="1" t="s">
        <v>516</v>
      </c>
      <c r="R84" s="1" t="s">
        <v>829</v>
      </c>
      <c r="S84" s="1" t="s">
        <v>518</v>
      </c>
      <c r="T84" s="1" t="s">
        <v>519</v>
      </c>
      <c r="U84" s="1" t="s">
        <v>520</v>
      </c>
    </row>
    <row r="85" s="1" customFormat="1" spans="1:21">
      <c r="A85" s="3">
        <v>17386077193</v>
      </c>
      <c r="B85" s="1" t="s">
        <v>668</v>
      </c>
      <c r="C85" s="1" t="s">
        <v>830</v>
      </c>
      <c r="D85" s="1" t="s">
        <v>831</v>
      </c>
      <c r="E85" s="1" t="s">
        <v>300</v>
      </c>
      <c r="F85" s="1" t="s">
        <v>506</v>
      </c>
      <c r="G85" s="1" t="s">
        <v>509</v>
      </c>
      <c r="H85" s="1" t="s">
        <v>510</v>
      </c>
      <c r="I85" s="1" t="s">
        <v>832</v>
      </c>
      <c r="J85" s="1" t="s">
        <v>512</v>
      </c>
      <c r="K85" s="1" t="s">
        <v>832</v>
      </c>
      <c r="L85" s="1" t="s">
        <v>832</v>
      </c>
      <c r="M85" s="1" t="s">
        <v>513</v>
      </c>
      <c r="N85" s="1" t="s">
        <v>513</v>
      </c>
      <c r="O85" s="1" t="s">
        <v>514</v>
      </c>
      <c r="P85" s="1" t="s">
        <v>515</v>
      </c>
      <c r="Q85" s="1" t="s">
        <v>516</v>
      </c>
      <c r="R85" s="1" t="s">
        <v>833</v>
      </c>
      <c r="S85" s="1" t="s">
        <v>518</v>
      </c>
      <c r="T85" s="1" t="s">
        <v>519</v>
      </c>
      <c r="U85" s="1" t="s">
        <v>520</v>
      </c>
    </row>
    <row r="86" s="1" customFormat="1" spans="1:21">
      <c r="A86" s="3">
        <v>17386007926</v>
      </c>
      <c r="B86" s="1" t="s">
        <v>668</v>
      </c>
      <c r="C86" s="1" t="s">
        <v>834</v>
      </c>
      <c r="D86" s="1" t="s">
        <v>728</v>
      </c>
      <c r="E86" s="1" t="s">
        <v>94</v>
      </c>
      <c r="F86" s="1" t="s">
        <v>668</v>
      </c>
      <c r="G86" s="1" t="s">
        <v>506</v>
      </c>
      <c r="H86" s="1" t="s">
        <v>510</v>
      </c>
      <c r="I86" s="1" t="s">
        <v>737</v>
      </c>
      <c r="J86" s="1" t="s">
        <v>512</v>
      </c>
      <c r="K86" s="1" t="s">
        <v>737</v>
      </c>
      <c r="L86" s="1" t="s">
        <v>737</v>
      </c>
      <c r="M86" s="1" t="s">
        <v>513</v>
      </c>
      <c r="N86" s="1" t="s">
        <v>513</v>
      </c>
      <c r="O86" s="1" t="s">
        <v>514</v>
      </c>
      <c r="P86" s="1" t="s">
        <v>515</v>
      </c>
      <c r="Q86" s="1" t="s">
        <v>516</v>
      </c>
      <c r="R86" s="1" t="s">
        <v>835</v>
      </c>
      <c r="S86" s="1" t="s">
        <v>518</v>
      </c>
      <c r="T86" s="1" t="s">
        <v>519</v>
      </c>
      <c r="U86" s="1" t="s">
        <v>520</v>
      </c>
    </row>
    <row r="87" s="1" customFormat="1" spans="1:21">
      <c r="A87" s="3">
        <v>17385356392</v>
      </c>
      <c r="B87" s="1" t="s">
        <v>836</v>
      </c>
      <c r="C87" s="1" t="s">
        <v>837</v>
      </c>
      <c r="D87" s="1" t="s">
        <v>783</v>
      </c>
      <c r="E87" s="1" t="s">
        <v>838</v>
      </c>
      <c r="F87" s="1" t="s">
        <v>668</v>
      </c>
      <c r="G87" s="1" t="s">
        <v>506</v>
      </c>
      <c r="H87" s="1" t="s">
        <v>510</v>
      </c>
      <c r="I87" s="1" t="s">
        <v>785</v>
      </c>
      <c r="J87" s="1" t="s">
        <v>512</v>
      </c>
      <c r="K87" s="1" t="s">
        <v>785</v>
      </c>
      <c r="L87" s="1" t="s">
        <v>785</v>
      </c>
      <c r="M87" s="1" t="s">
        <v>513</v>
      </c>
      <c r="N87" s="1" t="s">
        <v>513</v>
      </c>
      <c r="O87" s="1" t="s">
        <v>514</v>
      </c>
      <c r="P87" s="1" t="s">
        <v>515</v>
      </c>
      <c r="Q87" s="1" t="s">
        <v>516</v>
      </c>
      <c r="R87" s="1" t="s">
        <v>839</v>
      </c>
      <c r="S87" s="1" t="s">
        <v>518</v>
      </c>
      <c r="T87" s="1" t="s">
        <v>519</v>
      </c>
      <c r="U87" s="1" t="s">
        <v>520</v>
      </c>
    </row>
    <row r="88" s="1" customFormat="1" spans="1:21">
      <c r="A88" s="3">
        <v>17385282725</v>
      </c>
      <c r="B88" s="1" t="s">
        <v>836</v>
      </c>
      <c r="C88" s="1" t="s">
        <v>840</v>
      </c>
      <c r="D88" s="1" t="s">
        <v>783</v>
      </c>
      <c r="E88" s="1" t="s">
        <v>841</v>
      </c>
      <c r="F88" s="1" t="s">
        <v>668</v>
      </c>
      <c r="G88" s="1" t="s">
        <v>506</v>
      </c>
      <c r="H88" s="1" t="s">
        <v>510</v>
      </c>
      <c r="I88" s="1" t="s">
        <v>785</v>
      </c>
      <c r="J88" s="1" t="s">
        <v>512</v>
      </c>
      <c r="K88" s="1" t="s">
        <v>785</v>
      </c>
      <c r="L88" s="1" t="s">
        <v>785</v>
      </c>
      <c r="M88" s="1" t="s">
        <v>513</v>
      </c>
      <c r="N88" s="1" t="s">
        <v>513</v>
      </c>
      <c r="O88" s="1" t="s">
        <v>514</v>
      </c>
      <c r="P88" s="1" t="s">
        <v>515</v>
      </c>
      <c r="Q88" s="1" t="s">
        <v>516</v>
      </c>
      <c r="R88" s="1" t="s">
        <v>842</v>
      </c>
      <c r="S88" s="1" t="s">
        <v>518</v>
      </c>
      <c r="T88" s="1" t="s">
        <v>519</v>
      </c>
      <c r="U88" s="1" t="s">
        <v>520</v>
      </c>
    </row>
    <row r="89" s="1" customFormat="1" spans="1:21">
      <c r="A89" s="3">
        <v>17383863450</v>
      </c>
      <c r="B89" s="1" t="s">
        <v>836</v>
      </c>
      <c r="C89" s="1" t="s">
        <v>843</v>
      </c>
      <c r="D89" s="1" t="s">
        <v>844</v>
      </c>
      <c r="E89" s="1" t="s">
        <v>845</v>
      </c>
      <c r="F89" s="1" t="s">
        <v>668</v>
      </c>
      <c r="G89" s="1" t="s">
        <v>506</v>
      </c>
      <c r="H89" s="1" t="s">
        <v>510</v>
      </c>
      <c r="I89" s="1" t="s">
        <v>846</v>
      </c>
      <c r="J89" s="1" t="s">
        <v>512</v>
      </c>
      <c r="K89" s="1" t="s">
        <v>846</v>
      </c>
      <c r="L89" s="1" t="s">
        <v>846</v>
      </c>
      <c r="M89" s="1" t="s">
        <v>513</v>
      </c>
      <c r="N89" s="1" t="s">
        <v>513</v>
      </c>
      <c r="O89" s="1" t="s">
        <v>514</v>
      </c>
      <c r="P89" s="1" t="s">
        <v>515</v>
      </c>
      <c r="Q89" s="1" t="s">
        <v>516</v>
      </c>
      <c r="R89" s="1" t="s">
        <v>847</v>
      </c>
      <c r="S89" s="1" t="s">
        <v>518</v>
      </c>
      <c r="T89" s="1" t="s">
        <v>519</v>
      </c>
      <c r="U89" s="1" t="s">
        <v>520</v>
      </c>
    </row>
    <row r="90" s="1" customFormat="1" spans="1:21">
      <c r="A90" s="3">
        <v>17382477512</v>
      </c>
      <c r="B90" s="1" t="s">
        <v>836</v>
      </c>
      <c r="C90" s="1" t="s">
        <v>848</v>
      </c>
      <c r="D90" s="1" t="s">
        <v>783</v>
      </c>
      <c r="E90" s="1" t="s">
        <v>849</v>
      </c>
      <c r="F90" s="1" t="s">
        <v>836</v>
      </c>
      <c r="G90" s="1" t="s">
        <v>506</v>
      </c>
      <c r="H90" s="1" t="s">
        <v>510</v>
      </c>
      <c r="I90" s="1" t="s">
        <v>850</v>
      </c>
      <c r="J90" s="1" t="s">
        <v>512</v>
      </c>
      <c r="K90" s="1" t="s">
        <v>850</v>
      </c>
      <c r="L90" s="1" t="s">
        <v>850</v>
      </c>
      <c r="M90" s="1" t="s">
        <v>513</v>
      </c>
      <c r="N90" s="1" t="s">
        <v>513</v>
      </c>
      <c r="O90" s="1" t="s">
        <v>514</v>
      </c>
      <c r="P90" s="1" t="s">
        <v>515</v>
      </c>
      <c r="Q90" s="1" t="s">
        <v>516</v>
      </c>
      <c r="R90" s="1" t="s">
        <v>851</v>
      </c>
      <c r="S90" s="1" t="s">
        <v>518</v>
      </c>
      <c r="T90" s="1" t="s">
        <v>519</v>
      </c>
      <c r="U90" s="1" t="s">
        <v>520</v>
      </c>
    </row>
    <row r="91" s="1" customFormat="1" spans="1:21">
      <c r="A91" s="3">
        <v>17382401187</v>
      </c>
      <c r="B91" s="1" t="s">
        <v>836</v>
      </c>
      <c r="C91" s="1" t="s">
        <v>852</v>
      </c>
      <c r="D91" s="1" t="s">
        <v>844</v>
      </c>
      <c r="E91" s="1" t="s">
        <v>853</v>
      </c>
      <c r="F91" s="1" t="s">
        <v>668</v>
      </c>
      <c r="G91" s="1" t="s">
        <v>506</v>
      </c>
      <c r="H91" s="1" t="s">
        <v>510</v>
      </c>
      <c r="I91" s="1" t="s">
        <v>635</v>
      </c>
      <c r="J91" s="1" t="s">
        <v>512</v>
      </c>
      <c r="K91" s="1" t="s">
        <v>635</v>
      </c>
      <c r="L91" s="1" t="s">
        <v>635</v>
      </c>
      <c r="M91" s="1" t="s">
        <v>513</v>
      </c>
      <c r="N91" s="1" t="s">
        <v>513</v>
      </c>
      <c r="O91" s="1" t="s">
        <v>514</v>
      </c>
      <c r="P91" s="1" t="s">
        <v>515</v>
      </c>
      <c r="Q91" s="1" t="s">
        <v>516</v>
      </c>
      <c r="R91" s="1" t="s">
        <v>854</v>
      </c>
      <c r="S91" s="1" t="s">
        <v>518</v>
      </c>
      <c r="T91" s="1" t="s">
        <v>519</v>
      </c>
      <c r="U91" s="1" t="s">
        <v>520</v>
      </c>
    </row>
    <row r="92" s="1" customFormat="1" spans="1:21">
      <c r="A92" s="3">
        <v>17377617470</v>
      </c>
      <c r="B92" s="1" t="s">
        <v>836</v>
      </c>
      <c r="C92" s="1" t="s">
        <v>855</v>
      </c>
      <c r="D92" s="1" t="s">
        <v>856</v>
      </c>
      <c r="E92" s="1" t="s">
        <v>74</v>
      </c>
      <c r="F92" s="1" t="s">
        <v>668</v>
      </c>
      <c r="G92" s="1" t="s">
        <v>506</v>
      </c>
      <c r="H92" s="1" t="s">
        <v>510</v>
      </c>
      <c r="I92" s="1" t="s">
        <v>819</v>
      </c>
      <c r="J92" s="1" t="s">
        <v>512</v>
      </c>
      <c r="K92" s="1" t="s">
        <v>819</v>
      </c>
      <c r="L92" s="1" t="s">
        <v>819</v>
      </c>
      <c r="M92" s="1" t="s">
        <v>513</v>
      </c>
      <c r="N92" s="1" t="s">
        <v>513</v>
      </c>
      <c r="O92" s="1" t="s">
        <v>514</v>
      </c>
      <c r="P92" s="1" t="s">
        <v>515</v>
      </c>
      <c r="Q92" s="1" t="s">
        <v>516</v>
      </c>
      <c r="R92" s="1" t="s">
        <v>857</v>
      </c>
      <c r="S92" s="1" t="s">
        <v>518</v>
      </c>
      <c r="T92" s="1" t="s">
        <v>519</v>
      </c>
      <c r="U92" s="1" t="s">
        <v>520</v>
      </c>
    </row>
    <row r="93" s="1" customFormat="1" spans="1:21">
      <c r="A93" s="3">
        <v>17377559462</v>
      </c>
      <c r="B93" s="1" t="s">
        <v>836</v>
      </c>
      <c r="C93" s="1" t="s">
        <v>858</v>
      </c>
      <c r="D93" s="1" t="s">
        <v>783</v>
      </c>
      <c r="E93" s="1" t="s">
        <v>859</v>
      </c>
      <c r="F93" s="1" t="s">
        <v>836</v>
      </c>
      <c r="G93" s="1" t="s">
        <v>506</v>
      </c>
      <c r="H93" s="1" t="s">
        <v>510</v>
      </c>
      <c r="I93" s="1" t="s">
        <v>860</v>
      </c>
      <c r="J93" s="1" t="s">
        <v>512</v>
      </c>
      <c r="K93" s="1" t="s">
        <v>860</v>
      </c>
      <c r="L93" s="1" t="s">
        <v>860</v>
      </c>
      <c r="M93" s="1" t="s">
        <v>513</v>
      </c>
      <c r="N93" s="1" t="s">
        <v>513</v>
      </c>
      <c r="O93" s="1" t="s">
        <v>514</v>
      </c>
      <c r="P93" s="1" t="s">
        <v>515</v>
      </c>
      <c r="Q93" s="1" t="s">
        <v>516</v>
      </c>
      <c r="R93" s="1" t="s">
        <v>861</v>
      </c>
      <c r="S93" s="1" t="s">
        <v>518</v>
      </c>
      <c r="T93" s="1" t="s">
        <v>519</v>
      </c>
      <c r="U93" s="1" t="s">
        <v>520</v>
      </c>
    </row>
    <row r="94" s="1" customFormat="1" spans="1:21">
      <c r="A94" s="3">
        <v>17375692945</v>
      </c>
      <c r="B94" s="1" t="s">
        <v>862</v>
      </c>
      <c r="C94" s="1" t="s">
        <v>863</v>
      </c>
      <c r="D94" s="1" t="s">
        <v>864</v>
      </c>
      <c r="E94" s="1" t="s">
        <v>286</v>
      </c>
      <c r="F94" s="1" t="s">
        <v>506</v>
      </c>
      <c r="G94" s="1" t="s">
        <v>509</v>
      </c>
      <c r="H94" s="1" t="s">
        <v>510</v>
      </c>
      <c r="I94" s="1" t="s">
        <v>865</v>
      </c>
      <c r="J94" s="1" t="s">
        <v>512</v>
      </c>
      <c r="K94" s="1" t="s">
        <v>865</v>
      </c>
      <c r="L94" s="1" t="s">
        <v>865</v>
      </c>
      <c r="M94" s="1" t="s">
        <v>513</v>
      </c>
      <c r="N94" s="1" t="s">
        <v>513</v>
      </c>
      <c r="O94" s="1" t="s">
        <v>514</v>
      </c>
      <c r="P94" s="1" t="s">
        <v>515</v>
      </c>
      <c r="Q94" s="1" t="s">
        <v>516</v>
      </c>
      <c r="R94" s="1" t="s">
        <v>866</v>
      </c>
      <c r="S94" s="1" t="s">
        <v>518</v>
      </c>
      <c r="T94" s="1" t="s">
        <v>519</v>
      </c>
      <c r="U94" s="1" t="s">
        <v>520</v>
      </c>
    </row>
    <row r="95" s="1" customFormat="1" spans="1:21">
      <c r="A95" s="3">
        <v>17375586876</v>
      </c>
      <c r="B95" s="1" t="s">
        <v>862</v>
      </c>
      <c r="C95" s="1" t="s">
        <v>867</v>
      </c>
      <c r="D95" s="1" t="s">
        <v>868</v>
      </c>
      <c r="E95" s="1" t="s">
        <v>282</v>
      </c>
      <c r="F95" s="1" t="s">
        <v>668</v>
      </c>
      <c r="G95" s="1" t="s">
        <v>509</v>
      </c>
      <c r="H95" s="1" t="s">
        <v>510</v>
      </c>
      <c r="I95" s="1" t="s">
        <v>869</v>
      </c>
      <c r="J95" s="1" t="s">
        <v>512</v>
      </c>
      <c r="K95" s="1" t="s">
        <v>869</v>
      </c>
      <c r="L95" s="1" t="s">
        <v>869</v>
      </c>
      <c r="M95" s="1" t="s">
        <v>513</v>
      </c>
      <c r="N95" s="1" t="s">
        <v>513</v>
      </c>
      <c r="O95" s="1" t="s">
        <v>514</v>
      </c>
      <c r="P95" s="1" t="s">
        <v>515</v>
      </c>
      <c r="Q95" s="1" t="s">
        <v>516</v>
      </c>
      <c r="R95" s="1" t="s">
        <v>870</v>
      </c>
      <c r="S95" s="1" t="s">
        <v>518</v>
      </c>
      <c r="T95" s="1" t="s">
        <v>519</v>
      </c>
      <c r="U95" s="1" t="s">
        <v>520</v>
      </c>
    </row>
    <row r="96" s="1" customFormat="1" spans="1:21">
      <c r="A96" s="3">
        <v>17370488707</v>
      </c>
      <c r="B96" s="1" t="s">
        <v>862</v>
      </c>
      <c r="C96" s="1" t="s">
        <v>871</v>
      </c>
      <c r="D96" s="1" t="s">
        <v>872</v>
      </c>
      <c r="E96" s="1" t="s">
        <v>873</v>
      </c>
      <c r="F96" s="1" t="s">
        <v>506</v>
      </c>
      <c r="G96" s="1" t="s">
        <v>509</v>
      </c>
      <c r="H96" s="1" t="s">
        <v>510</v>
      </c>
      <c r="I96" s="1" t="s">
        <v>874</v>
      </c>
      <c r="J96" s="1" t="s">
        <v>512</v>
      </c>
      <c r="K96" s="1" t="s">
        <v>874</v>
      </c>
      <c r="L96" s="1" t="s">
        <v>874</v>
      </c>
      <c r="M96" s="1" t="s">
        <v>513</v>
      </c>
      <c r="N96" s="1" t="s">
        <v>513</v>
      </c>
      <c r="O96" s="1" t="s">
        <v>514</v>
      </c>
      <c r="P96" s="1" t="s">
        <v>515</v>
      </c>
      <c r="Q96" s="1" t="s">
        <v>516</v>
      </c>
      <c r="R96" s="1" t="s">
        <v>875</v>
      </c>
      <c r="S96" s="1" t="s">
        <v>518</v>
      </c>
      <c r="T96" s="1" t="s">
        <v>519</v>
      </c>
      <c r="U96" s="1" t="s">
        <v>520</v>
      </c>
    </row>
    <row r="97" s="1" customFormat="1" spans="1:21">
      <c r="A97" s="3">
        <v>17369834596</v>
      </c>
      <c r="B97" s="1" t="s">
        <v>862</v>
      </c>
      <c r="C97" s="1" t="s">
        <v>876</v>
      </c>
      <c r="D97" s="1" t="s">
        <v>877</v>
      </c>
      <c r="E97" s="1" t="s">
        <v>269</v>
      </c>
      <c r="F97" s="1" t="s">
        <v>506</v>
      </c>
      <c r="G97" s="1" t="s">
        <v>509</v>
      </c>
      <c r="H97" s="1" t="s">
        <v>510</v>
      </c>
      <c r="I97" s="1" t="s">
        <v>635</v>
      </c>
      <c r="J97" s="1" t="s">
        <v>512</v>
      </c>
      <c r="K97" s="1" t="s">
        <v>635</v>
      </c>
      <c r="L97" s="1" t="s">
        <v>514</v>
      </c>
      <c r="M97" s="1" t="s">
        <v>878</v>
      </c>
      <c r="N97" s="1" t="s">
        <v>878</v>
      </c>
      <c r="O97" s="1" t="s">
        <v>514</v>
      </c>
      <c r="P97" s="1" t="s">
        <v>515</v>
      </c>
      <c r="Q97" s="1" t="s">
        <v>516</v>
      </c>
      <c r="R97" s="1" t="s">
        <v>879</v>
      </c>
      <c r="S97" s="1" t="s">
        <v>518</v>
      </c>
      <c r="T97" s="1" t="s">
        <v>519</v>
      </c>
      <c r="U97" s="1" t="s">
        <v>880</v>
      </c>
    </row>
    <row r="98" s="1" customFormat="1" spans="1:21">
      <c r="A98" s="3">
        <v>17368074919</v>
      </c>
      <c r="B98" s="1" t="s">
        <v>881</v>
      </c>
      <c r="C98" s="1" t="s">
        <v>882</v>
      </c>
      <c r="D98" s="1" t="s">
        <v>883</v>
      </c>
      <c r="E98" s="1" t="s">
        <v>66</v>
      </c>
      <c r="F98" s="1" t="s">
        <v>668</v>
      </c>
      <c r="G98" s="1" t="s">
        <v>506</v>
      </c>
      <c r="H98" s="1" t="s">
        <v>510</v>
      </c>
      <c r="I98" s="1" t="s">
        <v>723</v>
      </c>
      <c r="J98" s="1" t="s">
        <v>512</v>
      </c>
      <c r="K98" s="1" t="s">
        <v>723</v>
      </c>
      <c r="L98" s="1" t="s">
        <v>723</v>
      </c>
      <c r="M98" s="1" t="s">
        <v>513</v>
      </c>
      <c r="N98" s="1" t="s">
        <v>513</v>
      </c>
      <c r="O98" s="1" t="s">
        <v>514</v>
      </c>
      <c r="P98" s="1" t="s">
        <v>515</v>
      </c>
      <c r="Q98" s="1" t="s">
        <v>516</v>
      </c>
      <c r="R98" s="1" t="s">
        <v>884</v>
      </c>
      <c r="S98" s="1" t="s">
        <v>518</v>
      </c>
      <c r="T98" s="1" t="s">
        <v>519</v>
      </c>
      <c r="U98" s="1" t="s">
        <v>520</v>
      </c>
    </row>
    <row r="99" s="1" customFormat="1" spans="1:21">
      <c r="A99" s="3">
        <v>17364331423</v>
      </c>
      <c r="B99" s="1" t="s">
        <v>881</v>
      </c>
      <c r="C99" s="1" t="s">
        <v>885</v>
      </c>
      <c r="D99" s="1" t="s">
        <v>886</v>
      </c>
      <c r="E99" s="1" t="s">
        <v>266</v>
      </c>
      <c r="F99" s="1" t="s">
        <v>506</v>
      </c>
      <c r="G99" s="1" t="s">
        <v>509</v>
      </c>
      <c r="H99" s="1" t="s">
        <v>510</v>
      </c>
      <c r="I99" s="1" t="s">
        <v>887</v>
      </c>
      <c r="J99" s="1" t="s">
        <v>512</v>
      </c>
      <c r="K99" s="1" t="s">
        <v>887</v>
      </c>
      <c r="L99" s="1" t="s">
        <v>887</v>
      </c>
      <c r="M99" s="1" t="s">
        <v>513</v>
      </c>
      <c r="N99" s="1" t="s">
        <v>513</v>
      </c>
      <c r="O99" s="1" t="s">
        <v>514</v>
      </c>
      <c r="P99" s="1" t="s">
        <v>515</v>
      </c>
      <c r="Q99" s="1" t="s">
        <v>516</v>
      </c>
      <c r="R99" s="1" t="s">
        <v>888</v>
      </c>
      <c r="S99" s="1" t="s">
        <v>518</v>
      </c>
      <c r="T99" s="1" t="s">
        <v>519</v>
      </c>
      <c r="U99" s="1" t="s">
        <v>520</v>
      </c>
    </row>
    <row r="100" s="1" customFormat="1" spans="1:21">
      <c r="A100" s="3">
        <v>17363489695</v>
      </c>
      <c r="B100" s="1" t="s">
        <v>881</v>
      </c>
      <c r="C100" s="1" t="s">
        <v>889</v>
      </c>
      <c r="D100" s="1" t="s">
        <v>890</v>
      </c>
      <c r="E100" s="1" t="s">
        <v>60</v>
      </c>
      <c r="F100" s="1" t="s">
        <v>668</v>
      </c>
      <c r="G100" s="1" t="s">
        <v>506</v>
      </c>
      <c r="H100" s="1" t="s">
        <v>510</v>
      </c>
      <c r="I100" s="1" t="s">
        <v>891</v>
      </c>
      <c r="J100" s="1" t="s">
        <v>512</v>
      </c>
      <c r="K100" s="1" t="s">
        <v>891</v>
      </c>
      <c r="L100" s="1" t="s">
        <v>891</v>
      </c>
      <c r="M100" s="1" t="s">
        <v>513</v>
      </c>
      <c r="N100" s="1" t="s">
        <v>513</v>
      </c>
      <c r="O100" s="1" t="s">
        <v>514</v>
      </c>
      <c r="P100" s="1" t="s">
        <v>515</v>
      </c>
      <c r="Q100" s="1" t="s">
        <v>516</v>
      </c>
      <c r="R100" s="1" t="s">
        <v>892</v>
      </c>
      <c r="S100" s="1" t="s">
        <v>518</v>
      </c>
      <c r="T100" s="1" t="s">
        <v>519</v>
      </c>
      <c r="U100" s="1" t="s">
        <v>520</v>
      </c>
    </row>
    <row r="101" s="1" customFormat="1" spans="1:21">
      <c r="A101" s="3">
        <v>17363301346</v>
      </c>
      <c r="B101" s="1" t="s">
        <v>881</v>
      </c>
      <c r="C101" s="1" t="s">
        <v>893</v>
      </c>
      <c r="D101" s="1" t="s">
        <v>894</v>
      </c>
      <c r="E101" s="1" t="s">
        <v>57</v>
      </c>
      <c r="F101" s="1" t="s">
        <v>668</v>
      </c>
      <c r="G101" s="1" t="s">
        <v>506</v>
      </c>
      <c r="H101" s="1" t="s">
        <v>510</v>
      </c>
      <c r="I101" s="1" t="s">
        <v>895</v>
      </c>
      <c r="J101" s="1" t="s">
        <v>512</v>
      </c>
      <c r="K101" s="1" t="s">
        <v>895</v>
      </c>
      <c r="L101" s="1" t="s">
        <v>895</v>
      </c>
      <c r="M101" s="1" t="s">
        <v>513</v>
      </c>
      <c r="N101" s="1" t="s">
        <v>513</v>
      </c>
      <c r="O101" s="1" t="s">
        <v>514</v>
      </c>
      <c r="P101" s="1" t="s">
        <v>515</v>
      </c>
      <c r="Q101" s="1" t="s">
        <v>516</v>
      </c>
      <c r="R101" s="1" t="s">
        <v>896</v>
      </c>
      <c r="S101" s="1" t="s">
        <v>518</v>
      </c>
      <c r="T101" s="1" t="s">
        <v>519</v>
      </c>
      <c r="U101" s="1" t="s">
        <v>520</v>
      </c>
    </row>
    <row r="102" s="1" customFormat="1" spans="1:21">
      <c r="A102" s="3">
        <v>17360868141</v>
      </c>
      <c r="B102" s="1" t="s">
        <v>897</v>
      </c>
      <c r="C102" s="1" t="s">
        <v>898</v>
      </c>
      <c r="D102" s="1" t="s">
        <v>783</v>
      </c>
      <c r="E102" s="1" t="s">
        <v>899</v>
      </c>
      <c r="F102" s="1" t="s">
        <v>668</v>
      </c>
      <c r="G102" s="1" t="s">
        <v>506</v>
      </c>
      <c r="H102" s="1" t="s">
        <v>510</v>
      </c>
      <c r="I102" s="1" t="s">
        <v>900</v>
      </c>
      <c r="J102" s="1" t="s">
        <v>512</v>
      </c>
      <c r="K102" s="1" t="s">
        <v>900</v>
      </c>
      <c r="L102" s="1" t="s">
        <v>900</v>
      </c>
      <c r="M102" s="1" t="s">
        <v>513</v>
      </c>
      <c r="N102" s="1" t="s">
        <v>513</v>
      </c>
      <c r="O102" s="1" t="s">
        <v>514</v>
      </c>
      <c r="P102" s="1" t="s">
        <v>515</v>
      </c>
      <c r="Q102" s="1" t="s">
        <v>516</v>
      </c>
      <c r="R102" s="1" t="s">
        <v>901</v>
      </c>
      <c r="S102" s="1" t="s">
        <v>518</v>
      </c>
      <c r="T102" s="1" t="s">
        <v>519</v>
      </c>
      <c r="U102" s="1" t="s">
        <v>520</v>
      </c>
    </row>
    <row r="103" s="1" customFormat="1" spans="1:21">
      <c r="A103" s="3">
        <v>17359341583</v>
      </c>
      <c r="B103" s="1" t="s">
        <v>897</v>
      </c>
      <c r="C103" s="1" t="s">
        <v>902</v>
      </c>
      <c r="D103" s="1" t="s">
        <v>844</v>
      </c>
      <c r="E103" s="1" t="s">
        <v>903</v>
      </c>
      <c r="F103" s="1" t="s">
        <v>836</v>
      </c>
      <c r="G103" s="1" t="s">
        <v>506</v>
      </c>
      <c r="H103" s="1" t="s">
        <v>510</v>
      </c>
      <c r="I103" s="1" t="s">
        <v>904</v>
      </c>
      <c r="J103" s="1" t="s">
        <v>512</v>
      </c>
      <c r="K103" s="1" t="s">
        <v>904</v>
      </c>
      <c r="L103" s="1" t="s">
        <v>904</v>
      </c>
      <c r="M103" s="1" t="s">
        <v>513</v>
      </c>
      <c r="N103" s="1" t="s">
        <v>513</v>
      </c>
      <c r="O103" s="1" t="s">
        <v>514</v>
      </c>
      <c r="P103" s="1" t="s">
        <v>515</v>
      </c>
      <c r="Q103" s="1" t="s">
        <v>516</v>
      </c>
      <c r="R103" s="1" t="s">
        <v>905</v>
      </c>
      <c r="S103" s="1" t="s">
        <v>518</v>
      </c>
      <c r="T103" s="1" t="s">
        <v>519</v>
      </c>
      <c r="U103" s="1" t="s">
        <v>520</v>
      </c>
    </row>
    <row r="104" s="1" customFormat="1" spans="1:21">
      <c r="A104" s="3">
        <v>17355168892</v>
      </c>
      <c r="B104" s="1" t="s">
        <v>897</v>
      </c>
      <c r="C104" s="1" t="s">
        <v>906</v>
      </c>
      <c r="D104" s="1" t="s">
        <v>907</v>
      </c>
      <c r="E104" s="1" t="s">
        <v>263</v>
      </c>
      <c r="F104" s="1" t="s">
        <v>668</v>
      </c>
      <c r="G104" s="1" t="s">
        <v>509</v>
      </c>
      <c r="H104" s="1" t="s">
        <v>510</v>
      </c>
      <c r="I104" s="1" t="s">
        <v>523</v>
      </c>
      <c r="J104" s="1" t="s">
        <v>512</v>
      </c>
      <c r="K104" s="1" t="s">
        <v>523</v>
      </c>
      <c r="L104" s="1" t="s">
        <v>523</v>
      </c>
      <c r="M104" s="1" t="s">
        <v>513</v>
      </c>
      <c r="N104" s="1" t="s">
        <v>513</v>
      </c>
      <c r="O104" s="1" t="s">
        <v>514</v>
      </c>
      <c r="P104" s="1" t="s">
        <v>515</v>
      </c>
      <c r="Q104" s="1" t="s">
        <v>516</v>
      </c>
      <c r="R104" s="1" t="s">
        <v>908</v>
      </c>
      <c r="S104" s="1" t="s">
        <v>518</v>
      </c>
      <c r="T104" s="1" t="s">
        <v>519</v>
      </c>
      <c r="U104" s="1" t="s">
        <v>520</v>
      </c>
    </row>
    <row r="105" s="1" customFormat="1" spans="1:21">
      <c r="A105" s="3">
        <v>17354803934</v>
      </c>
      <c r="B105" s="1" t="s">
        <v>897</v>
      </c>
      <c r="C105" s="1" t="s">
        <v>909</v>
      </c>
      <c r="D105" s="1" t="s">
        <v>910</v>
      </c>
      <c r="E105" s="1" t="s">
        <v>48</v>
      </c>
      <c r="F105" s="1" t="s">
        <v>836</v>
      </c>
      <c r="G105" s="1" t="s">
        <v>506</v>
      </c>
      <c r="H105" s="1" t="s">
        <v>510</v>
      </c>
      <c r="I105" s="1" t="s">
        <v>911</v>
      </c>
      <c r="J105" s="1" t="s">
        <v>512</v>
      </c>
      <c r="K105" s="1" t="s">
        <v>911</v>
      </c>
      <c r="L105" s="1" t="s">
        <v>911</v>
      </c>
      <c r="M105" s="1" t="s">
        <v>513</v>
      </c>
      <c r="N105" s="1" t="s">
        <v>513</v>
      </c>
      <c r="O105" s="1" t="s">
        <v>514</v>
      </c>
      <c r="P105" s="1" t="s">
        <v>515</v>
      </c>
      <c r="Q105" s="1" t="s">
        <v>516</v>
      </c>
      <c r="R105" s="1" t="s">
        <v>912</v>
      </c>
      <c r="S105" s="1" t="s">
        <v>518</v>
      </c>
      <c r="T105" s="1" t="s">
        <v>519</v>
      </c>
      <c r="U105" s="1" t="s">
        <v>520</v>
      </c>
    </row>
    <row r="106" s="1" customFormat="1" spans="1:21">
      <c r="A106" s="3">
        <v>17346185549</v>
      </c>
      <c r="B106" s="1" t="s">
        <v>913</v>
      </c>
      <c r="C106" s="1" t="s">
        <v>914</v>
      </c>
      <c r="D106" s="1" t="s">
        <v>894</v>
      </c>
      <c r="E106" s="1" t="s">
        <v>44</v>
      </c>
      <c r="F106" s="1" t="s">
        <v>506</v>
      </c>
      <c r="G106" s="1" t="s">
        <v>509</v>
      </c>
      <c r="H106" s="1" t="s">
        <v>510</v>
      </c>
      <c r="I106" s="1" t="s">
        <v>915</v>
      </c>
      <c r="J106" s="1" t="s">
        <v>512</v>
      </c>
      <c r="K106" s="1" t="s">
        <v>915</v>
      </c>
      <c r="L106" s="1" t="s">
        <v>915</v>
      </c>
      <c r="M106" s="1" t="s">
        <v>513</v>
      </c>
      <c r="N106" s="1" t="s">
        <v>513</v>
      </c>
      <c r="O106" s="1" t="s">
        <v>514</v>
      </c>
      <c r="P106" s="1" t="s">
        <v>515</v>
      </c>
      <c r="Q106" s="1" t="s">
        <v>516</v>
      </c>
      <c r="R106" s="1" t="s">
        <v>916</v>
      </c>
      <c r="S106" s="1" t="s">
        <v>518</v>
      </c>
      <c r="T106" s="1" t="s">
        <v>519</v>
      </c>
      <c r="U106" s="1" t="s">
        <v>520</v>
      </c>
    </row>
    <row r="107" s="1" customFormat="1" spans="1:21">
      <c r="A107" s="3">
        <v>17344094021</v>
      </c>
      <c r="B107" s="1" t="s">
        <v>917</v>
      </c>
      <c r="C107" s="1" t="s">
        <v>918</v>
      </c>
      <c r="D107" s="1" t="s">
        <v>894</v>
      </c>
      <c r="E107" s="1" t="s">
        <v>44</v>
      </c>
      <c r="F107" s="1" t="s">
        <v>668</v>
      </c>
      <c r="G107" s="1" t="s">
        <v>506</v>
      </c>
      <c r="H107" s="1" t="s">
        <v>510</v>
      </c>
      <c r="I107" s="1" t="s">
        <v>915</v>
      </c>
      <c r="J107" s="1" t="s">
        <v>512</v>
      </c>
      <c r="K107" s="1" t="s">
        <v>915</v>
      </c>
      <c r="L107" s="1" t="s">
        <v>915</v>
      </c>
      <c r="M107" s="1" t="s">
        <v>513</v>
      </c>
      <c r="N107" s="1" t="s">
        <v>513</v>
      </c>
      <c r="O107" s="1" t="s">
        <v>514</v>
      </c>
      <c r="P107" s="1" t="s">
        <v>515</v>
      </c>
      <c r="Q107" s="1" t="s">
        <v>516</v>
      </c>
      <c r="R107" s="1" t="s">
        <v>919</v>
      </c>
      <c r="S107" s="1" t="s">
        <v>518</v>
      </c>
      <c r="T107" s="1" t="s">
        <v>519</v>
      </c>
      <c r="U107" s="1" t="s">
        <v>520</v>
      </c>
    </row>
    <row r="108" s="1" customFormat="1" spans="1:21">
      <c r="A108" s="3">
        <v>17335557991</v>
      </c>
      <c r="B108" s="1" t="s">
        <v>920</v>
      </c>
      <c r="C108" s="1" t="s">
        <v>921</v>
      </c>
      <c r="D108" s="1" t="s">
        <v>922</v>
      </c>
      <c r="E108" s="1" t="s">
        <v>40</v>
      </c>
      <c r="F108" s="1" t="s">
        <v>668</v>
      </c>
      <c r="G108" s="1" t="s">
        <v>506</v>
      </c>
      <c r="H108" s="1" t="s">
        <v>510</v>
      </c>
      <c r="I108" s="1" t="s">
        <v>923</v>
      </c>
      <c r="J108" s="1" t="s">
        <v>512</v>
      </c>
      <c r="K108" s="1" t="s">
        <v>923</v>
      </c>
      <c r="L108" s="1" t="s">
        <v>923</v>
      </c>
      <c r="M108" s="1" t="s">
        <v>513</v>
      </c>
      <c r="N108" s="1" t="s">
        <v>513</v>
      </c>
      <c r="O108" s="1" t="s">
        <v>514</v>
      </c>
      <c r="P108" s="1" t="s">
        <v>515</v>
      </c>
      <c r="Q108" s="1" t="s">
        <v>516</v>
      </c>
      <c r="R108" s="1" t="s">
        <v>924</v>
      </c>
      <c r="S108" s="1" t="s">
        <v>518</v>
      </c>
      <c r="T108" s="1" t="s">
        <v>519</v>
      </c>
      <c r="U108" s="1" t="s">
        <v>520</v>
      </c>
    </row>
    <row r="109" s="1" customFormat="1" spans="1:21">
      <c r="A109" s="3">
        <v>17320666985</v>
      </c>
      <c r="B109" s="1" t="s">
        <v>925</v>
      </c>
      <c r="C109" s="1" t="s">
        <v>926</v>
      </c>
      <c r="D109" s="1" t="s">
        <v>783</v>
      </c>
      <c r="E109" s="1" t="s">
        <v>927</v>
      </c>
      <c r="F109" s="1" t="s">
        <v>668</v>
      </c>
      <c r="G109" s="1" t="s">
        <v>506</v>
      </c>
      <c r="H109" s="1" t="s">
        <v>510</v>
      </c>
      <c r="I109" s="1" t="s">
        <v>928</v>
      </c>
      <c r="J109" s="1" t="s">
        <v>512</v>
      </c>
      <c r="K109" s="1" t="s">
        <v>928</v>
      </c>
      <c r="L109" s="1" t="s">
        <v>928</v>
      </c>
      <c r="M109" s="1" t="s">
        <v>513</v>
      </c>
      <c r="N109" s="1" t="s">
        <v>513</v>
      </c>
      <c r="O109" s="1" t="s">
        <v>514</v>
      </c>
      <c r="P109" s="1" t="s">
        <v>515</v>
      </c>
      <c r="Q109" s="1" t="s">
        <v>516</v>
      </c>
      <c r="R109" s="1" t="s">
        <v>929</v>
      </c>
      <c r="S109" s="1" t="s">
        <v>518</v>
      </c>
      <c r="T109" s="1" t="s">
        <v>519</v>
      </c>
      <c r="U109" s="1" t="s">
        <v>520</v>
      </c>
    </row>
    <row r="110" s="1" customFormat="1" spans="1:21">
      <c r="A110" s="3">
        <v>17297641524</v>
      </c>
      <c r="B110" s="1" t="s">
        <v>930</v>
      </c>
      <c r="C110" s="1" t="s">
        <v>931</v>
      </c>
      <c r="D110" s="1" t="s">
        <v>932</v>
      </c>
      <c r="E110" s="1" t="s">
        <v>933</v>
      </c>
      <c r="F110" s="1" t="s">
        <v>506</v>
      </c>
      <c r="G110" s="1" t="s">
        <v>509</v>
      </c>
      <c r="H110" s="1" t="s">
        <v>510</v>
      </c>
      <c r="I110" s="1" t="s">
        <v>934</v>
      </c>
      <c r="J110" s="1" t="s">
        <v>512</v>
      </c>
      <c r="K110" s="1" t="s">
        <v>934</v>
      </c>
      <c r="L110" s="1" t="s">
        <v>934</v>
      </c>
      <c r="M110" s="1" t="s">
        <v>513</v>
      </c>
      <c r="N110" s="1" t="s">
        <v>513</v>
      </c>
      <c r="O110" s="1" t="s">
        <v>514</v>
      </c>
      <c r="P110" s="1" t="s">
        <v>515</v>
      </c>
      <c r="Q110" s="1" t="s">
        <v>516</v>
      </c>
      <c r="R110" s="1" t="s">
        <v>935</v>
      </c>
      <c r="S110" s="1" t="s">
        <v>518</v>
      </c>
      <c r="T110" s="1" t="s">
        <v>519</v>
      </c>
      <c r="U110" s="1" t="s">
        <v>520</v>
      </c>
    </row>
    <row r="111" s="1" customFormat="1" spans="1:21">
      <c r="A111" s="3">
        <v>17296511203</v>
      </c>
      <c r="B111" s="1" t="s">
        <v>930</v>
      </c>
      <c r="C111" s="1" t="s">
        <v>936</v>
      </c>
      <c r="D111" s="1" t="s">
        <v>937</v>
      </c>
      <c r="E111" s="1" t="s">
        <v>938</v>
      </c>
      <c r="F111" s="1" t="s">
        <v>506</v>
      </c>
      <c r="G111" s="1" t="s">
        <v>509</v>
      </c>
      <c r="H111" s="1" t="s">
        <v>510</v>
      </c>
      <c r="I111" s="1" t="s">
        <v>939</v>
      </c>
      <c r="J111" s="1" t="s">
        <v>512</v>
      </c>
      <c r="K111" s="1" t="s">
        <v>939</v>
      </c>
      <c r="L111" s="1" t="s">
        <v>939</v>
      </c>
      <c r="M111" s="1" t="s">
        <v>513</v>
      </c>
      <c r="N111" s="1" t="s">
        <v>513</v>
      </c>
      <c r="O111" s="1" t="s">
        <v>514</v>
      </c>
      <c r="P111" s="1" t="s">
        <v>515</v>
      </c>
      <c r="Q111" s="1" t="s">
        <v>516</v>
      </c>
      <c r="R111" s="1" t="s">
        <v>940</v>
      </c>
      <c r="S111" s="1" t="s">
        <v>518</v>
      </c>
      <c r="T111" s="1" t="s">
        <v>519</v>
      </c>
      <c r="U111" s="1" t="s">
        <v>520</v>
      </c>
    </row>
    <row r="112" s="1" customFormat="1" spans="1:21">
      <c r="A112" s="3">
        <v>17294363533</v>
      </c>
      <c r="B112" s="1" t="s">
        <v>941</v>
      </c>
      <c r="C112" s="1" t="s">
        <v>942</v>
      </c>
      <c r="D112" s="1" t="s">
        <v>943</v>
      </c>
      <c r="E112" s="1" t="s">
        <v>944</v>
      </c>
      <c r="F112" s="1" t="s">
        <v>836</v>
      </c>
      <c r="G112" s="1" t="s">
        <v>506</v>
      </c>
      <c r="H112" s="1" t="s">
        <v>510</v>
      </c>
      <c r="I112" s="1" t="s">
        <v>514</v>
      </c>
      <c r="J112" s="1" t="s">
        <v>512</v>
      </c>
      <c r="K112" s="1" t="s">
        <v>514</v>
      </c>
      <c r="L112" s="1" t="s">
        <v>514</v>
      </c>
      <c r="M112" s="1" t="s">
        <v>513</v>
      </c>
      <c r="N112" s="1" t="s">
        <v>513</v>
      </c>
      <c r="O112" s="1" t="s">
        <v>514</v>
      </c>
      <c r="P112" s="1" t="s">
        <v>515</v>
      </c>
      <c r="Q112" s="1" t="s">
        <v>516</v>
      </c>
      <c r="R112" s="1" t="s">
        <v>945</v>
      </c>
      <c r="S112" s="1" t="s">
        <v>518</v>
      </c>
      <c r="T112" s="1" t="s">
        <v>519</v>
      </c>
      <c r="U112" s="1" t="s">
        <v>520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2022-03-07T01:44:00Z</dcterms:created>
  <dcterms:modified xsi:type="dcterms:W3CDTF">2022-03-07T01:56:21Z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38786F4496814C5BA7D1B5FCBC3DB3FA</vt:lpwstr>
  </property>
  <property fmtid="{D5CDD505-2E9C-101B-9397-08002B2CF9AE}" pid="3" name="KSOProductBuildVer">
    <vt:lpwstr>2052-11.1.0.11365</vt:lpwstr>
  </property>
</Properties>
</file>