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<sst xmlns="http://schemas.openxmlformats.org/spreadsheetml/2006/main" count="246" uniqueCount="134">
  <si>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</si>
  <si>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</si>
  <si>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</si>
  <si>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</si>
  <si>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</si>
  <si>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</si>
  <si>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</si>
  <si>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</si>
  <si>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</si>
  <si>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</si>
  <si>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</si>
  <si>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</si>
  <si>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</si>
  <si>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</si>
  <si>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</si>
  <si>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</si>
  <si>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</si>
  <si>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</si>
  <si>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</si>
  <si>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</si>
  <si>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</si>
  <si>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</si>
  <si>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</si>
  <si>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</si>
  <si>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</si>
  <si>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17523657980	</t>
  </si>
  <si>
    <t>Ctrip</t>
  </si>
  <si>
    <t>正常</t>
  </si>
  <si>
    <t>[巴科洛德]色达国会大厦中央酒店(Seda Capitol Central)(55599048)</t>
  </si>
  <si>
    <t>豪华间&lt;不退款&gt;&lt;2人入住&gt;</t>
  </si>
  <si>
    <t>HKD</t>
  </si>
  <si>
    <t>HONG/ZHIDUAN,SHI/YAXUAN</t>
  </si>
  <si>
    <t>CA13030220306HKD</t>
  </si>
  <si>
    <t>未提现</t>
  </si>
  <si>
    <t>携程开票</t>
  </si>
  <si>
    <t xml:space="preserve">	</t>
  </si>
  <si>
    <t xml:space="preserve">17533746787	</t>
  </si>
  <si>
    <t>[南雅加达]雅加达西玛图旁公寓(Ra Premier Simatupang)(69451918)</t>
  </si>
  <si>
    <t>行政房&lt;2人入住&gt;&lt;不退款&gt;</t>
  </si>
  <si>
    <t>PRAWIRA/DARWIN</t>
  </si>
  <si>
    <t xml:space="preserve">2444239	</t>
  </si>
  <si>
    <t xml:space="preserve">17538989384	</t>
  </si>
  <si>
    <t>[马卡蒂]马尼拉我是酒店(I'm Hotel Manila)(56174703)</t>
  </si>
  <si>
    <t>经典一室公寓&lt;2人入住&gt;&lt;不退款&gt;</t>
  </si>
  <si>
    <t>kong/shasha</t>
  </si>
  <si>
    <t xml:space="preserve">EXP-1902176927	</t>
  </si>
  <si>
    <t xml:space="preserve">17539253806	</t>
  </si>
  <si>
    <t>[迈阿密]东迈阿密酒店(East Miami)(55269765)</t>
  </si>
  <si>
    <t>套房, 2 间卧室&lt;2人入住&gt;&lt;不退款&gt;</t>
  </si>
  <si>
    <t>LAW/MANSANVINCENT</t>
  </si>
  <si>
    <t xml:space="preserve">65056SC282560	</t>
  </si>
  <si>
    <t xml:space="preserve">16307213774	</t>
  </si>
  <si>
    <t>[阿布扎比]阿布扎比（大运河）丽思卡尔顿酒店(The Ritz-Carlton Abu Dhabi, Grand Canal)(55505497)</t>
  </si>
  <si>
    <t>威尼斯乡村特大床房&lt;不退款&gt;&lt;2人入住&gt;</t>
  </si>
  <si>
    <t>Siqiao/Liang</t>
  </si>
  <si>
    <t>CA13030220307HKD</t>
  </si>
  <si>
    <t xml:space="preserve">87127070	</t>
  </si>
  <si>
    <t xml:space="preserve">17502074590	</t>
  </si>
  <si>
    <t>[新加坡]新加坡国敦河畔大酒店(Grand Copthorne Waterfront Singapore)(55862000)</t>
  </si>
  <si>
    <t>高级房&lt;不退款&gt;&lt;2人入住&gt;</t>
  </si>
  <si>
    <t>Wu/Li,Voon/Kui lan</t>
  </si>
  <si>
    <t>，</t>
  </si>
  <si>
    <t xml:space="preserve"> 13689 HKD</t>
  </si>
  <si>
    <t>A220307112245481</t>
  </si>
  <si>
    <t>总计：13689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</si>
  <si>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</si>
  <si>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</si>
  <si>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</si>
  <si>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</si>
  <si>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</si>
  <si>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</si>
  <si>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</si>
  <si>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</si>
  <si>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</si>
  <si>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</si>
  <si>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</si>
  <si>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</si>
  <si>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</si>
  <si>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</si>
  <si>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</si>
  <si>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</si>
  <si>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</si>
  <si>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</si>
  <si>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2022-03-02</t>
  </si>
  <si>
    <t>2444831</t>
  </si>
  <si>
    <t>东迈阿密酒店</t>
  </si>
  <si>
    <t>LAW MANSANVINCENT</t>
  </si>
  <si>
    <t>2022-03-03</t>
  </si>
  <si>
    <t>退房日周结</t>
  </si>
  <si>
    <t>5571.58</t>
  </si>
  <si>
    <t>6887.00</t>
  </si>
  <si>
    <t>0</t>
  </si>
  <si>
    <t>0.00</t>
  </si>
  <si>
    <t>携程汇智国际直连</t>
  </si>
  <si>
    <t>925</t>
  </si>
  <si>
    <t>2022-03-02 18:51:10</t>
  </si>
  <si>
    <t>否</t>
  </si>
  <si>
    <t>汇智国际旅游发展有限公司</t>
  </si>
  <si>
    <t>直连</t>
  </si>
  <si>
    <t>2444766</t>
  </si>
  <si>
    <t>马尼拉I’M酒店</t>
  </si>
  <si>
    <t>kong shasha</t>
  </si>
  <si>
    <t>661.76</t>
  </si>
  <si>
    <t>818.00</t>
  </si>
  <si>
    <t>2022-03-02 18:26:30</t>
  </si>
  <si>
    <t>2444239</t>
  </si>
  <si>
    <t>雅加达西玛图旁公寓</t>
  </si>
  <si>
    <t>PRAWIRA DARWIN</t>
  </si>
  <si>
    <t>296.09</t>
  </si>
  <si>
    <t>366.00</t>
  </si>
  <si>
    <t>2022-03-02 13:55:03</t>
  </si>
  <si>
    <t>2022-03-01</t>
  </si>
  <si>
    <t>2441763</t>
  </si>
  <si>
    <t>色達首都中央酒店</t>
  </si>
  <si>
    <t>HONG ZHIDUAN,SHI YAXUAN</t>
  </si>
  <si>
    <t>765.31</t>
  </si>
  <si>
    <t>946.00</t>
  </si>
  <si>
    <t>2022-03-01 07:37:36</t>
  </si>
  <si>
    <t>2022-02-27</t>
  </si>
  <si>
    <t>2437802</t>
  </si>
  <si>
    <t>新加坡国敦河畔大酒店</t>
  </si>
  <si>
    <t>Wu Li,Voon Kui lan</t>
  </si>
  <si>
    <t>2022-02-28</t>
  </si>
  <si>
    <t>2022-03-04</t>
  </si>
  <si>
    <t>3014.69</t>
  </si>
  <si>
    <t>3720.00</t>
  </si>
  <si>
    <t>2022-02-27 12:30:35</t>
  </si>
  <si>
    <t>2021-09-17</t>
  </si>
  <si>
    <t>2257078</t>
  </si>
  <si>
    <t>阿布扎比(大运河)丽思卡尔顿酒店</t>
  </si>
  <si>
    <t>Siqiao Liang</t>
  </si>
  <si>
    <t>791.02</t>
  </si>
  <si>
    <t>952.00</t>
  </si>
  <si>
    <t>2021-09-17 20:07:35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</si>
</sst>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16" fillId="16" borderId="2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ht="15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ht="15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44621</v>
      </c>
      <c r="G2" s="6">
        <v>44623</v>
      </c>
      <c r="H2" s="4">
        <v>1</v>
      </c>
      <c r="I2" s="4">
        <v>2</v>
      </c>
      <c r="J2" s="4">
        <v>2</v>
      </c>
      <c r="K2" s="4" t="s">
        <v>30</v>
      </c>
      <c r="L2" s="4">
        <v>946</v>
      </c>
      <c r="M2" s="4">
        <v>946</v>
      </c>
      <c r="N2" s="4" t="s">
        <v>31</v>
      </c>
      <c r="O2" s="4" t="s">
        <v>32</v>
      </c>
      <c r="P2" s="4" t="s">
        <v>33</v>
      </c>
      <c r="Q2" s="4">
        <v>0</v>
      </c>
      <c r="R2" s="7">
        <v>44621</v>
      </c>
      <c r="S2" s="6">
        <v>44626</v>
      </c>
      <c r="T2" s="4" t="s">
        <v>34</v>
      </c>
      <c r="U2" s="4">
        <v>946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ht="15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44622</v>
      </c>
      <c r="G3" s="6">
        <v>44623</v>
      </c>
      <c r="H3" s="4">
        <v>1</v>
      </c>
      <c r="I3" s="4">
        <v>1</v>
      </c>
      <c r="J3" s="4">
        <v>1</v>
      </c>
      <c r="K3" s="4" t="s">
        <v>30</v>
      </c>
      <c r="L3" s="4">
        <v>366</v>
      </c>
      <c r="M3" s="4">
        <v>366</v>
      </c>
      <c r="N3" s="4" t="s">
        <v>39</v>
      </c>
      <c r="O3" s="4" t="s">
        <v>32</v>
      </c>
      <c r="P3" s="4" t="s">
        <v>33</v>
      </c>
      <c r="Q3" s="4">
        <v>0</v>
      </c>
      <c r="R3" s="7">
        <v>44622</v>
      </c>
      <c r="S3" s="6">
        <v>44626</v>
      </c>
      <c r="T3" s="4" t="s">
        <v>34</v>
      </c>
      <c r="U3" s="4">
        <v>366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ht="15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44622</v>
      </c>
      <c r="G4" s="6">
        <v>44623</v>
      </c>
      <c r="H4" s="4">
        <v>1</v>
      </c>
      <c r="I4" s="4">
        <v>1</v>
      </c>
      <c r="J4" s="4">
        <v>1</v>
      </c>
      <c r="K4" s="4" t="s">
        <v>30</v>
      </c>
      <c r="L4" s="4">
        <v>818</v>
      </c>
      <c r="M4" s="4">
        <v>818</v>
      </c>
      <c r="N4" s="4" t="s">
        <v>44</v>
      </c>
      <c r="O4" s="4" t="s">
        <v>32</v>
      </c>
      <c r="P4" s="4" t="s">
        <v>33</v>
      </c>
      <c r="Q4" s="4">
        <v>0</v>
      </c>
      <c r="R4" s="7">
        <v>44622</v>
      </c>
      <c r="S4" s="6">
        <v>44626</v>
      </c>
      <c r="T4" s="4" t="s">
        <v>34</v>
      </c>
      <c r="U4" s="4">
        <v>818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44622</v>
      </c>
      <c r="G5" s="6">
        <v>44623</v>
      </c>
      <c r="H5" s="4">
        <v>1</v>
      </c>
      <c r="I5" s="4">
        <v>1</v>
      </c>
      <c r="J5" s="4">
        <v>1</v>
      </c>
      <c r="K5" s="4" t="s">
        <v>30</v>
      </c>
      <c r="L5" s="4">
        <v>6887</v>
      </c>
      <c r="M5" s="4">
        <v>6887</v>
      </c>
      <c r="N5" s="4" t="s">
        <v>49</v>
      </c>
      <c r="O5" s="4" t="s">
        <v>32</v>
      </c>
      <c r="P5" s="4" t="s">
        <v>33</v>
      </c>
      <c r="Q5" s="4">
        <v>0</v>
      </c>
      <c r="R5" s="7">
        <v>44622</v>
      </c>
      <c r="S5" s="6">
        <v>44626</v>
      </c>
      <c r="T5" s="4" t="s">
        <v>34</v>
      </c>
      <c r="U5" s="4">
        <v>6887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44623</v>
      </c>
      <c r="G6" s="6">
        <v>44624</v>
      </c>
      <c r="H6" s="4">
        <v>1</v>
      </c>
      <c r="I6" s="4">
        <v>1</v>
      </c>
      <c r="J6" s="4">
        <v>1</v>
      </c>
      <c r="K6" s="4" t="s">
        <v>30</v>
      </c>
      <c r="L6" s="4">
        <v>952</v>
      </c>
      <c r="M6" s="4">
        <v>952</v>
      </c>
      <c r="N6" s="4" t="s">
        <v>54</v>
      </c>
      <c r="O6" s="4" t="s">
        <v>55</v>
      </c>
      <c r="P6" s="4" t="s">
        <v>33</v>
      </c>
      <c r="Q6" s="4">
        <v>0</v>
      </c>
      <c r="R6" s="7">
        <v>44456</v>
      </c>
      <c r="S6" s="6">
        <v>44627</v>
      </c>
      <c r="T6" s="4" t="s">
        <v>34</v>
      </c>
      <c r="U6" s="4">
        <v>952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44620</v>
      </c>
      <c r="G7" s="6">
        <v>44624</v>
      </c>
      <c r="H7" s="4">
        <v>1</v>
      </c>
      <c r="I7" s="4">
        <v>4</v>
      </c>
      <c r="J7" s="4">
        <v>4</v>
      </c>
      <c r="K7" s="4" t="s">
        <v>30</v>
      </c>
      <c r="L7" s="4">
        <v>3720</v>
      </c>
      <c r="M7" s="4">
        <v>3720</v>
      </c>
      <c r="N7" s="4" t="s">
        <v>60</v>
      </c>
      <c r="O7" s="4" t="s">
        <v>55</v>
      </c>
      <c r="P7" s="4" t="s">
        <v>33</v>
      </c>
      <c r="Q7" s="4">
        <v>0</v>
      </c>
      <c r="R7" s="7">
        <v>44619</v>
      </c>
      <c r="S7" s="6">
        <v>44627</v>
      </c>
      <c r="T7" s="4" t="s">
        <v>34</v>
      </c>
      <c r="U7" s="4">
        <v>3720</v>
      </c>
      <c r="V7" s="4">
        <v>0</v>
      </c>
      <c r="W7" s="4">
        <v>0</v>
      </c>
      <c r="X7" s="4" t="s">
        <v>35</v>
      </c>
      <c r="Y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4" sqref="A14:A15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5">
        <v>17523657980</v>
      </c>
      <c r="B2" s="6">
        <v>44621</v>
      </c>
      <c r="C2" s="6">
        <v>44623</v>
      </c>
      <c r="D2" s="4">
        <v>946</v>
      </c>
      <c r="E2" s="4" t="str">
        <f>VLOOKUP(A2,HOP!A:L,12,0)</f>
        <v>946.00</v>
      </c>
      <c r="F2" s="4" t="str">
        <f>VLOOKUP(A2,HOP!A:C,3,0)</f>
        <v>2441763</v>
      </c>
      <c r="G2" s="4">
        <f>D2-E2</f>
        <v>0</v>
      </c>
      <c r="H2" s="4" t="str">
        <f>$H$1&amp;F2</f>
        <v>，2441763</v>
      </c>
      <c r="I2" s="4" t="str">
        <f>VLOOKUP(A2,HOP!A:U,21,0)</f>
        <v>直连</v>
      </c>
    </row>
    <row r="3" s="4" customFormat="1" spans="1:9">
      <c r="A3" s="5">
        <v>17533746787</v>
      </c>
      <c r="B3" s="6">
        <v>44622</v>
      </c>
      <c r="C3" s="6">
        <v>44623</v>
      </c>
      <c r="D3" s="4">
        <v>366</v>
      </c>
      <c r="E3" s="4" t="str">
        <f>VLOOKUP(A3,HOP!A:L,12,0)</f>
        <v>366.00</v>
      </c>
      <c r="F3" s="4" t="str">
        <f>VLOOKUP(A3,HOP!A:C,3,0)</f>
        <v>2444239</v>
      </c>
      <c r="G3" s="4">
        <f>D3-E3</f>
        <v>0</v>
      </c>
      <c r="H3" s="4" t="str">
        <f>$H$1&amp;F3</f>
        <v>，2444239</v>
      </c>
      <c r="I3" s="4" t="str">
        <f>VLOOKUP(A3,HOP!A:U,21,0)</f>
        <v>直连</v>
      </c>
    </row>
    <row r="4" s="4" customFormat="1" spans="1:9">
      <c r="A4" s="5">
        <v>17538989384</v>
      </c>
      <c r="B4" s="6">
        <v>44622</v>
      </c>
      <c r="C4" s="6">
        <v>44623</v>
      </c>
      <c r="D4" s="4">
        <v>818</v>
      </c>
      <c r="E4" s="4" t="str">
        <f>VLOOKUP(A4,HOP!A:L,12,0)</f>
        <v>818.00</v>
      </c>
      <c r="F4" s="4" t="str">
        <f>VLOOKUP(A4,HOP!A:C,3,0)</f>
        <v>2444766</v>
      </c>
      <c r="G4" s="4">
        <f>D4-E4</f>
        <v>0</v>
      </c>
      <c r="H4" s="4" t="str">
        <f>$H$1&amp;F4</f>
        <v>，2444766</v>
      </c>
      <c r="I4" s="4" t="str">
        <f>VLOOKUP(A4,HOP!A:U,21,0)</f>
        <v>直连</v>
      </c>
    </row>
    <row r="5" s="4" customFormat="1" spans="1:9">
      <c r="A5" s="5">
        <v>17539253806</v>
      </c>
      <c r="B5" s="6">
        <v>44622</v>
      </c>
      <c r="C5" s="6">
        <v>44623</v>
      </c>
      <c r="D5" s="4">
        <v>6887</v>
      </c>
      <c r="E5" s="4" t="str">
        <f>VLOOKUP(A5,HOP!A:L,12,0)</f>
        <v>6887.00</v>
      </c>
      <c r="F5" s="4" t="str">
        <f>VLOOKUP(A5,HOP!A:C,3,0)</f>
        <v>2444831</v>
      </c>
      <c r="G5" s="4">
        <f>D5-E5</f>
        <v>0</v>
      </c>
      <c r="H5" s="4" t="str">
        <f>$H$1&amp;F5</f>
        <v>，2444831</v>
      </c>
      <c r="I5" s="4" t="str">
        <f>VLOOKUP(A5,HOP!A:U,21,0)</f>
        <v>直连</v>
      </c>
    </row>
    <row r="6" s="4" customFormat="1" spans="1:9">
      <c r="A6" s="5">
        <v>16307213774</v>
      </c>
      <c r="B6" s="6">
        <v>44623</v>
      </c>
      <c r="C6" s="6">
        <v>44624</v>
      </c>
      <c r="D6" s="4">
        <v>952</v>
      </c>
      <c r="E6" s="4" t="str">
        <f>VLOOKUP(A6,HOP!A:L,12,0)</f>
        <v>952.00</v>
      </c>
      <c r="F6" s="4" t="str">
        <f>VLOOKUP(A6,HOP!A:C,3,0)</f>
        <v>2257078</v>
      </c>
      <c r="G6" s="4">
        <f>D6-E6</f>
        <v>0</v>
      </c>
      <c r="H6" s="4" t="str">
        <f>$H$1&amp;F6</f>
        <v>，2257078</v>
      </c>
      <c r="I6" s="4" t="str">
        <f>VLOOKUP(A6,HOP!A:U,21,0)</f>
        <v>直连</v>
      </c>
    </row>
    <row r="7" s="4" customFormat="1" spans="1:9">
      <c r="A7" s="5">
        <v>17502074590</v>
      </c>
      <c r="B7" s="6">
        <v>44620</v>
      </c>
      <c r="C7" s="6">
        <v>44624</v>
      </c>
      <c r="D7" s="4">
        <v>3720</v>
      </c>
      <c r="E7" s="4" t="str">
        <f>VLOOKUP(A7,HOP!A:L,12,0)</f>
        <v>3720.00</v>
      </c>
      <c r="F7" s="4" t="str">
        <f>VLOOKUP(A7,HOP!A:C,3,0)</f>
        <v>2437802</v>
      </c>
      <c r="G7" s="4">
        <f>D7-E7</f>
        <v>0</v>
      </c>
      <c r="H7" s="4" t="str">
        <f>$H$1&amp;F7</f>
        <v>，2437802</v>
      </c>
      <c r="I7" s="4" t="str">
        <f>VLOOKUP(A7,HOP!A:U,21,0)</f>
        <v>直连</v>
      </c>
    </row>
    <row r="9" spans="4:4">
      <c r="D9" s="4">
        <f>SUM(D2:D8)</f>
        <v>13689</v>
      </c>
    </row>
    <row r="10" spans="4:4">
      <c r="D10" s="4" t="s">
        <v>62</v>
      </c>
    </row>
    <row r="14" spans="1:1">
      <c r="A14" s="4" t="s">
        <v>63</v>
      </c>
    </row>
    <row r="15" spans="1:1">
      <c r="A15" s="4" t="s">
        <v>64</v>
      </c>
    </row>
  </sheetData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  <c r="U1" s="2" t="s">
        <v>82</v>
      </c>
    </row>
    <row r="2" s="1" customFormat="1" spans="1:21">
      <c r="A2" s="3">
        <v>17539253806</v>
      </c>
      <c r="B2" s="1" t="s">
        <v>83</v>
      </c>
      <c r="C2" s="1" t="s">
        <v>84</v>
      </c>
      <c r="D2" s="1" t="s">
        <v>85</v>
      </c>
      <c r="E2" s="1" t="s">
        <v>86</v>
      </c>
      <c r="F2" s="1" t="s">
        <v>83</v>
      </c>
      <c r="G2" s="1" t="s">
        <v>87</v>
      </c>
      <c r="H2" s="1" t="s">
        <v>88</v>
      </c>
      <c r="I2" s="1" t="s">
        <v>89</v>
      </c>
      <c r="J2" s="1" t="s">
        <v>30</v>
      </c>
      <c r="K2" s="1" t="s">
        <v>90</v>
      </c>
      <c r="L2" s="1" t="s">
        <v>90</v>
      </c>
      <c r="M2" s="1" t="s">
        <v>91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  <c r="U2" s="1" t="s">
        <v>98</v>
      </c>
    </row>
    <row r="3" s="1" customFormat="1" spans="1:21">
      <c r="A3" s="3">
        <v>17538989384</v>
      </c>
      <c r="B3" s="1" t="s">
        <v>83</v>
      </c>
      <c r="C3" s="1" t="s">
        <v>99</v>
      </c>
      <c r="D3" s="1" t="s">
        <v>100</v>
      </c>
      <c r="E3" s="1" t="s">
        <v>101</v>
      </c>
      <c r="F3" s="1" t="s">
        <v>83</v>
      </c>
      <c r="G3" s="1" t="s">
        <v>87</v>
      </c>
      <c r="H3" s="1" t="s">
        <v>88</v>
      </c>
      <c r="I3" s="1" t="s">
        <v>102</v>
      </c>
      <c r="J3" s="1" t="s">
        <v>30</v>
      </c>
      <c r="K3" s="1" t="s">
        <v>103</v>
      </c>
      <c r="L3" s="1" t="s">
        <v>103</v>
      </c>
      <c r="M3" s="1" t="s">
        <v>91</v>
      </c>
      <c r="N3" s="1" t="s">
        <v>91</v>
      </c>
      <c r="O3" s="1" t="s">
        <v>92</v>
      </c>
      <c r="P3" s="1" t="s">
        <v>93</v>
      </c>
      <c r="Q3" s="1" t="s">
        <v>94</v>
      </c>
      <c r="R3" s="1" t="s">
        <v>104</v>
      </c>
      <c r="S3" s="1" t="s">
        <v>96</v>
      </c>
      <c r="T3" s="1" t="s">
        <v>97</v>
      </c>
      <c r="U3" s="1" t="s">
        <v>98</v>
      </c>
    </row>
    <row r="4" s="1" customFormat="1" spans="1:21">
      <c r="A4" s="3">
        <v>17533746787</v>
      </c>
      <c r="B4" s="1" t="s">
        <v>83</v>
      </c>
      <c r="C4" s="1" t="s">
        <v>105</v>
      </c>
      <c r="D4" s="1" t="s">
        <v>106</v>
      </c>
      <c r="E4" s="1" t="s">
        <v>107</v>
      </c>
      <c r="F4" s="1" t="s">
        <v>83</v>
      </c>
      <c r="G4" s="1" t="s">
        <v>87</v>
      </c>
      <c r="H4" s="1" t="s">
        <v>88</v>
      </c>
      <c r="I4" s="1" t="s">
        <v>108</v>
      </c>
      <c r="J4" s="1" t="s">
        <v>30</v>
      </c>
      <c r="K4" s="1" t="s">
        <v>109</v>
      </c>
      <c r="L4" s="1" t="s">
        <v>109</v>
      </c>
      <c r="M4" s="1" t="s">
        <v>91</v>
      </c>
      <c r="N4" s="1" t="s">
        <v>91</v>
      </c>
      <c r="O4" s="1" t="s">
        <v>92</v>
      </c>
      <c r="P4" s="1" t="s">
        <v>93</v>
      </c>
      <c r="Q4" s="1" t="s">
        <v>94</v>
      </c>
      <c r="R4" s="1" t="s">
        <v>110</v>
      </c>
      <c r="S4" s="1" t="s">
        <v>96</v>
      </c>
      <c r="T4" s="1" t="s">
        <v>97</v>
      </c>
      <c r="U4" s="1" t="s">
        <v>98</v>
      </c>
    </row>
    <row r="5" s="1" customFormat="1" spans="1:21">
      <c r="A5" s="3">
        <v>17523657980</v>
      </c>
      <c r="B5" s="1" t="s">
        <v>111</v>
      </c>
      <c r="C5" s="1" t="s">
        <v>112</v>
      </c>
      <c r="D5" s="1" t="s">
        <v>113</v>
      </c>
      <c r="E5" s="1" t="s">
        <v>114</v>
      </c>
      <c r="F5" s="1" t="s">
        <v>111</v>
      </c>
      <c r="G5" s="1" t="s">
        <v>87</v>
      </c>
      <c r="H5" s="1" t="s">
        <v>88</v>
      </c>
      <c r="I5" s="1" t="s">
        <v>115</v>
      </c>
      <c r="J5" s="1" t="s">
        <v>30</v>
      </c>
      <c r="K5" s="1" t="s">
        <v>116</v>
      </c>
      <c r="L5" s="1" t="s">
        <v>116</v>
      </c>
      <c r="M5" s="1" t="s">
        <v>91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117</v>
      </c>
      <c r="S5" s="1" t="s">
        <v>96</v>
      </c>
      <c r="T5" s="1" t="s">
        <v>97</v>
      </c>
      <c r="U5" s="1" t="s">
        <v>98</v>
      </c>
    </row>
    <row r="6" s="1" customFormat="1" spans="1:21">
      <c r="A6" s="3">
        <v>17502074590</v>
      </c>
      <c r="B6" s="1" t="s">
        <v>118</v>
      </c>
      <c r="C6" s="1" t="s">
        <v>119</v>
      </c>
      <c r="D6" s="1" t="s">
        <v>120</v>
      </c>
      <c r="E6" s="1" t="s">
        <v>121</v>
      </c>
      <c r="F6" s="1" t="s">
        <v>122</v>
      </c>
      <c r="G6" s="1" t="s">
        <v>123</v>
      </c>
      <c r="H6" s="1" t="s">
        <v>88</v>
      </c>
      <c r="I6" s="1" t="s">
        <v>124</v>
      </c>
      <c r="J6" s="1" t="s">
        <v>30</v>
      </c>
      <c r="K6" s="1" t="s">
        <v>125</v>
      </c>
      <c r="L6" s="1" t="s">
        <v>125</v>
      </c>
      <c r="M6" s="1" t="s">
        <v>91</v>
      </c>
      <c r="N6" s="1" t="s">
        <v>91</v>
      </c>
      <c r="O6" s="1" t="s">
        <v>92</v>
      </c>
      <c r="P6" s="1" t="s">
        <v>93</v>
      </c>
      <c r="Q6" s="1" t="s">
        <v>94</v>
      </c>
      <c r="R6" s="1" t="s">
        <v>126</v>
      </c>
      <c r="S6" s="1" t="s">
        <v>96</v>
      </c>
      <c r="T6" s="1" t="s">
        <v>97</v>
      </c>
      <c r="U6" s="1" t="s">
        <v>98</v>
      </c>
    </row>
    <row r="7" s="1" customFormat="1" spans="1:21">
      <c r="A7" s="3">
        <v>16307213774</v>
      </c>
      <c r="B7" s="1" t="s">
        <v>127</v>
      </c>
      <c r="C7" s="1" t="s">
        <v>128</v>
      </c>
      <c r="D7" s="1" t="s">
        <v>129</v>
      </c>
      <c r="E7" s="1" t="s">
        <v>130</v>
      </c>
      <c r="F7" s="1" t="s">
        <v>87</v>
      </c>
      <c r="G7" s="1" t="s">
        <v>123</v>
      </c>
      <c r="H7" s="1" t="s">
        <v>88</v>
      </c>
      <c r="I7" s="1" t="s">
        <v>131</v>
      </c>
      <c r="J7" s="1" t="s">
        <v>30</v>
      </c>
      <c r="K7" s="1" t="s">
        <v>132</v>
      </c>
      <c r="L7" s="1" t="s">
        <v>132</v>
      </c>
      <c r="M7" s="1" t="s">
        <v>91</v>
      </c>
      <c r="N7" s="1" t="s">
        <v>91</v>
      </c>
      <c r="O7" s="1" t="s">
        <v>92</v>
      </c>
      <c r="P7" s="1" t="s">
        <v>93</v>
      </c>
      <c r="Q7" s="1" t="s">
        <v>94</v>
      </c>
      <c r="R7" s="1" t="s">
        <v>133</v>
      </c>
      <c r="S7" s="1" t="s">
        <v>96</v>
      </c>
      <c r="T7" s="1" t="s">
        <v>97</v>
      </c>
      <c r="U7" s="1" t="s">
        <v>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2022-03-07T02:07:15Z</dcterms:created>
  <dcterms:modified xsi:type="dcterms:W3CDTF">2022-03-07T03:21:50Z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2383A1CAC8E64E1BA0EF6803339EE34F</vt:lpwstr>
  </property>
  <property fmtid="{D5CDD505-2E9C-101B-9397-08002B2CF9AE}" pid="3" name="KSOProductBuildVer">
    <vt:lpwstr>2052-11.1.0.11365</vt:lpwstr>
  </property>
</Properties>
</file>