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对账!$1:$35</definedName>
  </definedNames>
  <calcPr calcId="144525"/>
</workbook>
</file>

<file path=xl/sharedStrings.xml><?xml version="1.0" encoding="utf-8"?>
<sst xmlns="http://schemas.openxmlformats.org/spreadsheetml/2006/main" count="1062" uniqueCount="414">
  <si>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</si>
  <si>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</si>
  <si>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</si>
  <si>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</si>
  <si>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</si>
  <si>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</si>
  <si>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</si>
  <si>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</si>
  <si>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</si>
  <si>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</si>
  <si>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</si>
  <si>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</si>
  <si>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</si>
  <si>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</si>
  <si>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</si>
  <si>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</si>
  <si>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</si>
  <si>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</si>
  <si>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</si>
  <si>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</si>
  <si>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</si>
  <si>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</si>
  <si>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</si>
  <si>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</si>
  <si>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</si>
  <si>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17151531180	</t>
  </si>
  <si>
    <t>Ctrip</t>
  </si>
  <si>
    <t>正常</t>
  </si>
  <si>
    <t>[西归浦市]济州岛西归浦卡尔酒店(Seogwipo Kal Hotel Jeju)(37199110)</t>
  </si>
  <si>
    <t>山景标准双床房&lt;不退款&gt;&lt;2人入住&gt;</t>
  </si>
  <si>
    <t>USD</t>
  </si>
  <si>
    <t>Lee/mija</t>
  </si>
  <si>
    <t>CA5326220306USD</t>
  </si>
  <si>
    <t>未提现</t>
  </si>
  <si>
    <t>携程开票</t>
  </si>
  <si>
    <t xml:space="preserve">2381539	</t>
  </si>
  <si>
    <t xml:space="preserve">1879203698	</t>
  </si>
  <si>
    <t>取消</t>
  </si>
  <si>
    <t xml:space="preserve">17456180499	</t>
  </si>
  <si>
    <t>[新加坡]新加坡史各士皇族酒店(Royal Plaza on Scotts)(37230830)</t>
  </si>
  <si>
    <t>豪华双床房&lt;2人入住&gt;&lt;不退款&gt;&lt;早餐&gt;</t>
  </si>
  <si>
    <t>markani/rabiah</t>
  </si>
  <si>
    <t xml:space="preserve">2431883	</t>
  </si>
  <si>
    <t xml:space="preserve">3450079	</t>
  </si>
  <si>
    <t xml:space="preserve">17491021096	</t>
  </si>
  <si>
    <t>[Germasogeia]公园海滩酒店(Park Beach Hotel)(39044344)</t>
  </si>
  <si>
    <t>双床房&lt;2人入住&gt;&lt;不退款&gt;</t>
  </si>
  <si>
    <t>Cullen/Malcolm</t>
  </si>
  <si>
    <t xml:space="preserve">	</t>
  </si>
  <si>
    <t xml:space="preserve">17491497439	</t>
  </si>
  <si>
    <t>[洛杉矶]洛杉矶机场希尔顿酒店(Hilton Los Angeles Airport)(37209498)</t>
  </si>
  <si>
    <t>酒店随机房型&lt;不退款&gt;&lt;2人入住&gt;</t>
  </si>
  <si>
    <t>Watkins/Jamal</t>
  </si>
  <si>
    <t xml:space="preserve">2435203	</t>
  </si>
  <si>
    <t xml:space="preserve">17515194983	</t>
  </si>
  <si>
    <t>[迈阿密]迈阿密机场丽晶酒店(Regency Miami Airport)(37205859)</t>
  </si>
  <si>
    <t>标准特大床房&lt;不退款&gt;&lt;2人入住&gt;</t>
  </si>
  <si>
    <t>Correa/Daisy</t>
  </si>
  <si>
    <t xml:space="preserve">2439945	</t>
  </si>
  <si>
    <t xml:space="preserve">17523230768	</t>
  </si>
  <si>
    <t>[埃奇韦尔]伦敦北华美达酒店(Ramada London North)(39034382)</t>
  </si>
  <si>
    <t>标准双人房&lt;不退款&gt;&lt;2人入住&gt;</t>
  </si>
  <si>
    <t>donohoe/stephen</t>
  </si>
  <si>
    <t xml:space="preserve">2441671	</t>
  </si>
  <si>
    <t xml:space="preserve">17523804835	</t>
  </si>
  <si>
    <t>[奥斯汀]奥斯汀甸镇湖假日酒店(Holiday Inn Austin -Town Lake, an Ihg Hotel)(40743819)</t>
  </si>
  <si>
    <t>客房（1张特大床）&lt;不退款&gt;&lt;2人入住&gt;</t>
  </si>
  <si>
    <t>atala/monique</t>
  </si>
  <si>
    <t xml:space="preserve">17524687362	</t>
  </si>
  <si>
    <t>[马卡蒂]马尼拉半岛酒店（多用途酒店）(The Peninsula Manila (Multi Use Hotel))(37213822)</t>
  </si>
  <si>
    <t>豪华特大床房&lt;不退款&gt;&lt;2人入住&gt;</t>
  </si>
  <si>
    <t>Richter/Ingo</t>
  </si>
  <si>
    <t xml:space="preserve">28363354	</t>
  </si>
  <si>
    <t xml:space="preserve">17525029660	</t>
  </si>
  <si>
    <t>[斯普林菲尔德]美高梅斯普林菲尔德酒店(MGM Springfield)(40046607)</t>
  </si>
  <si>
    <t>主街特大床房&lt;2人入住&gt;&lt;不退款&gt;</t>
  </si>
  <si>
    <t>Wilson/Camille</t>
  </si>
  <si>
    <t xml:space="preserve">2442475	</t>
  </si>
  <si>
    <t xml:space="preserve">898452232	</t>
  </si>
  <si>
    <t xml:space="preserve">17526344633	</t>
  </si>
  <si>
    <t>[马拉加]马拉加机场智选假日酒店(Holiday Inn Express Malaga Airport, an Ihg Hotel)(37202605)</t>
  </si>
  <si>
    <t>标准房&lt;不退款&gt;&lt;2人入住&gt;</t>
  </si>
  <si>
    <t>Nickpour Valise/Kazem</t>
  </si>
  <si>
    <t xml:space="preserve">2443326	</t>
  </si>
  <si>
    <t xml:space="preserve">49858569	</t>
  </si>
  <si>
    <t xml:space="preserve">17533916722	</t>
  </si>
  <si>
    <t>[Rosita South]Kickapoo Lucky Eagle 娱乐场酒店(Kickapoo Lucky Eagle Casino Hotel)(40042901)</t>
  </si>
  <si>
    <t>标准间1特大床&lt;不退款&gt;&lt;2人入住&gt;</t>
  </si>
  <si>
    <t>Linda Ancira/Linda Ancira</t>
  </si>
  <si>
    <t xml:space="preserve">2444306	</t>
  </si>
  <si>
    <t xml:space="preserve">853216	</t>
  </si>
  <si>
    <t xml:space="preserve">17534242815	</t>
  </si>
  <si>
    <t>[吉隆坡]吉隆坡希尔顿酒店(Hilton Kuala Lumpur)(37196974)</t>
  </si>
  <si>
    <t>豪华特大床房&lt;2人入住&gt;&lt;不退款&gt;&lt;早餐&gt;</t>
  </si>
  <si>
    <t>ALIYAS/FARAH HIDAYAH</t>
  </si>
  <si>
    <t xml:space="preserve">2444465	</t>
  </si>
  <si>
    <t xml:space="preserve">17540467341	</t>
  </si>
  <si>
    <t>[金斯山]品质酒店 - 金斯山(Quality Inn - Kings Mountain)(37199191)</t>
  </si>
  <si>
    <t>标准房, 1 张特大床, 吸烟房&lt;2人入住&gt;&lt;不退款&gt;&lt;早餐&gt;</t>
  </si>
  <si>
    <t>Basinger/Amanda</t>
  </si>
  <si>
    <t xml:space="preserve">2445362	</t>
  </si>
  <si>
    <t xml:space="preserve">17540440005	</t>
  </si>
  <si>
    <t>[迪拜]迪拜贸易中心罗弗酒店(Rove Trade Center)(39053820)</t>
  </si>
  <si>
    <t>客房(Rover)&lt;不退款&gt;&lt;2人入住&gt;</t>
  </si>
  <si>
    <t>Mohammed/Hassan</t>
  </si>
  <si>
    <t xml:space="preserve">2445364	</t>
  </si>
  <si>
    <t xml:space="preserve">105379837	</t>
  </si>
  <si>
    <t xml:space="preserve">17131254337	</t>
  </si>
  <si>
    <t>[查尔斯顿]巴克斯代尔酒店(Barksdale House Inn)(39612827)</t>
  </si>
  <si>
    <t>8号房&lt;不退款&gt;&lt;2人入住&gt;</t>
  </si>
  <si>
    <t>Barton/Kathy Smith,Barton/Dana Michelle</t>
  </si>
  <si>
    <t>CA5326220307USD</t>
  </si>
  <si>
    <t xml:space="preserve">21119181	</t>
  </si>
  <si>
    <t xml:space="preserve">17228824546	</t>
  </si>
  <si>
    <t>[独立城]堪萨斯城 - 独立镇区石溪酒店(Stoney Creek Hotel Kansas City - Independence)(40082369)</t>
  </si>
  <si>
    <t>豪华客房1张特大床&lt;不退款&gt;&lt;2人入住&gt;</t>
  </si>
  <si>
    <t>Dummermuth/Delaney</t>
  </si>
  <si>
    <t xml:space="preserve">2408573	</t>
  </si>
  <si>
    <t xml:space="preserve">17228893823	</t>
  </si>
  <si>
    <t>[瓜拉丁加奴]伊恩宾馆(The Inn Hotel)(39627492)</t>
  </si>
  <si>
    <t>高级房间&lt;2人入住&gt;&lt;不退款&gt;</t>
  </si>
  <si>
    <t>Hassan/Rosman,Hassan/Rosman</t>
  </si>
  <si>
    <t xml:space="preserve">2408581	</t>
  </si>
  <si>
    <t xml:space="preserve">17270868711	</t>
  </si>
  <si>
    <t>[费拉拉]博格罗尼18 - 住宿和早餐旅馆(Borgoleoni 18 - Room and Breakfast)(40128834)</t>
  </si>
  <si>
    <t>豪华双人间&lt;不退款&gt;&lt;2人入住&gt;</t>
  </si>
  <si>
    <t>Caranti/Luigi</t>
  </si>
  <si>
    <t xml:space="preserve">2412058	</t>
  </si>
  <si>
    <t xml:space="preserve">17323174	</t>
  </si>
  <si>
    <t xml:space="preserve">17287338258	</t>
  </si>
  <si>
    <t>[盐湖城]美国大酒店(Grand America Hotel)(37231658)</t>
  </si>
  <si>
    <t>行政特大床套房&lt;不退款&gt;&lt;2人入住&gt;</t>
  </si>
  <si>
    <t>Farrow/Holly</t>
  </si>
  <si>
    <t xml:space="preserve">2413175	</t>
  </si>
  <si>
    <t xml:space="preserve">104001568	</t>
  </si>
  <si>
    <t xml:space="preserve">17454337883	</t>
  </si>
  <si>
    <t>[卡姆登]伦敦考文特花园馨乐庭霍尔本公寓(Citadines Holborn - Covent Garden London)(37200856)</t>
  </si>
  <si>
    <t>一室房&lt;不退款&gt;&lt;2人入住&gt;</t>
  </si>
  <si>
    <t>SINGH/HARMINDER</t>
  </si>
  <si>
    <t xml:space="preserve">17518564456	</t>
  </si>
  <si>
    <t>[迈阿密]迈阿密市中心港口假日酒店(Holiday Inn Hotel Port of Miami-Downtown, an Ihg Hotel)(37223488)</t>
  </si>
  <si>
    <t>大号床房&lt;不退款&gt;&lt;2人入住&gt;</t>
  </si>
  <si>
    <t>Valer/Jan</t>
  </si>
  <si>
    <t xml:space="preserve">2441633	</t>
  </si>
  <si>
    <t xml:space="preserve">46082963	</t>
  </si>
  <si>
    <t xml:space="preserve">17518571030	</t>
  </si>
  <si>
    <t>标准房&lt;1&gt;&lt;不退款&gt;&lt;2人入住&gt;</t>
  </si>
  <si>
    <t>Beddies/Alexander</t>
  </si>
  <si>
    <t xml:space="preserve">2441636	</t>
  </si>
  <si>
    <t xml:space="preserve">43676512	</t>
  </si>
  <si>
    <t xml:space="preserve">17524188650	</t>
  </si>
  <si>
    <t>Walet/Robert Bryan</t>
  </si>
  <si>
    <t xml:space="preserve">17540970109	</t>
  </si>
  <si>
    <t>[海湾海岸]海滨度假酒店(Beachside Resort Hotel)(40029204)</t>
  </si>
  <si>
    <t>House/Lorel e</t>
  </si>
  <si>
    <t xml:space="preserve">2445524	</t>
  </si>
  <si>
    <t xml:space="preserve">R356VG5J2	</t>
  </si>
  <si>
    <t xml:space="preserve">17541020420	</t>
  </si>
  <si>
    <t>[萨兰]北奥尔良 - 赛纶普瑞米尔经典酒店(Premiere Classe Orleans Nord - Saran)(39683759)</t>
  </si>
  <si>
    <t>标准间1双人床&lt;不退款&gt;&lt;2人入住&gt;</t>
  </si>
  <si>
    <t>fournel/alain</t>
  </si>
  <si>
    <t xml:space="preserve">33681UC000155	</t>
  </si>
  <si>
    <t xml:space="preserve">17541100660	</t>
  </si>
  <si>
    <t>[伯恩仓]草莓园度假酒店(Strawberry Park Resort)(37220586)</t>
  </si>
  <si>
    <t>大床一室房&lt;不退款&gt;&lt;2人入住&gt;</t>
  </si>
  <si>
    <t>AWANG MAHMOOD/DAYANG JASMIN</t>
  </si>
  <si>
    <t xml:space="preserve">2445584	</t>
  </si>
  <si>
    <t xml:space="preserve">146009	</t>
  </si>
  <si>
    <t xml:space="preserve">17541262857	</t>
  </si>
  <si>
    <t>[Country Walk]贝斯特韦斯特优质迈阿密行政机场套房酒店(Best Western Plus Miami Executive Airport Hotel &amp; Suites)(37200882)</t>
  </si>
  <si>
    <t>豪华客房, 1 张特大床,冰箱和微波炉&lt;不退款&gt;&lt;2人入住&gt;</t>
  </si>
  <si>
    <t>Lore/Alex</t>
  </si>
  <si>
    <t xml:space="preserve">Acknowledged	</t>
  </si>
  <si>
    <t xml:space="preserve">17542390931	</t>
  </si>
  <si>
    <t>[麦地那]萨哈比郁锦香饭店(Golden Tulip Al Zahabi)(70661942)</t>
  </si>
  <si>
    <t>Haram景观三人房&lt;2人入住&gt;&lt;不退款&gt;&lt;早餐&gt;</t>
  </si>
  <si>
    <t>alhrby/Abdullah,alhrby/Abdullah</t>
  </si>
  <si>
    <t xml:space="preserve">2446159	</t>
  </si>
  <si>
    <t xml:space="preserve">1902675872	</t>
  </si>
  <si>
    <t xml:space="preserve">17542416001	</t>
  </si>
  <si>
    <t>[首尔]首尔江南新威酒店(Hotel Newv Gangnam Seoul)(39652390)</t>
  </si>
  <si>
    <t>Kim/Seong-Gon</t>
  </si>
  <si>
    <t xml:space="preserve">22080890	</t>
  </si>
  <si>
    <t xml:space="preserve">17542397727	</t>
  </si>
  <si>
    <t>[孟买]孟买里拉酒店(The Leela Mumbai)(37212166)</t>
  </si>
  <si>
    <t>城景尊贵房&lt;不退款&gt;&lt;2人入住&gt;</t>
  </si>
  <si>
    <t>GADKARI/HITENDRA,Biru/Sakshi</t>
  </si>
  <si>
    <t xml:space="preserve">2446174	</t>
  </si>
  <si>
    <t xml:space="preserve">3158SC103597	</t>
  </si>
  <si>
    <t xml:space="preserve">17542605856	</t>
  </si>
  <si>
    <t>[布里斯班]乔治威廉斯酒店(George Williams Hotel)(37235133)</t>
  </si>
  <si>
    <t>Mujic/Matthew,Mujic/Matthew</t>
  </si>
  <si>
    <t xml:space="preserve">2446277	</t>
  </si>
  <si>
    <t xml:space="preserve">17548325494	</t>
  </si>
  <si>
    <t>[圣艾蒂安－迪鲁夫赖]鲁昂南部奥赛尔原生酒店(The Originals Access, Hôtel Rouen Sud Oissel (P'tit Dej-Hotel))(39684020)</t>
  </si>
  <si>
    <t>客房（1间双人房和1间简易房）&lt;不退款&gt;&lt;2人入住&gt;</t>
  </si>
  <si>
    <t>le Gouez/Mathieu</t>
  </si>
  <si>
    <t xml:space="preserve">105432975	</t>
  </si>
  <si>
    <t>退单</t>
  </si>
  <si>
    <t>，</t>
  </si>
  <si>
    <t>A220307104613481</t>
  </si>
  <si>
    <t>USD / HKD 当前参考汇率: 7.81634</t>
  </si>
  <si>
    <t>总计：4297 USD/
33586.81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</si>
  <si>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</si>
  <si>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</si>
  <si>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</si>
  <si>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</si>
  <si>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</si>
  <si>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</si>
  <si>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</si>
  <si>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</si>
  <si>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</si>
  <si>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</si>
  <si>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</si>
  <si>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</si>
  <si>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</si>
  <si>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</si>
  <si>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</si>
  <si>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</si>
  <si>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</si>
  <si>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</si>
  <si>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2022-03-03</t>
  </si>
  <si>
    <t>2446866</t>
  </si>
  <si>
    <t>奥西尔南鲁昂阿瑟原创酒店（前小迪赫酒店）</t>
  </si>
  <si>
    <t>le Gouez Mathieu</t>
  </si>
  <si>
    <t>2022-03-04</t>
  </si>
  <si>
    <t>退房日周结</t>
  </si>
  <si>
    <t>266.07</t>
  </si>
  <si>
    <t>42.00</t>
  </si>
  <si>
    <t>0</t>
  </si>
  <si>
    <t>0.00</t>
  </si>
  <si>
    <t>携程盛景国际直连</t>
  </si>
  <si>
    <t>01.010677</t>
  </si>
  <si>
    <t>2022-03-03 19:20:25</t>
  </si>
  <si>
    <t>否</t>
  </si>
  <si>
    <t>汇智国际旅游发展有限公司</t>
  </si>
  <si>
    <t>直连</t>
  </si>
  <si>
    <t>2446174</t>
  </si>
  <si>
    <t>孟买里拉酒店</t>
  </si>
  <si>
    <t>GADKARI HITENDRA,Biru Sakshi</t>
  </si>
  <si>
    <t>652.49</t>
  </si>
  <si>
    <t>103.00</t>
  </si>
  <si>
    <t>2022-03-03 14:42:37</t>
  </si>
  <si>
    <t>2446172</t>
  </si>
  <si>
    <t>纽维酒店</t>
  </si>
  <si>
    <t>Kim Seong-Gon</t>
  </si>
  <si>
    <t>513.13</t>
  </si>
  <si>
    <t>81.00</t>
  </si>
  <si>
    <t>2022-03-03 14:39:10</t>
  </si>
  <si>
    <t>2446159</t>
  </si>
  <si>
    <t>萨哈比金色郁金香酒店</t>
  </si>
  <si>
    <t>alhrby Abdullah,alhrby Abdullah</t>
  </si>
  <si>
    <t>791.86</t>
  </si>
  <si>
    <t>125.00</t>
  </si>
  <si>
    <t>2022-03-03 14:25:10</t>
  </si>
  <si>
    <t>2445667</t>
  </si>
  <si>
    <t>贝斯特韦斯特优质迈阿密行政机场套房酒店</t>
  </si>
  <si>
    <t>Lore Alex</t>
  </si>
  <si>
    <t>1026.25</t>
  </si>
  <si>
    <t>162.00</t>
  </si>
  <si>
    <t>2022-03-03 09:31:23</t>
  </si>
  <si>
    <t>2445584</t>
  </si>
  <si>
    <t>金马仑高原草莓园度假村</t>
  </si>
  <si>
    <t>AWANG MAHMOOD DAYANG JASMIN</t>
  </si>
  <si>
    <t>1076.93</t>
  </si>
  <si>
    <t>170.00</t>
  </si>
  <si>
    <t>2022-03-03 07:58:33</t>
  </si>
  <si>
    <t>2445544</t>
  </si>
  <si>
    <t>北奥尔良-萨兰高级酒店</t>
  </si>
  <si>
    <t>fournel alain</t>
  </si>
  <si>
    <t>253.40</t>
  </si>
  <si>
    <t>40.00</t>
  </si>
  <si>
    <t>2022-03-03 06:12:52</t>
  </si>
  <si>
    <t>2445524</t>
  </si>
  <si>
    <t>海滨度假酒店</t>
  </si>
  <si>
    <t>House Lorel e</t>
  </si>
  <si>
    <t>443.44</t>
  </si>
  <si>
    <t>70.00</t>
  </si>
  <si>
    <t>2022-03-03 03:36:00</t>
  </si>
  <si>
    <t>2022-03-02</t>
  </si>
  <si>
    <t>2445364</t>
  </si>
  <si>
    <t>迪拜Rove贸易中心酒店</t>
  </si>
  <si>
    <t>Mohammed Hassan</t>
  </si>
  <si>
    <t>993.23</t>
  </si>
  <si>
    <t>157.00</t>
  </si>
  <si>
    <t>2022-03-02 22:41:19</t>
  </si>
  <si>
    <t>2445362</t>
  </si>
  <si>
    <t>品质酒店 - 金斯山</t>
  </si>
  <si>
    <t>Basinger Amanda</t>
  </si>
  <si>
    <t>474.47</t>
  </si>
  <si>
    <t>75.00</t>
  </si>
  <si>
    <t>2022-03-02 22:37:40</t>
  </si>
  <si>
    <t>2444465</t>
  </si>
  <si>
    <t>吉隆坡希尔顿酒店</t>
  </si>
  <si>
    <t>ALIYAS FARAH HIDAYAH</t>
  </si>
  <si>
    <t>531.41</t>
  </si>
  <si>
    <t>84.00</t>
  </si>
  <si>
    <t>2022-03-02 16:06:41</t>
  </si>
  <si>
    <t>2444306</t>
  </si>
  <si>
    <t>Kickapoo Lucky Eagle 赌场酒店</t>
  </si>
  <si>
    <t>Linda Ancira Linda Ancira</t>
  </si>
  <si>
    <t>828.75</t>
  </si>
  <si>
    <t>131.00</t>
  </si>
  <si>
    <t>2022-03-02 14:58:18</t>
  </si>
  <si>
    <t>2022-03-01</t>
  </si>
  <si>
    <t>2443326</t>
  </si>
  <si>
    <t>马拉加机场智选假日酒店</t>
  </si>
  <si>
    <t>Nickpour Valise Kazem</t>
  </si>
  <si>
    <t>467.96</t>
  </si>
  <si>
    <t>74.00</t>
  </si>
  <si>
    <t>2022-03-01 18:52:50</t>
  </si>
  <si>
    <t>2442475</t>
  </si>
  <si>
    <t>美高梅斯普林菲尔德酒店</t>
  </si>
  <si>
    <t>Wilson Camille</t>
  </si>
  <si>
    <t>847.39</t>
  </si>
  <si>
    <t>134.00</t>
  </si>
  <si>
    <t>2022-03-01 14:04:51</t>
  </si>
  <si>
    <t>2442289</t>
  </si>
  <si>
    <t>马尼拉半岛酒店（多用途酒店）</t>
  </si>
  <si>
    <t>Richter Ingo</t>
  </si>
  <si>
    <t>720.91</t>
  </si>
  <si>
    <t>114.00</t>
  </si>
  <si>
    <t>2022-03-01 12:42:48</t>
  </si>
  <si>
    <t>2442035</t>
  </si>
  <si>
    <t>迈阿密市中心港口假日酒店</t>
  </si>
  <si>
    <t>Walet Robert Bryan</t>
  </si>
  <si>
    <t>916.95</t>
  </si>
  <si>
    <t>145.00</t>
  </si>
  <si>
    <t>2022-03-01 10:52:56</t>
  </si>
  <si>
    <t>2441818</t>
  </si>
  <si>
    <t>奥斯汀甸镇湖假日酒店</t>
  </si>
  <si>
    <t>atala monique</t>
  </si>
  <si>
    <t>651.35</t>
  </si>
  <si>
    <t>2022-03-01 08:43:52</t>
  </si>
  <si>
    <t>2441671</t>
  </si>
  <si>
    <t>伦敦北华美达酒店</t>
  </si>
  <si>
    <t>donohoe stephen</t>
  </si>
  <si>
    <t>2022-03-01 01:30:50</t>
  </si>
  <si>
    <t>2441636</t>
  </si>
  <si>
    <t>Beddies Alexander</t>
  </si>
  <si>
    <t>917.91</t>
  </si>
  <si>
    <t>2022-03-01 00:32:10</t>
  </si>
  <si>
    <t>2441633</t>
  </si>
  <si>
    <t>Valer Jan</t>
  </si>
  <si>
    <t>2022-03-01 00:28:43</t>
  </si>
  <si>
    <t>2022-02-28</t>
  </si>
  <si>
    <t>2439945</t>
  </si>
  <si>
    <t>迈阿密瑞珍斯酒店</t>
  </si>
  <si>
    <t>Correa Daisy</t>
  </si>
  <si>
    <t>671.02</t>
  </si>
  <si>
    <t>106.00</t>
  </si>
  <si>
    <t>2022-02-28 11:48:28</t>
  </si>
  <si>
    <t>2022-02-26</t>
  </si>
  <si>
    <t>2435203</t>
  </si>
  <si>
    <t>洛杉矶机场希尔顿酒店</t>
  </si>
  <si>
    <t>Watkins Jamal</t>
  </si>
  <si>
    <t>2022-02-27</t>
  </si>
  <si>
    <t>2532.16</t>
  </si>
  <si>
    <t>400.00</t>
  </si>
  <si>
    <t>2022-02-26 10:30:29</t>
  </si>
  <si>
    <t>2435118</t>
  </si>
  <si>
    <t>公园海滩酒店</t>
  </si>
  <si>
    <t>Cullen Malcolm</t>
  </si>
  <si>
    <t>1962.42</t>
  </si>
  <si>
    <t>310.00</t>
  </si>
  <si>
    <t>2022-02-26 04:51:32</t>
  </si>
  <si>
    <t>2022-02-23</t>
  </si>
  <si>
    <t>2431883</t>
  </si>
  <si>
    <t>新加坡史各士皇族酒店</t>
  </si>
  <si>
    <t>markani rabiah</t>
  </si>
  <si>
    <t>1813.27</t>
  </si>
  <si>
    <t>286.00</t>
  </si>
  <si>
    <t>2022-02-23 12:03:52</t>
  </si>
  <si>
    <t>2022-02-22</t>
  </si>
  <si>
    <t>2431578</t>
  </si>
  <si>
    <t>伦敦考文特花园馨乐庭霍尔本公寓</t>
  </si>
  <si>
    <t>SINGH HARMINDER</t>
  </si>
  <si>
    <t>1123.86</t>
  </si>
  <si>
    <t>177.00</t>
  </si>
  <si>
    <t>2022-02-22 21:17:33</t>
  </si>
  <si>
    <t>2022-02-05</t>
  </si>
  <si>
    <t>2413175</t>
  </si>
  <si>
    <t>美国大酒店</t>
  </si>
  <si>
    <t>Farrow Holly</t>
  </si>
  <si>
    <t>2912.64</t>
  </si>
  <si>
    <t>457.00</t>
  </si>
  <si>
    <t>2022-02-05 09:08:59</t>
  </si>
  <si>
    <t>2022-02-02</t>
  </si>
  <si>
    <t>2412058</t>
  </si>
  <si>
    <t>波尔格利奥尼 18 旅馆</t>
  </si>
  <si>
    <t>Caranti Luigi</t>
  </si>
  <si>
    <t>847.66</t>
  </si>
  <si>
    <t>133.00</t>
  </si>
  <si>
    <t>2022-02-02 17:06:02</t>
  </si>
  <si>
    <t>2022-01-25</t>
  </si>
  <si>
    <t>2408581</t>
  </si>
  <si>
    <t>旅馆酒店（旧称 KT 旅人旅馆）</t>
  </si>
  <si>
    <t>Hassan Rosman,Hassan Rosman</t>
  </si>
  <si>
    <t>140.21</t>
  </si>
  <si>
    <t>22.00</t>
  </si>
  <si>
    <t>2022-01-25 10:47:09</t>
  </si>
  <si>
    <t>2408573</t>
  </si>
  <si>
    <t>堪萨斯城 - 独立镇区石溪酒店</t>
  </si>
  <si>
    <t>Dummermuth Delaney</t>
  </si>
  <si>
    <t>669.21</t>
  </si>
  <si>
    <t>105.00</t>
  </si>
  <si>
    <t>2022-01-25 10:20:12</t>
  </si>
  <si>
    <t>2022-01-07</t>
  </si>
  <si>
    <t>2376759</t>
  </si>
  <si>
    <t>巴克斯代尔酒店</t>
  </si>
  <si>
    <t>Barton Kathy Smith,Barton Dana Michelle</t>
  </si>
  <si>
    <t>812.29</t>
  </si>
  <si>
    <t>127.00</t>
  </si>
  <si>
    <t>2022-01-07 03:47:22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</si>
</sst>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7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3" fillId="12" borderId="4" applyNumberFormat="0" applyFon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19" fillId="18" borderId="7" applyNumberFormat="0" applyAlignment="0" applyProtection="0">
      <alignment vertical="center"/>
    </xf>
    <xf numFmtId="0" fontId="20" fillId="18" borderId="1" applyNumberFormat="0" applyAlignment="0" applyProtection="0">
      <alignment vertical="center"/>
    </xf>
    <xf numFmtId="0" fontId="21" fillId="19" borderId="8" applyNumberFormat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35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44622</v>
      </c>
      <c r="G2" s="6">
        <v>44623</v>
      </c>
      <c r="H2" s="4">
        <v>1</v>
      </c>
      <c r="I2" s="4">
        <v>1</v>
      </c>
      <c r="J2" s="4">
        <v>1</v>
      </c>
      <c r="K2" s="4" t="s">
        <v>30</v>
      </c>
      <c r="L2" s="4">
        <v>143</v>
      </c>
      <c r="M2" s="4">
        <v>143</v>
      </c>
      <c r="N2" s="4" t="s">
        <v>31</v>
      </c>
      <c r="O2" s="4" t="s">
        <v>32</v>
      </c>
      <c r="P2" s="4" t="s">
        <v>33</v>
      </c>
      <c r="Q2" s="4">
        <v>0</v>
      </c>
      <c r="R2" s="7">
        <v>44571</v>
      </c>
      <c r="S2" s="6">
        <v>44626</v>
      </c>
      <c r="T2" s="4" t="s">
        <v>34</v>
      </c>
      <c r="U2" s="4">
        <v>143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25</v>
      </c>
      <c r="B3" s="4" t="s">
        <v>26</v>
      </c>
      <c r="C3" s="4" t="s">
        <v>37</v>
      </c>
      <c r="D3" s="4" t="s">
        <v>28</v>
      </c>
      <c r="E3" s="4" t="s">
        <v>29</v>
      </c>
      <c r="F3" s="6">
        <v>44622</v>
      </c>
      <c r="G3" s="6">
        <v>44623</v>
      </c>
      <c r="H3" s="4">
        <v>1</v>
      </c>
      <c r="I3" s="4">
        <v>1</v>
      </c>
      <c r="J3" s="4">
        <v>1</v>
      </c>
      <c r="K3" s="4" t="s">
        <v>30</v>
      </c>
      <c r="L3" s="4">
        <v>-143</v>
      </c>
      <c r="M3" s="4">
        <v>-143</v>
      </c>
      <c r="N3" s="4" t="s">
        <v>31</v>
      </c>
      <c r="O3" s="4" t="s">
        <v>32</v>
      </c>
      <c r="P3" s="4" t="s">
        <v>33</v>
      </c>
      <c r="Q3" s="4">
        <v>0</v>
      </c>
      <c r="R3" s="7">
        <v>44571</v>
      </c>
      <c r="S3" s="6">
        <v>44626</v>
      </c>
      <c r="T3" s="4" t="s">
        <v>34</v>
      </c>
      <c r="U3" s="4">
        <v>-143</v>
      </c>
      <c r="V3" s="4">
        <v>0</v>
      </c>
      <c r="W3" s="4">
        <v>0</v>
      </c>
      <c r="X3" s="4" t="s">
        <v>35</v>
      </c>
      <c r="Y3" s="4" t="s">
        <v>36</v>
      </c>
    </row>
    <row r="4" s="4" customFormat="1" spans="1:25">
      <c r="A4" s="4" t="s">
        <v>38</v>
      </c>
      <c r="B4" s="4" t="s">
        <v>26</v>
      </c>
      <c r="C4" s="4" t="s">
        <v>27</v>
      </c>
      <c r="D4" s="4" t="s">
        <v>39</v>
      </c>
      <c r="E4" s="4" t="s">
        <v>40</v>
      </c>
      <c r="F4" s="6">
        <v>44621</v>
      </c>
      <c r="G4" s="6">
        <v>44623</v>
      </c>
      <c r="H4" s="4">
        <v>1</v>
      </c>
      <c r="I4" s="4">
        <v>2</v>
      </c>
      <c r="J4" s="4">
        <v>2</v>
      </c>
      <c r="K4" s="4" t="s">
        <v>30</v>
      </c>
      <c r="L4" s="4">
        <v>286</v>
      </c>
      <c r="M4" s="4">
        <v>286</v>
      </c>
      <c r="N4" s="4" t="s">
        <v>41</v>
      </c>
      <c r="O4" s="4" t="s">
        <v>32</v>
      </c>
      <c r="P4" s="4" t="s">
        <v>33</v>
      </c>
      <c r="Q4" s="4">
        <v>0</v>
      </c>
      <c r="R4" s="7">
        <v>44615</v>
      </c>
      <c r="S4" s="6">
        <v>44626</v>
      </c>
      <c r="T4" s="4" t="s">
        <v>34</v>
      </c>
      <c r="U4" s="4">
        <v>286</v>
      </c>
      <c r="V4" s="4">
        <v>0</v>
      </c>
      <c r="W4" s="4">
        <v>0</v>
      </c>
      <c r="X4" s="4" t="s">
        <v>42</v>
      </c>
      <c r="Y4" s="4" t="s">
        <v>43</v>
      </c>
    </row>
    <row r="5" s="4" customFormat="1" spans="1:25">
      <c r="A5" s="4" t="s">
        <v>44</v>
      </c>
      <c r="B5" s="4" t="s">
        <v>26</v>
      </c>
      <c r="C5" s="4" t="s">
        <v>27</v>
      </c>
      <c r="D5" s="4" t="s">
        <v>45</v>
      </c>
      <c r="E5" s="4" t="s">
        <v>46</v>
      </c>
      <c r="F5" s="6">
        <v>44618</v>
      </c>
      <c r="G5" s="6">
        <v>44623</v>
      </c>
      <c r="H5" s="4">
        <v>1</v>
      </c>
      <c r="I5" s="4">
        <v>5</v>
      </c>
      <c r="J5" s="4">
        <v>5</v>
      </c>
      <c r="K5" s="4" t="s">
        <v>30</v>
      </c>
      <c r="L5" s="4">
        <v>310</v>
      </c>
      <c r="M5" s="4">
        <v>310</v>
      </c>
      <c r="N5" s="4" t="s">
        <v>47</v>
      </c>
      <c r="O5" s="4" t="s">
        <v>32</v>
      </c>
      <c r="P5" s="4" t="s">
        <v>33</v>
      </c>
      <c r="Q5" s="4">
        <v>0</v>
      </c>
      <c r="R5" s="7">
        <v>44618</v>
      </c>
      <c r="S5" s="6">
        <v>44626</v>
      </c>
      <c r="T5" s="4" t="s">
        <v>34</v>
      </c>
      <c r="U5" s="4">
        <v>310</v>
      </c>
      <c r="V5" s="4">
        <v>0</v>
      </c>
      <c r="W5" s="4">
        <v>0</v>
      </c>
      <c r="X5" s="4" t="s">
        <v>48</v>
      </c>
      <c r="Y5" s="4" t="s">
        <v>48</v>
      </c>
    </row>
    <row r="6" s="4" customFormat="1" spans="1:25">
      <c r="A6" s="4" t="s">
        <v>49</v>
      </c>
      <c r="B6" s="4" t="s">
        <v>26</v>
      </c>
      <c r="C6" s="4" t="s">
        <v>27</v>
      </c>
      <c r="D6" s="4" t="s">
        <v>50</v>
      </c>
      <c r="E6" s="4" t="s">
        <v>51</v>
      </c>
      <c r="F6" s="6">
        <v>44619</v>
      </c>
      <c r="G6" s="6">
        <v>44623</v>
      </c>
      <c r="H6" s="4">
        <v>1</v>
      </c>
      <c r="I6" s="4">
        <v>4</v>
      </c>
      <c r="J6" s="4">
        <v>4</v>
      </c>
      <c r="K6" s="4" t="s">
        <v>30</v>
      </c>
      <c r="L6" s="4">
        <v>400</v>
      </c>
      <c r="M6" s="4">
        <v>400</v>
      </c>
      <c r="N6" s="4" t="s">
        <v>52</v>
      </c>
      <c r="O6" s="4" t="s">
        <v>32</v>
      </c>
      <c r="P6" s="4" t="s">
        <v>33</v>
      </c>
      <c r="Q6" s="4">
        <v>0</v>
      </c>
      <c r="R6" s="7">
        <v>44618</v>
      </c>
      <c r="S6" s="6">
        <v>44626</v>
      </c>
      <c r="T6" s="4" t="s">
        <v>34</v>
      </c>
      <c r="U6" s="4">
        <v>400</v>
      </c>
      <c r="V6" s="4">
        <v>0</v>
      </c>
      <c r="W6" s="4">
        <v>0</v>
      </c>
      <c r="X6" s="4" t="s">
        <v>53</v>
      </c>
      <c r="Y6" s="4" t="s">
        <v>48</v>
      </c>
    </row>
    <row r="7" s="4" customFormat="1" spans="1:25">
      <c r="A7" s="4" t="s">
        <v>54</v>
      </c>
      <c r="B7" s="4" t="s">
        <v>26</v>
      </c>
      <c r="C7" s="4" t="s">
        <v>27</v>
      </c>
      <c r="D7" s="4" t="s">
        <v>55</v>
      </c>
      <c r="E7" s="4" t="s">
        <v>56</v>
      </c>
      <c r="F7" s="6">
        <v>44622</v>
      </c>
      <c r="G7" s="6">
        <v>44623</v>
      </c>
      <c r="H7" s="4">
        <v>1</v>
      </c>
      <c r="I7" s="4">
        <v>1</v>
      </c>
      <c r="J7" s="4">
        <v>1</v>
      </c>
      <c r="K7" s="4" t="s">
        <v>30</v>
      </c>
      <c r="L7" s="4">
        <v>106</v>
      </c>
      <c r="M7" s="4">
        <v>106</v>
      </c>
      <c r="N7" s="4" t="s">
        <v>57</v>
      </c>
      <c r="O7" s="4" t="s">
        <v>32</v>
      </c>
      <c r="P7" s="4" t="s">
        <v>33</v>
      </c>
      <c r="Q7" s="4">
        <v>0</v>
      </c>
      <c r="R7" s="7">
        <v>44620</v>
      </c>
      <c r="S7" s="6">
        <v>44626</v>
      </c>
      <c r="T7" s="4" t="s">
        <v>34</v>
      </c>
      <c r="U7" s="4">
        <v>106</v>
      </c>
      <c r="V7" s="4">
        <v>0</v>
      </c>
      <c r="W7" s="4">
        <v>0</v>
      </c>
      <c r="X7" s="4" t="s">
        <v>58</v>
      </c>
      <c r="Y7" s="4" t="s">
        <v>48</v>
      </c>
    </row>
    <row r="8" s="4" customFormat="1" spans="1:25">
      <c r="A8" s="4" t="s">
        <v>59</v>
      </c>
      <c r="B8" s="4" t="s">
        <v>26</v>
      </c>
      <c r="C8" s="4" t="s">
        <v>27</v>
      </c>
      <c r="D8" s="4" t="s">
        <v>60</v>
      </c>
      <c r="E8" s="4" t="s">
        <v>61</v>
      </c>
      <c r="F8" s="6">
        <v>44622</v>
      </c>
      <c r="G8" s="6">
        <v>44623</v>
      </c>
      <c r="H8" s="4">
        <v>1</v>
      </c>
      <c r="I8" s="4">
        <v>1</v>
      </c>
      <c r="J8" s="4">
        <v>1</v>
      </c>
      <c r="K8" s="4" t="s">
        <v>30</v>
      </c>
      <c r="L8" s="4">
        <v>74</v>
      </c>
      <c r="M8" s="4">
        <v>74</v>
      </c>
      <c r="N8" s="4" t="s">
        <v>62</v>
      </c>
      <c r="O8" s="4" t="s">
        <v>32</v>
      </c>
      <c r="P8" s="4" t="s">
        <v>33</v>
      </c>
      <c r="Q8" s="4">
        <v>0</v>
      </c>
      <c r="R8" s="7">
        <v>44621</v>
      </c>
      <c r="S8" s="6">
        <v>44626</v>
      </c>
      <c r="T8" s="4" t="s">
        <v>34</v>
      </c>
      <c r="U8" s="4">
        <v>74</v>
      </c>
      <c r="V8" s="4">
        <v>0</v>
      </c>
      <c r="W8" s="4">
        <v>0</v>
      </c>
      <c r="X8" s="4" t="s">
        <v>63</v>
      </c>
      <c r="Y8" s="4" t="s">
        <v>48</v>
      </c>
    </row>
    <row r="9" s="4" customFormat="1" spans="1:25">
      <c r="A9" s="4" t="s">
        <v>64</v>
      </c>
      <c r="B9" s="4" t="s">
        <v>26</v>
      </c>
      <c r="C9" s="4" t="s">
        <v>27</v>
      </c>
      <c r="D9" s="4" t="s">
        <v>65</v>
      </c>
      <c r="E9" s="4" t="s">
        <v>66</v>
      </c>
      <c r="F9" s="6">
        <v>44622</v>
      </c>
      <c r="G9" s="6">
        <v>44623</v>
      </c>
      <c r="H9" s="4">
        <v>1</v>
      </c>
      <c r="I9" s="4">
        <v>1</v>
      </c>
      <c r="J9" s="4">
        <v>1</v>
      </c>
      <c r="K9" s="4" t="s">
        <v>30</v>
      </c>
      <c r="L9" s="4">
        <v>103</v>
      </c>
      <c r="M9" s="4">
        <v>103</v>
      </c>
      <c r="N9" s="4" t="s">
        <v>67</v>
      </c>
      <c r="O9" s="4" t="s">
        <v>32</v>
      </c>
      <c r="P9" s="4" t="s">
        <v>33</v>
      </c>
      <c r="Q9" s="4">
        <v>0</v>
      </c>
      <c r="R9" s="7">
        <v>44621</v>
      </c>
      <c r="S9" s="6">
        <v>44626</v>
      </c>
      <c r="T9" s="4" t="s">
        <v>34</v>
      </c>
      <c r="U9" s="4">
        <v>103</v>
      </c>
      <c r="V9" s="4">
        <v>0</v>
      </c>
      <c r="W9" s="4">
        <v>0</v>
      </c>
      <c r="X9" s="4" t="s">
        <v>48</v>
      </c>
      <c r="Y9" s="4" t="s">
        <v>48</v>
      </c>
    </row>
    <row r="10" s="4" customFormat="1" spans="1:25">
      <c r="A10" s="4" t="s">
        <v>68</v>
      </c>
      <c r="B10" s="4" t="s">
        <v>26</v>
      </c>
      <c r="C10" s="4" t="s">
        <v>27</v>
      </c>
      <c r="D10" s="4" t="s">
        <v>69</v>
      </c>
      <c r="E10" s="4" t="s">
        <v>70</v>
      </c>
      <c r="F10" s="6">
        <v>44622</v>
      </c>
      <c r="G10" s="6">
        <v>44623</v>
      </c>
      <c r="H10" s="4">
        <v>1</v>
      </c>
      <c r="I10" s="4">
        <v>1</v>
      </c>
      <c r="J10" s="4">
        <v>1</v>
      </c>
      <c r="K10" s="4" t="s">
        <v>30</v>
      </c>
      <c r="L10" s="4">
        <v>114</v>
      </c>
      <c r="M10" s="4">
        <v>114</v>
      </c>
      <c r="N10" s="4" t="s">
        <v>71</v>
      </c>
      <c r="O10" s="4" t="s">
        <v>32</v>
      </c>
      <c r="P10" s="4" t="s">
        <v>33</v>
      </c>
      <c r="Q10" s="4">
        <v>0</v>
      </c>
      <c r="R10" s="7">
        <v>44621</v>
      </c>
      <c r="S10" s="6">
        <v>44626</v>
      </c>
      <c r="T10" s="4" t="s">
        <v>34</v>
      </c>
      <c r="U10" s="4">
        <v>114</v>
      </c>
      <c r="V10" s="4">
        <v>0</v>
      </c>
      <c r="W10" s="4">
        <v>0</v>
      </c>
      <c r="X10" s="4" t="s">
        <v>48</v>
      </c>
      <c r="Y10" s="4" t="s">
        <v>72</v>
      </c>
    </row>
    <row r="11" s="4" customFormat="1" spans="1:25">
      <c r="A11" s="4" t="s">
        <v>73</v>
      </c>
      <c r="B11" s="4" t="s">
        <v>26</v>
      </c>
      <c r="C11" s="4" t="s">
        <v>27</v>
      </c>
      <c r="D11" s="4" t="s">
        <v>74</v>
      </c>
      <c r="E11" s="4" t="s">
        <v>75</v>
      </c>
      <c r="F11" s="6">
        <v>44622</v>
      </c>
      <c r="G11" s="6">
        <v>44623</v>
      </c>
      <c r="H11" s="4">
        <v>1</v>
      </c>
      <c r="I11" s="4">
        <v>1</v>
      </c>
      <c r="J11" s="4">
        <v>1</v>
      </c>
      <c r="K11" s="4" t="s">
        <v>30</v>
      </c>
      <c r="L11" s="4">
        <v>134</v>
      </c>
      <c r="M11" s="4">
        <v>134</v>
      </c>
      <c r="N11" s="4" t="s">
        <v>76</v>
      </c>
      <c r="O11" s="4" t="s">
        <v>32</v>
      </c>
      <c r="P11" s="4" t="s">
        <v>33</v>
      </c>
      <c r="Q11" s="4">
        <v>0</v>
      </c>
      <c r="R11" s="7">
        <v>44621</v>
      </c>
      <c r="S11" s="6">
        <v>44626</v>
      </c>
      <c r="T11" s="4" t="s">
        <v>34</v>
      </c>
      <c r="U11" s="4">
        <v>134</v>
      </c>
      <c r="V11" s="4">
        <v>0</v>
      </c>
      <c r="W11" s="4">
        <v>0</v>
      </c>
      <c r="X11" s="4" t="s">
        <v>77</v>
      </c>
      <c r="Y11" s="4" t="s">
        <v>78</v>
      </c>
    </row>
    <row r="12" s="4" customFormat="1" spans="1:25">
      <c r="A12" s="4" t="s">
        <v>79</v>
      </c>
      <c r="B12" s="4" t="s">
        <v>26</v>
      </c>
      <c r="C12" s="4" t="s">
        <v>27</v>
      </c>
      <c r="D12" s="4" t="s">
        <v>80</v>
      </c>
      <c r="E12" s="4" t="s">
        <v>81</v>
      </c>
      <c r="F12" s="6">
        <v>44622</v>
      </c>
      <c r="G12" s="6">
        <v>44623</v>
      </c>
      <c r="H12" s="4">
        <v>1</v>
      </c>
      <c r="I12" s="4">
        <v>1</v>
      </c>
      <c r="J12" s="4">
        <v>1</v>
      </c>
      <c r="K12" s="4" t="s">
        <v>30</v>
      </c>
      <c r="L12" s="4">
        <v>74</v>
      </c>
      <c r="M12" s="4">
        <v>74</v>
      </c>
      <c r="N12" s="4" t="s">
        <v>82</v>
      </c>
      <c r="O12" s="4" t="s">
        <v>32</v>
      </c>
      <c r="P12" s="4" t="s">
        <v>33</v>
      </c>
      <c r="Q12" s="4">
        <v>0</v>
      </c>
      <c r="R12" s="7">
        <v>44621</v>
      </c>
      <c r="S12" s="6">
        <v>44626</v>
      </c>
      <c r="T12" s="4" t="s">
        <v>34</v>
      </c>
      <c r="U12" s="4">
        <v>74</v>
      </c>
      <c r="V12" s="4">
        <v>0</v>
      </c>
      <c r="W12" s="4">
        <v>0</v>
      </c>
      <c r="X12" s="4" t="s">
        <v>83</v>
      </c>
      <c r="Y12" s="4" t="s">
        <v>84</v>
      </c>
    </row>
    <row r="13" s="4" customFormat="1" spans="1:25">
      <c r="A13" s="4" t="s">
        <v>85</v>
      </c>
      <c r="B13" s="4" t="s">
        <v>26</v>
      </c>
      <c r="C13" s="4" t="s">
        <v>27</v>
      </c>
      <c r="D13" s="4" t="s">
        <v>86</v>
      </c>
      <c r="E13" s="4" t="s">
        <v>87</v>
      </c>
      <c r="F13" s="6">
        <v>44622</v>
      </c>
      <c r="G13" s="6">
        <v>44623</v>
      </c>
      <c r="H13" s="4">
        <v>1</v>
      </c>
      <c r="I13" s="4">
        <v>1</v>
      </c>
      <c r="J13" s="4">
        <v>1</v>
      </c>
      <c r="K13" s="4" t="s">
        <v>30</v>
      </c>
      <c r="L13" s="4">
        <v>131</v>
      </c>
      <c r="M13" s="4">
        <v>131</v>
      </c>
      <c r="N13" s="4" t="s">
        <v>88</v>
      </c>
      <c r="O13" s="4" t="s">
        <v>32</v>
      </c>
      <c r="P13" s="4" t="s">
        <v>33</v>
      </c>
      <c r="Q13" s="4">
        <v>0</v>
      </c>
      <c r="R13" s="7">
        <v>44622</v>
      </c>
      <c r="S13" s="6">
        <v>44626</v>
      </c>
      <c r="T13" s="4" t="s">
        <v>34</v>
      </c>
      <c r="U13" s="4">
        <v>131</v>
      </c>
      <c r="V13" s="4">
        <v>0</v>
      </c>
      <c r="W13" s="4">
        <v>0</v>
      </c>
      <c r="X13" s="4" t="s">
        <v>89</v>
      </c>
      <c r="Y13" s="4" t="s">
        <v>90</v>
      </c>
    </row>
    <row r="14" s="4" customFormat="1" spans="1:25">
      <c r="A14" s="4" t="s">
        <v>91</v>
      </c>
      <c r="B14" s="4" t="s">
        <v>26</v>
      </c>
      <c r="C14" s="4" t="s">
        <v>27</v>
      </c>
      <c r="D14" s="4" t="s">
        <v>92</v>
      </c>
      <c r="E14" s="4" t="s">
        <v>93</v>
      </c>
      <c r="F14" s="6">
        <v>44622</v>
      </c>
      <c r="G14" s="6">
        <v>44623</v>
      </c>
      <c r="H14" s="4">
        <v>1</v>
      </c>
      <c r="I14" s="4">
        <v>1</v>
      </c>
      <c r="J14" s="4">
        <v>1</v>
      </c>
      <c r="K14" s="4" t="s">
        <v>30</v>
      </c>
      <c r="L14" s="4">
        <v>84</v>
      </c>
      <c r="M14" s="4">
        <v>84</v>
      </c>
      <c r="N14" s="4" t="s">
        <v>94</v>
      </c>
      <c r="O14" s="4" t="s">
        <v>32</v>
      </c>
      <c r="P14" s="4" t="s">
        <v>33</v>
      </c>
      <c r="Q14" s="4">
        <v>0</v>
      </c>
      <c r="R14" s="7">
        <v>44622</v>
      </c>
      <c r="S14" s="6">
        <v>44626</v>
      </c>
      <c r="T14" s="4" t="s">
        <v>34</v>
      </c>
      <c r="U14" s="4">
        <v>84</v>
      </c>
      <c r="V14" s="4">
        <v>0</v>
      </c>
      <c r="W14" s="4">
        <v>0</v>
      </c>
      <c r="X14" s="4" t="s">
        <v>95</v>
      </c>
      <c r="Y14" s="4" t="s">
        <v>48</v>
      </c>
    </row>
    <row r="15" s="4" customFormat="1" spans="1:25">
      <c r="A15" s="4" t="s">
        <v>96</v>
      </c>
      <c r="B15" s="4" t="s">
        <v>26</v>
      </c>
      <c r="C15" s="4" t="s">
        <v>27</v>
      </c>
      <c r="D15" s="4" t="s">
        <v>97</v>
      </c>
      <c r="E15" s="4" t="s">
        <v>98</v>
      </c>
      <c r="F15" s="6">
        <v>44622</v>
      </c>
      <c r="G15" s="6">
        <v>44623</v>
      </c>
      <c r="H15" s="4">
        <v>1</v>
      </c>
      <c r="I15" s="4">
        <v>1</v>
      </c>
      <c r="J15" s="4">
        <v>1</v>
      </c>
      <c r="K15" s="4" t="s">
        <v>30</v>
      </c>
      <c r="L15" s="4">
        <v>75</v>
      </c>
      <c r="M15" s="4">
        <v>75</v>
      </c>
      <c r="N15" s="4" t="s">
        <v>99</v>
      </c>
      <c r="O15" s="4" t="s">
        <v>32</v>
      </c>
      <c r="P15" s="4" t="s">
        <v>33</v>
      </c>
      <c r="Q15" s="4">
        <v>0</v>
      </c>
      <c r="R15" s="7">
        <v>44622</v>
      </c>
      <c r="S15" s="6">
        <v>44626</v>
      </c>
      <c r="T15" s="4" t="s">
        <v>34</v>
      </c>
      <c r="U15" s="4">
        <v>75</v>
      </c>
      <c r="V15" s="4">
        <v>0</v>
      </c>
      <c r="W15" s="4">
        <v>0</v>
      </c>
      <c r="X15" s="4" t="s">
        <v>100</v>
      </c>
      <c r="Y15" s="4" t="s">
        <v>48</v>
      </c>
    </row>
    <row r="16" s="4" customFormat="1" spans="1:25">
      <c r="A16" s="4" t="s">
        <v>101</v>
      </c>
      <c r="B16" s="4" t="s">
        <v>26</v>
      </c>
      <c r="C16" s="4" t="s">
        <v>27</v>
      </c>
      <c r="D16" s="4" t="s">
        <v>102</v>
      </c>
      <c r="E16" s="4" t="s">
        <v>103</v>
      </c>
      <c r="F16" s="6">
        <v>44622</v>
      </c>
      <c r="G16" s="6">
        <v>44623</v>
      </c>
      <c r="H16" s="4">
        <v>1</v>
      </c>
      <c r="I16" s="4">
        <v>1</v>
      </c>
      <c r="J16" s="4">
        <v>1</v>
      </c>
      <c r="K16" s="4" t="s">
        <v>30</v>
      </c>
      <c r="L16" s="4">
        <v>157</v>
      </c>
      <c r="M16" s="4">
        <v>157</v>
      </c>
      <c r="N16" s="4" t="s">
        <v>104</v>
      </c>
      <c r="O16" s="4" t="s">
        <v>32</v>
      </c>
      <c r="P16" s="4" t="s">
        <v>33</v>
      </c>
      <c r="Q16" s="4">
        <v>0</v>
      </c>
      <c r="R16" s="7">
        <v>44622</v>
      </c>
      <c r="S16" s="6">
        <v>44626</v>
      </c>
      <c r="T16" s="4" t="s">
        <v>34</v>
      </c>
      <c r="U16" s="4">
        <v>157</v>
      </c>
      <c r="V16" s="4">
        <v>0</v>
      </c>
      <c r="W16" s="4">
        <v>0</v>
      </c>
      <c r="X16" s="4" t="s">
        <v>105</v>
      </c>
      <c r="Y16" s="4" t="s">
        <v>106</v>
      </c>
    </row>
    <row r="17" s="4" customFormat="1" spans="1:25">
      <c r="A17" s="4" t="s">
        <v>107</v>
      </c>
      <c r="B17" s="4" t="s">
        <v>26</v>
      </c>
      <c r="C17" s="4" t="s">
        <v>27</v>
      </c>
      <c r="D17" s="4" t="s">
        <v>108</v>
      </c>
      <c r="E17" s="4" t="s">
        <v>109</v>
      </c>
      <c r="F17" s="6">
        <v>44623</v>
      </c>
      <c r="G17" s="6">
        <v>44624</v>
      </c>
      <c r="H17" s="4">
        <v>1</v>
      </c>
      <c r="I17" s="4">
        <v>1</v>
      </c>
      <c r="J17" s="4">
        <v>1</v>
      </c>
      <c r="K17" s="4" t="s">
        <v>30</v>
      </c>
      <c r="L17" s="4">
        <v>127</v>
      </c>
      <c r="M17" s="4">
        <v>127</v>
      </c>
      <c r="N17" s="4" t="s">
        <v>110</v>
      </c>
      <c r="O17" s="4" t="s">
        <v>111</v>
      </c>
      <c r="P17" s="4" t="s">
        <v>33</v>
      </c>
      <c r="Q17" s="4">
        <v>0</v>
      </c>
      <c r="R17" s="7">
        <v>44568</v>
      </c>
      <c r="S17" s="6">
        <v>44627</v>
      </c>
      <c r="T17" s="4" t="s">
        <v>34</v>
      </c>
      <c r="U17" s="4">
        <v>127</v>
      </c>
      <c r="V17" s="4">
        <v>0</v>
      </c>
      <c r="W17" s="4">
        <v>0</v>
      </c>
      <c r="X17" s="4" t="s">
        <v>48</v>
      </c>
      <c r="Y17" s="4" t="s">
        <v>112</v>
      </c>
    </row>
    <row r="18" s="4" customFormat="1" spans="1:25">
      <c r="A18" s="4" t="s">
        <v>113</v>
      </c>
      <c r="B18" s="4" t="s">
        <v>26</v>
      </c>
      <c r="C18" s="4" t="s">
        <v>27</v>
      </c>
      <c r="D18" s="4" t="s">
        <v>114</v>
      </c>
      <c r="E18" s="4" t="s">
        <v>115</v>
      </c>
      <c r="F18" s="6">
        <v>44623</v>
      </c>
      <c r="G18" s="6">
        <v>44624</v>
      </c>
      <c r="H18" s="4">
        <v>1</v>
      </c>
      <c r="I18" s="4">
        <v>1</v>
      </c>
      <c r="J18" s="4">
        <v>1</v>
      </c>
      <c r="K18" s="4" t="s">
        <v>30</v>
      </c>
      <c r="L18" s="4">
        <v>105</v>
      </c>
      <c r="M18" s="4">
        <v>105</v>
      </c>
      <c r="N18" s="4" t="s">
        <v>116</v>
      </c>
      <c r="O18" s="4" t="s">
        <v>111</v>
      </c>
      <c r="P18" s="4" t="s">
        <v>33</v>
      </c>
      <c r="Q18" s="4">
        <v>0</v>
      </c>
      <c r="R18" s="7">
        <v>44586</v>
      </c>
      <c r="S18" s="6">
        <v>44627</v>
      </c>
      <c r="T18" s="4" t="s">
        <v>34</v>
      </c>
      <c r="U18" s="4">
        <v>105</v>
      </c>
      <c r="V18" s="4">
        <v>0</v>
      </c>
      <c r="W18" s="4">
        <v>0</v>
      </c>
      <c r="X18" s="4" t="s">
        <v>117</v>
      </c>
      <c r="Y18" s="4" t="s">
        <v>48</v>
      </c>
    </row>
    <row r="19" s="4" customFormat="1" spans="1:25">
      <c r="A19" s="4" t="s">
        <v>118</v>
      </c>
      <c r="B19" s="4" t="s">
        <v>26</v>
      </c>
      <c r="C19" s="4" t="s">
        <v>27</v>
      </c>
      <c r="D19" s="4" t="s">
        <v>119</v>
      </c>
      <c r="E19" s="4" t="s">
        <v>120</v>
      </c>
      <c r="F19" s="6">
        <v>44623</v>
      </c>
      <c r="G19" s="6">
        <v>44624</v>
      </c>
      <c r="H19" s="4">
        <v>1</v>
      </c>
      <c r="I19" s="4">
        <v>1</v>
      </c>
      <c r="J19" s="4">
        <v>1</v>
      </c>
      <c r="K19" s="4" t="s">
        <v>30</v>
      </c>
      <c r="L19" s="4">
        <v>22</v>
      </c>
      <c r="M19" s="4">
        <v>22</v>
      </c>
      <c r="N19" s="4" t="s">
        <v>121</v>
      </c>
      <c r="O19" s="4" t="s">
        <v>111</v>
      </c>
      <c r="P19" s="4" t="s">
        <v>33</v>
      </c>
      <c r="Q19" s="4">
        <v>0</v>
      </c>
      <c r="R19" s="7">
        <v>44586</v>
      </c>
      <c r="S19" s="6">
        <v>44627</v>
      </c>
      <c r="T19" s="4" t="s">
        <v>34</v>
      </c>
      <c r="U19" s="4">
        <v>22</v>
      </c>
      <c r="V19" s="4">
        <v>0</v>
      </c>
      <c r="W19" s="4">
        <v>0</v>
      </c>
      <c r="X19" s="4" t="s">
        <v>122</v>
      </c>
      <c r="Y19" s="4" t="s">
        <v>48</v>
      </c>
    </row>
    <row r="20" s="4" customFormat="1" spans="1:25">
      <c r="A20" s="4" t="s">
        <v>123</v>
      </c>
      <c r="B20" s="4" t="s">
        <v>26</v>
      </c>
      <c r="C20" s="4" t="s">
        <v>27</v>
      </c>
      <c r="D20" s="4" t="s">
        <v>124</v>
      </c>
      <c r="E20" s="4" t="s">
        <v>125</v>
      </c>
      <c r="F20" s="6">
        <v>44623</v>
      </c>
      <c r="G20" s="6">
        <v>44624</v>
      </c>
      <c r="H20" s="4">
        <v>1</v>
      </c>
      <c r="I20" s="4">
        <v>1</v>
      </c>
      <c r="J20" s="4">
        <v>1</v>
      </c>
      <c r="K20" s="4" t="s">
        <v>30</v>
      </c>
      <c r="L20" s="4">
        <v>133</v>
      </c>
      <c r="M20" s="4">
        <v>133</v>
      </c>
      <c r="N20" s="4" t="s">
        <v>126</v>
      </c>
      <c r="O20" s="4" t="s">
        <v>111</v>
      </c>
      <c r="P20" s="4" t="s">
        <v>33</v>
      </c>
      <c r="Q20" s="4">
        <v>0</v>
      </c>
      <c r="R20" s="7">
        <v>44594</v>
      </c>
      <c r="S20" s="6">
        <v>44627</v>
      </c>
      <c r="T20" s="4" t="s">
        <v>34</v>
      </c>
      <c r="U20" s="4">
        <v>133</v>
      </c>
      <c r="V20" s="4">
        <v>0</v>
      </c>
      <c r="W20" s="4">
        <v>0</v>
      </c>
      <c r="X20" s="4" t="s">
        <v>127</v>
      </c>
      <c r="Y20" s="4" t="s">
        <v>128</v>
      </c>
    </row>
    <row r="21" s="4" customFormat="1" spans="1:25">
      <c r="A21" s="4" t="s">
        <v>129</v>
      </c>
      <c r="B21" s="4" t="s">
        <v>26</v>
      </c>
      <c r="C21" s="4" t="s">
        <v>27</v>
      </c>
      <c r="D21" s="4" t="s">
        <v>130</v>
      </c>
      <c r="E21" s="4" t="s">
        <v>131</v>
      </c>
      <c r="F21" s="6">
        <v>44623</v>
      </c>
      <c r="G21" s="6">
        <v>44624</v>
      </c>
      <c r="H21" s="4">
        <v>1</v>
      </c>
      <c r="I21" s="4">
        <v>1</v>
      </c>
      <c r="J21" s="4">
        <v>1</v>
      </c>
      <c r="K21" s="4" t="s">
        <v>30</v>
      </c>
      <c r="L21" s="4">
        <v>457</v>
      </c>
      <c r="M21" s="4">
        <v>457</v>
      </c>
      <c r="N21" s="4" t="s">
        <v>132</v>
      </c>
      <c r="O21" s="4" t="s">
        <v>111</v>
      </c>
      <c r="P21" s="4" t="s">
        <v>33</v>
      </c>
      <c r="Q21" s="4">
        <v>0</v>
      </c>
      <c r="R21" s="7">
        <v>44597</v>
      </c>
      <c r="S21" s="6">
        <v>44627</v>
      </c>
      <c r="T21" s="4" t="s">
        <v>34</v>
      </c>
      <c r="U21" s="4">
        <v>457</v>
      </c>
      <c r="V21" s="4">
        <v>0</v>
      </c>
      <c r="W21" s="4">
        <v>0</v>
      </c>
      <c r="X21" s="4" t="s">
        <v>133</v>
      </c>
      <c r="Y21" s="4" t="s">
        <v>134</v>
      </c>
    </row>
    <row r="22" s="4" customFormat="1" spans="1:25">
      <c r="A22" s="4" t="s">
        <v>135</v>
      </c>
      <c r="B22" s="4" t="s">
        <v>26</v>
      </c>
      <c r="C22" s="4" t="s">
        <v>27</v>
      </c>
      <c r="D22" s="4" t="s">
        <v>136</v>
      </c>
      <c r="E22" s="4" t="s">
        <v>137</v>
      </c>
      <c r="F22" s="6">
        <v>44623</v>
      </c>
      <c r="G22" s="6">
        <v>44624</v>
      </c>
      <c r="H22" s="4">
        <v>1</v>
      </c>
      <c r="I22" s="4">
        <v>1</v>
      </c>
      <c r="J22" s="4">
        <v>1</v>
      </c>
      <c r="K22" s="4" t="s">
        <v>30</v>
      </c>
      <c r="L22" s="4">
        <v>177</v>
      </c>
      <c r="M22" s="4">
        <v>177</v>
      </c>
      <c r="N22" s="4" t="s">
        <v>138</v>
      </c>
      <c r="O22" s="4" t="s">
        <v>111</v>
      </c>
      <c r="P22" s="4" t="s">
        <v>33</v>
      </c>
      <c r="Q22" s="4">
        <v>0</v>
      </c>
      <c r="R22" s="7">
        <v>44614</v>
      </c>
      <c r="S22" s="6">
        <v>44627</v>
      </c>
      <c r="T22" s="4" t="s">
        <v>34</v>
      </c>
      <c r="U22" s="4">
        <v>177</v>
      </c>
      <c r="V22" s="4">
        <v>0</v>
      </c>
      <c r="W22" s="4">
        <v>0</v>
      </c>
      <c r="X22" s="4" t="s">
        <v>48</v>
      </c>
      <c r="Y22" s="4" t="s">
        <v>48</v>
      </c>
    </row>
    <row r="23" s="4" customFormat="1" spans="1:25">
      <c r="A23" s="4" t="s">
        <v>139</v>
      </c>
      <c r="B23" s="4" t="s">
        <v>26</v>
      </c>
      <c r="C23" s="4" t="s">
        <v>27</v>
      </c>
      <c r="D23" s="4" t="s">
        <v>140</v>
      </c>
      <c r="E23" s="4" t="s">
        <v>141</v>
      </c>
      <c r="F23" s="6">
        <v>44623</v>
      </c>
      <c r="G23" s="6">
        <v>44624</v>
      </c>
      <c r="H23" s="4">
        <v>1</v>
      </c>
      <c r="I23" s="4">
        <v>1</v>
      </c>
      <c r="J23" s="4">
        <v>1</v>
      </c>
      <c r="K23" s="4" t="s">
        <v>30</v>
      </c>
      <c r="L23" s="4">
        <v>145</v>
      </c>
      <c r="M23" s="4">
        <v>145</v>
      </c>
      <c r="N23" s="4" t="s">
        <v>142</v>
      </c>
      <c r="O23" s="4" t="s">
        <v>111</v>
      </c>
      <c r="P23" s="4" t="s">
        <v>33</v>
      </c>
      <c r="Q23" s="4">
        <v>0</v>
      </c>
      <c r="R23" s="7">
        <v>44621</v>
      </c>
      <c r="S23" s="6">
        <v>44627</v>
      </c>
      <c r="T23" s="4" t="s">
        <v>34</v>
      </c>
      <c r="U23" s="4">
        <v>145</v>
      </c>
      <c r="V23" s="4">
        <v>0</v>
      </c>
      <c r="W23" s="4">
        <v>0</v>
      </c>
      <c r="X23" s="4" t="s">
        <v>143</v>
      </c>
      <c r="Y23" s="4" t="s">
        <v>144</v>
      </c>
    </row>
    <row r="24" s="4" customFormat="1" spans="1:25">
      <c r="A24" s="4" t="s">
        <v>145</v>
      </c>
      <c r="B24" s="4" t="s">
        <v>26</v>
      </c>
      <c r="C24" s="4" t="s">
        <v>27</v>
      </c>
      <c r="D24" s="4" t="s">
        <v>140</v>
      </c>
      <c r="E24" s="4" t="s">
        <v>146</v>
      </c>
      <c r="F24" s="6">
        <v>44623</v>
      </c>
      <c r="G24" s="6">
        <v>44624</v>
      </c>
      <c r="H24" s="4">
        <v>1</v>
      </c>
      <c r="I24" s="4">
        <v>1</v>
      </c>
      <c r="J24" s="4">
        <v>1</v>
      </c>
      <c r="K24" s="4" t="s">
        <v>30</v>
      </c>
      <c r="L24" s="4">
        <v>145</v>
      </c>
      <c r="M24" s="4">
        <v>145</v>
      </c>
      <c r="N24" s="4" t="s">
        <v>147</v>
      </c>
      <c r="O24" s="4" t="s">
        <v>111</v>
      </c>
      <c r="P24" s="4" t="s">
        <v>33</v>
      </c>
      <c r="Q24" s="4">
        <v>0</v>
      </c>
      <c r="R24" s="7">
        <v>44621</v>
      </c>
      <c r="S24" s="6">
        <v>44627</v>
      </c>
      <c r="T24" s="4" t="s">
        <v>34</v>
      </c>
      <c r="U24" s="4">
        <v>145</v>
      </c>
      <c r="V24" s="4">
        <v>0</v>
      </c>
      <c r="W24" s="4">
        <v>0</v>
      </c>
      <c r="X24" s="4" t="s">
        <v>148</v>
      </c>
      <c r="Y24" s="4" t="s">
        <v>149</v>
      </c>
    </row>
    <row r="25" s="4" customFormat="1" spans="1:25">
      <c r="A25" s="4" t="s">
        <v>150</v>
      </c>
      <c r="B25" s="4" t="s">
        <v>26</v>
      </c>
      <c r="C25" s="4" t="s">
        <v>27</v>
      </c>
      <c r="D25" s="4" t="s">
        <v>140</v>
      </c>
      <c r="E25" s="4" t="s">
        <v>146</v>
      </c>
      <c r="F25" s="6">
        <v>44623</v>
      </c>
      <c r="G25" s="6">
        <v>44624</v>
      </c>
      <c r="H25" s="4">
        <v>1</v>
      </c>
      <c r="I25" s="4">
        <v>1</v>
      </c>
      <c r="J25" s="4">
        <v>1</v>
      </c>
      <c r="K25" s="4" t="s">
        <v>30</v>
      </c>
      <c r="L25" s="4">
        <v>145</v>
      </c>
      <c r="M25" s="4">
        <v>145</v>
      </c>
      <c r="N25" s="4" t="s">
        <v>151</v>
      </c>
      <c r="O25" s="4" t="s">
        <v>111</v>
      </c>
      <c r="P25" s="4" t="s">
        <v>33</v>
      </c>
      <c r="Q25" s="4">
        <v>0</v>
      </c>
      <c r="R25" s="7">
        <v>44621</v>
      </c>
      <c r="S25" s="6">
        <v>44627</v>
      </c>
      <c r="T25" s="4" t="s">
        <v>34</v>
      </c>
      <c r="U25" s="4">
        <v>145</v>
      </c>
      <c r="V25" s="4">
        <v>0</v>
      </c>
      <c r="W25" s="4">
        <v>0</v>
      </c>
      <c r="X25" s="4" t="s">
        <v>48</v>
      </c>
      <c r="Y25" s="4" t="s">
        <v>48</v>
      </c>
    </row>
    <row r="26" s="4" customFormat="1" spans="1:25">
      <c r="A26" s="4" t="s">
        <v>152</v>
      </c>
      <c r="B26" s="4" t="s">
        <v>26</v>
      </c>
      <c r="C26" s="4" t="s">
        <v>27</v>
      </c>
      <c r="D26" s="4" t="s">
        <v>153</v>
      </c>
      <c r="E26" s="4" t="s">
        <v>87</v>
      </c>
      <c r="F26" s="6">
        <v>44623</v>
      </c>
      <c r="G26" s="6">
        <v>44624</v>
      </c>
      <c r="H26" s="4">
        <v>1</v>
      </c>
      <c r="I26" s="4">
        <v>1</v>
      </c>
      <c r="J26" s="4">
        <v>1</v>
      </c>
      <c r="K26" s="4" t="s">
        <v>30</v>
      </c>
      <c r="L26" s="4">
        <v>70</v>
      </c>
      <c r="M26" s="4">
        <v>70</v>
      </c>
      <c r="N26" s="4" t="s">
        <v>154</v>
      </c>
      <c r="O26" s="4" t="s">
        <v>111</v>
      </c>
      <c r="P26" s="4" t="s">
        <v>33</v>
      </c>
      <c r="Q26" s="4">
        <v>0</v>
      </c>
      <c r="R26" s="7">
        <v>44623</v>
      </c>
      <c r="S26" s="6">
        <v>44627</v>
      </c>
      <c r="T26" s="4" t="s">
        <v>34</v>
      </c>
      <c r="U26" s="4">
        <v>70</v>
      </c>
      <c r="V26" s="4">
        <v>0</v>
      </c>
      <c r="W26" s="4">
        <v>0</v>
      </c>
      <c r="X26" s="4" t="s">
        <v>155</v>
      </c>
      <c r="Y26" s="4" t="s">
        <v>156</v>
      </c>
    </row>
    <row r="27" s="4" customFormat="1" spans="1:25">
      <c r="A27" s="4" t="s">
        <v>157</v>
      </c>
      <c r="B27" s="4" t="s">
        <v>26</v>
      </c>
      <c r="C27" s="4" t="s">
        <v>27</v>
      </c>
      <c r="D27" s="4" t="s">
        <v>158</v>
      </c>
      <c r="E27" s="4" t="s">
        <v>159</v>
      </c>
      <c r="F27" s="6">
        <v>44623</v>
      </c>
      <c r="G27" s="6">
        <v>44624</v>
      </c>
      <c r="H27" s="4">
        <v>1</v>
      </c>
      <c r="I27" s="4">
        <v>1</v>
      </c>
      <c r="J27" s="4">
        <v>1</v>
      </c>
      <c r="K27" s="4" t="s">
        <v>30</v>
      </c>
      <c r="L27" s="4">
        <v>40</v>
      </c>
      <c r="M27" s="4">
        <v>40</v>
      </c>
      <c r="N27" s="4" t="s">
        <v>160</v>
      </c>
      <c r="O27" s="4" t="s">
        <v>111</v>
      </c>
      <c r="P27" s="4" t="s">
        <v>33</v>
      </c>
      <c r="Q27" s="4">
        <v>0</v>
      </c>
      <c r="R27" s="7">
        <v>44623</v>
      </c>
      <c r="S27" s="6">
        <v>44627</v>
      </c>
      <c r="T27" s="4" t="s">
        <v>34</v>
      </c>
      <c r="U27" s="4">
        <v>40</v>
      </c>
      <c r="V27" s="4">
        <v>0</v>
      </c>
      <c r="W27" s="4">
        <v>0</v>
      </c>
      <c r="X27" s="4" t="s">
        <v>48</v>
      </c>
      <c r="Y27" s="4" t="s">
        <v>161</v>
      </c>
    </row>
    <row r="28" s="4" customFormat="1" spans="1:25">
      <c r="A28" s="4" t="s">
        <v>162</v>
      </c>
      <c r="B28" s="4" t="s">
        <v>26</v>
      </c>
      <c r="C28" s="4" t="s">
        <v>27</v>
      </c>
      <c r="D28" s="4" t="s">
        <v>163</v>
      </c>
      <c r="E28" s="4" t="s">
        <v>164</v>
      </c>
      <c r="F28" s="6">
        <v>44623</v>
      </c>
      <c r="G28" s="6">
        <v>44624</v>
      </c>
      <c r="H28" s="4">
        <v>2</v>
      </c>
      <c r="I28" s="4">
        <v>1</v>
      </c>
      <c r="J28" s="4">
        <v>2</v>
      </c>
      <c r="K28" s="4" t="s">
        <v>30</v>
      </c>
      <c r="L28" s="4">
        <v>170</v>
      </c>
      <c r="M28" s="4">
        <v>170</v>
      </c>
      <c r="N28" s="4" t="s">
        <v>165</v>
      </c>
      <c r="O28" s="4" t="s">
        <v>111</v>
      </c>
      <c r="P28" s="4" t="s">
        <v>33</v>
      </c>
      <c r="Q28" s="4">
        <v>0</v>
      </c>
      <c r="R28" s="7">
        <v>44623</v>
      </c>
      <c r="S28" s="6">
        <v>44627</v>
      </c>
      <c r="T28" s="4" t="s">
        <v>34</v>
      </c>
      <c r="U28" s="4">
        <v>170</v>
      </c>
      <c r="V28" s="4">
        <v>0</v>
      </c>
      <c r="W28" s="4">
        <v>0</v>
      </c>
      <c r="X28" s="4" t="s">
        <v>166</v>
      </c>
      <c r="Y28" s="4" t="s">
        <v>167</v>
      </c>
    </row>
    <row r="29" s="4" customFormat="1" spans="1:25">
      <c r="A29" s="4" t="s">
        <v>168</v>
      </c>
      <c r="B29" s="4" t="s">
        <v>26</v>
      </c>
      <c r="C29" s="4" t="s">
        <v>27</v>
      </c>
      <c r="D29" s="4" t="s">
        <v>169</v>
      </c>
      <c r="E29" s="4" t="s">
        <v>170</v>
      </c>
      <c r="F29" s="6">
        <v>44623</v>
      </c>
      <c r="G29" s="6">
        <v>44624</v>
      </c>
      <c r="H29" s="4">
        <v>1</v>
      </c>
      <c r="I29" s="4">
        <v>1</v>
      </c>
      <c r="J29" s="4">
        <v>1</v>
      </c>
      <c r="K29" s="4" t="s">
        <v>30</v>
      </c>
      <c r="L29" s="4">
        <v>162</v>
      </c>
      <c r="M29" s="4">
        <v>162</v>
      </c>
      <c r="N29" s="4" t="s">
        <v>171</v>
      </c>
      <c r="O29" s="4" t="s">
        <v>111</v>
      </c>
      <c r="P29" s="4" t="s">
        <v>33</v>
      </c>
      <c r="Q29" s="4">
        <v>0</v>
      </c>
      <c r="R29" s="7">
        <v>44623</v>
      </c>
      <c r="S29" s="6">
        <v>44627</v>
      </c>
      <c r="T29" s="4" t="s">
        <v>34</v>
      </c>
      <c r="U29" s="4">
        <v>162</v>
      </c>
      <c r="V29" s="4">
        <v>0</v>
      </c>
      <c r="W29" s="4">
        <v>0</v>
      </c>
      <c r="X29" s="4" t="s">
        <v>48</v>
      </c>
      <c r="Y29" s="4" t="s">
        <v>172</v>
      </c>
    </row>
    <row r="30" s="4" customFormat="1" spans="1:25">
      <c r="A30" s="4" t="s">
        <v>173</v>
      </c>
      <c r="B30" s="4" t="s">
        <v>26</v>
      </c>
      <c r="C30" s="4" t="s">
        <v>27</v>
      </c>
      <c r="D30" s="4" t="s">
        <v>174</v>
      </c>
      <c r="E30" s="4" t="s">
        <v>175</v>
      </c>
      <c r="F30" s="6">
        <v>44623</v>
      </c>
      <c r="G30" s="6">
        <v>44624</v>
      </c>
      <c r="H30" s="4">
        <v>1</v>
      </c>
      <c r="I30" s="4">
        <v>1</v>
      </c>
      <c r="J30" s="4">
        <v>1</v>
      </c>
      <c r="K30" s="4" t="s">
        <v>30</v>
      </c>
      <c r="L30" s="4">
        <v>125</v>
      </c>
      <c r="M30" s="4">
        <v>125</v>
      </c>
      <c r="N30" s="4" t="s">
        <v>176</v>
      </c>
      <c r="O30" s="4" t="s">
        <v>111</v>
      </c>
      <c r="P30" s="4" t="s">
        <v>33</v>
      </c>
      <c r="Q30" s="4">
        <v>0</v>
      </c>
      <c r="R30" s="7">
        <v>44623</v>
      </c>
      <c r="S30" s="6">
        <v>44627</v>
      </c>
      <c r="T30" s="4" t="s">
        <v>34</v>
      </c>
      <c r="U30" s="4">
        <v>125</v>
      </c>
      <c r="V30" s="4">
        <v>0</v>
      </c>
      <c r="W30" s="4">
        <v>0</v>
      </c>
      <c r="X30" s="4" t="s">
        <v>177</v>
      </c>
      <c r="Y30" s="4" t="s">
        <v>178</v>
      </c>
    </row>
    <row r="31" s="4" customFormat="1" spans="1:25">
      <c r="A31" s="4" t="s">
        <v>179</v>
      </c>
      <c r="B31" s="4" t="s">
        <v>26</v>
      </c>
      <c r="C31" s="4" t="s">
        <v>27</v>
      </c>
      <c r="D31" s="4" t="s">
        <v>180</v>
      </c>
      <c r="E31" s="4" t="s">
        <v>125</v>
      </c>
      <c r="F31" s="6">
        <v>44623</v>
      </c>
      <c r="G31" s="6">
        <v>44624</v>
      </c>
      <c r="H31" s="4">
        <v>1</v>
      </c>
      <c r="I31" s="4">
        <v>1</v>
      </c>
      <c r="J31" s="4">
        <v>1</v>
      </c>
      <c r="K31" s="4" t="s">
        <v>30</v>
      </c>
      <c r="L31" s="4">
        <v>81</v>
      </c>
      <c r="M31" s="4">
        <v>81</v>
      </c>
      <c r="N31" s="4" t="s">
        <v>181</v>
      </c>
      <c r="O31" s="4" t="s">
        <v>111</v>
      </c>
      <c r="P31" s="4" t="s">
        <v>33</v>
      </c>
      <c r="Q31" s="4">
        <v>0</v>
      </c>
      <c r="R31" s="7">
        <v>44623</v>
      </c>
      <c r="S31" s="6">
        <v>44627</v>
      </c>
      <c r="T31" s="4" t="s">
        <v>34</v>
      </c>
      <c r="U31" s="4">
        <v>81</v>
      </c>
      <c r="V31" s="4">
        <v>0</v>
      </c>
      <c r="W31" s="4">
        <v>0</v>
      </c>
      <c r="X31" s="4" t="s">
        <v>48</v>
      </c>
      <c r="Y31" s="4" t="s">
        <v>182</v>
      </c>
    </row>
    <row r="32" s="4" customFormat="1" spans="1:25">
      <c r="A32" s="4" t="s">
        <v>183</v>
      </c>
      <c r="B32" s="4" t="s">
        <v>26</v>
      </c>
      <c r="C32" s="4" t="s">
        <v>27</v>
      </c>
      <c r="D32" s="4" t="s">
        <v>184</v>
      </c>
      <c r="E32" s="4" t="s">
        <v>185</v>
      </c>
      <c r="F32" s="6">
        <v>44623</v>
      </c>
      <c r="G32" s="6">
        <v>44624</v>
      </c>
      <c r="H32" s="4">
        <v>1</v>
      </c>
      <c r="I32" s="4">
        <v>1</v>
      </c>
      <c r="J32" s="4">
        <v>1</v>
      </c>
      <c r="K32" s="4" t="s">
        <v>30</v>
      </c>
      <c r="L32" s="4">
        <v>103</v>
      </c>
      <c r="M32" s="4">
        <v>103</v>
      </c>
      <c r="N32" s="4" t="s">
        <v>186</v>
      </c>
      <c r="O32" s="4" t="s">
        <v>111</v>
      </c>
      <c r="P32" s="4" t="s">
        <v>33</v>
      </c>
      <c r="Q32" s="4">
        <v>0</v>
      </c>
      <c r="R32" s="7">
        <v>44623</v>
      </c>
      <c r="S32" s="6">
        <v>44627</v>
      </c>
      <c r="T32" s="4" t="s">
        <v>34</v>
      </c>
      <c r="U32" s="4">
        <v>103</v>
      </c>
      <c r="V32" s="4">
        <v>0</v>
      </c>
      <c r="W32" s="4">
        <v>0</v>
      </c>
      <c r="X32" s="4" t="s">
        <v>187</v>
      </c>
      <c r="Y32" s="4" t="s">
        <v>188</v>
      </c>
    </row>
    <row r="33" s="4" customFormat="1" spans="1:25">
      <c r="A33" s="4" t="s">
        <v>189</v>
      </c>
      <c r="B33" s="4" t="s">
        <v>26</v>
      </c>
      <c r="C33" s="4" t="s">
        <v>27</v>
      </c>
      <c r="D33" s="4" t="s">
        <v>190</v>
      </c>
      <c r="E33" s="4" t="s">
        <v>141</v>
      </c>
      <c r="F33" s="6">
        <v>44623</v>
      </c>
      <c r="G33" s="6">
        <v>44624</v>
      </c>
      <c r="H33" s="4">
        <v>1</v>
      </c>
      <c r="I33" s="4">
        <v>1</v>
      </c>
      <c r="J33" s="4">
        <v>1</v>
      </c>
      <c r="K33" s="4" t="s">
        <v>30</v>
      </c>
      <c r="L33" s="4">
        <v>98</v>
      </c>
      <c r="M33" s="4">
        <v>98</v>
      </c>
      <c r="N33" s="4" t="s">
        <v>191</v>
      </c>
      <c r="O33" s="4" t="s">
        <v>111</v>
      </c>
      <c r="P33" s="4" t="s">
        <v>33</v>
      </c>
      <c r="Q33" s="4">
        <v>0</v>
      </c>
      <c r="R33" s="7">
        <v>44623</v>
      </c>
      <c r="S33" s="6">
        <v>44627</v>
      </c>
      <c r="T33" s="4" t="s">
        <v>34</v>
      </c>
      <c r="U33" s="4">
        <v>98</v>
      </c>
      <c r="V33" s="4">
        <v>0</v>
      </c>
      <c r="W33" s="4">
        <v>0</v>
      </c>
      <c r="X33" s="4" t="s">
        <v>192</v>
      </c>
      <c r="Y33" s="4" t="s">
        <v>172</v>
      </c>
    </row>
    <row r="34" s="4" customFormat="1" spans="1:25">
      <c r="A34" s="4" t="s">
        <v>193</v>
      </c>
      <c r="B34" s="4" t="s">
        <v>26</v>
      </c>
      <c r="C34" s="4" t="s">
        <v>27</v>
      </c>
      <c r="D34" s="4" t="s">
        <v>194</v>
      </c>
      <c r="E34" s="4" t="s">
        <v>195</v>
      </c>
      <c r="F34" s="6">
        <v>44623</v>
      </c>
      <c r="G34" s="6">
        <v>44624</v>
      </c>
      <c r="H34" s="4">
        <v>1</v>
      </c>
      <c r="I34" s="4">
        <v>1</v>
      </c>
      <c r="J34" s="4">
        <v>1</v>
      </c>
      <c r="K34" s="4" t="s">
        <v>30</v>
      </c>
      <c r="L34" s="4">
        <v>42</v>
      </c>
      <c r="M34" s="4">
        <v>42</v>
      </c>
      <c r="N34" s="4" t="s">
        <v>196</v>
      </c>
      <c r="O34" s="4" t="s">
        <v>111</v>
      </c>
      <c r="P34" s="4" t="s">
        <v>33</v>
      </c>
      <c r="Q34" s="4">
        <v>0</v>
      </c>
      <c r="R34" s="7">
        <v>44623</v>
      </c>
      <c r="S34" s="6">
        <v>44627</v>
      </c>
      <c r="T34" s="4" t="s">
        <v>34</v>
      </c>
      <c r="U34" s="4">
        <v>42</v>
      </c>
      <c r="V34" s="4">
        <v>0</v>
      </c>
      <c r="W34" s="4">
        <v>0</v>
      </c>
      <c r="X34" s="4" t="s">
        <v>48</v>
      </c>
      <c r="Y34" s="4" t="s">
        <v>197</v>
      </c>
    </row>
    <row r="35" s="4" customFormat="1" spans="1:25">
      <c r="A35" s="4" t="s">
        <v>189</v>
      </c>
      <c r="B35" s="4" t="s">
        <v>26</v>
      </c>
      <c r="C35" s="4" t="s">
        <v>198</v>
      </c>
      <c r="D35" s="4" t="s">
        <v>190</v>
      </c>
      <c r="E35" s="4" t="s">
        <v>141</v>
      </c>
      <c r="F35" s="6">
        <v>44623</v>
      </c>
      <c r="G35" s="6">
        <v>44624</v>
      </c>
      <c r="H35" s="4">
        <v>1</v>
      </c>
      <c r="I35" s="4">
        <v>1</v>
      </c>
      <c r="J35" s="4">
        <v>1</v>
      </c>
      <c r="K35" s="4" t="s">
        <v>30</v>
      </c>
      <c r="L35" s="4">
        <v>-98</v>
      </c>
      <c r="M35" s="4">
        <v>-98</v>
      </c>
      <c r="N35" s="4" t="s">
        <v>191</v>
      </c>
      <c r="O35" s="4" t="s">
        <v>111</v>
      </c>
      <c r="P35" s="4" t="s">
        <v>33</v>
      </c>
      <c r="Q35" s="4">
        <v>0</v>
      </c>
      <c r="R35" s="7">
        <v>44623</v>
      </c>
      <c r="S35" s="6">
        <v>44627</v>
      </c>
      <c r="T35" s="4" t="s">
        <v>34</v>
      </c>
      <c r="U35" s="4">
        <v>-98</v>
      </c>
      <c r="V35" s="4">
        <v>0</v>
      </c>
      <c r="W35" s="4">
        <v>0</v>
      </c>
      <c r="X35" s="4" t="s">
        <v>192</v>
      </c>
      <c r="Y35" s="4" t="s">
        <v>172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42"/>
  <sheetViews>
    <sheetView tabSelected="1" topLeftCell="A4" workbookViewId="0">
      <selection activeCell="C34" sqref="C34"/>
    </sheetView>
  </sheetViews>
  <sheetFormatPr defaultColWidth="9" defaultRowHeight="13.5"/>
  <cols>
    <col min="1" max="1" width="12.625" style="4"/>
    <col min="2" max="2" width="10.375" style="4"/>
    <col min="3" max="3" width="9.375" style="4"/>
    <col min="4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199</v>
      </c>
    </row>
    <row r="2" s="4" customFormat="1" hidden="1" spans="1:9">
      <c r="A2" s="5">
        <v>17151531180</v>
      </c>
      <c r="B2" s="6">
        <v>44622</v>
      </c>
      <c r="C2" s="6">
        <v>44623</v>
      </c>
      <c r="D2" s="4">
        <v>0</v>
      </c>
      <c r="E2" s="4" t="e">
        <f>VLOOKUP(A2,HOP!A:L,12,0)</f>
        <v>#N/A</v>
      </c>
      <c r="F2" s="4" t="e">
        <f>VLOOKUP(A2,HOP!A:C,3,0)</f>
        <v>#N/A</v>
      </c>
      <c r="G2" s="4" t="e">
        <f>D2-E2</f>
        <v>#N/A</v>
      </c>
      <c r="H2" s="4" t="e">
        <f>$H$1&amp;F2</f>
        <v>#N/A</v>
      </c>
      <c r="I2" s="4" t="e">
        <f>VLOOKUP(A2,HOP!A:U,21,0)</f>
        <v>#N/A</v>
      </c>
    </row>
    <row r="3" s="4" customFormat="1" spans="1:9">
      <c r="A3" s="5">
        <v>17456180499</v>
      </c>
      <c r="B3" s="6">
        <v>44621</v>
      </c>
      <c r="C3" s="6">
        <v>44623</v>
      </c>
      <c r="D3" s="4">
        <v>286</v>
      </c>
      <c r="E3" s="4" t="str">
        <f>VLOOKUP(A3,HOP!A:L,12,0)</f>
        <v>286.00</v>
      </c>
      <c r="F3" s="4" t="str">
        <f>VLOOKUP(A3,HOP!A:C,3,0)</f>
        <v>2431883</v>
      </c>
      <c r="G3" s="4">
        <f t="shared" ref="G3:G33" si="0">D3-E3</f>
        <v>0</v>
      </c>
      <c r="H3" s="4" t="str">
        <f t="shared" ref="H3:H33" si="1">$H$1&amp;F3</f>
        <v>，2431883</v>
      </c>
      <c r="I3" s="4" t="str">
        <f>VLOOKUP(A3,HOP!A:U,21,0)</f>
        <v>直连</v>
      </c>
    </row>
    <row r="4" s="4" customFormat="1" spans="1:9">
      <c r="A4" s="5">
        <v>17491021096</v>
      </c>
      <c r="B4" s="6">
        <v>44618</v>
      </c>
      <c r="C4" s="6">
        <v>44623</v>
      </c>
      <c r="D4" s="4">
        <v>310</v>
      </c>
      <c r="E4" s="4" t="str">
        <f>VLOOKUP(A4,HOP!A:L,12,0)</f>
        <v>310.00</v>
      </c>
      <c r="F4" s="4" t="str">
        <f>VLOOKUP(A4,HOP!A:C,3,0)</f>
        <v>2435118</v>
      </c>
      <c r="G4" s="4">
        <f t="shared" si="0"/>
        <v>0</v>
      </c>
      <c r="H4" s="4" t="str">
        <f t="shared" si="1"/>
        <v>，2435118</v>
      </c>
      <c r="I4" s="4" t="str">
        <f>VLOOKUP(A4,HOP!A:U,21,0)</f>
        <v>直连</v>
      </c>
    </row>
    <row r="5" s="4" customFormat="1" spans="1:9">
      <c r="A5" s="5">
        <v>17491497439</v>
      </c>
      <c r="B5" s="6">
        <v>44619</v>
      </c>
      <c r="C5" s="6">
        <v>44623</v>
      </c>
      <c r="D5" s="4">
        <v>400</v>
      </c>
      <c r="E5" s="4" t="str">
        <f>VLOOKUP(A5,HOP!A:L,12,0)</f>
        <v>400.00</v>
      </c>
      <c r="F5" s="4" t="str">
        <f>VLOOKUP(A5,HOP!A:C,3,0)</f>
        <v>2435203</v>
      </c>
      <c r="G5" s="4">
        <f t="shared" si="0"/>
        <v>0</v>
      </c>
      <c r="H5" s="4" t="str">
        <f t="shared" si="1"/>
        <v>，2435203</v>
      </c>
      <c r="I5" s="4" t="str">
        <f>VLOOKUP(A5,HOP!A:U,21,0)</f>
        <v>直连</v>
      </c>
    </row>
    <row r="6" s="4" customFormat="1" spans="1:9">
      <c r="A6" s="5">
        <v>17515194983</v>
      </c>
      <c r="B6" s="6">
        <v>44622</v>
      </c>
      <c r="C6" s="6">
        <v>44623</v>
      </c>
      <c r="D6" s="4">
        <v>106</v>
      </c>
      <c r="E6" s="4" t="str">
        <f>VLOOKUP(A6,HOP!A:L,12,0)</f>
        <v>106.00</v>
      </c>
      <c r="F6" s="4" t="str">
        <f>VLOOKUP(A6,HOP!A:C,3,0)</f>
        <v>2439945</v>
      </c>
      <c r="G6" s="4">
        <f t="shared" si="0"/>
        <v>0</v>
      </c>
      <c r="H6" s="4" t="str">
        <f t="shared" si="1"/>
        <v>，2439945</v>
      </c>
      <c r="I6" s="4" t="str">
        <f>VLOOKUP(A6,HOP!A:U,21,0)</f>
        <v>直连</v>
      </c>
    </row>
    <row r="7" s="4" customFormat="1" spans="1:9">
      <c r="A7" s="5">
        <v>17523230768</v>
      </c>
      <c r="B7" s="6">
        <v>44622</v>
      </c>
      <c r="C7" s="6">
        <v>44623</v>
      </c>
      <c r="D7" s="4">
        <v>74</v>
      </c>
      <c r="E7" s="4" t="str">
        <f>VLOOKUP(A7,HOP!A:L,12,0)</f>
        <v>74.00</v>
      </c>
      <c r="F7" s="4" t="str">
        <f>VLOOKUP(A7,HOP!A:C,3,0)</f>
        <v>2441671</v>
      </c>
      <c r="G7" s="4">
        <f t="shared" si="0"/>
        <v>0</v>
      </c>
      <c r="H7" s="4" t="str">
        <f t="shared" si="1"/>
        <v>，2441671</v>
      </c>
      <c r="I7" s="4" t="str">
        <f>VLOOKUP(A7,HOP!A:U,21,0)</f>
        <v>直连</v>
      </c>
    </row>
    <row r="8" s="4" customFormat="1" spans="1:9">
      <c r="A8" s="5">
        <v>17523804835</v>
      </c>
      <c r="B8" s="6">
        <v>44622</v>
      </c>
      <c r="C8" s="6">
        <v>44623</v>
      </c>
      <c r="D8" s="4">
        <v>103</v>
      </c>
      <c r="E8" s="4" t="str">
        <f>VLOOKUP(A8,HOP!A:L,12,0)</f>
        <v>103.00</v>
      </c>
      <c r="F8" s="4" t="str">
        <f>VLOOKUP(A8,HOP!A:C,3,0)</f>
        <v>2441818</v>
      </c>
      <c r="G8" s="4">
        <f t="shared" si="0"/>
        <v>0</v>
      </c>
      <c r="H8" s="4" t="str">
        <f t="shared" si="1"/>
        <v>，2441818</v>
      </c>
      <c r="I8" s="4" t="str">
        <f>VLOOKUP(A8,HOP!A:U,21,0)</f>
        <v>直连</v>
      </c>
    </row>
    <row r="9" s="4" customFormat="1" spans="1:9">
      <c r="A9" s="5">
        <v>17524687362</v>
      </c>
      <c r="B9" s="6">
        <v>44622</v>
      </c>
      <c r="C9" s="6">
        <v>44623</v>
      </c>
      <c r="D9" s="4">
        <v>114</v>
      </c>
      <c r="E9" s="4" t="str">
        <f>VLOOKUP(A9,HOP!A:L,12,0)</f>
        <v>114.00</v>
      </c>
      <c r="F9" s="4" t="str">
        <f>VLOOKUP(A9,HOP!A:C,3,0)</f>
        <v>2442289</v>
      </c>
      <c r="G9" s="4">
        <f t="shared" si="0"/>
        <v>0</v>
      </c>
      <c r="H9" s="4" t="str">
        <f t="shared" si="1"/>
        <v>，2442289</v>
      </c>
      <c r="I9" s="4" t="str">
        <f>VLOOKUP(A9,HOP!A:U,21,0)</f>
        <v>直连</v>
      </c>
    </row>
    <row r="10" s="4" customFormat="1" spans="1:9">
      <c r="A10" s="5">
        <v>17525029660</v>
      </c>
      <c r="B10" s="6">
        <v>44622</v>
      </c>
      <c r="C10" s="6">
        <v>44623</v>
      </c>
      <c r="D10" s="4">
        <v>134</v>
      </c>
      <c r="E10" s="4" t="str">
        <f>VLOOKUP(A10,HOP!A:L,12,0)</f>
        <v>134.00</v>
      </c>
      <c r="F10" s="4" t="str">
        <f>VLOOKUP(A10,HOP!A:C,3,0)</f>
        <v>2442475</v>
      </c>
      <c r="G10" s="4">
        <f t="shared" si="0"/>
        <v>0</v>
      </c>
      <c r="H10" s="4" t="str">
        <f t="shared" si="1"/>
        <v>，2442475</v>
      </c>
      <c r="I10" s="4" t="str">
        <f>VLOOKUP(A10,HOP!A:U,21,0)</f>
        <v>直连</v>
      </c>
    </row>
    <row r="11" s="4" customFormat="1" spans="1:9">
      <c r="A11" s="5">
        <v>17526344633</v>
      </c>
      <c r="B11" s="6">
        <v>44622</v>
      </c>
      <c r="C11" s="6">
        <v>44623</v>
      </c>
      <c r="D11" s="4">
        <v>74</v>
      </c>
      <c r="E11" s="4" t="str">
        <f>VLOOKUP(A11,HOP!A:L,12,0)</f>
        <v>74.00</v>
      </c>
      <c r="F11" s="4" t="str">
        <f>VLOOKUP(A11,HOP!A:C,3,0)</f>
        <v>2443326</v>
      </c>
      <c r="G11" s="4">
        <f t="shared" si="0"/>
        <v>0</v>
      </c>
      <c r="H11" s="4" t="str">
        <f t="shared" si="1"/>
        <v>，2443326</v>
      </c>
      <c r="I11" s="4" t="str">
        <f>VLOOKUP(A11,HOP!A:U,21,0)</f>
        <v>直连</v>
      </c>
    </row>
    <row r="12" s="4" customFormat="1" spans="1:9">
      <c r="A12" s="5">
        <v>17533916722</v>
      </c>
      <c r="B12" s="6">
        <v>44622</v>
      </c>
      <c r="C12" s="6">
        <v>44623</v>
      </c>
      <c r="D12" s="4">
        <v>131</v>
      </c>
      <c r="E12" s="4" t="str">
        <f>VLOOKUP(A12,HOP!A:L,12,0)</f>
        <v>131.00</v>
      </c>
      <c r="F12" s="4" t="str">
        <f>VLOOKUP(A12,HOP!A:C,3,0)</f>
        <v>2444306</v>
      </c>
      <c r="G12" s="4">
        <f t="shared" si="0"/>
        <v>0</v>
      </c>
      <c r="H12" s="4" t="str">
        <f t="shared" si="1"/>
        <v>，2444306</v>
      </c>
      <c r="I12" s="4" t="str">
        <f>VLOOKUP(A12,HOP!A:U,21,0)</f>
        <v>直连</v>
      </c>
    </row>
    <row r="13" s="4" customFormat="1" spans="1:9">
      <c r="A13" s="5">
        <v>17534242815</v>
      </c>
      <c r="B13" s="6">
        <v>44622</v>
      </c>
      <c r="C13" s="6">
        <v>44623</v>
      </c>
      <c r="D13" s="4">
        <v>84</v>
      </c>
      <c r="E13" s="4" t="str">
        <f>VLOOKUP(A13,HOP!A:L,12,0)</f>
        <v>84.00</v>
      </c>
      <c r="F13" s="4" t="str">
        <f>VLOOKUP(A13,HOP!A:C,3,0)</f>
        <v>2444465</v>
      </c>
      <c r="G13" s="4">
        <f t="shared" si="0"/>
        <v>0</v>
      </c>
      <c r="H13" s="4" t="str">
        <f t="shared" si="1"/>
        <v>，2444465</v>
      </c>
      <c r="I13" s="4" t="str">
        <f>VLOOKUP(A13,HOP!A:U,21,0)</f>
        <v>直连</v>
      </c>
    </row>
    <row r="14" s="4" customFormat="1" spans="1:9">
      <c r="A14" s="5">
        <v>17540467341</v>
      </c>
      <c r="B14" s="6">
        <v>44622</v>
      </c>
      <c r="C14" s="6">
        <v>44623</v>
      </c>
      <c r="D14" s="4">
        <v>75</v>
      </c>
      <c r="E14" s="4" t="str">
        <f>VLOOKUP(A14,HOP!A:L,12,0)</f>
        <v>75.00</v>
      </c>
      <c r="F14" s="4" t="str">
        <f>VLOOKUP(A14,HOP!A:C,3,0)</f>
        <v>2445362</v>
      </c>
      <c r="G14" s="4">
        <f t="shared" si="0"/>
        <v>0</v>
      </c>
      <c r="H14" s="4" t="str">
        <f t="shared" si="1"/>
        <v>，2445362</v>
      </c>
      <c r="I14" s="4" t="str">
        <f>VLOOKUP(A14,HOP!A:U,21,0)</f>
        <v>直连</v>
      </c>
    </row>
    <row r="15" s="4" customFormat="1" spans="1:9">
      <c r="A15" s="5">
        <v>17540440005</v>
      </c>
      <c r="B15" s="6">
        <v>44622</v>
      </c>
      <c r="C15" s="6">
        <v>44623</v>
      </c>
      <c r="D15" s="4">
        <v>157</v>
      </c>
      <c r="E15" s="4" t="str">
        <f>VLOOKUP(A15,HOP!A:L,12,0)</f>
        <v>157.00</v>
      </c>
      <c r="F15" s="4" t="str">
        <f>VLOOKUP(A15,HOP!A:C,3,0)</f>
        <v>2445364</v>
      </c>
      <c r="G15" s="4">
        <f t="shared" si="0"/>
        <v>0</v>
      </c>
      <c r="H15" s="4" t="str">
        <f t="shared" si="1"/>
        <v>，2445364</v>
      </c>
      <c r="I15" s="4" t="str">
        <f>VLOOKUP(A15,HOP!A:U,21,0)</f>
        <v>直连</v>
      </c>
    </row>
    <row r="16" s="4" customFormat="1" spans="1:9">
      <c r="A16" s="5">
        <v>17131254337</v>
      </c>
      <c r="B16" s="6">
        <v>44623</v>
      </c>
      <c r="C16" s="6">
        <v>44624</v>
      </c>
      <c r="D16" s="4">
        <v>127</v>
      </c>
      <c r="E16" s="4" t="str">
        <f>VLOOKUP(A16,HOP!A:L,12,0)</f>
        <v>127.00</v>
      </c>
      <c r="F16" s="4" t="str">
        <f>VLOOKUP(A16,HOP!A:C,3,0)</f>
        <v>2376759</v>
      </c>
      <c r="G16" s="4">
        <f t="shared" si="0"/>
        <v>0</v>
      </c>
      <c r="H16" s="4" t="str">
        <f t="shared" si="1"/>
        <v>，2376759</v>
      </c>
      <c r="I16" s="4" t="str">
        <f>VLOOKUP(A16,HOP!A:U,21,0)</f>
        <v>直连</v>
      </c>
    </row>
    <row r="17" s="4" customFormat="1" spans="1:9">
      <c r="A17" s="5">
        <v>17228824546</v>
      </c>
      <c r="B17" s="6">
        <v>44623</v>
      </c>
      <c r="C17" s="6">
        <v>44624</v>
      </c>
      <c r="D17" s="4">
        <v>105</v>
      </c>
      <c r="E17" s="4" t="str">
        <f>VLOOKUP(A17,HOP!A:L,12,0)</f>
        <v>105.00</v>
      </c>
      <c r="F17" s="4" t="str">
        <f>VLOOKUP(A17,HOP!A:C,3,0)</f>
        <v>2408573</v>
      </c>
      <c r="G17" s="4">
        <f t="shared" si="0"/>
        <v>0</v>
      </c>
      <c r="H17" s="4" t="str">
        <f t="shared" si="1"/>
        <v>，2408573</v>
      </c>
      <c r="I17" s="4" t="str">
        <f>VLOOKUP(A17,HOP!A:U,21,0)</f>
        <v>直连</v>
      </c>
    </row>
    <row r="18" s="4" customFormat="1" spans="1:9">
      <c r="A18" s="5">
        <v>17228893823</v>
      </c>
      <c r="B18" s="6">
        <v>44623</v>
      </c>
      <c r="C18" s="6">
        <v>44624</v>
      </c>
      <c r="D18" s="4">
        <v>22</v>
      </c>
      <c r="E18" s="4" t="str">
        <f>VLOOKUP(A18,HOP!A:L,12,0)</f>
        <v>22.00</v>
      </c>
      <c r="F18" s="4" t="str">
        <f>VLOOKUP(A18,HOP!A:C,3,0)</f>
        <v>2408581</v>
      </c>
      <c r="G18" s="4">
        <f t="shared" si="0"/>
        <v>0</v>
      </c>
      <c r="H18" s="4" t="str">
        <f t="shared" si="1"/>
        <v>，2408581</v>
      </c>
      <c r="I18" s="4" t="str">
        <f>VLOOKUP(A18,HOP!A:U,21,0)</f>
        <v>直连</v>
      </c>
    </row>
    <row r="19" s="4" customFormat="1" spans="1:9">
      <c r="A19" s="5">
        <v>17270868711</v>
      </c>
      <c r="B19" s="6">
        <v>44623</v>
      </c>
      <c r="C19" s="6">
        <v>44624</v>
      </c>
      <c r="D19" s="4">
        <v>133</v>
      </c>
      <c r="E19" s="4" t="str">
        <f>VLOOKUP(A19,HOP!A:L,12,0)</f>
        <v>133.00</v>
      </c>
      <c r="F19" s="4" t="str">
        <f>VLOOKUP(A19,HOP!A:C,3,0)</f>
        <v>2412058</v>
      </c>
      <c r="G19" s="4">
        <f t="shared" si="0"/>
        <v>0</v>
      </c>
      <c r="H19" s="4" t="str">
        <f t="shared" si="1"/>
        <v>，2412058</v>
      </c>
      <c r="I19" s="4" t="str">
        <f>VLOOKUP(A19,HOP!A:U,21,0)</f>
        <v>直连</v>
      </c>
    </row>
    <row r="20" s="4" customFormat="1" spans="1:9">
      <c r="A20" s="5">
        <v>17287338258</v>
      </c>
      <c r="B20" s="6">
        <v>44623</v>
      </c>
      <c r="C20" s="6">
        <v>44624</v>
      </c>
      <c r="D20" s="4">
        <v>457</v>
      </c>
      <c r="E20" s="4" t="str">
        <f>VLOOKUP(A20,HOP!A:L,12,0)</f>
        <v>457.00</v>
      </c>
      <c r="F20" s="4" t="str">
        <f>VLOOKUP(A20,HOP!A:C,3,0)</f>
        <v>2413175</v>
      </c>
      <c r="G20" s="4">
        <f t="shared" si="0"/>
        <v>0</v>
      </c>
      <c r="H20" s="4" t="str">
        <f t="shared" si="1"/>
        <v>，2413175</v>
      </c>
      <c r="I20" s="4" t="str">
        <f>VLOOKUP(A20,HOP!A:U,21,0)</f>
        <v>直连</v>
      </c>
    </row>
    <row r="21" s="4" customFormat="1" spans="1:9">
      <c r="A21" s="5">
        <v>17454337883</v>
      </c>
      <c r="B21" s="6">
        <v>44623</v>
      </c>
      <c r="C21" s="6">
        <v>44624</v>
      </c>
      <c r="D21" s="4">
        <v>177</v>
      </c>
      <c r="E21" s="4" t="str">
        <f>VLOOKUP(A21,HOP!A:L,12,0)</f>
        <v>177.00</v>
      </c>
      <c r="F21" s="4" t="str">
        <f>VLOOKUP(A21,HOP!A:C,3,0)</f>
        <v>2431578</v>
      </c>
      <c r="G21" s="4">
        <f t="shared" si="0"/>
        <v>0</v>
      </c>
      <c r="H21" s="4" t="str">
        <f t="shared" si="1"/>
        <v>，2431578</v>
      </c>
      <c r="I21" s="4" t="str">
        <f>VLOOKUP(A21,HOP!A:U,21,0)</f>
        <v>直连</v>
      </c>
    </row>
    <row r="22" s="4" customFormat="1" spans="1:9">
      <c r="A22" s="5">
        <v>17518564456</v>
      </c>
      <c r="B22" s="6">
        <v>44623</v>
      </c>
      <c r="C22" s="6">
        <v>44624</v>
      </c>
      <c r="D22" s="4">
        <v>145</v>
      </c>
      <c r="E22" s="4" t="str">
        <f>VLOOKUP(A22,HOP!A:L,12,0)</f>
        <v>145.00</v>
      </c>
      <c r="F22" s="4" t="str">
        <f>VLOOKUP(A22,HOP!A:C,3,0)</f>
        <v>2441633</v>
      </c>
      <c r="G22" s="4">
        <f t="shared" si="0"/>
        <v>0</v>
      </c>
      <c r="H22" s="4" t="str">
        <f t="shared" si="1"/>
        <v>，2441633</v>
      </c>
      <c r="I22" s="4" t="str">
        <f>VLOOKUP(A22,HOP!A:U,21,0)</f>
        <v>直连</v>
      </c>
    </row>
    <row r="23" s="4" customFormat="1" spans="1:9">
      <c r="A23" s="5">
        <v>17518571030</v>
      </c>
      <c r="B23" s="6">
        <v>44623</v>
      </c>
      <c r="C23" s="6">
        <v>44624</v>
      </c>
      <c r="D23" s="4">
        <v>145</v>
      </c>
      <c r="E23" s="4" t="str">
        <f>VLOOKUP(A23,HOP!A:L,12,0)</f>
        <v>145.00</v>
      </c>
      <c r="F23" s="4" t="str">
        <f>VLOOKUP(A23,HOP!A:C,3,0)</f>
        <v>2441636</v>
      </c>
      <c r="G23" s="4">
        <f t="shared" si="0"/>
        <v>0</v>
      </c>
      <c r="H23" s="4" t="str">
        <f t="shared" si="1"/>
        <v>，2441636</v>
      </c>
      <c r="I23" s="4" t="str">
        <f>VLOOKUP(A23,HOP!A:U,21,0)</f>
        <v>直连</v>
      </c>
    </row>
    <row r="24" s="4" customFormat="1" spans="1:9">
      <c r="A24" s="5">
        <v>17524188650</v>
      </c>
      <c r="B24" s="6">
        <v>44623</v>
      </c>
      <c r="C24" s="6">
        <v>44624</v>
      </c>
      <c r="D24" s="4">
        <v>145</v>
      </c>
      <c r="E24" s="4" t="str">
        <f>VLOOKUP(A24,HOP!A:L,12,0)</f>
        <v>145.00</v>
      </c>
      <c r="F24" s="4" t="str">
        <f>VLOOKUP(A24,HOP!A:C,3,0)</f>
        <v>2442035</v>
      </c>
      <c r="G24" s="4">
        <f t="shared" si="0"/>
        <v>0</v>
      </c>
      <c r="H24" s="4" t="str">
        <f t="shared" si="1"/>
        <v>，2442035</v>
      </c>
      <c r="I24" s="4" t="str">
        <f>VLOOKUP(A24,HOP!A:U,21,0)</f>
        <v>直连</v>
      </c>
    </row>
    <row r="25" s="4" customFormat="1" spans="1:9">
      <c r="A25" s="5">
        <v>17540970109</v>
      </c>
      <c r="B25" s="6">
        <v>44623</v>
      </c>
      <c r="C25" s="6">
        <v>44624</v>
      </c>
      <c r="D25" s="4">
        <v>70</v>
      </c>
      <c r="E25" s="4" t="str">
        <f>VLOOKUP(A25,HOP!A:L,12,0)</f>
        <v>70.00</v>
      </c>
      <c r="F25" s="4" t="str">
        <f>VLOOKUP(A25,HOP!A:C,3,0)</f>
        <v>2445524</v>
      </c>
      <c r="G25" s="4">
        <f t="shared" si="0"/>
        <v>0</v>
      </c>
      <c r="H25" s="4" t="str">
        <f t="shared" si="1"/>
        <v>，2445524</v>
      </c>
      <c r="I25" s="4" t="str">
        <f>VLOOKUP(A25,HOP!A:U,21,0)</f>
        <v>直连</v>
      </c>
    </row>
    <row r="26" s="4" customFormat="1" spans="1:9">
      <c r="A26" s="5">
        <v>17541020420</v>
      </c>
      <c r="B26" s="6">
        <v>44623</v>
      </c>
      <c r="C26" s="6">
        <v>44624</v>
      </c>
      <c r="D26" s="4">
        <v>40</v>
      </c>
      <c r="E26" s="4" t="str">
        <f>VLOOKUP(A26,HOP!A:L,12,0)</f>
        <v>40.00</v>
      </c>
      <c r="F26" s="4" t="str">
        <f>VLOOKUP(A26,HOP!A:C,3,0)</f>
        <v>2445544</v>
      </c>
      <c r="G26" s="4">
        <f t="shared" si="0"/>
        <v>0</v>
      </c>
      <c r="H26" s="4" t="str">
        <f t="shared" si="1"/>
        <v>，2445544</v>
      </c>
      <c r="I26" s="4" t="str">
        <f>VLOOKUP(A26,HOP!A:U,21,0)</f>
        <v>直连</v>
      </c>
    </row>
    <row r="27" s="4" customFormat="1" spans="1:9">
      <c r="A27" s="5">
        <v>17541100660</v>
      </c>
      <c r="B27" s="6">
        <v>44623</v>
      </c>
      <c r="C27" s="6">
        <v>44624</v>
      </c>
      <c r="D27" s="4">
        <v>170</v>
      </c>
      <c r="E27" s="4" t="str">
        <f>VLOOKUP(A27,HOP!A:L,12,0)</f>
        <v>170.00</v>
      </c>
      <c r="F27" s="4" t="str">
        <f>VLOOKUP(A27,HOP!A:C,3,0)</f>
        <v>2445584</v>
      </c>
      <c r="G27" s="4">
        <f t="shared" si="0"/>
        <v>0</v>
      </c>
      <c r="H27" s="4" t="str">
        <f t="shared" si="1"/>
        <v>，2445584</v>
      </c>
      <c r="I27" s="4" t="str">
        <f>VLOOKUP(A27,HOP!A:U,21,0)</f>
        <v>直连</v>
      </c>
    </row>
    <row r="28" s="4" customFormat="1" spans="1:9">
      <c r="A28" s="5">
        <v>17541262857</v>
      </c>
      <c r="B28" s="6">
        <v>44623</v>
      </c>
      <c r="C28" s="6">
        <v>44624</v>
      </c>
      <c r="D28" s="4">
        <v>162</v>
      </c>
      <c r="E28" s="4" t="str">
        <f>VLOOKUP(A28,HOP!A:L,12,0)</f>
        <v>162.00</v>
      </c>
      <c r="F28" s="4" t="str">
        <f>VLOOKUP(A28,HOP!A:C,3,0)</f>
        <v>2445667</v>
      </c>
      <c r="G28" s="4">
        <f t="shared" si="0"/>
        <v>0</v>
      </c>
      <c r="H28" s="4" t="str">
        <f t="shared" si="1"/>
        <v>，2445667</v>
      </c>
      <c r="I28" s="4" t="str">
        <f>VLOOKUP(A28,HOP!A:U,21,0)</f>
        <v>直连</v>
      </c>
    </row>
    <row r="29" s="4" customFormat="1" spans="1:9">
      <c r="A29" s="5">
        <v>17542390931</v>
      </c>
      <c r="B29" s="6">
        <v>44623</v>
      </c>
      <c r="C29" s="6">
        <v>44624</v>
      </c>
      <c r="D29" s="4">
        <v>125</v>
      </c>
      <c r="E29" s="4" t="str">
        <f>VLOOKUP(A29,HOP!A:L,12,0)</f>
        <v>125.00</v>
      </c>
      <c r="F29" s="4" t="str">
        <f>VLOOKUP(A29,HOP!A:C,3,0)</f>
        <v>2446159</v>
      </c>
      <c r="G29" s="4">
        <f t="shared" si="0"/>
        <v>0</v>
      </c>
      <c r="H29" s="4" t="str">
        <f t="shared" si="1"/>
        <v>，2446159</v>
      </c>
      <c r="I29" s="4" t="str">
        <f>VLOOKUP(A29,HOP!A:U,21,0)</f>
        <v>直连</v>
      </c>
    </row>
    <row r="30" s="4" customFormat="1" spans="1:9">
      <c r="A30" s="5">
        <v>17542416001</v>
      </c>
      <c r="B30" s="6">
        <v>44623</v>
      </c>
      <c r="C30" s="6">
        <v>44624</v>
      </c>
      <c r="D30" s="4">
        <v>81</v>
      </c>
      <c r="E30" s="4" t="str">
        <f>VLOOKUP(A30,HOP!A:L,12,0)</f>
        <v>81.00</v>
      </c>
      <c r="F30" s="4" t="str">
        <f>VLOOKUP(A30,HOP!A:C,3,0)</f>
        <v>2446172</v>
      </c>
      <c r="G30" s="4">
        <f t="shared" si="0"/>
        <v>0</v>
      </c>
      <c r="H30" s="4" t="str">
        <f t="shared" si="1"/>
        <v>，2446172</v>
      </c>
      <c r="I30" s="4" t="str">
        <f>VLOOKUP(A30,HOP!A:U,21,0)</f>
        <v>直连</v>
      </c>
    </row>
    <row r="31" s="4" customFormat="1" spans="1:9">
      <c r="A31" s="5">
        <v>17542397727</v>
      </c>
      <c r="B31" s="6">
        <v>44623</v>
      </c>
      <c r="C31" s="6">
        <v>44624</v>
      </c>
      <c r="D31" s="4">
        <v>103</v>
      </c>
      <c r="E31" s="4" t="str">
        <f>VLOOKUP(A31,HOP!A:L,12,0)</f>
        <v>103.00</v>
      </c>
      <c r="F31" s="4" t="str">
        <f>VLOOKUP(A31,HOP!A:C,3,0)</f>
        <v>2446174</v>
      </c>
      <c r="G31" s="4">
        <f t="shared" si="0"/>
        <v>0</v>
      </c>
      <c r="H31" s="4" t="str">
        <f t="shared" si="1"/>
        <v>，2446174</v>
      </c>
      <c r="I31" s="4" t="str">
        <f>VLOOKUP(A31,HOP!A:U,21,0)</f>
        <v>直连</v>
      </c>
    </row>
    <row r="32" s="4" customFormat="1" hidden="1" spans="1:9">
      <c r="A32" s="5">
        <v>17542605856</v>
      </c>
      <c r="B32" s="6">
        <v>44623</v>
      </c>
      <c r="C32" s="6">
        <v>44624</v>
      </c>
      <c r="D32" s="4">
        <v>0</v>
      </c>
      <c r="E32" s="4" t="e">
        <f>VLOOKUP(A32,HOP!A:L,12,0)</f>
        <v>#N/A</v>
      </c>
      <c r="F32" s="4" t="e">
        <f>VLOOKUP(A32,HOP!A:C,3,0)</f>
        <v>#N/A</v>
      </c>
      <c r="G32" s="4" t="e">
        <f t="shared" si="0"/>
        <v>#N/A</v>
      </c>
      <c r="H32" s="4" t="e">
        <f t="shared" si="1"/>
        <v>#N/A</v>
      </c>
      <c r="I32" s="4" t="e">
        <f>VLOOKUP(A32,HOP!A:U,21,0)</f>
        <v>#N/A</v>
      </c>
    </row>
    <row r="33" s="4" customFormat="1" spans="1:9">
      <c r="A33" s="5">
        <v>17548325494</v>
      </c>
      <c r="B33" s="6">
        <v>44623</v>
      </c>
      <c r="C33" s="6">
        <v>44624</v>
      </c>
      <c r="D33" s="4">
        <v>42</v>
      </c>
      <c r="E33" s="4" t="str">
        <f>VLOOKUP(A33,HOP!A:L,12,0)</f>
        <v>42.00</v>
      </c>
      <c r="F33" s="4" t="str">
        <f>VLOOKUP(A33,HOP!A:C,3,0)</f>
        <v>2446866</v>
      </c>
      <c r="G33" s="4">
        <f t="shared" si="0"/>
        <v>0</v>
      </c>
      <c r="H33" s="4" t="str">
        <f t="shared" si="1"/>
        <v>，2446866</v>
      </c>
      <c r="I33" s="4" t="str">
        <f>VLOOKUP(A33,HOP!A:U,21,0)</f>
        <v>直连</v>
      </c>
    </row>
    <row r="35" spans="4:4">
      <c r="D35" s="4">
        <f>SUM(D2:D34)</f>
        <v>4297</v>
      </c>
    </row>
    <row r="40" spans="1:1">
      <c r="A40" s="4" t="s">
        <v>200</v>
      </c>
    </row>
    <row r="41" spans="1:1">
      <c r="A41" s="4" t="s">
        <v>201</v>
      </c>
    </row>
    <row r="42" spans="1:1">
      <c r="A42" s="4" t="s">
        <v>202</v>
      </c>
    </row>
  </sheetData>
  <autoFilter ref="A1:XFD35">
    <filterColumn colId="3">
      <filters blank="1">
        <filter val="310"/>
        <filter val="114"/>
        <filter val="157"/>
        <filter val="457"/>
        <filter val="4297"/>
        <filter val="22"/>
        <filter val="162"/>
        <filter val="125"/>
        <filter val="127"/>
        <filter val="70"/>
        <filter val="170"/>
        <filter val="131"/>
        <filter val="133"/>
        <filter val="74"/>
        <filter val="134"/>
        <filter val="75"/>
        <filter val="177"/>
        <filter val="40"/>
        <filter val="400"/>
        <filter val="81"/>
        <filter val="42"/>
        <filter val="103"/>
        <filter val="84"/>
        <filter val="105"/>
        <filter val="145"/>
        <filter val="106"/>
        <filter val="286"/>
      </filters>
    </filterColumn>
    <extLst/>
  </autoFilter>
  <conditionalFormatting sqref="A2:A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31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203</v>
      </c>
      <c r="B1" s="2" t="s">
        <v>204</v>
      </c>
      <c r="C1" s="2" t="s">
        <v>205</v>
      </c>
      <c r="D1" s="2" t="s">
        <v>206</v>
      </c>
      <c r="E1" s="2" t="s">
        <v>13</v>
      </c>
      <c r="F1" s="2" t="s">
        <v>5</v>
      </c>
      <c r="G1" s="2" t="s">
        <v>6</v>
      </c>
      <c r="H1" s="2" t="s">
        <v>207</v>
      </c>
      <c r="I1" s="2" t="s">
        <v>208</v>
      </c>
      <c r="J1" s="2" t="s">
        <v>209</v>
      </c>
      <c r="K1" s="2" t="s">
        <v>210</v>
      </c>
      <c r="L1" s="2" t="s">
        <v>211</v>
      </c>
      <c r="M1" s="2" t="s">
        <v>212</v>
      </c>
      <c r="N1" s="2" t="s">
        <v>213</v>
      </c>
      <c r="O1" s="2" t="s">
        <v>214</v>
      </c>
      <c r="P1" s="2" t="s">
        <v>215</v>
      </c>
      <c r="Q1" s="2" t="s">
        <v>216</v>
      </c>
      <c r="R1" s="2" t="s">
        <v>217</v>
      </c>
      <c r="S1" s="2" t="s">
        <v>218</v>
      </c>
      <c r="T1" s="2" t="s">
        <v>219</v>
      </c>
      <c r="U1" s="2" t="s">
        <v>220</v>
      </c>
    </row>
    <row r="2" s="1" customFormat="1" spans="1:21">
      <c r="A2" s="3">
        <v>17548325494</v>
      </c>
      <c r="B2" s="1" t="s">
        <v>221</v>
      </c>
      <c r="C2" s="1" t="s">
        <v>222</v>
      </c>
      <c r="D2" s="1" t="s">
        <v>223</v>
      </c>
      <c r="E2" s="1" t="s">
        <v>224</v>
      </c>
      <c r="F2" s="1" t="s">
        <v>221</v>
      </c>
      <c r="G2" s="1" t="s">
        <v>225</v>
      </c>
      <c r="H2" s="1" t="s">
        <v>226</v>
      </c>
      <c r="I2" s="1" t="s">
        <v>227</v>
      </c>
      <c r="J2" s="1" t="s">
        <v>30</v>
      </c>
      <c r="K2" s="1" t="s">
        <v>228</v>
      </c>
      <c r="L2" s="1" t="s">
        <v>228</v>
      </c>
      <c r="M2" s="1" t="s">
        <v>229</v>
      </c>
      <c r="N2" s="1" t="s">
        <v>229</v>
      </c>
      <c r="O2" s="1" t="s">
        <v>230</v>
      </c>
      <c r="P2" s="1" t="s">
        <v>231</v>
      </c>
      <c r="Q2" s="1" t="s">
        <v>232</v>
      </c>
      <c r="R2" s="1" t="s">
        <v>233</v>
      </c>
      <c r="S2" s="1" t="s">
        <v>234</v>
      </c>
      <c r="T2" s="1" t="s">
        <v>235</v>
      </c>
      <c r="U2" s="1" t="s">
        <v>236</v>
      </c>
    </row>
    <row r="3" s="1" customFormat="1" spans="1:21">
      <c r="A3" s="3">
        <v>17542397727</v>
      </c>
      <c r="B3" s="1" t="s">
        <v>221</v>
      </c>
      <c r="C3" s="1" t="s">
        <v>237</v>
      </c>
      <c r="D3" s="1" t="s">
        <v>238</v>
      </c>
      <c r="E3" s="1" t="s">
        <v>239</v>
      </c>
      <c r="F3" s="1" t="s">
        <v>221</v>
      </c>
      <c r="G3" s="1" t="s">
        <v>225</v>
      </c>
      <c r="H3" s="1" t="s">
        <v>226</v>
      </c>
      <c r="I3" s="1" t="s">
        <v>240</v>
      </c>
      <c r="J3" s="1" t="s">
        <v>30</v>
      </c>
      <c r="K3" s="1" t="s">
        <v>241</v>
      </c>
      <c r="L3" s="1" t="s">
        <v>241</v>
      </c>
      <c r="M3" s="1" t="s">
        <v>229</v>
      </c>
      <c r="N3" s="1" t="s">
        <v>229</v>
      </c>
      <c r="O3" s="1" t="s">
        <v>230</v>
      </c>
      <c r="P3" s="1" t="s">
        <v>231</v>
      </c>
      <c r="Q3" s="1" t="s">
        <v>232</v>
      </c>
      <c r="R3" s="1" t="s">
        <v>242</v>
      </c>
      <c r="S3" s="1" t="s">
        <v>234</v>
      </c>
      <c r="T3" s="1" t="s">
        <v>235</v>
      </c>
      <c r="U3" s="1" t="s">
        <v>236</v>
      </c>
    </row>
    <row r="4" s="1" customFormat="1" spans="1:21">
      <c r="A4" s="3">
        <v>17542416001</v>
      </c>
      <c r="B4" s="1" t="s">
        <v>221</v>
      </c>
      <c r="C4" s="1" t="s">
        <v>243</v>
      </c>
      <c r="D4" s="1" t="s">
        <v>244</v>
      </c>
      <c r="E4" s="1" t="s">
        <v>245</v>
      </c>
      <c r="F4" s="1" t="s">
        <v>221</v>
      </c>
      <c r="G4" s="1" t="s">
        <v>225</v>
      </c>
      <c r="H4" s="1" t="s">
        <v>226</v>
      </c>
      <c r="I4" s="1" t="s">
        <v>246</v>
      </c>
      <c r="J4" s="1" t="s">
        <v>30</v>
      </c>
      <c r="K4" s="1" t="s">
        <v>247</v>
      </c>
      <c r="L4" s="1" t="s">
        <v>247</v>
      </c>
      <c r="M4" s="1" t="s">
        <v>229</v>
      </c>
      <c r="N4" s="1" t="s">
        <v>229</v>
      </c>
      <c r="O4" s="1" t="s">
        <v>230</v>
      </c>
      <c r="P4" s="1" t="s">
        <v>231</v>
      </c>
      <c r="Q4" s="1" t="s">
        <v>232</v>
      </c>
      <c r="R4" s="1" t="s">
        <v>248</v>
      </c>
      <c r="S4" s="1" t="s">
        <v>234</v>
      </c>
      <c r="T4" s="1" t="s">
        <v>235</v>
      </c>
      <c r="U4" s="1" t="s">
        <v>236</v>
      </c>
    </row>
    <row r="5" s="1" customFormat="1" spans="1:21">
      <c r="A5" s="3">
        <v>17542390931</v>
      </c>
      <c r="B5" s="1" t="s">
        <v>221</v>
      </c>
      <c r="C5" s="1" t="s">
        <v>249</v>
      </c>
      <c r="D5" s="1" t="s">
        <v>250</v>
      </c>
      <c r="E5" s="1" t="s">
        <v>251</v>
      </c>
      <c r="F5" s="1" t="s">
        <v>221</v>
      </c>
      <c r="G5" s="1" t="s">
        <v>225</v>
      </c>
      <c r="H5" s="1" t="s">
        <v>226</v>
      </c>
      <c r="I5" s="1" t="s">
        <v>252</v>
      </c>
      <c r="J5" s="1" t="s">
        <v>30</v>
      </c>
      <c r="K5" s="1" t="s">
        <v>253</v>
      </c>
      <c r="L5" s="1" t="s">
        <v>253</v>
      </c>
      <c r="M5" s="1" t="s">
        <v>229</v>
      </c>
      <c r="N5" s="1" t="s">
        <v>229</v>
      </c>
      <c r="O5" s="1" t="s">
        <v>230</v>
      </c>
      <c r="P5" s="1" t="s">
        <v>231</v>
      </c>
      <c r="Q5" s="1" t="s">
        <v>232</v>
      </c>
      <c r="R5" s="1" t="s">
        <v>254</v>
      </c>
      <c r="S5" s="1" t="s">
        <v>234</v>
      </c>
      <c r="T5" s="1" t="s">
        <v>235</v>
      </c>
      <c r="U5" s="1" t="s">
        <v>236</v>
      </c>
    </row>
    <row r="6" s="1" customFormat="1" spans="1:21">
      <c r="A6" s="3">
        <v>17541262857</v>
      </c>
      <c r="B6" s="1" t="s">
        <v>221</v>
      </c>
      <c r="C6" s="1" t="s">
        <v>255</v>
      </c>
      <c r="D6" s="1" t="s">
        <v>256</v>
      </c>
      <c r="E6" s="1" t="s">
        <v>257</v>
      </c>
      <c r="F6" s="1" t="s">
        <v>221</v>
      </c>
      <c r="G6" s="1" t="s">
        <v>225</v>
      </c>
      <c r="H6" s="1" t="s">
        <v>226</v>
      </c>
      <c r="I6" s="1" t="s">
        <v>258</v>
      </c>
      <c r="J6" s="1" t="s">
        <v>30</v>
      </c>
      <c r="K6" s="1" t="s">
        <v>259</v>
      </c>
      <c r="L6" s="1" t="s">
        <v>259</v>
      </c>
      <c r="M6" s="1" t="s">
        <v>229</v>
      </c>
      <c r="N6" s="1" t="s">
        <v>229</v>
      </c>
      <c r="O6" s="1" t="s">
        <v>230</v>
      </c>
      <c r="P6" s="1" t="s">
        <v>231</v>
      </c>
      <c r="Q6" s="1" t="s">
        <v>232</v>
      </c>
      <c r="R6" s="1" t="s">
        <v>260</v>
      </c>
      <c r="S6" s="1" t="s">
        <v>234</v>
      </c>
      <c r="T6" s="1" t="s">
        <v>235</v>
      </c>
      <c r="U6" s="1" t="s">
        <v>236</v>
      </c>
    </row>
    <row r="7" s="1" customFormat="1" spans="1:21">
      <c r="A7" s="3">
        <v>17541100660</v>
      </c>
      <c r="B7" s="1" t="s">
        <v>221</v>
      </c>
      <c r="C7" s="1" t="s">
        <v>261</v>
      </c>
      <c r="D7" s="1" t="s">
        <v>262</v>
      </c>
      <c r="E7" s="1" t="s">
        <v>263</v>
      </c>
      <c r="F7" s="1" t="s">
        <v>221</v>
      </c>
      <c r="G7" s="1" t="s">
        <v>225</v>
      </c>
      <c r="H7" s="1" t="s">
        <v>226</v>
      </c>
      <c r="I7" s="1" t="s">
        <v>264</v>
      </c>
      <c r="J7" s="1" t="s">
        <v>30</v>
      </c>
      <c r="K7" s="1" t="s">
        <v>265</v>
      </c>
      <c r="L7" s="1" t="s">
        <v>265</v>
      </c>
      <c r="M7" s="1" t="s">
        <v>229</v>
      </c>
      <c r="N7" s="1" t="s">
        <v>229</v>
      </c>
      <c r="O7" s="1" t="s">
        <v>230</v>
      </c>
      <c r="P7" s="1" t="s">
        <v>231</v>
      </c>
      <c r="Q7" s="1" t="s">
        <v>232</v>
      </c>
      <c r="R7" s="1" t="s">
        <v>266</v>
      </c>
      <c r="S7" s="1" t="s">
        <v>234</v>
      </c>
      <c r="T7" s="1" t="s">
        <v>235</v>
      </c>
      <c r="U7" s="1" t="s">
        <v>236</v>
      </c>
    </row>
    <row r="8" s="1" customFormat="1" spans="1:21">
      <c r="A8" s="3">
        <v>17541020420</v>
      </c>
      <c r="B8" s="1" t="s">
        <v>221</v>
      </c>
      <c r="C8" s="1" t="s">
        <v>267</v>
      </c>
      <c r="D8" s="1" t="s">
        <v>268</v>
      </c>
      <c r="E8" s="1" t="s">
        <v>269</v>
      </c>
      <c r="F8" s="1" t="s">
        <v>221</v>
      </c>
      <c r="G8" s="1" t="s">
        <v>225</v>
      </c>
      <c r="H8" s="1" t="s">
        <v>226</v>
      </c>
      <c r="I8" s="1" t="s">
        <v>270</v>
      </c>
      <c r="J8" s="1" t="s">
        <v>30</v>
      </c>
      <c r="K8" s="1" t="s">
        <v>271</v>
      </c>
      <c r="L8" s="1" t="s">
        <v>271</v>
      </c>
      <c r="M8" s="1" t="s">
        <v>229</v>
      </c>
      <c r="N8" s="1" t="s">
        <v>229</v>
      </c>
      <c r="O8" s="1" t="s">
        <v>230</v>
      </c>
      <c r="P8" s="1" t="s">
        <v>231</v>
      </c>
      <c r="Q8" s="1" t="s">
        <v>232</v>
      </c>
      <c r="R8" s="1" t="s">
        <v>272</v>
      </c>
      <c r="S8" s="1" t="s">
        <v>234</v>
      </c>
      <c r="T8" s="1" t="s">
        <v>235</v>
      </c>
      <c r="U8" s="1" t="s">
        <v>236</v>
      </c>
    </row>
    <row r="9" s="1" customFormat="1" spans="1:21">
      <c r="A9" s="3">
        <v>17540970109</v>
      </c>
      <c r="B9" s="1" t="s">
        <v>221</v>
      </c>
      <c r="C9" s="1" t="s">
        <v>273</v>
      </c>
      <c r="D9" s="1" t="s">
        <v>274</v>
      </c>
      <c r="E9" s="1" t="s">
        <v>275</v>
      </c>
      <c r="F9" s="1" t="s">
        <v>221</v>
      </c>
      <c r="G9" s="1" t="s">
        <v>225</v>
      </c>
      <c r="H9" s="1" t="s">
        <v>226</v>
      </c>
      <c r="I9" s="1" t="s">
        <v>276</v>
      </c>
      <c r="J9" s="1" t="s">
        <v>30</v>
      </c>
      <c r="K9" s="1" t="s">
        <v>277</v>
      </c>
      <c r="L9" s="1" t="s">
        <v>277</v>
      </c>
      <c r="M9" s="1" t="s">
        <v>229</v>
      </c>
      <c r="N9" s="1" t="s">
        <v>229</v>
      </c>
      <c r="O9" s="1" t="s">
        <v>230</v>
      </c>
      <c r="P9" s="1" t="s">
        <v>231</v>
      </c>
      <c r="Q9" s="1" t="s">
        <v>232</v>
      </c>
      <c r="R9" s="1" t="s">
        <v>278</v>
      </c>
      <c r="S9" s="1" t="s">
        <v>234</v>
      </c>
      <c r="T9" s="1" t="s">
        <v>235</v>
      </c>
      <c r="U9" s="1" t="s">
        <v>236</v>
      </c>
    </row>
    <row r="10" s="1" customFormat="1" spans="1:21">
      <c r="A10" s="3">
        <v>17540440005</v>
      </c>
      <c r="B10" s="1" t="s">
        <v>279</v>
      </c>
      <c r="C10" s="1" t="s">
        <v>280</v>
      </c>
      <c r="D10" s="1" t="s">
        <v>281</v>
      </c>
      <c r="E10" s="1" t="s">
        <v>282</v>
      </c>
      <c r="F10" s="1" t="s">
        <v>279</v>
      </c>
      <c r="G10" s="1" t="s">
        <v>221</v>
      </c>
      <c r="H10" s="1" t="s">
        <v>226</v>
      </c>
      <c r="I10" s="1" t="s">
        <v>283</v>
      </c>
      <c r="J10" s="1" t="s">
        <v>30</v>
      </c>
      <c r="K10" s="1" t="s">
        <v>284</v>
      </c>
      <c r="L10" s="1" t="s">
        <v>284</v>
      </c>
      <c r="M10" s="1" t="s">
        <v>229</v>
      </c>
      <c r="N10" s="1" t="s">
        <v>229</v>
      </c>
      <c r="O10" s="1" t="s">
        <v>230</v>
      </c>
      <c r="P10" s="1" t="s">
        <v>231</v>
      </c>
      <c r="Q10" s="1" t="s">
        <v>232</v>
      </c>
      <c r="R10" s="1" t="s">
        <v>285</v>
      </c>
      <c r="S10" s="1" t="s">
        <v>234</v>
      </c>
      <c r="T10" s="1" t="s">
        <v>235</v>
      </c>
      <c r="U10" s="1" t="s">
        <v>236</v>
      </c>
    </row>
    <row r="11" s="1" customFormat="1" spans="1:21">
      <c r="A11" s="3">
        <v>17540467341</v>
      </c>
      <c r="B11" s="1" t="s">
        <v>279</v>
      </c>
      <c r="C11" s="1" t="s">
        <v>286</v>
      </c>
      <c r="D11" s="1" t="s">
        <v>287</v>
      </c>
      <c r="E11" s="1" t="s">
        <v>288</v>
      </c>
      <c r="F11" s="1" t="s">
        <v>279</v>
      </c>
      <c r="G11" s="1" t="s">
        <v>221</v>
      </c>
      <c r="H11" s="1" t="s">
        <v>226</v>
      </c>
      <c r="I11" s="1" t="s">
        <v>289</v>
      </c>
      <c r="J11" s="1" t="s">
        <v>30</v>
      </c>
      <c r="K11" s="1" t="s">
        <v>290</v>
      </c>
      <c r="L11" s="1" t="s">
        <v>290</v>
      </c>
      <c r="M11" s="1" t="s">
        <v>229</v>
      </c>
      <c r="N11" s="1" t="s">
        <v>229</v>
      </c>
      <c r="O11" s="1" t="s">
        <v>230</v>
      </c>
      <c r="P11" s="1" t="s">
        <v>231</v>
      </c>
      <c r="Q11" s="1" t="s">
        <v>232</v>
      </c>
      <c r="R11" s="1" t="s">
        <v>291</v>
      </c>
      <c r="S11" s="1" t="s">
        <v>234</v>
      </c>
      <c r="T11" s="1" t="s">
        <v>235</v>
      </c>
      <c r="U11" s="1" t="s">
        <v>236</v>
      </c>
    </row>
    <row r="12" s="1" customFormat="1" spans="1:21">
      <c r="A12" s="3">
        <v>17534242815</v>
      </c>
      <c r="B12" s="1" t="s">
        <v>279</v>
      </c>
      <c r="C12" s="1" t="s">
        <v>292</v>
      </c>
      <c r="D12" s="1" t="s">
        <v>293</v>
      </c>
      <c r="E12" s="1" t="s">
        <v>294</v>
      </c>
      <c r="F12" s="1" t="s">
        <v>279</v>
      </c>
      <c r="G12" s="1" t="s">
        <v>221</v>
      </c>
      <c r="H12" s="1" t="s">
        <v>226</v>
      </c>
      <c r="I12" s="1" t="s">
        <v>295</v>
      </c>
      <c r="J12" s="1" t="s">
        <v>30</v>
      </c>
      <c r="K12" s="1" t="s">
        <v>296</v>
      </c>
      <c r="L12" s="1" t="s">
        <v>296</v>
      </c>
      <c r="M12" s="1" t="s">
        <v>229</v>
      </c>
      <c r="N12" s="1" t="s">
        <v>229</v>
      </c>
      <c r="O12" s="1" t="s">
        <v>230</v>
      </c>
      <c r="P12" s="1" t="s">
        <v>231</v>
      </c>
      <c r="Q12" s="1" t="s">
        <v>232</v>
      </c>
      <c r="R12" s="1" t="s">
        <v>297</v>
      </c>
      <c r="S12" s="1" t="s">
        <v>234</v>
      </c>
      <c r="T12" s="1" t="s">
        <v>235</v>
      </c>
      <c r="U12" s="1" t="s">
        <v>236</v>
      </c>
    </row>
    <row r="13" s="1" customFormat="1" spans="1:21">
      <c r="A13" s="3">
        <v>17533916722</v>
      </c>
      <c r="B13" s="1" t="s">
        <v>279</v>
      </c>
      <c r="C13" s="1" t="s">
        <v>298</v>
      </c>
      <c r="D13" s="1" t="s">
        <v>299</v>
      </c>
      <c r="E13" s="1" t="s">
        <v>300</v>
      </c>
      <c r="F13" s="1" t="s">
        <v>279</v>
      </c>
      <c r="G13" s="1" t="s">
        <v>221</v>
      </c>
      <c r="H13" s="1" t="s">
        <v>226</v>
      </c>
      <c r="I13" s="1" t="s">
        <v>301</v>
      </c>
      <c r="J13" s="1" t="s">
        <v>30</v>
      </c>
      <c r="K13" s="1" t="s">
        <v>302</v>
      </c>
      <c r="L13" s="1" t="s">
        <v>302</v>
      </c>
      <c r="M13" s="1" t="s">
        <v>229</v>
      </c>
      <c r="N13" s="1" t="s">
        <v>229</v>
      </c>
      <c r="O13" s="1" t="s">
        <v>230</v>
      </c>
      <c r="P13" s="1" t="s">
        <v>231</v>
      </c>
      <c r="Q13" s="1" t="s">
        <v>232</v>
      </c>
      <c r="R13" s="1" t="s">
        <v>303</v>
      </c>
      <c r="S13" s="1" t="s">
        <v>234</v>
      </c>
      <c r="T13" s="1" t="s">
        <v>235</v>
      </c>
      <c r="U13" s="1" t="s">
        <v>236</v>
      </c>
    </row>
    <row r="14" s="1" customFormat="1" spans="1:21">
      <c r="A14" s="3">
        <v>17526344633</v>
      </c>
      <c r="B14" s="1" t="s">
        <v>304</v>
      </c>
      <c r="C14" s="1" t="s">
        <v>305</v>
      </c>
      <c r="D14" s="1" t="s">
        <v>306</v>
      </c>
      <c r="E14" s="1" t="s">
        <v>307</v>
      </c>
      <c r="F14" s="1" t="s">
        <v>279</v>
      </c>
      <c r="G14" s="1" t="s">
        <v>221</v>
      </c>
      <c r="H14" s="1" t="s">
        <v>226</v>
      </c>
      <c r="I14" s="1" t="s">
        <v>308</v>
      </c>
      <c r="J14" s="1" t="s">
        <v>30</v>
      </c>
      <c r="K14" s="1" t="s">
        <v>309</v>
      </c>
      <c r="L14" s="1" t="s">
        <v>309</v>
      </c>
      <c r="M14" s="1" t="s">
        <v>229</v>
      </c>
      <c r="N14" s="1" t="s">
        <v>229</v>
      </c>
      <c r="O14" s="1" t="s">
        <v>230</v>
      </c>
      <c r="P14" s="1" t="s">
        <v>231</v>
      </c>
      <c r="Q14" s="1" t="s">
        <v>232</v>
      </c>
      <c r="R14" s="1" t="s">
        <v>310</v>
      </c>
      <c r="S14" s="1" t="s">
        <v>234</v>
      </c>
      <c r="T14" s="1" t="s">
        <v>235</v>
      </c>
      <c r="U14" s="1" t="s">
        <v>236</v>
      </c>
    </row>
    <row r="15" s="1" customFormat="1" spans="1:21">
      <c r="A15" s="3">
        <v>17525029660</v>
      </c>
      <c r="B15" s="1" t="s">
        <v>304</v>
      </c>
      <c r="C15" s="1" t="s">
        <v>311</v>
      </c>
      <c r="D15" s="1" t="s">
        <v>312</v>
      </c>
      <c r="E15" s="1" t="s">
        <v>313</v>
      </c>
      <c r="F15" s="1" t="s">
        <v>279</v>
      </c>
      <c r="G15" s="1" t="s">
        <v>221</v>
      </c>
      <c r="H15" s="1" t="s">
        <v>226</v>
      </c>
      <c r="I15" s="1" t="s">
        <v>314</v>
      </c>
      <c r="J15" s="1" t="s">
        <v>30</v>
      </c>
      <c r="K15" s="1" t="s">
        <v>315</v>
      </c>
      <c r="L15" s="1" t="s">
        <v>315</v>
      </c>
      <c r="M15" s="1" t="s">
        <v>229</v>
      </c>
      <c r="N15" s="1" t="s">
        <v>229</v>
      </c>
      <c r="O15" s="1" t="s">
        <v>230</v>
      </c>
      <c r="P15" s="1" t="s">
        <v>231</v>
      </c>
      <c r="Q15" s="1" t="s">
        <v>232</v>
      </c>
      <c r="R15" s="1" t="s">
        <v>316</v>
      </c>
      <c r="S15" s="1" t="s">
        <v>234</v>
      </c>
      <c r="T15" s="1" t="s">
        <v>235</v>
      </c>
      <c r="U15" s="1" t="s">
        <v>236</v>
      </c>
    </row>
    <row r="16" s="1" customFormat="1" spans="1:21">
      <c r="A16" s="3">
        <v>17524687362</v>
      </c>
      <c r="B16" s="1" t="s">
        <v>304</v>
      </c>
      <c r="C16" s="1" t="s">
        <v>317</v>
      </c>
      <c r="D16" s="1" t="s">
        <v>318</v>
      </c>
      <c r="E16" s="1" t="s">
        <v>319</v>
      </c>
      <c r="F16" s="1" t="s">
        <v>279</v>
      </c>
      <c r="G16" s="1" t="s">
        <v>221</v>
      </c>
      <c r="H16" s="1" t="s">
        <v>226</v>
      </c>
      <c r="I16" s="1" t="s">
        <v>320</v>
      </c>
      <c r="J16" s="1" t="s">
        <v>30</v>
      </c>
      <c r="K16" s="1" t="s">
        <v>321</v>
      </c>
      <c r="L16" s="1" t="s">
        <v>321</v>
      </c>
      <c r="M16" s="1" t="s">
        <v>229</v>
      </c>
      <c r="N16" s="1" t="s">
        <v>229</v>
      </c>
      <c r="O16" s="1" t="s">
        <v>230</v>
      </c>
      <c r="P16" s="1" t="s">
        <v>231</v>
      </c>
      <c r="Q16" s="1" t="s">
        <v>232</v>
      </c>
      <c r="R16" s="1" t="s">
        <v>322</v>
      </c>
      <c r="S16" s="1" t="s">
        <v>234</v>
      </c>
      <c r="T16" s="1" t="s">
        <v>235</v>
      </c>
      <c r="U16" s="1" t="s">
        <v>236</v>
      </c>
    </row>
    <row r="17" s="1" customFormat="1" spans="1:21">
      <c r="A17" s="3">
        <v>17524188650</v>
      </c>
      <c r="B17" s="1" t="s">
        <v>304</v>
      </c>
      <c r="C17" s="1" t="s">
        <v>323</v>
      </c>
      <c r="D17" s="1" t="s">
        <v>324</v>
      </c>
      <c r="E17" s="1" t="s">
        <v>325</v>
      </c>
      <c r="F17" s="1" t="s">
        <v>221</v>
      </c>
      <c r="G17" s="1" t="s">
        <v>225</v>
      </c>
      <c r="H17" s="1" t="s">
        <v>226</v>
      </c>
      <c r="I17" s="1" t="s">
        <v>326</v>
      </c>
      <c r="J17" s="1" t="s">
        <v>30</v>
      </c>
      <c r="K17" s="1" t="s">
        <v>327</v>
      </c>
      <c r="L17" s="1" t="s">
        <v>327</v>
      </c>
      <c r="M17" s="1" t="s">
        <v>229</v>
      </c>
      <c r="N17" s="1" t="s">
        <v>229</v>
      </c>
      <c r="O17" s="1" t="s">
        <v>230</v>
      </c>
      <c r="P17" s="1" t="s">
        <v>231</v>
      </c>
      <c r="Q17" s="1" t="s">
        <v>232</v>
      </c>
      <c r="R17" s="1" t="s">
        <v>328</v>
      </c>
      <c r="S17" s="1" t="s">
        <v>234</v>
      </c>
      <c r="T17" s="1" t="s">
        <v>235</v>
      </c>
      <c r="U17" s="1" t="s">
        <v>236</v>
      </c>
    </row>
    <row r="18" s="1" customFormat="1" spans="1:21">
      <c r="A18" s="3">
        <v>17523804835</v>
      </c>
      <c r="B18" s="1" t="s">
        <v>304</v>
      </c>
      <c r="C18" s="1" t="s">
        <v>329</v>
      </c>
      <c r="D18" s="1" t="s">
        <v>330</v>
      </c>
      <c r="E18" s="1" t="s">
        <v>331</v>
      </c>
      <c r="F18" s="1" t="s">
        <v>279</v>
      </c>
      <c r="G18" s="1" t="s">
        <v>221</v>
      </c>
      <c r="H18" s="1" t="s">
        <v>226</v>
      </c>
      <c r="I18" s="1" t="s">
        <v>332</v>
      </c>
      <c r="J18" s="1" t="s">
        <v>30</v>
      </c>
      <c r="K18" s="1" t="s">
        <v>241</v>
      </c>
      <c r="L18" s="1" t="s">
        <v>241</v>
      </c>
      <c r="M18" s="1" t="s">
        <v>229</v>
      </c>
      <c r="N18" s="1" t="s">
        <v>229</v>
      </c>
      <c r="O18" s="1" t="s">
        <v>230</v>
      </c>
      <c r="P18" s="1" t="s">
        <v>231</v>
      </c>
      <c r="Q18" s="1" t="s">
        <v>232</v>
      </c>
      <c r="R18" s="1" t="s">
        <v>333</v>
      </c>
      <c r="S18" s="1" t="s">
        <v>234</v>
      </c>
      <c r="T18" s="1" t="s">
        <v>235</v>
      </c>
      <c r="U18" s="1" t="s">
        <v>236</v>
      </c>
    </row>
    <row r="19" s="1" customFormat="1" spans="1:21">
      <c r="A19" s="3">
        <v>17523230768</v>
      </c>
      <c r="B19" s="1" t="s">
        <v>304</v>
      </c>
      <c r="C19" s="1" t="s">
        <v>334</v>
      </c>
      <c r="D19" s="1" t="s">
        <v>335</v>
      </c>
      <c r="E19" s="1" t="s">
        <v>336</v>
      </c>
      <c r="F19" s="1" t="s">
        <v>279</v>
      </c>
      <c r="G19" s="1" t="s">
        <v>221</v>
      </c>
      <c r="H19" s="1" t="s">
        <v>226</v>
      </c>
      <c r="I19" s="1" t="s">
        <v>308</v>
      </c>
      <c r="J19" s="1" t="s">
        <v>30</v>
      </c>
      <c r="K19" s="1" t="s">
        <v>309</v>
      </c>
      <c r="L19" s="1" t="s">
        <v>309</v>
      </c>
      <c r="M19" s="1" t="s">
        <v>229</v>
      </c>
      <c r="N19" s="1" t="s">
        <v>229</v>
      </c>
      <c r="O19" s="1" t="s">
        <v>230</v>
      </c>
      <c r="P19" s="1" t="s">
        <v>231</v>
      </c>
      <c r="Q19" s="1" t="s">
        <v>232</v>
      </c>
      <c r="R19" s="1" t="s">
        <v>337</v>
      </c>
      <c r="S19" s="1" t="s">
        <v>234</v>
      </c>
      <c r="T19" s="1" t="s">
        <v>235</v>
      </c>
      <c r="U19" s="1" t="s">
        <v>236</v>
      </c>
    </row>
    <row r="20" s="1" customFormat="1" spans="1:21">
      <c r="A20" s="3">
        <v>17518571030</v>
      </c>
      <c r="B20" s="1" t="s">
        <v>304</v>
      </c>
      <c r="C20" s="1" t="s">
        <v>338</v>
      </c>
      <c r="D20" s="1" t="s">
        <v>324</v>
      </c>
      <c r="E20" s="1" t="s">
        <v>339</v>
      </c>
      <c r="F20" s="1" t="s">
        <v>221</v>
      </c>
      <c r="G20" s="1" t="s">
        <v>225</v>
      </c>
      <c r="H20" s="1" t="s">
        <v>226</v>
      </c>
      <c r="I20" s="1" t="s">
        <v>340</v>
      </c>
      <c r="J20" s="1" t="s">
        <v>30</v>
      </c>
      <c r="K20" s="1" t="s">
        <v>327</v>
      </c>
      <c r="L20" s="1" t="s">
        <v>327</v>
      </c>
      <c r="M20" s="1" t="s">
        <v>229</v>
      </c>
      <c r="N20" s="1" t="s">
        <v>229</v>
      </c>
      <c r="O20" s="1" t="s">
        <v>230</v>
      </c>
      <c r="P20" s="1" t="s">
        <v>231</v>
      </c>
      <c r="Q20" s="1" t="s">
        <v>232</v>
      </c>
      <c r="R20" s="1" t="s">
        <v>341</v>
      </c>
      <c r="S20" s="1" t="s">
        <v>234</v>
      </c>
      <c r="T20" s="1" t="s">
        <v>235</v>
      </c>
      <c r="U20" s="1" t="s">
        <v>236</v>
      </c>
    </row>
    <row r="21" s="1" customFormat="1" spans="1:21">
      <c r="A21" s="3">
        <v>17518564456</v>
      </c>
      <c r="B21" s="1" t="s">
        <v>304</v>
      </c>
      <c r="C21" s="1" t="s">
        <v>342</v>
      </c>
      <c r="D21" s="1" t="s">
        <v>324</v>
      </c>
      <c r="E21" s="1" t="s">
        <v>343</v>
      </c>
      <c r="F21" s="1" t="s">
        <v>221</v>
      </c>
      <c r="G21" s="1" t="s">
        <v>225</v>
      </c>
      <c r="H21" s="1" t="s">
        <v>226</v>
      </c>
      <c r="I21" s="1" t="s">
        <v>340</v>
      </c>
      <c r="J21" s="1" t="s">
        <v>30</v>
      </c>
      <c r="K21" s="1" t="s">
        <v>327</v>
      </c>
      <c r="L21" s="1" t="s">
        <v>327</v>
      </c>
      <c r="M21" s="1" t="s">
        <v>229</v>
      </c>
      <c r="N21" s="1" t="s">
        <v>229</v>
      </c>
      <c r="O21" s="1" t="s">
        <v>230</v>
      </c>
      <c r="P21" s="1" t="s">
        <v>231</v>
      </c>
      <c r="Q21" s="1" t="s">
        <v>232</v>
      </c>
      <c r="R21" s="1" t="s">
        <v>344</v>
      </c>
      <c r="S21" s="1" t="s">
        <v>234</v>
      </c>
      <c r="T21" s="1" t="s">
        <v>235</v>
      </c>
      <c r="U21" s="1" t="s">
        <v>236</v>
      </c>
    </row>
    <row r="22" s="1" customFormat="1" spans="1:21">
      <c r="A22" s="3">
        <v>17515194983</v>
      </c>
      <c r="B22" s="1" t="s">
        <v>345</v>
      </c>
      <c r="C22" s="1" t="s">
        <v>346</v>
      </c>
      <c r="D22" s="1" t="s">
        <v>347</v>
      </c>
      <c r="E22" s="1" t="s">
        <v>348</v>
      </c>
      <c r="F22" s="1" t="s">
        <v>279</v>
      </c>
      <c r="G22" s="1" t="s">
        <v>221</v>
      </c>
      <c r="H22" s="1" t="s">
        <v>226</v>
      </c>
      <c r="I22" s="1" t="s">
        <v>349</v>
      </c>
      <c r="J22" s="1" t="s">
        <v>30</v>
      </c>
      <c r="K22" s="1" t="s">
        <v>350</v>
      </c>
      <c r="L22" s="1" t="s">
        <v>350</v>
      </c>
      <c r="M22" s="1" t="s">
        <v>229</v>
      </c>
      <c r="N22" s="1" t="s">
        <v>229</v>
      </c>
      <c r="O22" s="1" t="s">
        <v>230</v>
      </c>
      <c r="P22" s="1" t="s">
        <v>231</v>
      </c>
      <c r="Q22" s="1" t="s">
        <v>232</v>
      </c>
      <c r="R22" s="1" t="s">
        <v>351</v>
      </c>
      <c r="S22" s="1" t="s">
        <v>234</v>
      </c>
      <c r="T22" s="1" t="s">
        <v>235</v>
      </c>
      <c r="U22" s="1" t="s">
        <v>236</v>
      </c>
    </row>
    <row r="23" s="1" customFormat="1" spans="1:21">
      <c r="A23" s="3">
        <v>17491497439</v>
      </c>
      <c r="B23" s="1" t="s">
        <v>352</v>
      </c>
      <c r="C23" s="1" t="s">
        <v>353</v>
      </c>
      <c r="D23" s="1" t="s">
        <v>354</v>
      </c>
      <c r="E23" s="1" t="s">
        <v>355</v>
      </c>
      <c r="F23" s="1" t="s">
        <v>356</v>
      </c>
      <c r="G23" s="1" t="s">
        <v>221</v>
      </c>
      <c r="H23" s="1" t="s">
        <v>226</v>
      </c>
      <c r="I23" s="1" t="s">
        <v>357</v>
      </c>
      <c r="J23" s="1" t="s">
        <v>30</v>
      </c>
      <c r="K23" s="1" t="s">
        <v>358</v>
      </c>
      <c r="L23" s="1" t="s">
        <v>358</v>
      </c>
      <c r="M23" s="1" t="s">
        <v>229</v>
      </c>
      <c r="N23" s="1" t="s">
        <v>229</v>
      </c>
      <c r="O23" s="1" t="s">
        <v>230</v>
      </c>
      <c r="P23" s="1" t="s">
        <v>231</v>
      </c>
      <c r="Q23" s="1" t="s">
        <v>232</v>
      </c>
      <c r="R23" s="1" t="s">
        <v>359</v>
      </c>
      <c r="S23" s="1" t="s">
        <v>234</v>
      </c>
      <c r="T23" s="1" t="s">
        <v>235</v>
      </c>
      <c r="U23" s="1" t="s">
        <v>236</v>
      </c>
    </row>
    <row r="24" s="1" customFormat="1" spans="1:21">
      <c r="A24" s="3">
        <v>17491021096</v>
      </c>
      <c r="B24" s="1" t="s">
        <v>352</v>
      </c>
      <c r="C24" s="1" t="s">
        <v>360</v>
      </c>
      <c r="D24" s="1" t="s">
        <v>361</v>
      </c>
      <c r="E24" s="1" t="s">
        <v>362</v>
      </c>
      <c r="F24" s="1" t="s">
        <v>352</v>
      </c>
      <c r="G24" s="1" t="s">
        <v>221</v>
      </c>
      <c r="H24" s="1" t="s">
        <v>226</v>
      </c>
      <c r="I24" s="1" t="s">
        <v>363</v>
      </c>
      <c r="J24" s="1" t="s">
        <v>30</v>
      </c>
      <c r="K24" s="1" t="s">
        <v>364</v>
      </c>
      <c r="L24" s="1" t="s">
        <v>364</v>
      </c>
      <c r="M24" s="1" t="s">
        <v>229</v>
      </c>
      <c r="N24" s="1" t="s">
        <v>229</v>
      </c>
      <c r="O24" s="1" t="s">
        <v>230</v>
      </c>
      <c r="P24" s="1" t="s">
        <v>231</v>
      </c>
      <c r="Q24" s="1" t="s">
        <v>232</v>
      </c>
      <c r="R24" s="1" t="s">
        <v>365</v>
      </c>
      <c r="S24" s="1" t="s">
        <v>234</v>
      </c>
      <c r="T24" s="1" t="s">
        <v>235</v>
      </c>
      <c r="U24" s="1" t="s">
        <v>236</v>
      </c>
    </row>
    <row r="25" s="1" customFormat="1" spans="1:21">
      <c r="A25" s="3">
        <v>17456180499</v>
      </c>
      <c r="B25" s="1" t="s">
        <v>366</v>
      </c>
      <c r="C25" s="1" t="s">
        <v>367</v>
      </c>
      <c r="D25" s="1" t="s">
        <v>368</v>
      </c>
      <c r="E25" s="1" t="s">
        <v>369</v>
      </c>
      <c r="F25" s="1" t="s">
        <v>304</v>
      </c>
      <c r="G25" s="1" t="s">
        <v>221</v>
      </c>
      <c r="H25" s="1" t="s">
        <v>226</v>
      </c>
      <c r="I25" s="1" t="s">
        <v>370</v>
      </c>
      <c r="J25" s="1" t="s">
        <v>30</v>
      </c>
      <c r="K25" s="1" t="s">
        <v>371</v>
      </c>
      <c r="L25" s="1" t="s">
        <v>371</v>
      </c>
      <c r="M25" s="1" t="s">
        <v>229</v>
      </c>
      <c r="N25" s="1" t="s">
        <v>229</v>
      </c>
      <c r="O25" s="1" t="s">
        <v>230</v>
      </c>
      <c r="P25" s="1" t="s">
        <v>231</v>
      </c>
      <c r="Q25" s="1" t="s">
        <v>232</v>
      </c>
      <c r="R25" s="1" t="s">
        <v>372</v>
      </c>
      <c r="S25" s="1" t="s">
        <v>234</v>
      </c>
      <c r="T25" s="1" t="s">
        <v>235</v>
      </c>
      <c r="U25" s="1" t="s">
        <v>236</v>
      </c>
    </row>
    <row r="26" s="1" customFormat="1" spans="1:21">
      <c r="A26" s="3">
        <v>17454337883</v>
      </c>
      <c r="B26" s="1" t="s">
        <v>373</v>
      </c>
      <c r="C26" s="1" t="s">
        <v>374</v>
      </c>
      <c r="D26" s="1" t="s">
        <v>375</v>
      </c>
      <c r="E26" s="1" t="s">
        <v>376</v>
      </c>
      <c r="F26" s="1" t="s">
        <v>221</v>
      </c>
      <c r="G26" s="1" t="s">
        <v>225</v>
      </c>
      <c r="H26" s="1" t="s">
        <v>226</v>
      </c>
      <c r="I26" s="1" t="s">
        <v>377</v>
      </c>
      <c r="J26" s="1" t="s">
        <v>30</v>
      </c>
      <c r="K26" s="1" t="s">
        <v>378</v>
      </c>
      <c r="L26" s="1" t="s">
        <v>378</v>
      </c>
      <c r="M26" s="1" t="s">
        <v>229</v>
      </c>
      <c r="N26" s="1" t="s">
        <v>229</v>
      </c>
      <c r="O26" s="1" t="s">
        <v>230</v>
      </c>
      <c r="P26" s="1" t="s">
        <v>231</v>
      </c>
      <c r="Q26" s="1" t="s">
        <v>232</v>
      </c>
      <c r="R26" s="1" t="s">
        <v>379</v>
      </c>
      <c r="S26" s="1" t="s">
        <v>234</v>
      </c>
      <c r="T26" s="1" t="s">
        <v>235</v>
      </c>
      <c r="U26" s="1" t="s">
        <v>236</v>
      </c>
    </row>
    <row r="27" s="1" customFormat="1" spans="1:21">
      <c r="A27" s="3">
        <v>17287338258</v>
      </c>
      <c r="B27" s="1" t="s">
        <v>380</v>
      </c>
      <c r="C27" s="1" t="s">
        <v>381</v>
      </c>
      <c r="D27" s="1" t="s">
        <v>382</v>
      </c>
      <c r="E27" s="1" t="s">
        <v>383</v>
      </c>
      <c r="F27" s="1" t="s">
        <v>221</v>
      </c>
      <c r="G27" s="1" t="s">
        <v>225</v>
      </c>
      <c r="H27" s="1" t="s">
        <v>226</v>
      </c>
      <c r="I27" s="1" t="s">
        <v>384</v>
      </c>
      <c r="J27" s="1" t="s">
        <v>30</v>
      </c>
      <c r="K27" s="1" t="s">
        <v>385</v>
      </c>
      <c r="L27" s="1" t="s">
        <v>385</v>
      </c>
      <c r="M27" s="1" t="s">
        <v>229</v>
      </c>
      <c r="N27" s="1" t="s">
        <v>229</v>
      </c>
      <c r="O27" s="1" t="s">
        <v>230</v>
      </c>
      <c r="P27" s="1" t="s">
        <v>231</v>
      </c>
      <c r="Q27" s="1" t="s">
        <v>232</v>
      </c>
      <c r="R27" s="1" t="s">
        <v>386</v>
      </c>
      <c r="S27" s="1" t="s">
        <v>234</v>
      </c>
      <c r="T27" s="1" t="s">
        <v>235</v>
      </c>
      <c r="U27" s="1" t="s">
        <v>236</v>
      </c>
    </row>
    <row r="28" s="1" customFormat="1" spans="1:21">
      <c r="A28" s="3">
        <v>17270868711</v>
      </c>
      <c r="B28" s="1" t="s">
        <v>387</v>
      </c>
      <c r="C28" s="1" t="s">
        <v>388</v>
      </c>
      <c r="D28" s="1" t="s">
        <v>389</v>
      </c>
      <c r="E28" s="1" t="s">
        <v>390</v>
      </c>
      <c r="F28" s="1" t="s">
        <v>221</v>
      </c>
      <c r="G28" s="1" t="s">
        <v>225</v>
      </c>
      <c r="H28" s="1" t="s">
        <v>226</v>
      </c>
      <c r="I28" s="1" t="s">
        <v>391</v>
      </c>
      <c r="J28" s="1" t="s">
        <v>30</v>
      </c>
      <c r="K28" s="1" t="s">
        <v>392</v>
      </c>
      <c r="L28" s="1" t="s">
        <v>392</v>
      </c>
      <c r="M28" s="1" t="s">
        <v>229</v>
      </c>
      <c r="N28" s="1" t="s">
        <v>229</v>
      </c>
      <c r="O28" s="1" t="s">
        <v>230</v>
      </c>
      <c r="P28" s="1" t="s">
        <v>231</v>
      </c>
      <c r="Q28" s="1" t="s">
        <v>232</v>
      </c>
      <c r="R28" s="1" t="s">
        <v>393</v>
      </c>
      <c r="S28" s="1" t="s">
        <v>234</v>
      </c>
      <c r="T28" s="1" t="s">
        <v>235</v>
      </c>
      <c r="U28" s="1" t="s">
        <v>236</v>
      </c>
    </row>
    <row r="29" s="1" customFormat="1" spans="1:21">
      <c r="A29" s="3">
        <v>17228893823</v>
      </c>
      <c r="B29" s="1" t="s">
        <v>394</v>
      </c>
      <c r="C29" s="1" t="s">
        <v>395</v>
      </c>
      <c r="D29" s="1" t="s">
        <v>396</v>
      </c>
      <c r="E29" s="1" t="s">
        <v>397</v>
      </c>
      <c r="F29" s="1" t="s">
        <v>221</v>
      </c>
      <c r="G29" s="1" t="s">
        <v>225</v>
      </c>
      <c r="H29" s="1" t="s">
        <v>226</v>
      </c>
      <c r="I29" s="1" t="s">
        <v>398</v>
      </c>
      <c r="J29" s="1" t="s">
        <v>30</v>
      </c>
      <c r="K29" s="1" t="s">
        <v>399</v>
      </c>
      <c r="L29" s="1" t="s">
        <v>399</v>
      </c>
      <c r="M29" s="1" t="s">
        <v>229</v>
      </c>
      <c r="N29" s="1" t="s">
        <v>229</v>
      </c>
      <c r="O29" s="1" t="s">
        <v>230</v>
      </c>
      <c r="P29" s="1" t="s">
        <v>231</v>
      </c>
      <c r="Q29" s="1" t="s">
        <v>232</v>
      </c>
      <c r="R29" s="1" t="s">
        <v>400</v>
      </c>
      <c r="S29" s="1" t="s">
        <v>234</v>
      </c>
      <c r="T29" s="1" t="s">
        <v>235</v>
      </c>
      <c r="U29" s="1" t="s">
        <v>236</v>
      </c>
    </row>
    <row r="30" s="1" customFormat="1" spans="1:21">
      <c r="A30" s="3">
        <v>17228824546</v>
      </c>
      <c r="B30" s="1" t="s">
        <v>394</v>
      </c>
      <c r="C30" s="1" t="s">
        <v>401</v>
      </c>
      <c r="D30" s="1" t="s">
        <v>402</v>
      </c>
      <c r="E30" s="1" t="s">
        <v>403</v>
      </c>
      <c r="F30" s="1" t="s">
        <v>221</v>
      </c>
      <c r="G30" s="1" t="s">
        <v>225</v>
      </c>
      <c r="H30" s="1" t="s">
        <v>226</v>
      </c>
      <c r="I30" s="1" t="s">
        <v>404</v>
      </c>
      <c r="J30" s="1" t="s">
        <v>30</v>
      </c>
      <c r="K30" s="1" t="s">
        <v>405</v>
      </c>
      <c r="L30" s="1" t="s">
        <v>405</v>
      </c>
      <c r="M30" s="1" t="s">
        <v>229</v>
      </c>
      <c r="N30" s="1" t="s">
        <v>229</v>
      </c>
      <c r="O30" s="1" t="s">
        <v>230</v>
      </c>
      <c r="P30" s="1" t="s">
        <v>231</v>
      </c>
      <c r="Q30" s="1" t="s">
        <v>232</v>
      </c>
      <c r="R30" s="1" t="s">
        <v>406</v>
      </c>
      <c r="S30" s="1" t="s">
        <v>234</v>
      </c>
      <c r="T30" s="1" t="s">
        <v>235</v>
      </c>
      <c r="U30" s="1" t="s">
        <v>236</v>
      </c>
    </row>
    <row r="31" s="1" customFormat="1" spans="1:21">
      <c r="A31" s="3">
        <v>17131254337</v>
      </c>
      <c r="B31" s="1" t="s">
        <v>407</v>
      </c>
      <c r="C31" s="1" t="s">
        <v>408</v>
      </c>
      <c r="D31" s="1" t="s">
        <v>409</v>
      </c>
      <c r="E31" s="1" t="s">
        <v>410</v>
      </c>
      <c r="F31" s="1" t="s">
        <v>221</v>
      </c>
      <c r="G31" s="1" t="s">
        <v>225</v>
      </c>
      <c r="H31" s="1" t="s">
        <v>226</v>
      </c>
      <c r="I31" s="1" t="s">
        <v>411</v>
      </c>
      <c r="J31" s="1" t="s">
        <v>30</v>
      </c>
      <c r="K31" s="1" t="s">
        <v>412</v>
      </c>
      <c r="L31" s="1" t="s">
        <v>412</v>
      </c>
      <c r="M31" s="1" t="s">
        <v>229</v>
      </c>
      <c r="N31" s="1" t="s">
        <v>229</v>
      </c>
      <c r="O31" s="1" t="s">
        <v>230</v>
      </c>
      <c r="P31" s="1" t="s">
        <v>231</v>
      </c>
      <c r="Q31" s="1" t="s">
        <v>232</v>
      </c>
      <c r="R31" s="1" t="s">
        <v>413</v>
      </c>
      <c r="S31" s="1" t="s">
        <v>234</v>
      </c>
      <c r="T31" s="1" t="s">
        <v>235</v>
      </c>
      <c r="U31" s="1" t="s">
        <v>236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2022-03-07T02:02:39Z</dcterms:created>
  <dcterms:modified xsi:type="dcterms:W3CDTF">2022-03-07T02:45:45Z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8336E56EA524445588943666CC86F1A3</vt:lpwstr>
  </property>
  <property fmtid="{D5CDD505-2E9C-101B-9397-08002B2CF9AE}" pid="3" name="KSOProductBuildVer">
    <vt:lpwstr>2052-11.1.0.11365</vt:lpwstr>
  </property>
</Properties>
</file>