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<sst xmlns="http://schemas.openxmlformats.org/spreadsheetml/2006/main" count="214" uniqueCount="120">
  <si>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</si>
  <si>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</si>
  <si>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</si>
  <si>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</si>
  <si>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</si>
  <si>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</si>
  <si>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</si>
  <si>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</si>
  <si>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</si>
  <si>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</si>
  <si>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</si>
  <si>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</si>
  <si>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</si>
  <si>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</si>
  <si>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</si>
  <si>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</si>
  <si>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</si>
  <si>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</si>
  <si>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</si>
  <si>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</si>
  <si>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</si>
  <si>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</si>
  <si>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</si>
  <si>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</si>
  <si>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</si>
  <si>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17446314956	</t>
  </si>
  <si>
    <t>Ctrip</t>
  </si>
  <si>
    <t>正常</t>
  </si>
  <si>
    <t>[鲁顿]伦敦鲁顿机场宜必思酒店(Ibis London Luton Airport)(55299123)</t>
  </si>
  <si>
    <t>标准双人房&lt;2人入住&gt;&lt;不退款&gt;&lt;早餐&gt;</t>
  </si>
  <si>
    <t>HKD</t>
  </si>
  <si>
    <t>Iddouch/Yassine,Iddouch/Nabil</t>
  </si>
  <si>
    <t>CA13030220308HKD</t>
  </si>
  <si>
    <t>未提现</t>
  </si>
  <si>
    <t>携程开票</t>
  </si>
  <si>
    <t xml:space="preserve">	</t>
  </si>
  <si>
    <t xml:space="preserve">17526538658	</t>
  </si>
  <si>
    <t>[奥克兰]杰克伦敦旅馆(Jack London Inn)(55599034)</t>
  </si>
  <si>
    <t>大号床房&lt;2人入住&gt;&lt;不退款&gt;&lt;早餐&gt;</t>
  </si>
  <si>
    <t>CONNER/RACHEL E</t>
  </si>
  <si>
    <t xml:space="preserve">2443450	</t>
  </si>
  <si>
    <t xml:space="preserve">17556457880	</t>
  </si>
  <si>
    <t>[开罗]开罗塔及娱乐场圣淘沙酒店(Sonesta Hotel Tower &amp; Casino Cairo)(55321066)</t>
  </si>
  <si>
    <t>高级房（大床或双床）&lt;2人入住&gt;&lt;不退款&gt;</t>
  </si>
  <si>
    <t>Kwok/James,Kwok/James</t>
  </si>
  <si>
    <t xml:space="preserve">12560SC002336	</t>
  </si>
  <si>
    <t xml:space="preserve">17556856482	</t>
  </si>
  <si>
    <t>[柏林]东柏林城市酒店(City Hotel Berlin East)(55439330)</t>
  </si>
  <si>
    <t>标准双人房&lt;2人入住&gt;&lt;不退款&gt;</t>
  </si>
  <si>
    <t>Boethfueer/Djamila,Boethfueer/Djamila</t>
  </si>
  <si>
    <t xml:space="preserve">EXP-1903278556	</t>
  </si>
  <si>
    <t xml:space="preserve">17557828490	</t>
  </si>
  <si>
    <t>[威斯敏斯特城]维多利亚舒适酒店(Comfort Inn Victoria)(55884403)</t>
  </si>
  <si>
    <t>双人床房&lt;2人入住&gt;&lt;不退款&gt;&lt;早餐&gt;</t>
  </si>
  <si>
    <t>Jeffery/Matthew</t>
  </si>
  <si>
    <t xml:space="preserve">2449231	</t>
  </si>
  <si>
    <t>，</t>
  </si>
  <si>
    <t>5540 HKD</t>
  </si>
  <si>
    <t>A220308101245481</t>
  </si>
  <si>
    <t>总计：5540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</si>
  <si>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</si>
  <si>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</si>
  <si>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</si>
  <si>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</si>
  <si>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</si>
  <si>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</si>
  <si>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</si>
  <si>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</si>
  <si>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</si>
  <si>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</si>
  <si>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</si>
  <si>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</si>
  <si>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</si>
  <si>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</si>
  <si>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</si>
  <si>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</si>
  <si>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</si>
  <si>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</si>
  <si>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2022-03-04</t>
  </si>
  <si>
    <t>2449231</t>
  </si>
  <si>
    <t>维多利亚舒适酒店</t>
  </si>
  <si>
    <t>Jeffery Matthew</t>
  </si>
  <si>
    <t>2022-03-05</t>
  </si>
  <si>
    <t>退房日周结</t>
  </si>
  <si>
    <t>1147.91</t>
  </si>
  <si>
    <t>1417.00</t>
  </si>
  <si>
    <t>0</t>
  </si>
  <si>
    <t>0.00</t>
  </si>
  <si>
    <t>携程汇智国际直连</t>
  </si>
  <si>
    <t>925</t>
  </si>
  <si>
    <t>2022-03-04 21:49:01</t>
  </si>
  <si>
    <t>否</t>
  </si>
  <si>
    <t>汇智国际旅游发展有限公司</t>
  </si>
  <si>
    <t>直连</t>
  </si>
  <si>
    <t>2448683</t>
  </si>
  <si>
    <t>柏林东城市酒店</t>
  </si>
  <si>
    <t>Boethfueer Djamila,Boethfueer Djamila</t>
  </si>
  <si>
    <t>337.81</t>
  </si>
  <si>
    <t>417.00</t>
  </si>
  <si>
    <t>2022-03-04 18:31:36</t>
  </si>
  <si>
    <t>2448430</t>
  </si>
  <si>
    <t>开罗塔及赌场圣淘沙酒店</t>
  </si>
  <si>
    <t>Kwok James,Kwok James</t>
  </si>
  <si>
    <t>703.17</t>
  </si>
  <si>
    <t>868.00</t>
  </si>
  <si>
    <t>2022-03-04 17:16:52</t>
  </si>
  <si>
    <t>2022-03-01</t>
  </si>
  <si>
    <t>2443450</t>
  </si>
  <si>
    <t>杰克伦敦旅馆</t>
  </si>
  <si>
    <t>CONNER RACHEL E</t>
  </si>
  <si>
    <t>1939.17</t>
  </si>
  <si>
    <t>2397.00</t>
  </si>
  <si>
    <t>2022-03-01 19:37:02</t>
  </si>
  <si>
    <t>2022-02-22</t>
  </si>
  <si>
    <t>2430106</t>
  </si>
  <si>
    <t>伦敦鲁顿机场宜必思酒店</t>
  </si>
  <si>
    <t>Iddouch Yassine,Iddouch Nabil</t>
  </si>
  <si>
    <t>358.80</t>
  </si>
  <si>
    <t>441.00</t>
  </si>
  <si>
    <t>2022-02-22 05:50:38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</si>
</sst>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3" fillId="11" borderId="1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44624</v>
      </c>
      <c r="G2" s="6">
        <v>44625</v>
      </c>
      <c r="H2" s="4">
        <v>1</v>
      </c>
      <c r="I2" s="4">
        <v>1</v>
      </c>
      <c r="J2" s="4">
        <v>1</v>
      </c>
      <c r="K2" s="4" t="s">
        <v>30</v>
      </c>
      <c r="L2" s="4">
        <v>441</v>
      </c>
      <c r="M2" s="4">
        <v>441</v>
      </c>
      <c r="N2" s="4" t="s">
        <v>31</v>
      </c>
      <c r="O2" s="4" t="s">
        <v>32</v>
      </c>
      <c r="P2" s="4" t="s">
        <v>33</v>
      </c>
      <c r="Q2" s="4">
        <v>0</v>
      </c>
      <c r="R2" s="7">
        <v>44614</v>
      </c>
      <c r="S2" s="6">
        <v>44628</v>
      </c>
      <c r="T2" s="4" t="s">
        <v>34</v>
      </c>
      <c r="U2" s="4">
        <v>441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44621</v>
      </c>
      <c r="G3" s="6">
        <v>44625</v>
      </c>
      <c r="H3" s="4">
        <v>1</v>
      </c>
      <c r="I3" s="4">
        <v>4</v>
      </c>
      <c r="J3" s="4">
        <v>4</v>
      </c>
      <c r="K3" s="4" t="s">
        <v>30</v>
      </c>
      <c r="L3" s="4">
        <v>2397</v>
      </c>
      <c r="M3" s="4">
        <v>2397</v>
      </c>
      <c r="N3" s="4" t="s">
        <v>39</v>
      </c>
      <c r="O3" s="4" t="s">
        <v>32</v>
      </c>
      <c r="P3" s="4" t="s">
        <v>33</v>
      </c>
      <c r="Q3" s="4">
        <v>0</v>
      </c>
      <c r="R3" s="7">
        <v>44621</v>
      </c>
      <c r="S3" s="6">
        <v>44628</v>
      </c>
      <c r="T3" s="4" t="s">
        <v>34</v>
      </c>
      <c r="U3" s="4">
        <v>2397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44624</v>
      </c>
      <c r="G4" s="6">
        <v>44625</v>
      </c>
      <c r="H4" s="4">
        <v>1</v>
      </c>
      <c r="I4" s="4">
        <v>1</v>
      </c>
      <c r="J4" s="4">
        <v>1</v>
      </c>
      <c r="K4" s="4" t="s">
        <v>30</v>
      </c>
      <c r="L4" s="4">
        <v>868</v>
      </c>
      <c r="M4" s="4">
        <v>868</v>
      </c>
      <c r="N4" s="4" t="s">
        <v>44</v>
      </c>
      <c r="O4" s="4" t="s">
        <v>32</v>
      </c>
      <c r="P4" s="4" t="s">
        <v>33</v>
      </c>
      <c r="Q4" s="4">
        <v>0</v>
      </c>
      <c r="R4" s="7">
        <v>44624</v>
      </c>
      <c r="S4" s="6">
        <v>44628</v>
      </c>
      <c r="T4" s="4" t="s">
        <v>34</v>
      </c>
      <c r="U4" s="4">
        <v>868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44624</v>
      </c>
      <c r="G5" s="6">
        <v>44625</v>
      </c>
      <c r="H5" s="4">
        <v>1</v>
      </c>
      <c r="I5" s="4">
        <v>1</v>
      </c>
      <c r="J5" s="4">
        <v>1</v>
      </c>
      <c r="K5" s="4" t="s">
        <v>30</v>
      </c>
      <c r="L5" s="4">
        <v>417</v>
      </c>
      <c r="M5" s="4">
        <v>417</v>
      </c>
      <c r="N5" s="4" t="s">
        <v>49</v>
      </c>
      <c r="O5" s="4" t="s">
        <v>32</v>
      </c>
      <c r="P5" s="4" t="s">
        <v>33</v>
      </c>
      <c r="Q5" s="4">
        <v>0</v>
      </c>
      <c r="R5" s="7">
        <v>44624</v>
      </c>
      <c r="S5" s="6">
        <v>44628</v>
      </c>
      <c r="T5" s="4" t="s">
        <v>34</v>
      </c>
      <c r="U5" s="4">
        <v>417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44624</v>
      </c>
      <c r="G6" s="6">
        <v>44625</v>
      </c>
      <c r="H6" s="4">
        <v>1</v>
      </c>
      <c r="I6" s="4">
        <v>1</v>
      </c>
      <c r="J6" s="4">
        <v>1</v>
      </c>
      <c r="K6" s="4" t="s">
        <v>30</v>
      </c>
      <c r="L6" s="4">
        <v>1417</v>
      </c>
      <c r="M6" s="4">
        <v>1417</v>
      </c>
      <c r="N6" s="4" t="s">
        <v>54</v>
      </c>
      <c r="O6" s="4" t="s">
        <v>32</v>
      </c>
      <c r="P6" s="4" t="s">
        <v>33</v>
      </c>
      <c r="Q6" s="4">
        <v>0</v>
      </c>
      <c r="R6" s="7">
        <v>44624</v>
      </c>
      <c r="S6" s="6">
        <v>44628</v>
      </c>
      <c r="T6" s="4" t="s">
        <v>34</v>
      </c>
      <c r="U6" s="4">
        <v>1417</v>
      </c>
      <c r="V6" s="4">
        <v>0</v>
      </c>
      <c r="W6" s="4">
        <v>0</v>
      </c>
      <c r="X6" s="4" t="s">
        <v>55</v>
      </c>
      <c r="Y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5">
        <v>17446314956</v>
      </c>
      <c r="B2" s="6">
        <v>44624</v>
      </c>
      <c r="C2" s="6">
        <v>44625</v>
      </c>
      <c r="D2" s="4">
        <v>441</v>
      </c>
      <c r="E2" s="4" t="str">
        <f>VLOOKUP(A2,HOP!A:L,12,0)</f>
        <v>441.00</v>
      </c>
      <c r="F2" s="4" t="str">
        <f>VLOOKUP(A2,HOP!A:C,3,0)</f>
        <v>2430106</v>
      </c>
      <c r="G2" s="4">
        <f>D2-E2</f>
        <v>0</v>
      </c>
      <c r="H2" s="4" t="str">
        <f>$H$1&amp;F2</f>
        <v>，2430106</v>
      </c>
      <c r="I2" s="4" t="str">
        <f>VLOOKUP(A2,HOP!A:U,21,0)</f>
        <v>直连</v>
      </c>
    </row>
    <row r="3" s="4" customFormat="1" spans="1:9">
      <c r="A3" s="5">
        <v>17526538658</v>
      </c>
      <c r="B3" s="6">
        <v>44621</v>
      </c>
      <c r="C3" s="6">
        <v>44625</v>
      </c>
      <c r="D3" s="4">
        <v>2397</v>
      </c>
      <c r="E3" s="4" t="str">
        <f>VLOOKUP(A3,HOP!A:L,12,0)</f>
        <v>2397.00</v>
      </c>
      <c r="F3" s="4" t="str">
        <f>VLOOKUP(A3,HOP!A:C,3,0)</f>
        <v>2443450</v>
      </c>
      <c r="G3" s="4">
        <f>D3-E3</f>
        <v>0</v>
      </c>
      <c r="H3" s="4" t="str">
        <f>$H$1&amp;F3</f>
        <v>，2443450</v>
      </c>
      <c r="I3" s="4" t="str">
        <f>VLOOKUP(A3,HOP!A:U,21,0)</f>
        <v>直连</v>
      </c>
    </row>
    <row r="4" s="4" customFormat="1" spans="1:9">
      <c r="A4" s="5">
        <v>17556457880</v>
      </c>
      <c r="B4" s="6">
        <v>44624</v>
      </c>
      <c r="C4" s="6">
        <v>44625</v>
      </c>
      <c r="D4" s="4">
        <v>868</v>
      </c>
      <c r="E4" s="4" t="str">
        <f>VLOOKUP(A4,HOP!A:L,12,0)</f>
        <v>868.00</v>
      </c>
      <c r="F4" s="4" t="str">
        <f>VLOOKUP(A4,HOP!A:C,3,0)</f>
        <v>2448430</v>
      </c>
      <c r="G4" s="4">
        <f>D4-E4</f>
        <v>0</v>
      </c>
      <c r="H4" s="4" t="str">
        <f>$H$1&amp;F4</f>
        <v>，2448430</v>
      </c>
      <c r="I4" s="4" t="str">
        <f>VLOOKUP(A4,HOP!A:U,21,0)</f>
        <v>直连</v>
      </c>
    </row>
    <row r="5" s="4" customFormat="1" spans="1:9">
      <c r="A5" s="5">
        <v>17556856482</v>
      </c>
      <c r="B5" s="6">
        <v>44624</v>
      </c>
      <c r="C5" s="6">
        <v>44625</v>
      </c>
      <c r="D5" s="4">
        <v>417</v>
      </c>
      <c r="E5" s="4" t="str">
        <f>VLOOKUP(A5,HOP!A:L,12,0)</f>
        <v>417.00</v>
      </c>
      <c r="F5" s="4" t="str">
        <f>VLOOKUP(A5,HOP!A:C,3,0)</f>
        <v>2448683</v>
      </c>
      <c r="G5" s="4">
        <f>D5-E5</f>
        <v>0</v>
      </c>
      <c r="H5" s="4" t="str">
        <f>$H$1&amp;F5</f>
        <v>，2448683</v>
      </c>
      <c r="I5" s="4" t="str">
        <f>VLOOKUP(A5,HOP!A:U,21,0)</f>
        <v>直连</v>
      </c>
    </row>
    <row r="6" s="4" customFormat="1" spans="1:9">
      <c r="A6" s="5">
        <v>17557828490</v>
      </c>
      <c r="B6" s="6">
        <v>44624</v>
      </c>
      <c r="C6" s="6">
        <v>44625</v>
      </c>
      <c r="D6" s="4">
        <v>1417</v>
      </c>
      <c r="E6" s="4" t="str">
        <f>VLOOKUP(A6,HOP!A:L,12,0)</f>
        <v>1417.00</v>
      </c>
      <c r="F6" s="4" t="str">
        <f>VLOOKUP(A6,HOP!A:C,3,0)</f>
        <v>2449231</v>
      </c>
      <c r="G6" s="4">
        <f>D6-E6</f>
        <v>0</v>
      </c>
      <c r="H6" s="4" t="str">
        <f>$H$1&amp;F6</f>
        <v>，2449231</v>
      </c>
      <c r="I6" s="4" t="str">
        <f>VLOOKUP(A6,HOP!A:U,21,0)</f>
        <v>直连</v>
      </c>
    </row>
    <row r="8" spans="4:4">
      <c r="D8" s="4">
        <f>SUM(D2:D7)</f>
        <v>5540</v>
      </c>
    </row>
    <row r="9" spans="4:4">
      <c r="D9" s="4" t="s">
        <v>57</v>
      </c>
    </row>
    <row r="12" spans="1:1">
      <c r="A12" s="4" t="s">
        <v>58</v>
      </c>
    </row>
    <row r="13" spans="1:1">
      <c r="A13" s="4" t="s">
        <v>59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</row>
    <row r="2" s="1" customFormat="1" spans="1:21">
      <c r="A2" s="3">
        <v>17557828490</v>
      </c>
      <c r="B2" s="1" t="s">
        <v>78</v>
      </c>
      <c r="C2" s="1" t="s">
        <v>79</v>
      </c>
      <c r="D2" s="1" t="s">
        <v>80</v>
      </c>
      <c r="E2" s="1" t="s">
        <v>81</v>
      </c>
      <c r="F2" s="1" t="s">
        <v>78</v>
      </c>
      <c r="G2" s="1" t="s">
        <v>82</v>
      </c>
      <c r="H2" s="1" t="s">
        <v>83</v>
      </c>
      <c r="I2" s="1" t="s">
        <v>84</v>
      </c>
      <c r="J2" s="1" t="s">
        <v>30</v>
      </c>
      <c r="K2" s="1" t="s">
        <v>85</v>
      </c>
      <c r="L2" s="1" t="s">
        <v>85</v>
      </c>
      <c r="M2" s="1" t="s">
        <v>86</v>
      </c>
      <c r="N2" s="1" t="s">
        <v>86</v>
      </c>
      <c r="O2" s="1" t="s">
        <v>87</v>
      </c>
      <c r="P2" s="1" t="s">
        <v>88</v>
      </c>
      <c r="Q2" s="1" t="s">
        <v>89</v>
      </c>
      <c r="R2" s="1" t="s">
        <v>90</v>
      </c>
      <c r="S2" s="1" t="s">
        <v>91</v>
      </c>
      <c r="T2" s="1" t="s">
        <v>92</v>
      </c>
      <c r="U2" s="1" t="s">
        <v>93</v>
      </c>
    </row>
    <row r="3" s="1" customFormat="1" spans="1:21">
      <c r="A3" s="3">
        <v>17556856482</v>
      </c>
      <c r="B3" s="1" t="s">
        <v>78</v>
      </c>
      <c r="C3" s="1" t="s">
        <v>94</v>
      </c>
      <c r="D3" s="1" t="s">
        <v>95</v>
      </c>
      <c r="E3" s="1" t="s">
        <v>96</v>
      </c>
      <c r="F3" s="1" t="s">
        <v>78</v>
      </c>
      <c r="G3" s="1" t="s">
        <v>82</v>
      </c>
      <c r="H3" s="1" t="s">
        <v>83</v>
      </c>
      <c r="I3" s="1" t="s">
        <v>97</v>
      </c>
      <c r="J3" s="1" t="s">
        <v>30</v>
      </c>
      <c r="K3" s="1" t="s">
        <v>98</v>
      </c>
      <c r="L3" s="1" t="s">
        <v>98</v>
      </c>
      <c r="M3" s="1" t="s">
        <v>86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99</v>
      </c>
      <c r="S3" s="1" t="s">
        <v>91</v>
      </c>
      <c r="T3" s="1" t="s">
        <v>92</v>
      </c>
      <c r="U3" s="1" t="s">
        <v>93</v>
      </c>
    </row>
    <row r="4" s="1" customFormat="1" spans="1:21">
      <c r="A4" s="3">
        <v>17556457880</v>
      </c>
      <c r="B4" s="1" t="s">
        <v>78</v>
      </c>
      <c r="C4" s="1" t="s">
        <v>100</v>
      </c>
      <c r="D4" s="1" t="s">
        <v>101</v>
      </c>
      <c r="E4" s="1" t="s">
        <v>102</v>
      </c>
      <c r="F4" s="1" t="s">
        <v>78</v>
      </c>
      <c r="G4" s="1" t="s">
        <v>82</v>
      </c>
      <c r="H4" s="1" t="s">
        <v>83</v>
      </c>
      <c r="I4" s="1" t="s">
        <v>103</v>
      </c>
      <c r="J4" s="1" t="s">
        <v>30</v>
      </c>
      <c r="K4" s="1" t="s">
        <v>104</v>
      </c>
      <c r="L4" s="1" t="s">
        <v>104</v>
      </c>
      <c r="M4" s="1" t="s">
        <v>86</v>
      </c>
      <c r="N4" s="1" t="s">
        <v>86</v>
      </c>
      <c r="O4" s="1" t="s">
        <v>87</v>
      </c>
      <c r="P4" s="1" t="s">
        <v>88</v>
      </c>
      <c r="Q4" s="1" t="s">
        <v>89</v>
      </c>
      <c r="R4" s="1" t="s">
        <v>105</v>
      </c>
      <c r="S4" s="1" t="s">
        <v>91</v>
      </c>
      <c r="T4" s="1" t="s">
        <v>92</v>
      </c>
      <c r="U4" s="1" t="s">
        <v>93</v>
      </c>
    </row>
    <row r="5" s="1" customFormat="1" spans="1:21">
      <c r="A5" s="3">
        <v>17526538658</v>
      </c>
      <c r="B5" s="1" t="s">
        <v>106</v>
      </c>
      <c r="C5" s="1" t="s">
        <v>107</v>
      </c>
      <c r="D5" s="1" t="s">
        <v>108</v>
      </c>
      <c r="E5" s="1" t="s">
        <v>109</v>
      </c>
      <c r="F5" s="1" t="s">
        <v>106</v>
      </c>
      <c r="G5" s="1" t="s">
        <v>82</v>
      </c>
      <c r="H5" s="1" t="s">
        <v>83</v>
      </c>
      <c r="I5" s="1" t="s">
        <v>110</v>
      </c>
      <c r="J5" s="1" t="s">
        <v>30</v>
      </c>
      <c r="K5" s="1" t="s">
        <v>111</v>
      </c>
      <c r="L5" s="1" t="s">
        <v>111</v>
      </c>
      <c r="M5" s="1" t="s">
        <v>86</v>
      </c>
      <c r="N5" s="1" t="s">
        <v>86</v>
      </c>
      <c r="O5" s="1" t="s">
        <v>87</v>
      </c>
      <c r="P5" s="1" t="s">
        <v>88</v>
      </c>
      <c r="Q5" s="1" t="s">
        <v>89</v>
      </c>
      <c r="R5" s="1" t="s">
        <v>112</v>
      </c>
      <c r="S5" s="1" t="s">
        <v>91</v>
      </c>
      <c r="T5" s="1" t="s">
        <v>92</v>
      </c>
      <c r="U5" s="1" t="s">
        <v>93</v>
      </c>
    </row>
    <row r="6" s="1" customFormat="1" spans="1:21">
      <c r="A6" s="3">
        <v>17446314956</v>
      </c>
      <c r="B6" s="1" t="s">
        <v>113</v>
      </c>
      <c r="C6" s="1" t="s">
        <v>114</v>
      </c>
      <c r="D6" s="1" t="s">
        <v>115</v>
      </c>
      <c r="E6" s="1" t="s">
        <v>116</v>
      </c>
      <c r="F6" s="1" t="s">
        <v>78</v>
      </c>
      <c r="G6" s="1" t="s">
        <v>82</v>
      </c>
      <c r="H6" s="1" t="s">
        <v>83</v>
      </c>
      <c r="I6" s="1" t="s">
        <v>117</v>
      </c>
      <c r="J6" s="1" t="s">
        <v>30</v>
      </c>
      <c r="K6" s="1" t="s">
        <v>118</v>
      </c>
      <c r="L6" s="1" t="s">
        <v>118</v>
      </c>
      <c r="M6" s="1" t="s">
        <v>86</v>
      </c>
      <c r="N6" s="1" t="s">
        <v>86</v>
      </c>
      <c r="O6" s="1" t="s">
        <v>87</v>
      </c>
      <c r="P6" s="1" t="s">
        <v>88</v>
      </c>
      <c r="Q6" s="1" t="s">
        <v>89</v>
      </c>
      <c r="R6" s="1" t="s">
        <v>119</v>
      </c>
      <c r="S6" s="1" t="s">
        <v>91</v>
      </c>
      <c r="T6" s="1" t="s">
        <v>92</v>
      </c>
      <c r="U6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2022-03-08T02:08:03Z</dcterms:created>
  <dcterms:modified xsi:type="dcterms:W3CDTF">2022-03-08T02:11:48Z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4750FFD3B6744B7C95777214A632CBC5</vt:lpwstr>
  </property>
  <property fmtid="{D5CDD505-2E9C-101B-9397-08002B2CF9AE}" pid="3" name="KSOProductBuildVer">
    <vt:lpwstr>2052-11.1.0.11365</vt:lpwstr>
  </property>
</Properties>
</file>