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对账!$A$1:$X$74</definedName>
  </definedNames>
  <calcPr calcId="144525"/>
</workbook>
</file>

<file path=xl/sharedStrings.xml><?xml version="1.0" encoding="utf-8"?>
<sst xmlns="http://schemas.openxmlformats.org/spreadsheetml/2006/main" count="2324" uniqueCount="596">
  <si>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</si>
  <si>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</si>
  <si>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</si>
  <si>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</si>
  <si>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</si>
  <si>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</si>
  <si>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</si>
  <si>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</si>
  <si>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</si>
  <si>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</si>
  <si>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</si>
  <si>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</si>
  <si>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</si>
  <si>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</si>
  <si>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</si>
  <si>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</si>
  <si>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</si>
  <si>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</si>
  <si>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</si>
  <si>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</si>
  <si>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</si>
  <si>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</si>
  <si>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</si>
  <si>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</si>
  <si>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</si>
  <si>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17279522852	</t>
  </si>
  <si>
    <t>Ctrip</t>
  </si>
  <si>
    <t>正常</t>
  </si>
  <si>
    <t>[台中]默默旅宿(Mo BnB)(80942064)</t>
  </si>
  <si>
    <t>经典双人房&lt;2人入住&gt;&lt;早餐&gt;</t>
  </si>
  <si>
    <t>CNY</t>
  </si>
  <si>
    <t>zhuo/jing yuu</t>
  </si>
  <si>
    <t>CA13744220309CNY</t>
  </si>
  <si>
    <t>未提现</t>
  </si>
  <si>
    <t>携程开票</t>
  </si>
  <si>
    <t xml:space="preserve">	</t>
  </si>
  <si>
    <t xml:space="preserve">EXP-1889110300	</t>
  </si>
  <si>
    <t xml:space="preserve">17363917668	</t>
  </si>
  <si>
    <t>[大连]大连一番公寓式酒店(80249520)</t>
  </si>
  <si>
    <t>豪华大床房&lt;2人入住&gt;</t>
  </si>
  <si>
    <t>赵家枫</t>
  </si>
  <si>
    <t xml:space="preserve">2529	</t>
  </si>
  <si>
    <t xml:space="preserve">17364261567	</t>
  </si>
  <si>
    <t>[上海]全季酒店(上海七宝七莘路店)(76445719)</t>
  </si>
  <si>
    <t>大床房&lt;2人入住&gt;</t>
  </si>
  <si>
    <t>于琦</t>
  </si>
  <si>
    <t xml:space="preserve">2419567	</t>
  </si>
  <si>
    <t xml:space="preserve">R8000527077648021001	</t>
  </si>
  <si>
    <t xml:space="preserve">17377157452	</t>
  </si>
  <si>
    <t>[无锡]格林豪泰贝壳酒店(无锡新区鸿山镇商业广场店)(68605110)</t>
  </si>
  <si>
    <t>1.5米大床房&lt;2人入住&gt;</t>
  </si>
  <si>
    <t>冯婉玲</t>
  </si>
  <si>
    <t xml:space="preserve">Acknowledged	</t>
  </si>
  <si>
    <t xml:space="preserve">17377782028	</t>
  </si>
  <si>
    <t>[北京]汉庭优佳酒店(北京草桥地铁站店)(77148068)</t>
  </si>
  <si>
    <t>零压高级大床房&lt;2人入住&gt;</t>
  </si>
  <si>
    <t>李欢</t>
  </si>
  <si>
    <t xml:space="preserve">17383746356	</t>
  </si>
  <si>
    <t>[北京]汉庭酒店(北京阜成门店)(76438810)</t>
  </si>
  <si>
    <t>双床房&lt;2人入住&gt;</t>
  </si>
  <si>
    <t>孙咏红</t>
  </si>
  <si>
    <t xml:space="preserve">2420539	</t>
  </si>
  <si>
    <t xml:space="preserve">R1000373077822065001	</t>
  </si>
  <si>
    <t xml:space="preserve">17385063360	</t>
  </si>
  <si>
    <t>[三亚]全季酒店(三亚大东海店)(82340420)</t>
  </si>
  <si>
    <t>潘衍旭</t>
  </si>
  <si>
    <t xml:space="preserve">R5720211077834990001	</t>
  </si>
  <si>
    <t xml:space="preserve">17411941631	</t>
  </si>
  <si>
    <t>[台北]Hotel M 台北摩莎精品旅店(Taipei M Hotel - Main Station)(80941622)</t>
  </si>
  <si>
    <t>时尚大床房&lt;2人入住&gt;</t>
  </si>
  <si>
    <t>WANG/CHIHAO</t>
  </si>
  <si>
    <t xml:space="preserve">20220218-045	</t>
  </si>
  <si>
    <t xml:space="preserve">17412745217	</t>
  </si>
  <si>
    <t>[兰州]全季酒店(兰州东方红广场店)(76439483)</t>
  </si>
  <si>
    <t>高级特大床房&lt;2人入住&gt;</t>
  </si>
  <si>
    <t>刘鹏</t>
  </si>
  <si>
    <t xml:space="preserve">R8000434077904823001	</t>
  </si>
  <si>
    <t xml:space="preserve">17412796929	</t>
  </si>
  <si>
    <t>HSIAO/JAURERN</t>
  </si>
  <si>
    <t xml:space="preserve">2422569	</t>
  </si>
  <si>
    <t xml:space="preserve">20220218-070	</t>
  </si>
  <si>
    <t xml:space="preserve">17420276883	</t>
  </si>
  <si>
    <t>[香港]康境酒店(The OTTO Hotel)(80243656)</t>
  </si>
  <si>
    <t>尊贵大号床间&lt;2人入住&gt;</t>
  </si>
  <si>
    <t>KEE/SUK CHONG</t>
  </si>
  <si>
    <t>取消</t>
  </si>
  <si>
    <t xml:space="preserve">17422083964	</t>
  </si>
  <si>
    <t>[香港]香港港岛海逸君绰酒店(Harbour Grand Hong Kong)(77148609)</t>
  </si>
  <si>
    <t>高级海景客房&lt;2人入住&gt;</t>
  </si>
  <si>
    <t>CHAU/KIU</t>
  </si>
  <si>
    <t xml:space="preserve">17428841347	</t>
  </si>
  <si>
    <t>[淮安]格林豪泰(淮安大学城店)(68606838)</t>
  </si>
  <si>
    <t>普通大床房(无窗)&lt;2人入住&gt;</t>
  </si>
  <si>
    <t>孟骏琰</t>
  </si>
  <si>
    <t xml:space="preserve">(GRT)75120578;	</t>
  </si>
  <si>
    <t xml:space="preserve">17429260674	</t>
  </si>
  <si>
    <t>[北京]格林豪泰(北京通州区亦庄次渠地铁站店)(80248957)</t>
  </si>
  <si>
    <t>张浩</t>
  </si>
  <si>
    <t xml:space="preserve">(GRT)75122567;	</t>
  </si>
  <si>
    <t xml:space="preserve">17430432343	</t>
  </si>
  <si>
    <t>[遵义]城市便捷酒店(遵义新蒲林达美食城店)(68345834)</t>
  </si>
  <si>
    <t>标准大床房&lt;2人入住&gt;</t>
  </si>
  <si>
    <t>韩余龙</t>
  </si>
  <si>
    <t xml:space="preserve">17430753557	</t>
  </si>
  <si>
    <t>[重庆]维也纳酒店(重庆李家沱步行街店)(82341011)</t>
  </si>
  <si>
    <t>颜巍</t>
  </si>
  <si>
    <t xml:space="preserve">17430931109	</t>
  </si>
  <si>
    <t>[广州]广州白云湖畔酒店(南湖旅游中心店)(80246698)</t>
  </si>
  <si>
    <t>山景房&lt;2人入住&gt;&lt;早餐&gt;</t>
  </si>
  <si>
    <t>刘梦林</t>
  </si>
  <si>
    <t xml:space="preserve">F22B210039	</t>
  </si>
  <si>
    <t xml:space="preserve">17431263717	</t>
  </si>
  <si>
    <t>[台北]台北西门航栈商旅(Ximen Airline Hotel)(80942231)</t>
  </si>
  <si>
    <t>豪华双人房&lt;2人入住&gt;</t>
  </si>
  <si>
    <t>CHENG/YUHSIANG</t>
  </si>
  <si>
    <t xml:space="preserve">2426956	</t>
  </si>
  <si>
    <t xml:space="preserve">17431394990	</t>
  </si>
  <si>
    <t>[香港]香港逸东酒店(Eaton HK)(76478799)</t>
  </si>
  <si>
    <t>逸·雅大床房&lt;2人入住&gt;</t>
  </si>
  <si>
    <t>LIU/CHEUK YU</t>
  </si>
  <si>
    <t xml:space="preserve">17431690938	</t>
  </si>
  <si>
    <t>[池州]格林豪泰(池州市政务中心平天湖风景区店)(68608013)</t>
  </si>
  <si>
    <t>家庭房&lt;2人入住&gt;</t>
  </si>
  <si>
    <t>杨柯</t>
  </si>
  <si>
    <t xml:space="preserve">(GRT)75136102;	</t>
  </si>
  <si>
    <t xml:space="preserve">17438008942	</t>
  </si>
  <si>
    <t>[广州]7天连锁酒店(广州新市百信广场店)(76255292)</t>
  </si>
  <si>
    <t>高级大床房&lt;2人入住&gt;&lt;钻石会员&gt;&lt;交叉用户机票，高铁，汽车，船票，用车&gt;</t>
  </si>
  <si>
    <t>肖飞雄</t>
  </si>
  <si>
    <t xml:space="preserve">2427809	</t>
  </si>
  <si>
    <t xml:space="preserve">104268773844	</t>
  </si>
  <si>
    <t xml:space="preserve">17438220179	</t>
  </si>
  <si>
    <t>[上海]上海森景大酒店(76480208)</t>
  </si>
  <si>
    <t>特价大床房&lt;2人入住&gt;&lt;早餐&gt;</t>
  </si>
  <si>
    <t>王成福</t>
  </si>
  <si>
    <t xml:space="preserve">2427914	</t>
  </si>
  <si>
    <t xml:space="preserve">17438256535	</t>
  </si>
  <si>
    <t>[厦门]厦门源昌凯宾斯基大酒店(77149540)</t>
  </si>
  <si>
    <t>王卫红</t>
  </si>
  <si>
    <t xml:space="preserve">2427935	</t>
  </si>
  <si>
    <t xml:space="preserve">1130637	</t>
  </si>
  <si>
    <t xml:space="preserve">17438256102	</t>
  </si>
  <si>
    <t>[济南]格林豪泰酒店(济南火车站省立医院经二路店)(80895017)</t>
  </si>
  <si>
    <t>商务双床房&lt;2人入住&gt;&lt;早餐&gt;</t>
  </si>
  <si>
    <t>韩跃收</t>
  </si>
  <si>
    <t xml:space="preserve">报名字	</t>
  </si>
  <si>
    <t xml:space="preserve">17438331223	</t>
  </si>
  <si>
    <t>[淄博]格林豪泰(淄博火车站金晶大道万象汇店)(80245884)</t>
  </si>
  <si>
    <t>双床房&lt;2人入住&gt;&lt;早餐&gt;</t>
  </si>
  <si>
    <t>李倩倩</t>
  </si>
  <si>
    <t xml:space="preserve">2427970	</t>
  </si>
  <si>
    <t xml:space="preserve">17438424913	</t>
  </si>
  <si>
    <t>[上海]上海大酒店(76248493)</t>
  </si>
  <si>
    <t>庭院房&lt;2人入住&gt;&lt;早餐&gt;</t>
  </si>
  <si>
    <t>杨蒙</t>
  </si>
  <si>
    <t xml:space="preserve">19444650	</t>
  </si>
  <si>
    <t xml:space="preserve">17438570026	</t>
  </si>
  <si>
    <t>[台中]天阁酒店(台中馆)(Tango Hotel Taichung)(80942068)</t>
  </si>
  <si>
    <t>天豪大床房&lt;2人入住&gt;</t>
  </si>
  <si>
    <t>ZHANG/JING</t>
  </si>
  <si>
    <t xml:space="preserve">17438734377	</t>
  </si>
  <si>
    <t>[null](80243072)</t>
  </si>
  <si>
    <t xml:space="preserve">17438871339	</t>
  </si>
  <si>
    <t>[昭通]7天酒店(昭通发达广场店)(80248254)</t>
  </si>
  <si>
    <t>自主大床房&lt;2人入住&gt;&lt;钻石会员&gt;&lt;交叉用户机票，高铁，汽车，船票，用车&gt;</t>
  </si>
  <si>
    <t>谭长江</t>
  </si>
  <si>
    <t xml:space="preserve">17438957233	</t>
  </si>
  <si>
    <t>[广州]维也纳3好酒店(广州琶洲会展车陂地铁站店)(68322760)</t>
  </si>
  <si>
    <t>标准大床房&lt;2人入住&gt;&lt;钻石会员&gt;&lt;交叉用户机票，高铁，汽车，船票，用车&gt;</t>
  </si>
  <si>
    <t>杨智,沙补且</t>
  </si>
  <si>
    <t xml:space="preserve">17439004902	</t>
  </si>
  <si>
    <t>[南昌]南昌西站智选假日酒店(82340849)</t>
  </si>
  <si>
    <t>苏文康</t>
  </si>
  <si>
    <t xml:space="preserve">17439061135	</t>
  </si>
  <si>
    <t>[陇西]骏怡连锁酒店(陇西第一人民医院店)(80248987)</t>
  </si>
  <si>
    <t>梦百合零压舒适大床房&lt;2人入住&gt;&lt;早餐&gt;</t>
  </si>
  <si>
    <t>曹娜</t>
  </si>
  <si>
    <t xml:space="preserve">17439170806	</t>
  </si>
  <si>
    <t>[安化]格林豪泰快捷酒店(安化大剧院店)(80245750)</t>
  </si>
  <si>
    <t>商务大床房&lt;2人入住&gt;</t>
  </si>
  <si>
    <t>王艳</t>
  </si>
  <si>
    <t xml:space="preserve">17439191677	</t>
  </si>
  <si>
    <t>[赣州]维也纳酒店(赣州火车站店)(68351528)</t>
  </si>
  <si>
    <t>邓志勇</t>
  </si>
  <si>
    <t xml:space="preserve">17439205773	</t>
  </si>
  <si>
    <t>[上海]锦江之星(上海张江金融信息园店)(80243448)</t>
  </si>
  <si>
    <t>商务房A&lt;2人入住&gt;&lt;钻石会员&gt;&lt;交叉用户机票，高铁，汽车，船票，用车&gt;</t>
  </si>
  <si>
    <t>卢曦</t>
  </si>
  <si>
    <t xml:space="preserve">2428427	</t>
  </si>
  <si>
    <t xml:space="preserve">104269456264	</t>
  </si>
  <si>
    <t xml:space="preserve">17439285291	</t>
  </si>
  <si>
    <t>席娜</t>
  </si>
  <si>
    <t xml:space="preserve">17439343312	</t>
  </si>
  <si>
    <t>[唐山]格林豪泰(唐山韩城镇利康医院店)(80246313)</t>
  </si>
  <si>
    <t>刘浩</t>
  </si>
  <si>
    <t xml:space="preserve">17439345813	</t>
  </si>
  <si>
    <t>[沛县]喆·啡酒店(沛县新城区九龙城店)(76478694)</t>
  </si>
  <si>
    <t>醇享大床房&lt;2人入住&gt;</t>
  </si>
  <si>
    <t>王晶</t>
  </si>
  <si>
    <t xml:space="preserve">104269539844	</t>
  </si>
  <si>
    <t xml:space="preserve">17439545218	</t>
  </si>
  <si>
    <t>刘宗飞</t>
  </si>
  <si>
    <t xml:space="preserve">2428622	</t>
  </si>
  <si>
    <t xml:space="preserve">17439610391	</t>
  </si>
  <si>
    <t>YU/KA MAN ,CHEUNG/KWAI CHEUNG</t>
  </si>
  <si>
    <t xml:space="preserve">2428657	</t>
  </si>
  <si>
    <t xml:space="preserve">17439610587	</t>
  </si>
  <si>
    <t>吕效国</t>
  </si>
  <si>
    <t xml:space="preserve">2428656	</t>
  </si>
  <si>
    <t xml:space="preserve">17439618159	</t>
  </si>
  <si>
    <t>吴浩霖</t>
  </si>
  <si>
    <t xml:space="preserve">F22B210063	</t>
  </si>
  <si>
    <t xml:space="preserve">17439626882	</t>
  </si>
  <si>
    <t>Ou/De</t>
  </si>
  <si>
    <t xml:space="preserve">2428665	</t>
  </si>
  <si>
    <t xml:space="preserve">17439650549	</t>
  </si>
  <si>
    <t>YU/Huixiong</t>
  </si>
  <si>
    <t xml:space="preserve">17439685507	</t>
  </si>
  <si>
    <t>[海阳]派酒店(海阳汽车站商业中心店)(80246572)</t>
  </si>
  <si>
    <t>孟凡淋</t>
  </si>
  <si>
    <t xml:space="preserve">2428699	</t>
  </si>
  <si>
    <t xml:space="preserve">17439815149	</t>
  </si>
  <si>
    <t>王泽兵</t>
  </si>
  <si>
    <t xml:space="preserve">17439901078	</t>
  </si>
  <si>
    <t>刘强</t>
  </si>
  <si>
    <t xml:space="preserve">17440002479	</t>
  </si>
  <si>
    <t>臧国富</t>
  </si>
  <si>
    <t xml:space="preserve">17440046004	</t>
  </si>
  <si>
    <t>[上海]青皮树酒店(上海浦东机场华夏东路地铁站店)(80243072)</t>
  </si>
  <si>
    <t>商务大床房&lt;2人入住&gt;&lt;早餐&gt;</t>
  </si>
  <si>
    <t>李琳玮</t>
  </si>
  <si>
    <t xml:space="preserve">2428898	</t>
  </si>
  <si>
    <t xml:space="preserve">17440104659	</t>
  </si>
  <si>
    <t>罗均</t>
  </si>
  <si>
    <t xml:space="preserve">2428938	</t>
  </si>
  <si>
    <t xml:space="preserve">17440206518	</t>
  </si>
  <si>
    <t>[南昌]尚客优精选酒店(南昌叠山路滕王阁步行街店)(80245746)</t>
  </si>
  <si>
    <t>高级大床房&lt;2人入住&gt;</t>
  </si>
  <si>
    <t>宋丽兰</t>
  </si>
  <si>
    <t xml:space="preserve">2429017	</t>
  </si>
  <si>
    <t xml:space="preserve">17440436838	</t>
  </si>
  <si>
    <t>[南昌]尚客优精选酒店(南昌梦时代广场店)(81209421)</t>
  </si>
  <si>
    <t>李峰勃</t>
  </si>
  <si>
    <t xml:space="preserve">17440456730	</t>
  </si>
  <si>
    <t>[null](80895806)</t>
  </si>
  <si>
    <t xml:space="preserve">17440476516	</t>
  </si>
  <si>
    <t>黄科琦</t>
  </si>
  <si>
    <t xml:space="preserve">17440476132	</t>
  </si>
  <si>
    <t>[北京]IU酒店(北京科技大学北沙滩地铁站店)(76423426)</t>
  </si>
  <si>
    <t>小U舒适大床房&lt;2人入住&gt;</t>
  </si>
  <si>
    <t>刘朋飞</t>
  </si>
  <si>
    <t xml:space="preserve">2429228	</t>
  </si>
  <si>
    <t xml:space="preserve">104270211294	</t>
  </si>
  <si>
    <t xml:space="preserve">17440483985	</t>
  </si>
  <si>
    <t>HO/YUCHEN</t>
  </si>
  <si>
    <t xml:space="preserve">17440497727	</t>
  </si>
  <si>
    <t>[兰州]派酒店(兰州高铁西站店)(82340483)</t>
  </si>
  <si>
    <t>陈玉龙</t>
  </si>
  <si>
    <t xml:space="preserve">2429249	</t>
  </si>
  <si>
    <t xml:space="preserve">104270222894	</t>
  </si>
  <si>
    <t xml:space="preserve">17440612225	</t>
  </si>
  <si>
    <t>[汕头]格林豪泰(汕头澄江路店)(76256476)</t>
  </si>
  <si>
    <t>商务双床房&lt;2人入住&gt;</t>
  </si>
  <si>
    <t>段龙刚,何卫</t>
  </si>
  <si>
    <t xml:space="preserve">(GRT)75159551;	</t>
  </si>
  <si>
    <t xml:space="preserve">17444206734	</t>
  </si>
  <si>
    <t>王智丽</t>
  </si>
  <si>
    <t xml:space="preserve">17444448997	</t>
  </si>
  <si>
    <t>[三亚]三亚黎客国际酒店(80243777)</t>
  </si>
  <si>
    <t>高级雅致双床房&lt;2人入住&gt;</t>
  </si>
  <si>
    <t>陈建中</t>
  </si>
  <si>
    <t xml:space="preserve">17444458573	</t>
  </si>
  <si>
    <t xml:space="preserve">2429379	</t>
  </si>
  <si>
    <t xml:space="preserve">17444470366	</t>
  </si>
  <si>
    <t>杜小艳</t>
  </si>
  <si>
    <t xml:space="preserve">2429387	</t>
  </si>
  <si>
    <t xml:space="preserve">17444613675	</t>
  </si>
  <si>
    <t>[湖州]格林豪泰酒店(湖州织里店)(68612168)</t>
  </si>
  <si>
    <t>孙伯春</t>
  </si>
  <si>
    <t xml:space="preserve">(GRT)75160709;	</t>
  </si>
  <si>
    <t xml:space="preserve">17444791339	</t>
  </si>
  <si>
    <t>蔡为官</t>
  </si>
  <si>
    <t xml:space="preserve">17444969474	</t>
  </si>
  <si>
    <t>[null](80248513)</t>
  </si>
  <si>
    <t xml:space="preserve">17445051018	</t>
  </si>
  <si>
    <t>[固镇]格林东方酒店(固镇世纪广场店)(80244354)</t>
  </si>
  <si>
    <t>舒眠零压大床房&lt;2人入住&gt;&lt;早餐&gt;</t>
  </si>
  <si>
    <t>赵雪丽</t>
  </si>
  <si>
    <t xml:space="preserve">17445061555	</t>
  </si>
  <si>
    <t>[广州]维也纳国际酒店(广州南站祈福新邨国际店)(68323807)</t>
  </si>
  <si>
    <t>高级双床房&lt;2人入住&gt;</t>
  </si>
  <si>
    <t>王耀鹏</t>
  </si>
  <si>
    <t xml:space="preserve">17445475058	</t>
  </si>
  <si>
    <t>[佛山]维也纳国际酒店(佛山泌冲店)(80895999)</t>
  </si>
  <si>
    <t>袁文超</t>
  </si>
  <si>
    <t xml:space="preserve">17445668363	</t>
  </si>
  <si>
    <t>[长沙]长沙金融中心智选假日酒店(80895166)</t>
  </si>
  <si>
    <t>标准大床房&lt;2人入住&gt;&lt;早餐&gt;</t>
  </si>
  <si>
    <t>李自钊</t>
  </si>
  <si>
    <t xml:space="preserve">17445685886	</t>
  </si>
  <si>
    <t>[武汉]城市便捷酒店(武汉金银湖园博园店)(68346560)</t>
  </si>
  <si>
    <t>杜金涛</t>
  </si>
  <si>
    <t xml:space="preserve">17445817376	</t>
  </si>
  <si>
    <t>[民权]城市便捷酒店(民权高铁站店)(68323610)</t>
  </si>
  <si>
    <t>潘文旗</t>
  </si>
  <si>
    <t xml:space="preserve">17445818802	</t>
  </si>
  <si>
    <t>[长沙]格林豪泰酒店(长沙中医药大学店)(76434313)</t>
  </si>
  <si>
    <t>穰伟</t>
  </si>
  <si>
    <t xml:space="preserve">2429979	</t>
  </si>
  <si>
    <t xml:space="preserve">(GRT)75166330;	</t>
  </si>
  <si>
    <t xml:space="preserve">16966089570	</t>
  </si>
  <si>
    <t>调整</t>
  </si>
  <si>
    <t>啡凡大床房&lt;2人入住&gt;</t>
  </si>
  <si>
    <t>滕行</t>
  </si>
  <si>
    <t xml:space="preserve">2336558	</t>
  </si>
  <si>
    <t>，</t>
  </si>
  <si>
    <t>18970 CNY</t>
  </si>
  <si>
    <t>A220309094902481</t>
  </si>
  <si>
    <t>总计：18970 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</si>
  <si>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</si>
  <si>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</si>
  <si>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</si>
  <si>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</si>
  <si>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</si>
  <si>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</si>
  <si>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</si>
  <si>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</si>
  <si>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</si>
  <si>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</si>
  <si>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</si>
  <si>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</si>
  <si>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</si>
  <si>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</si>
  <si>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</si>
  <si>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</si>
  <si>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</si>
  <si>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</si>
  <si>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2022-02-21</t>
  </si>
  <si>
    <t>2429979</t>
  </si>
  <si>
    <t>格林豪泰酒店(长沙中医药大学店)</t>
  </si>
  <si>
    <t>2022-02-22</t>
  </si>
  <si>
    <t>退房日月结</t>
  </si>
  <si>
    <t>155.00</t>
  </si>
  <si>
    <t>RMB</t>
  </si>
  <si>
    <t>0</t>
  </si>
  <si>
    <t>0.00</t>
  </si>
  <si>
    <t>携程汇登国内直连</t>
  </si>
  <si>
    <t>01.011264</t>
  </si>
  <si>
    <t>2022-02-21 22:59:52</t>
  </si>
  <si>
    <t>否</t>
  </si>
  <si>
    <t>广州汇登信息科技有限公司</t>
  </si>
  <si>
    <t>直连</t>
  </si>
  <si>
    <t>2429977</t>
  </si>
  <si>
    <t>城市便捷酒店(民权高铁站店)</t>
  </si>
  <si>
    <t>151.00</t>
  </si>
  <si>
    <t>2022-02-21 22:59:25</t>
  </si>
  <si>
    <t>2429925</t>
  </si>
  <si>
    <t>城市便捷酒店(武汉金银湖园博园店)</t>
  </si>
  <si>
    <t>212.00</t>
  </si>
  <si>
    <t>2022-02-21 22:25:33</t>
  </si>
  <si>
    <t>2429918</t>
  </si>
  <si>
    <t>长沙金融中心智选假日酒店</t>
  </si>
  <si>
    <t>383.00</t>
  </si>
  <si>
    <t>2022-02-21 22:21:29</t>
  </si>
  <si>
    <t>2429632</t>
  </si>
  <si>
    <t>维也纳国际酒店(广州南站祈福新邨国际店)</t>
  </si>
  <si>
    <t>258.00</t>
  </si>
  <si>
    <t>2022-02-21 20:14:54</t>
  </si>
  <si>
    <t>2429625</t>
  </si>
  <si>
    <t>格林东方酒店(固镇世纪广场店)</t>
  </si>
  <si>
    <t>198.00</t>
  </si>
  <si>
    <t>2022-02-21 20:13:18</t>
  </si>
  <si>
    <t>2429575</t>
  </si>
  <si>
    <t>尚客优快捷酒店（安溪永安路店）</t>
  </si>
  <si>
    <t>梁世椿</t>
  </si>
  <si>
    <t>110.00</t>
  </si>
  <si>
    <t>2022-02-21 20:00:16</t>
  </si>
  <si>
    <t>2429490</t>
  </si>
  <si>
    <t>7天酒店(昭通发达广场店)</t>
  </si>
  <si>
    <t>90.00</t>
  </si>
  <si>
    <t>2022-02-21 19:33:19</t>
  </si>
  <si>
    <t>2429424</t>
  </si>
  <si>
    <t>格林豪泰酒店(湖州织里店)</t>
  </si>
  <si>
    <t>184.00</t>
  </si>
  <si>
    <t>2022-02-21 19:12:19</t>
  </si>
  <si>
    <t>2429387</t>
  </si>
  <si>
    <t>上海森景大酒店</t>
  </si>
  <si>
    <t>188.00</t>
  </si>
  <si>
    <t>2022-02-21 18:58:55</t>
  </si>
  <si>
    <t>2429379</t>
  </si>
  <si>
    <t>三亚黎客国际酒店</t>
  </si>
  <si>
    <t>264.00</t>
  </si>
  <si>
    <t>2022-02-21 18:57:36</t>
  </si>
  <si>
    <t>2429376</t>
  </si>
  <si>
    <t>2022-02-21 18:56:48</t>
  </si>
  <si>
    <t>2429327</t>
  </si>
  <si>
    <t>骏怡连锁酒店(陇西第一人民医院店)</t>
  </si>
  <si>
    <t>128.00</t>
  </si>
  <si>
    <t>2022-02-21 18:39:37</t>
  </si>
  <si>
    <t>2429319</t>
  </si>
  <si>
    <t>格林豪泰(汕头澄江路店)</t>
  </si>
  <si>
    <t>221.00</t>
  </si>
  <si>
    <t>2022-02-21 18:36:57</t>
  </si>
  <si>
    <t>2429249</t>
  </si>
  <si>
    <t>派酒店(兰州高铁西站店)</t>
  </si>
  <si>
    <t>132.00</t>
  </si>
  <si>
    <t>2022-02-21 18:16:03</t>
  </si>
  <si>
    <t>2429236</t>
  </si>
  <si>
    <t>天阁酒店(台中馆)</t>
  </si>
  <si>
    <t>HO YUCHEN</t>
  </si>
  <si>
    <t>429.00</t>
  </si>
  <si>
    <t>2022-02-21 18:13:49</t>
  </si>
  <si>
    <t>2429228</t>
  </si>
  <si>
    <t>IU酒店(北京科技大学北沙滩地铁站店)</t>
  </si>
  <si>
    <t>315.00</t>
  </si>
  <si>
    <t>2022-02-21 18:12:29</t>
  </si>
  <si>
    <t>2429225</t>
  </si>
  <si>
    <t>尚客优精选酒店(南昌梦时代广场店)</t>
  </si>
  <si>
    <t>108.00</t>
  </si>
  <si>
    <t>2022-02-21 18:12:28</t>
  </si>
  <si>
    <t>2429214</t>
  </si>
  <si>
    <t>维纳斯国际酒店(深圳龙城中路地铁站店)</t>
  </si>
  <si>
    <t>黄丽英</t>
  </si>
  <si>
    <t>211.00</t>
  </si>
  <si>
    <t>2022-02-21 18:08:48</t>
  </si>
  <si>
    <t>2429197</t>
  </si>
  <si>
    <t>2022-02-21 18:05:20</t>
  </si>
  <si>
    <t>2429017</t>
  </si>
  <si>
    <t>尚客优精选酒店（叠山路滕王阁步行街店）</t>
  </si>
  <si>
    <t>101.00</t>
  </si>
  <si>
    <t>2022-02-21 17:24:01</t>
  </si>
  <si>
    <t>2428938</t>
  </si>
  <si>
    <t>89.00</t>
  </si>
  <si>
    <t>2022-02-21 17:05:09</t>
  </si>
  <si>
    <t>2428881</t>
  </si>
  <si>
    <t>2022-02-21 16:44:52</t>
  </si>
  <si>
    <t>2428815</t>
  </si>
  <si>
    <t>2022-02-21 16:24:29</t>
  </si>
  <si>
    <t>2428774</t>
  </si>
  <si>
    <t>2022-02-21 16:06:58</t>
  </si>
  <si>
    <t>2428699</t>
  </si>
  <si>
    <t>派酒店（海阳汽车站商业中心店）</t>
  </si>
  <si>
    <t>115.00</t>
  </si>
  <si>
    <t>2022-02-21 15:40:36</t>
  </si>
  <si>
    <t>2428681</t>
  </si>
  <si>
    <t>香港逸东酒店</t>
  </si>
  <si>
    <t>YU Huixiong</t>
  </si>
  <si>
    <t>368.00</t>
  </si>
  <si>
    <t>2022-02-21 15:39:26</t>
  </si>
  <si>
    <t>2428665</t>
  </si>
  <si>
    <t>Ou De</t>
  </si>
  <si>
    <t>2022-02-21 15:25:56</t>
  </si>
  <si>
    <t>2428662</t>
  </si>
  <si>
    <t>广州白云湖畔酒店(广东南湖旅游中心)</t>
  </si>
  <si>
    <t>382.00</t>
  </si>
  <si>
    <t>2022-02-21 15:23:29</t>
  </si>
  <si>
    <t>2428657</t>
  </si>
  <si>
    <t>YU KA MAN,CHEUNG KWAI CHEUNG</t>
  </si>
  <si>
    <t>2022-02-21 15:22:17</t>
  </si>
  <si>
    <t>2428656</t>
  </si>
  <si>
    <t>格林豪泰快捷酒店（济南槐荫火车站省立医院经二路店）</t>
  </si>
  <si>
    <t>150.00</t>
  </si>
  <si>
    <t>2022-02-21 15:22:20</t>
  </si>
  <si>
    <t>2428622</t>
  </si>
  <si>
    <t>2022-02-21 15:07:17</t>
  </si>
  <si>
    <t>2428505</t>
  </si>
  <si>
    <t>喆·啡酒店(沛县新城区九龙城店)</t>
  </si>
  <si>
    <t>185.00</t>
  </si>
  <si>
    <t>2022-02-21 14:23:40</t>
  </si>
  <si>
    <t>2428497</t>
  </si>
  <si>
    <t>格林豪泰酒店（唐山路北韩城利康医院店）</t>
  </si>
  <si>
    <t>123.00</t>
  </si>
  <si>
    <t>2022-02-21 14:21:42</t>
  </si>
  <si>
    <t>2428464</t>
  </si>
  <si>
    <t>2022-02-21 14:08:50</t>
  </si>
  <si>
    <t>2428427</t>
  </si>
  <si>
    <t>锦江之星(上海张江金融信息园店)</t>
  </si>
  <si>
    <t>293.00</t>
  </si>
  <si>
    <t>2022-02-21 13:53:01</t>
  </si>
  <si>
    <t>2428415</t>
  </si>
  <si>
    <t>维也纳酒店(赣州火车站店)</t>
  </si>
  <si>
    <t>200.00</t>
  </si>
  <si>
    <t>2022-02-21 13:49:01</t>
  </si>
  <si>
    <t>2428401</t>
  </si>
  <si>
    <t>格林豪泰快捷酒店（安化大剧院店）</t>
  </si>
  <si>
    <t>117.00</t>
  </si>
  <si>
    <t>2022-02-21 13:44:52</t>
  </si>
  <si>
    <t>2428341</t>
  </si>
  <si>
    <t>2022-02-21 13:22:18</t>
  </si>
  <si>
    <t>2428313</t>
  </si>
  <si>
    <t>南昌西站智选假日酒店</t>
  </si>
  <si>
    <t>253.00</t>
  </si>
  <si>
    <t>2022-02-21 13:10:53</t>
  </si>
  <si>
    <t>2428287</t>
  </si>
  <si>
    <t>维也纳3好酒店(广州琶洲会展车陂地铁站店)</t>
  </si>
  <si>
    <t>502.00</t>
  </si>
  <si>
    <t>2022-02-21 13:01:47</t>
  </si>
  <si>
    <t>2428239</t>
  </si>
  <si>
    <t>95.00</t>
  </si>
  <si>
    <t>2022-02-21 12:44:14</t>
  </si>
  <si>
    <t>2428085</t>
  </si>
  <si>
    <t>ZHANG JING</t>
  </si>
  <si>
    <t>2022-02-21 11:43:43</t>
  </si>
  <si>
    <t>2428015</t>
  </si>
  <si>
    <t>上海大酒店</t>
  </si>
  <si>
    <t>686.00</t>
  </si>
  <si>
    <t>2022-02-21 11:12:32</t>
  </si>
  <si>
    <t>2427970</t>
  </si>
  <si>
    <t>格林豪泰商务酒店（淄博火车站金晶大道店）</t>
  </si>
  <si>
    <t>134.00</t>
  </si>
  <si>
    <t>2022-02-21 10:49:37</t>
  </si>
  <si>
    <t>2427936</t>
  </si>
  <si>
    <t>2022-02-21 10:29:27</t>
  </si>
  <si>
    <t>2427935</t>
  </si>
  <si>
    <t>厦门源昌凯宾斯基大酒店</t>
  </si>
  <si>
    <t>670.00</t>
  </si>
  <si>
    <t>2022-02-21 10:29:21</t>
  </si>
  <si>
    <t>2427914</t>
  </si>
  <si>
    <t>2022-02-21 10:19:23</t>
  </si>
  <si>
    <t>2427809</t>
  </si>
  <si>
    <t>7天连锁酒店(广州新市百信广场店)</t>
  </si>
  <si>
    <t>2022-02-21 09:04:10</t>
  </si>
  <si>
    <t>2022-02-20</t>
  </si>
  <si>
    <t>2427192</t>
  </si>
  <si>
    <t>格林豪泰商务酒店（池州平天湖清风大道店）</t>
  </si>
  <si>
    <t>359.00</t>
  </si>
  <si>
    <t>2022-02-20 19:05:22</t>
  </si>
  <si>
    <t>2427015</t>
  </si>
  <si>
    <t>LIU CHEUK YU</t>
  </si>
  <si>
    <t>709.00</t>
  </si>
  <si>
    <t>2022-02-20 17:58:27</t>
  </si>
  <si>
    <t>2426956</t>
  </si>
  <si>
    <t>西门航栈商旅</t>
  </si>
  <si>
    <t>CHENG YUHSIANG</t>
  </si>
  <si>
    <t>2022-02-20 17:30:35</t>
  </si>
  <si>
    <t>2426792</t>
  </si>
  <si>
    <t>2022-02-20 16:08:08</t>
  </si>
  <si>
    <t>2426716</t>
  </si>
  <si>
    <t>维也纳酒店(重庆李家沱步行街店)</t>
  </si>
  <si>
    <t>422.00</t>
  </si>
  <si>
    <t>2022-02-20 15:26:59</t>
  </si>
  <si>
    <t>2426565</t>
  </si>
  <si>
    <t>城市便捷酒店(遵义新蒲林达美食城店)</t>
  </si>
  <si>
    <t>252.00</t>
  </si>
  <si>
    <t>2022-02-20 14:04:28</t>
  </si>
  <si>
    <t>2426079</t>
  </si>
  <si>
    <t>格林豪泰(北京市次渠地铁站店)</t>
  </si>
  <si>
    <t>393.00</t>
  </si>
  <si>
    <t>2022-02-20 08:54:35</t>
  </si>
  <si>
    <t>2022-02-19</t>
  </si>
  <si>
    <t>2424812</t>
  </si>
  <si>
    <t>香港港岛海逸君绰酒店</t>
  </si>
  <si>
    <t>CHAU KIU</t>
  </si>
  <si>
    <t>1481.01</t>
  </si>
  <si>
    <t>2022-02-19 16:49:10</t>
  </si>
  <si>
    <t>2022-02-18</t>
  </si>
  <si>
    <t>2422569</t>
  </si>
  <si>
    <t>Hotel M 台北摩莎精品旅店</t>
  </si>
  <si>
    <t>HSIAO JAURERN</t>
  </si>
  <si>
    <t>152.00</t>
  </si>
  <si>
    <t>2022-02-18 16:26:30</t>
  </si>
  <si>
    <t>2422549</t>
  </si>
  <si>
    <t>全季酒店(兰州东方红广场店)</t>
  </si>
  <si>
    <t>303.00</t>
  </si>
  <si>
    <t>2022-02-18 16:13:46</t>
  </si>
  <si>
    <t>2422237</t>
  </si>
  <si>
    <t>WANG CHIHAO</t>
  </si>
  <si>
    <t>2022-02-18 13:32:41</t>
  </si>
  <si>
    <t>2022-02-17</t>
  </si>
  <si>
    <t>2421138</t>
  </si>
  <si>
    <t>全季酒店(三亚大东海店)</t>
  </si>
  <si>
    <t>646.00</t>
  </si>
  <si>
    <t>2022-02-17 20:49:53</t>
  </si>
  <si>
    <t>2420394</t>
  </si>
  <si>
    <t>汉庭优佳酒店(北京草桥地铁站店)</t>
  </si>
  <si>
    <t>241.00</t>
  </si>
  <si>
    <t>2022-02-17 12:27:05</t>
  </si>
  <si>
    <t>2420327</t>
  </si>
  <si>
    <t>格林豪泰贝壳酒店（无锡新区鸿山商业广场店）</t>
  </si>
  <si>
    <t>820.00</t>
  </si>
  <si>
    <t>2022-02-17 09:38:54</t>
  </si>
  <si>
    <t>2022-02-15</t>
  </si>
  <si>
    <t>2419567</t>
  </si>
  <si>
    <t>全季酒店(上海七宝七莘路店)</t>
  </si>
  <si>
    <t>288.00</t>
  </si>
  <si>
    <t>2022-02-15 16:53:44</t>
  </si>
  <si>
    <t>2419544</t>
  </si>
  <si>
    <t>大连一番公寓式酒店</t>
  </si>
  <si>
    <t>854.00</t>
  </si>
  <si>
    <t>2022-02-15 15:26:02</t>
  </si>
  <si>
    <t>2022-02-04</t>
  </si>
  <si>
    <t>2412733</t>
  </si>
  <si>
    <t>默默旅宿</t>
  </si>
  <si>
    <t>zhuo jing yuu</t>
  </si>
  <si>
    <t>415.00</t>
  </si>
  <si>
    <t>2022-02-04 02:44:12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</si>
</sst>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0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44613</v>
      </c>
      <c r="G2" s="6">
        <v>44614</v>
      </c>
      <c r="H2" s="4">
        <v>1</v>
      </c>
      <c r="I2" s="4">
        <v>1</v>
      </c>
      <c r="J2" s="4">
        <v>1</v>
      </c>
      <c r="K2" s="4" t="s">
        <v>30</v>
      </c>
      <c r="L2" s="4">
        <v>415</v>
      </c>
      <c r="M2" s="4">
        <v>415</v>
      </c>
      <c r="N2" s="4" t="s">
        <v>31</v>
      </c>
      <c r="O2" s="4" t="s">
        <v>32</v>
      </c>
      <c r="P2" s="4" t="s">
        <v>33</v>
      </c>
      <c r="Q2" s="4">
        <v>0</v>
      </c>
      <c r="R2" s="7">
        <v>44596</v>
      </c>
      <c r="S2" s="6">
        <v>44629</v>
      </c>
      <c r="T2" s="4" t="s">
        <v>34</v>
      </c>
      <c r="U2" s="4">
        <v>415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44607</v>
      </c>
      <c r="G3" s="6">
        <v>44614</v>
      </c>
      <c r="H3" s="4">
        <v>1</v>
      </c>
      <c r="I3" s="4">
        <v>7</v>
      </c>
      <c r="J3" s="4">
        <v>7</v>
      </c>
      <c r="K3" s="4" t="s">
        <v>30</v>
      </c>
      <c r="L3" s="4">
        <v>854</v>
      </c>
      <c r="M3" s="4">
        <v>854</v>
      </c>
      <c r="N3" s="4" t="s">
        <v>40</v>
      </c>
      <c r="O3" s="4" t="s">
        <v>32</v>
      </c>
      <c r="P3" s="4" t="s">
        <v>33</v>
      </c>
      <c r="Q3" s="4">
        <v>0</v>
      </c>
      <c r="R3" s="7">
        <v>44607</v>
      </c>
      <c r="S3" s="6">
        <v>44629</v>
      </c>
      <c r="T3" s="4" t="s">
        <v>34</v>
      </c>
      <c r="U3" s="4">
        <v>854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44613</v>
      </c>
      <c r="G4" s="6">
        <v>44614</v>
      </c>
      <c r="H4" s="4">
        <v>1</v>
      </c>
      <c r="I4" s="4">
        <v>1</v>
      </c>
      <c r="J4" s="4">
        <v>1</v>
      </c>
      <c r="K4" s="4" t="s">
        <v>30</v>
      </c>
      <c r="L4" s="4">
        <v>288</v>
      </c>
      <c r="M4" s="4">
        <v>288</v>
      </c>
      <c r="N4" s="4" t="s">
        <v>45</v>
      </c>
      <c r="O4" s="4" t="s">
        <v>32</v>
      </c>
      <c r="P4" s="4" t="s">
        <v>33</v>
      </c>
      <c r="Q4" s="4">
        <v>0</v>
      </c>
      <c r="R4" s="7">
        <v>44607</v>
      </c>
      <c r="S4" s="6">
        <v>44629</v>
      </c>
      <c r="T4" s="4" t="s">
        <v>34</v>
      </c>
      <c r="U4" s="4">
        <v>288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44609</v>
      </c>
      <c r="G5" s="6">
        <v>44614</v>
      </c>
      <c r="H5" s="4">
        <v>1</v>
      </c>
      <c r="I5" s="4">
        <v>5</v>
      </c>
      <c r="J5" s="4">
        <v>5</v>
      </c>
      <c r="K5" s="4" t="s">
        <v>30</v>
      </c>
      <c r="L5" s="4">
        <v>820</v>
      </c>
      <c r="M5" s="4">
        <v>820</v>
      </c>
      <c r="N5" s="4" t="s">
        <v>51</v>
      </c>
      <c r="O5" s="4" t="s">
        <v>32</v>
      </c>
      <c r="P5" s="4" t="s">
        <v>33</v>
      </c>
      <c r="Q5" s="4">
        <v>0</v>
      </c>
      <c r="R5" s="7">
        <v>44609</v>
      </c>
      <c r="S5" s="6">
        <v>44629</v>
      </c>
      <c r="T5" s="4" t="s">
        <v>34</v>
      </c>
      <c r="U5" s="4">
        <v>820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44613</v>
      </c>
      <c r="G6" s="6">
        <v>44614</v>
      </c>
      <c r="H6" s="4">
        <v>1</v>
      </c>
      <c r="I6" s="4">
        <v>1</v>
      </c>
      <c r="J6" s="4">
        <v>1</v>
      </c>
      <c r="K6" s="4" t="s">
        <v>30</v>
      </c>
      <c r="L6" s="4">
        <v>241</v>
      </c>
      <c r="M6" s="4">
        <v>241</v>
      </c>
      <c r="N6" s="4" t="s">
        <v>56</v>
      </c>
      <c r="O6" s="4" t="s">
        <v>32</v>
      </c>
      <c r="P6" s="4" t="s">
        <v>33</v>
      </c>
      <c r="Q6" s="4">
        <v>0</v>
      </c>
      <c r="R6" s="7">
        <v>44609</v>
      </c>
      <c r="S6" s="6">
        <v>44629</v>
      </c>
      <c r="T6" s="4" t="s">
        <v>34</v>
      </c>
      <c r="U6" s="4">
        <v>241</v>
      </c>
      <c r="V6" s="4">
        <v>0</v>
      </c>
      <c r="W6" s="4">
        <v>0</v>
      </c>
      <c r="X6" s="4" t="s">
        <v>35</v>
      </c>
      <c r="Y6" s="4" t="s">
        <v>52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44613</v>
      </c>
      <c r="G7" s="6">
        <v>44614</v>
      </c>
      <c r="H7" s="4">
        <v>1</v>
      </c>
      <c r="I7" s="4">
        <v>1</v>
      </c>
      <c r="J7" s="4">
        <v>1</v>
      </c>
      <c r="K7" s="4" t="s">
        <v>30</v>
      </c>
      <c r="L7" s="4">
        <v>401</v>
      </c>
      <c r="M7" s="4">
        <v>401</v>
      </c>
      <c r="N7" s="4" t="s">
        <v>60</v>
      </c>
      <c r="O7" s="4" t="s">
        <v>32</v>
      </c>
      <c r="P7" s="4" t="s">
        <v>33</v>
      </c>
      <c r="Q7" s="4">
        <v>0</v>
      </c>
      <c r="R7" s="7">
        <v>44609</v>
      </c>
      <c r="S7" s="6">
        <v>44629</v>
      </c>
      <c r="T7" s="4" t="s">
        <v>34</v>
      </c>
      <c r="U7" s="4">
        <v>401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44</v>
      </c>
      <c r="F8" s="6">
        <v>44612</v>
      </c>
      <c r="G8" s="6">
        <v>44614</v>
      </c>
      <c r="H8" s="4">
        <v>1</v>
      </c>
      <c r="I8" s="4">
        <v>2</v>
      </c>
      <c r="J8" s="4">
        <v>2</v>
      </c>
      <c r="K8" s="4" t="s">
        <v>30</v>
      </c>
      <c r="L8" s="4">
        <v>646</v>
      </c>
      <c r="M8" s="4">
        <v>646</v>
      </c>
      <c r="N8" s="4" t="s">
        <v>65</v>
      </c>
      <c r="O8" s="4" t="s">
        <v>32</v>
      </c>
      <c r="P8" s="4" t="s">
        <v>33</v>
      </c>
      <c r="Q8" s="4">
        <v>0</v>
      </c>
      <c r="R8" s="7">
        <v>44609</v>
      </c>
      <c r="S8" s="6">
        <v>44629</v>
      </c>
      <c r="T8" s="4" t="s">
        <v>34</v>
      </c>
      <c r="U8" s="4">
        <v>646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44613</v>
      </c>
      <c r="G9" s="6">
        <v>44614</v>
      </c>
      <c r="H9" s="4">
        <v>1</v>
      </c>
      <c r="I9" s="4">
        <v>1</v>
      </c>
      <c r="J9" s="4">
        <v>1</v>
      </c>
      <c r="K9" s="4" t="s">
        <v>30</v>
      </c>
      <c r="L9" s="4">
        <v>152</v>
      </c>
      <c r="M9" s="4">
        <v>152</v>
      </c>
      <c r="N9" s="4" t="s">
        <v>70</v>
      </c>
      <c r="O9" s="4" t="s">
        <v>32</v>
      </c>
      <c r="P9" s="4" t="s">
        <v>33</v>
      </c>
      <c r="Q9" s="4">
        <v>0</v>
      </c>
      <c r="R9" s="7">
        <v>44610</v>
      </c>
      <c r="S9" s="6">
        <v>44629</v>
      </c>
      <c r="T9" s="4" t="s">
        <v>34</v>
      </c>
      <c r="U9" s="4">
        <v>152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44613</v>
      </c>
      <c r="G10" s="6">
        <v>44614</v>
      </c>
      <c r="H10" s="4">
        <v>1</v>
      </c>
      <c r="I10" s="4">
        <v>1</v>
      </c>
      <c r="J10" s="4">
        <v>1</v>
      </c>
      <c r="K10" s="4" t="s">
        <v>30</v>
      </c>
      <c r="L10" s="4">
        <v>303</v>
      </c>
      <c r="M10" s="4">
        <v>303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44610</v>
      </c>
      <c r="S10" s="6">
        <v>44629</v>
      </c>
      <c r="T10" s="4" t="s">
        <v>34</v>
      </c>
      <c r="U10" s="4">
        <v>303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44613</v>
      </c>
      <c r="G11" s="6">
        <v>44614</v>
      </c>
      <c r="H11" s="4">
        <v>1</v>
      </c>
      <c r="I11" s="4">
        <v>1</v>
      </c>
      <c r="J11" s="4">
        <v>1</v>
      </c>
      <c r="K11" s="4" t="s">
        <v>30</v>
      </c>
      <c r="L11" s="4">
        <v>152</v>
      </c>
      <c r="M11" s="4">
        <v>152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44610</v>
      </c>
      <c r="S11" s="6">
        <v>44629</v>
      </c>
      <c r="T11" s="4" t="s">
        <v>34</v>
      </c>
      <c r="U11" s="4">
        <v>152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44613</v>
      </c>
      <c r="G12" s="6">
        <v>44614</v>
      </c>
      <c r="H12" s="4">
        <v>1</v>
      </c>
      <c r="I12" s="4">
        <v>1</v>
      </c>
      <c r="J12" s="4">
        <v>1</v>
      </c>
      <c r="K12" s="4" t="s">
        <v>30</v>
      </c>
      <c r="L12" s="4">
        <v>354</v>
      </c>
      <c r="M12" s="4">
        <v>354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44611</v>
      </c>
      <c r="S12" s="6">
        <v>44629</v>
      </c>
      <c r="T12" s="4" t="s">
        <v>34</v>
      </c>
      <c r="U12" s="4">
        <v>354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81</v>
      </c>
      <c r="B13" s="4" t="s">
        <v>26</v>
      </c>
      <c r="C13" s="4" t="s">
        <v>85</v>
      </c>
      <c r="D13" s="4" t="s">
        <v>82</v>
      </c>
      <c r="E13" s="4" t="s">
        <v>83</v>
      </c>
      <c r="F13" s="6">
        <v>44613</v>
      </c>
      <c r="G13" s="6">
        <v>44614</v>
      </c>
      <c r="H13" s="4">
        <v>1</v>
      </c>
      <c r="I13" s="4">
        <v>1</v>
      </c>
      <c r="J13" s="4">
        <v>1</v>
      </c>
      <c r="K13" s="4" t="s">
        <v>30</v>
      </c>
      <c r="L13" s="4">
        <v>-354</v>
      </c>
      <c r="M13" s="4">
        <v>-354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44611</v>
      </c>
      <c r="S13" s="6">
        <v>44629</v>
      </c>
      <c r="T13" s="4" t="s">
        <v>34</v>
      </c>
      <c r="U13" s="4">
        <v>-354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44611</v>
      </c>
      <c r="G14" s="6">
        <v>44614</v>
      </c>
      <c r="H14" s="4">
        <v>1</v>
      </c>
      <c r="I14" s="4">
        <v>3</v>
      </c>
      <c r="J14" s="4">
        <v>3</v>
      </c>
      <c r="K14" s="4" t="s">
        <v>30</v>
      </c>
      <c r="L14" s="4">
        <v>1481</v>
      </c>
      <c r="M14" s="4">
        <v>1481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44611</v>
      </c>
      <c r="S14" s="6">
        <v>44629</v>
      </c>
      <c r="T14" s="4" t="s">
        <v>34</v>
      </c>
      <c r="U14" s="4">
        <v>1481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44613</v>
      </c>
      <c r="G15" s="6">
        <v>44614</v>
      </c>
      <c r="H15" s="4">
        <v>1</v>
      </c>
      <c r="I15" s="4">
        <v>1</v>
      </c>
      <c r="J15" s="4">
        <v>1</v>
      </c>
      <c r="K15" s="4" t="s">
        <v>30</v>
      </c>
      <c r="L15" s="4">
        <v>164</v>
      </c>
      <c r="M15" s="4">
        <v>164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44612</v>
      </c>
      <c r="S15" s="6">
        <v>44629</v>
      </c>
      <c r="T15" s="4" t="s">
        <v>34</v>
      </c>
      <c r="U15" s="4">
        <v>164</v>
      </c>
      <c r="V15" s="4">
        <v>0</v>
      </c>
      <c r="W15" s="4">
        <v>0</v>
      </c>
      <c r="X15" s="4" t="s">
        <v>35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44</v>
      </c>
      <c r="F16" s="6">
        <v>44612</v>
      </c>
      <c r="G16" s="6">
        <v>44614</v>
      </c>
      <c r="H16" s="4">
        <v>1</v>
      </c>
      <c r="I16" s="4">
        <v>2</v>
      </c>
      <c r="J16" s="4">
        <v>2</v>
      </c>
      <c r="K16" s="4" t="s">
        <v>30</v>
      </c>
      <c r="L16" s="4">
        <v>393</v>
      </c>
      <c r="M16" s="4">
        <v>393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44612</v>
      </c>
      <c r="S16" s="6">
        <v>44629</v>
      </c>
      <c r="T16" s="4" t="s">
        <v>34</v>
      </c>
      <c r="U16" s="4">
        <v>393</v>
      </c>
      <c r="V16" s="4">
        <v>0</v>
      </c>
      <c r="W16" s="4">
        <v>0</v>
      </c>
      <c r="X16" s="4" t="s">
        <v>35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44612</v>
      </c>
      <c r="G17" s="6">
        <v>44614</v>
      </c>
      <c r="H17" s="4">
        <v>1</v>
      </c>
      <c r="I17" s="4">
        <v>2</v>
      </c>
      <c r="J17" s="4">
        <v>2</v>
      </c>
      <c r="K17" s="4" t="s">
        <v>30</v>
      </c>
      <c r="L17" s="4">
        <v>252</v>
      </c>
      <c r="M17" s="4">
        <v>252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44612</v>
      </c>
      <c r="S17" s="6">
        <v>44629</v>
      </c>
      <c r="T17" s="4" t="s">
        <v>34</v>
      </c>
      <c r="U17" s="4">
        <v>252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101</v>
      </c>
      <c r="F18" s="6">
        <v>44612</v>
      </c>
      <c r="G18" s="6">
        <v>44614</v>
      </c>
      <c r="H18" s="4">
        <v>1</v>
      </c>
      <c r="I18" s="4">
        <v>2</v>
      </c>
      <c r="J18" s="4">
        <v>2</v>
      </c>
      <c r="K18" s="4" t="s">
        <v>30</v>
      </c>
      <c r="L18" s="4">
        <v>422</v>
      </c>
      <c r="M18" s="4">
        <v>422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44612</v>
      </c>
      <c r="S18" s="6">
        <v>44629</v>
      </c>
      <c r="T18" s="4" t="s">
        <v>34</v>
      </c>
      <c r="U18" s="4">
        <v>422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107</v>
      </c>
      <c r="E19" s="4" t="s">
        <v>108</v>
      </c>
      <c r="F19" s="6">
        <v>44613</v>
      </c>
      <c r="G19" s="6">
        <v>44614</v>
      </c>
      <c r="H19" s="4">
        <v>1</v>
      </c>
      <c r="I19" s="4">
        <v>1</v>
      </c>
      <c r="J19" s="4">
        <v>1</v>
      </c>
      <c r="K19" s="4" t="s">
        <v>30</v>
      </c>
      <c r="L19" s="4">
        <v>382</v>
      </c>
      <c r="M19" s="4">
        <v>382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44612</v>
      </c>
      <c r="S19" s="6">
        <v>44629</v>
      </c>
      <c r="T19" s="4" t="s">
        <v>34</v>
      </c>
      <c r="U19" s="4">
        <v>382</v>
      </c>
      <c r="V19" s="4">
        <v>0</v>
      </c>
      <c r="W19" s="4">
        <v>0</v>
      </c>
      <c r="X19" s="4" t="s">
        <v>35</v>
      </c>
      <c r="Y19" s="4" t="s">
        <v>110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44613</v>
      </c>
      <c r="G20" s="6">
        <v>44614</v>
      </c>
      <c r="H20" s="4">
        <v>1</v>
      </c>
      <c r="I20" s="4">
        <v>1</v>
      </c>
      <c r="J20" s="4">
        <v>1</v>
      </c>
      <c r="K20" s="4" t="s">
        <v>30</v>
      </c>
      <c r="L20" s="4">
        <v>200</v>
      </c>
      <c r="M20" s="4">
        <v>200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44612</v>
      </c>
      <c r="S20" s="6">
        <v>44629</v>
      </c>
      <c r="T20" s="4" t="s">
        <v>34</v>
      </c>
      <c r="U20" s="4">
        <v>200</v>
      </c>
      <c r="V20" s="4">
        <v>0</v>
      </c>
      <c r="W20" s="4">
        <v>0</v>
      </c>
      <c r="X20" s="4" t="s">
        <v>115</v>
      </c>
      <c r="Y20" s="4" t="s">
        <v>35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44612</v>
      </c>
      <c r="G21" s="6">
        <v>44614</v>
      </c>
      <c r="H21" s="4">
        <v>1</v>
      </c>
      <c r="I21" s="4">
        <v>2</v>
      </c>
      <c r="J21" s="4">
        <v>2</v>
      </c>
      <c r="K21" s="4" t="s">
        <v>30</v>
      </c>
      <c r="L21" s="4">
        <v>709</v>
      </c>
      <c r="M21" s="4">
        <v>709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44612</v>
      </c>
      <c r="S21" s="6">
        <v>44629</v>
      </c>
      <c r="T21" s="4" t="s">
        <v>34</v>
      </c>
      <c r="U21" s="4">
        <v>709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122</v>
      </c>
      <c r="F22" s="6">
        <v>44612</v>
      </c>
      <c r="G22" s="6">
        <v>44614</v>
      </c>
      <c r="H22" s="4">
        <v>1</v>
      </c>
      <c r="I22" s="4">
        <v>2</v>
      </c>
      <c r="J22" s="4">
        <v>2</v>
      </c>
      <c r="K22" s="4" t="s">
        <v>30</v>
      </c>
      <c r="L22" s="4">
        <v>359</v>
      </c>
      <c r="M22" s="4">
        <v>359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44612</v>
      </c>
      <c r="S22" s="6">
        <v>44629</v>
      </c>
      <c r="T22" s="4" t="s">
        <v>34</v>
      </c>
      <c r="U22" s="4">
        <v>359</v>
      </c>
      <c r="V22" s="4">
        <v>0</v>
      </c>
      <c r="W22" s="4">
        <v>0</v>
      </c>
      <c r="X22" s="4" t="s">
        <v>35</v>
      </c>
      <c r="Y22" s="4" t="s">
        <v>124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44613</v>
      </c>
      <c r="G23" s="6">
        <v>44614</v>
      </c>
      <c r="H23" s="4">
        <v>1</v>
      </c>
      <c r="I23" s="4">
        <v>1</v>
      </c>
      <c r="J23" s="4">
        <v>1</v>
      </c>
      <c r="K23" s="4" t="s">
        <v>30</v>
      </c>
      <c r="L23" s="4">
        <v>123</v>
      </c>
      <c r="M23" s="4">
        <v>123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44613</v>
      </c>
      <c r="S23" s="6">
        <v>44629</v>
      </c>
      <c r="T23" s="4" t="s">
        <v>34</v>
      </c>
      <c r="U23" s="4">
        <v>123</v>
      </c>
      <c r="V23" s="4">
        <v>0</v>
      </c>
      <c r="W23" s="4">
        <v>0</v>
      </c>
      <c r="X23" s="4" t="s">
        <v>129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44613</v>
      </c>
      <c r="G24" s="6">
        <v>44614</v>
      </c>
      <c r="H24" s="4">
        <v>1</v>
      </c>
      <c r="I24" s="4">
        <v>1</v>
      </c>
      <c r="J24" s="4">
        <v>1</v>
      </c>
      <c r="K24" s="4" t="s">
        <v>30</v>
      </c>
      <c r="L24" s="4">
        <v>188</v>
      </c>
      <c r="M24" s="4">
        <v>188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44613</v>
      </c>
      <c r="S24" s="6">
        <v>44629</v>
      </c>
      <c r="T24" s="4" t="s">
        <v>34</v>
      </c>
      <c r="U24" s="4">
        <v>188</v>
      </c>
      <c r="V24" s="4">
        <v>0</v>
      </c>
      <c r="W24" s="4">
        <v>0</v>
      </c>
      <c r="X24" s="4" t="s">
        <v>135</v>
      </c>
      <c r="Y24" s="4" t="s">
        <v>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39</v>
      </c>
      <c r="F25" s="6">
        <v>44613</v>
      </c>
      <c r="G25" s="6">
        <v>44614</v>
      </c>
      <c r="H25" s="4">
        <v>1</v>
      </c>
      <c r="I25" s="4">
        <v>1</v>
      </c>
      <c r="J25" s="4">
        <v>1</v>
      </c>
      <c r="K25" s="4" t="s">
        <v>30</v>
      </c>
      <c r="L25" s="4">
        <v>670</v>
      </c>
      <c r="M25" s="4">
        <v>670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44613</v>
      </c>
      <c r="S25" s="6">
        <v>44629</v>
      </c>
      <c r="T25" s="4" t="s">
        <v>34</v>
      </c>
      <c r="U25" s="4">
        <v>670</v>
      </c>
      <c r="V25" s="4">
        <v>0</v>
      </c>
      <c r="W25" s="4">
        <v>0</v>
      </c>
      <c r="X25" s="4" t="s">
        <v>139</v>
      </c>
      <c r="Y25" s="4" t="s">
        <v>140</v>
      </c>
    </row>
    <row r="26" s="4" customFormat="1" spans="1:25">
      <c r="A26" s="4" t="s">
        <v>141</v>
      </c>
      <c r="B26" s="4" t="s">
        <v>26</v>
      </c>
      <c r="C26" s="4" t="s">
        <v>27</v>
      </c>
      <c r="D26" s="4" t="s">
        <v>142</v>
      </c>
      <c r="E26" s="4" t="s">
        <v>143</v>
      </c>
      <c r="F26" s="6">
        <v>44613</v>
      </c>
      <c r="G26" s="6">
        <v>44614</v>
      </c>
      <c r="H26" s="4">
        <v>1</v>
      </c>
      <c r="I26" s="4">
        <v>1</v>
      </c>
      <c r="J26" s="4">
        <v>1</v>
      </c>
      <c r="K26" s="4" t="s">
        <v>30</v>
      </c>
      <c r="L26" s="4">
        <v>150</v>
      </c>
      <c r="M26" s="4">
        <v>150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44613</v>
      </c>
      <c r="S26" s="6">
        <v>44629</v>
      </c>
      <c r="T26" s="4" t="s">
        <v>34</v>
      </c>
      <c r="U26" s="4">
        <v>150</v>
      </c>
      <c r="V26" s="4">
        <v>0</v>
      </c>
      <c r="W26" s="4">
        <v>0</v>
      </c>
      <c r="X26" s="4" t="s">
        <v>35</v>
      </c>
      <c r="Y26" s="4" t="s">
        <v>145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44613</v>
      </c>
      <c r="G27" s="6">
        <v>44614</v>
      </c>
      <c r="H27" s="4">
        <v>1</v>
      </c>
      <c r="I27" s="4">
        <v>1</v>
      </c>
      <c r="J27" s="4">
        <v>1</v>
      </c>
      <c r="K27" s="4" t="s">
        <v>30</v>
      </c>
      <c r="L27" s="4">
        <v>134</v>
      </c>
      <c r="M27" s="4">
        <v>134</v>
      </c>
      <c r="N27" s="4" t="s">
        <v>149</v>
      </c>
      <c r="O27" s="4" t="s">
        <v>32</v>
      </c>
      <c r="P27" s="4" t="s">
        <v>33</v>
      </c>
      <c r="Q27" s="4">
        <v>0</v>
      </c>
      <c r="R27" s="7">
        <v>44613</v>
      </c>
      <c r="S27" s="6">
        <v>44629</v>
      </c>
      <c r="T27" s="4" t="s">
        <v>34</v>
      </c>
      <c r="U27" s="4">
        <v>134</v>
      </c>
      <c r="V27" s="4">
        <v>0</v>
      </c>
      <c r="W27" s="4">
        <v>0</v>
      </c>
      <c r="X27" s="4" t="s">
        <v>150</v>
      </c>
      <c r="Y27" s="4" t="s">
        <v>35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44613</v>
      </c>
      <c r="G28" s="6">
        <v>44614</v>
      </c>
      <c r="H28" s="4">
        <v>1</v>
      </c>
      <c r="I28" s="4">
        <v>1</v>
      </c>
      <c r="J28" s="4">
        <v>1</v>
      </c>
      <c r="K28" s="4" t="s">
        <v>30</v>
      </c>
      <c r="L28" s="4">
        <v>686</v>
      </c>
      <c r="M28" s="4">
        <v>686</v>
      </c>
      <c r="N28" s="4" t="s">
        <v>154</v>
      </c>
      <c r="O28" s="4" t="s">
        <v>32</v>
      </c>
      <c r="P28" s="4" t="s">
        <v>33</v>
      </c>
      <c r="Q28" s="4">
        <v>0</v>
      </c>
      <c r="R28" s="7">
        <v>44613</v>
      </c>
      <c r="S28" s="6">
        <v>44629</v>
      </c>
      <c r="T28" s="4" t="s">
        <v>34</v>
      </c>
      <c r="U28" s="4">
        <v>686</v>
      </c>
      <c r="V28" s="4">
        <v>0</v>
      </c>
      <c r="W28" s="4">
        <v>0</v>
      </c>
      <c r="X28" s="4" t="s">
        <v>35</v>
      </c>
      <c r="Y28" s="4" t="s">
        <v>155</v>
      </c>
    </row>
    <row r="29" s="4" customFormat="1" spans="1:25">
      <c r="A29" s="4" t="s">
        <v>90</v>
      </c>
      <c r="B29" s="4" t="s">
        <v>26</v>
      </c>
      <c r="C29" s="4" t="s">
        <v>85</v>
      </c>
      <c r="D29" s="4" t="s">
        <v>91</v>
      </c>
      <c r="E29" s="4" t="s">
        <v>92</v>
      </c>
      <c r="F29" s="6">
        <v>44613</v>
      </c>
      <c r="G29" s="6">
        <v>44614</v>
      </c>
      <c r="H29" s="4">
        <v>1</v>
      </c>
      <c r="I29" s="4">
        <v>1</v>
      </c>
      <c r="J29" s="4">
        <v>1</v>
      </c>
      <c r="K29" s="4" t="s">
        <v>30</v>
      </c>
      <c r="L29" s="4">
        <v>-164</v>
      </c>
      <c r="M29" s="4">
        <v>-164</v>
      </c>
      <c r="N29" s="4" t="s">
        <v>93</v>
      </c>
      <c r="O29" s="4" t="s">
        <v>32</v>
      </c>
      <c r="P29" s="4" t="s">
        <v>33</v>
      </c>
      <c r="Q29" s="4">
        <v>0</v>
      </c>
      <c r="R29" s="7">
        <v>44612</v>
      </c>
      <c r="S29" s="6">
        <v>44629</v>
      </c>
      <c r="T29" s="4" t="s">
        <v>34</v>
      </c>
      <c r="U29" s="4">
        <v>-164</v>
      </c>
      <c r="V29" s="4">
        <v>0</v>
      </c>
      <c r="W29" s="4">
        <v>0</v>
      </c>
      <c r="X29" s="4" t="s">
        <v>35</v>
      </c>
      <c r="Y29" s="4" t="s">
        <v>94</v>
      </c>
    </row>
    <row r="30" s="4" customFormat="1" spans="1:25">
      <c r="A30" s="4" t="s">
        <v>156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44613</v>
      </c>
      <c r="G30" s="6">
        <v>44614</v>
      </c>
      <c r="H30" s="4">
        <v>1</v>
      </c>
      <c r="I30" s="4">
        <v>1</v>
      </c>
      <c r="J30" s="4">
        <v>1</v>
      </c>
      <c r="K30" s="4" t="s">
        <v>30</v>
      </c>
      <c r="L30" s="4">
        <v>429</v>
      </c>
      <c r="M30" s="4">
        <v>429</v>
      </c>
      <c r="N30" s="4" t="s">
        <v>159</v>
      </c>
      <c r="O30" s="4" t="s">
        <v>32</v>
      </c>
      <c r="P30" s="4" t="s">
        <v>33</v>
      </c>
      <c r="Q30" s="4">
        <v>0</v>
      </c>
      <c r="R30" s="7">
        <v>44613</v>
      </c>
      <c r="S30" s="6">
        <v>44629</v>
      </c>
      <c r="T30" s="4" t="s">
        <v>34</v>
      </c>
      <c r="U30" s="4">
        <v>429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160</v>
      </c>
      <c r="B31" s="4" t="s">
        <v>26</v>
      </c>
      <c r="C31" s="4" t="s">
        <v>27</v>
      </c>
      <c r="D31" s="4" t="s">
        <v>161</v>
      </c>
      <c r="E31" s="4"/>
      <c r="F31" s="6">
        <v>44613</v>
      </c>
      <c r="G31" s="6">
        <v>44614</v>
      </c>
      <c r="H31" s="4">
        <v>0</v>
      </c>
      <c r="I31" s="4">
        <v>1</v>
      </c>
      <c r="J31" s="4">
        <v>0</v>
      </c>
      <c r="K31" s="4" t="s">
        <v>30</v>
      </c>
      <c r="L31" s="4">
        <v>212</v>
      </c>
      <c r="M31" s="4">
        <v>212</v>
      </c>
      <c r="N31" s="4"/>
      <c r="O31" s="4" t="s">
        <v>32</v>
      </c>
      <c r="P31" s="4" t="s">
        <v>33</v>
      </c>
      <c r="Q31" s="4">
        <v>0</v>
      </c>
      <c r="R31" s="7">
        <v>44613</v>
      </c>
      <c r="S31" s="6">
        <v>44629</v>
      </c>
      <c r="T31" s="4" t="s">
        <v>34</v>
      </c>
      <c r="U31" s="4">
        <v>212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162</v>
      </c>
      <c r="B32" s="4" t="s">
        <v>26</v>
      </c>
      <c r="C32" s="4" t="s">
        <v>27</v>
      </c>
      <c r="D32" s="4" t="s">
        <v>163</v>
      </c>
      <c r="E32" s="4" t="s">
        <v>164</v>
      </c>
      <c r="F32" s="6">
        <v>44613</v>
      </c>
      <c r="G32" s="6">
        <v>44614</v>
      </c>
      <c r="H32" s="4">
        <v>1</v>
      </c>
      <c r="I32" s="4">
        <v>1</v>
      </c>
      <c r="J32" s="4">
        <v>1</v>
      </c>
      <c r="K32" s="4" t="s">
        <v>30</v>
      </c>
      <c r="L32" s="4">
        <v>95</v>
      </c>
      <c r="M32" s="4">
        <v>95</v>
      </c>
      <c r="N32" s="4" t="s">
        <v>165</v>
      </c>
      <c r="O32" s="4" t="s">
        <v>32</v>
      </c>
      <c r="P32" s="4" t="s">
        <v>33</v>
      </c>
      <c r="Q32" s="4">
        <v>0</v>
      </c>
      <c r="R32" s="7">
        <v>44613</v>
      </c>
      <c r="S32" s="6">
        <v>44629</v>
      </c>
      <c r="T32" s="4" t="s">
        <v>34</v>
      </c>
      <c r="U32" s="4">
        <v>95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160</v>
      </c>
      <c r="B33" s="4" t="s">
        <v>26</v>
      </c>
      <c r="C33" s="4" t="s">
        <v>85</v>
      </c>
      <c r="D33" s="4" t="s">
        <v>161</v>
      </c>
      <c r="E33" s="4"/>
      <c r="F33" s="6">
        <v>44613</v>
      </c>
      <c r="G33" s="6">
        <v>44614</v>
      </c>
      <c r="H33" s="4">
        <v>0</v>
      </c>
      <c r="I33" s="4">
        <v>1</v>
      </c>
      <c r="J33" s="4">
        <v>0</v>
      </c>
      <c r="K33" s="4" t="s">
        <v>30</v>
      </c>
      <c r="L33" s="4">
        <v>-212</v>
      </c>
      <c r="M33" s="4">
        <v>-212</v>
      </c>
      <c r="N33" s="4"/>
      <c r="O33" s="4" t="s">
        <v>32</v>
      </c>
      <c r="P33" s="4" t="s">
        <v>33</v>
      </c>
      <c r="Q33" s="4">
        <v>0</v>
      </c>
      <c r="R33" s="7">
        <v>44613</v>
      </c>
      <c r="S33" s="6">
        <v>44629</v>
      </c>
      <c r="T33" s="4" t="s">
        <v>34</v>
      </c>
      <c r="U33" s="4">
        <v>-212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166</v>
      </c>
      <c r="B34" s="4" t="s">
        <v>26</v>
      </c>
      <c r="C34" s="4" t="s">
        <v>27</v>
      </c>
      <c r="D34" s="4" t="s">
        <v>167</v>
      </c>
      <c r="E34" s="4" t="s">
        <v>168</v>
      </c>
      <c r="F34" s="6">
        <v>44613</v>
      </c>
      <c r="G34" s="6">
        <v>44614</v>
      </c>
      <c r="H34" s="4">
        <v>2</v>
      </c>
      <c r="I34" s="4">
        <v>1</v>
      </c>
      <c r="J34" s="4">
        <v>2</v>
      </c>
      <c r="K34" s="4" t="s">
        <v>30</v>
      </c>
      <c r="L34" s="4">
        <v>502</v>
      </c>
      <c r="M34" s="4">
        <v>502</v>
      </c>
      <c r="N34" s="4" t="s">
        <v>169</v>
      </c>
      <c r="O34" s="4" t="s">
        <v>32</v>
      </c>
      <c r="P34" s="4" t="s">
        <v>33</v>
      </c>
      <c r="Q34" s="4">
        <v>0</v>
      </c>
      <c r="R34" s="7">
        <v>44613</v>
      </c>
      <c r="S34" s="6">
        <v>44629</v>
      </c>
      <c r="T34" s="4" t="s">
        <v>34</v>
      </c>
      <c r="U34" s="4">
        <v>502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170</v>
      </c>
      <c r="B35" s="4" t="s">
        <v>26</v>
      </c>
      <c r="C35" s="4" t="s">
        <v>27</v>
      </c>
      <c r="D35" s="4" t="s">
        <v>171</v>
      </c>
      <c r="E35" s="4" t="s">
        <v>101</v>
      </c>
      <c r="F35" s="6">
        <v>44613</v>
      </c>
      <c r="G35" s="6">
        <v>44614</v>
      </c>
      <c r="H35" s="4">
        <v>1</v>
      </c>
      <c r="I35" s="4">
        <v>1</v>
      </c>
      <c r="J35" s="4">
        <v>1</v>
      </c>
      <c r="K35" s="4" t="s">
        <v>30</v>
      </c>
      <c r="L35" s="4">
        <v>253</v>
      </c>
      <c r="M35" s="4">
        <v>253</v>
      </c>
      <c r="N35" s="4" t="s">
        <v>172</v>
      </c>
      <c r="O35" s="4" t="s">
        <v>32</v>
      </c>
      <c r="P35" s="4" t="s">
        <v>33</v>
      </c>
      <c r="Q35" s="4">
        <v>0</v>
      </c>
      <c r="R35" s="7">
        <v>44613</v>
      </c>
      <c r="S35" s="6">
        <v>44629</v>
      </c>
      <c r="T35" s="4" t="s">
        <v>34</v>
      </c>
      <c r="U35" s="4">
        <v>253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173</v>
      </c>
      <c r="B36" s="4" t="s">
        <v>26</v>
      </c>
      <c r="C36" s="4" t="s">
        <v>27</v>
      </c>
      <c r="D36" s="4" t="s">
        <v>174</v>
      </c>
      <c r="E36" s="4" t="s">
        <v>175</v>
      </c>
      <c r="F36" s="6">
        <v>44613</v>
      </c>
      <c r="G36" s="6">
        <v>44614</v>
      </c>
      <c r="H36" s="4">
        <v>1</v>
      </c>
      <c r="I36" s="4">
        <v>1</v>
      </c>
      <c r="J36" s="4">
        <v>1</v>
      </c>
      <c r="K36" s="4" t="s">
        <v>30</v>
      </c>
      <c r="L36" s="4">
        <v>128</v>
      </c>
      <c r="M36" s="4">
        <v>128</v>
      </c>
      <c r="N36" s="4" t="s">
        <v>176</v>
      </c>
      <c r="O36" s="4" t="s">
        <v>32</v>
      </c>
      <c r="P36" s="4" t="s">
        <v>33</v>
      </c>
      <c r="Q36" s="4">
        <v>0</v>
      </c>
      <c r="R36" s="7">
        <v>44613</v>
      </c>
      <c r="S36" s="6">
        <v>44629</v>
      </c>
      <c r="T36" s="4" t="s">
        <v>34</v>
      </c>
      <c r="U36" s="4">
        <v>128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177</v>
      </c>
      <c r="B37" s="4" t="s">
        <v>26</v>
      </c>
      <c r="C37" s="4" t="s">
        <v>27</v>
      </c>
      <c r="D37" s="4" t="s">
        <v>178</v>
      </c>
      <c r="E37" s="4" t="s">
        <v>179</v>
      </c>
      <c r="F37" s="6">
        <v>44613</v>
      </c>
      <c r="G37" s="6">
        <v>44614</v>
      </c>
      <c r="H37" s="4">
        <v>1</v>
      </c>
      <c r="I37" s="4">
        <v>1</v>
      </c>
      <c r="J37" s="4">
        <v>1</v>
      </c>
      <c r="K37" s="4" t="s">
        <v>30</v>
      </c>
      <c r="L37" s="4">
        <v>117</v>
      </c>
      <c r="M37" s="4">
        <v>117</v>
      </c>
      <c r="N37" s="4" t="s">
        <v>180</v>
      </c>
      <c r="O37" s="4" t="s">
        <v>32</v>
      </c>
      <c r="P37" s="4" t="s">
        <v>33</v>
      </c>
      <c r="Q37" s="4">
        <v>0</v>
      </c>
      <c r="R37" s="7">
        <v>44613</v>
      </c>
      <c r="S37" s="6">
        <v>44629</v>
      </c>
      <c r="T37" s="4" t="s">
        <v>34</v>
      </c>
      <c r="U37" s="4">
        <v>117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181</v>
      </c>
      <c r="B38" s="4" t="s">
        <v>26</v>
      </c>
      <c r="C38" s="4" t="s">
        <v>27</v>
      </c>
      <c r="D38" s="4" t="s">
        <v>182</v>
      </c>
      <c r="E38" s="4" t="s">
        <v>39</v>
      </c>
      <c r="F38" s="6">
        <v>44613</v>
      </c>
      <c r="G38" s="6">
        <v>44614</v>
      </c>
      <c r="H38" s="4">
        <v>1</v>
      </c>
      <c r="I38" s="4">
        <v>1</v>
      </c>
      <c r="J38" s="4">
        <v>1</v>
      </c>
      <c r="K38" s="4" t="s">
        <v>30</v>
      </c>
      <c r="L38" s="4">
        <v>200</v>
      </c>
      <c r="M38" s="4">
        <v>200</v>
      </c>
      <c r="N38" s="4" t="s">
        <v>183</v>
      </c>
      <c r="O38" s="4" t="s">
        <v>32</v>
      </c>
      <c r="P38" s="4" t="s">
        <v>33</v>
      </c>
      <c r="Q38" s="4">
        <v>0</v>
      </c>
      <c r="R38" s="7">
        <v>44613</v>
      </c>
      <c r="S38" s="6">
        <v>44629</v>
      </c>
      <c r="T38" s="4" t="s">
        <v>34</v>
      </c>
      <c r="U38" s="4">
        <v>200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184</v>
      </c>
      <c r="B39" s="4" t="s">
        <v>26</v>
      </c>
      <c r="C39" s="4" t="s">
        <v>27</v>
      </c>
      <c r="D39" s="4" t="s">
        <v>185</v>
      </c>
      <c r="E39" s="4" t="s">
        <v>186</v>
      </c>
      <c r="F39" s="6">
        <v>44613</v>
      </c>
      <c r="G39" s="6">
        <v>44614</v>
      </c>
      <c r="H39" s="4">
        <v>1</v>
      </c>
      <c r="I39" s="4">
        <v>1</v>
      </c>
      <c r="J39" s="4">
        <v>1</v>
      </c>
      <c r="K39" s="4" t="s">
        <v>30</v>
      </c>
      <c r="L39" s="4">
        <v>293</v>
      </c>
      <c r="M39" s="4">
        <v>293</v>
      </c>
      <c r="N39" s="4" t="s">
        <v>187</v>
      </c>
      <c r="O39" s="4" t="s">
        <v>32</v>
      </c>
      <c r="P39" s="4" t="s">
        <v>33</v>
      </c>
      <c r="Q39" s="4">
        <v>0</v>
      </c>
      <c r="R39" s="7">
        <v>44613</v>
      </c>
      <c r="S39" s="6">
        <v>44629</v>
      </c>
      <c r="T39" s="4" t="s">
        <v>34</v>
      </c>
      <c r="U39" s="4">
        <v>293</v>
      </c>
      <c r="V39" s="4">
        <v>0</v>
      </c>
      <c r="W39" s="4">
        <v>0</v>
      </c>
      <c r="X39" s="4" t="s">
        <v>188</v>
      </c>
      <c r="Y39" s="4" t="s">
        <v>189</v>
      </c>
    </row>
    <row r="40" s="4" customFormat="1" spans="1:25">
      <c r="A40" s="4" t="s">
        <v>190</v>
      </c>
      <c r="B40" s="4" t="s">
        <v>26</v>
      </c>
      <c r="C40" s="4" t="s">
        <v>27</v>
      </c>
      <c r="D40" s="4" t="s">
        <v>174</v>
      </c>
      <c r="E40" s="4" t="s">
        <v>175</v>
      </c>
      <c r="F40" s="6">
        <v>44613</v>
      </c>
      <c r="G40" s="6">
        <v>44614</v>
      </c>
      <c r="H40" s="4">
        <v>1</v>
      </c>
      <c r="I40" s="4">
        <v>1</v>
      </c>
      <c r="J40" s="4">
        <v>1</v>
      </c>
      <c r="K40" s="4" t="s">
        <v>30</v>
      </c>
      <c r="L40" s="4">
        <v>128</v>
      </c>
      <c r="M40" s="4">
        <v>128</v>
      </c>
      <c r="N40" s="4" t="s">
        <v>191</v>
      </c>
      <c r="O40" s="4" t="s">
        <v>32</v>
      </c>
      <c r="P40" s="4" t="s">
        <v>33</v>
      </c>
      <c r="Q40" s="4">
        <v>0</v>
      </c>
      <c r="R40" s="7">
        <v>44613</v>
      </c>
      <c r="S40" s="6">
        <v>44629</v>
      </c>
      <c r="T40" s="4" t="s">
        <v>34</v>
      </c>
      <c r="U40" s="4">
        <v>128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192</v>
      </c>
      <c r="B41" s="4" t="s">
        <v>26</v>
      </c>
      <c r="C41" s="4" t="s">
        <v>27</v>
      </c>
      <c r="D41" s="4" t="s">
        <v>193</v>
      </c>
      <c r="E41" s="4" t="s">
        <v>148</v>
      </c>
      <c r="F41" s="6">
        <v>44613</v>
      </c>
      <c r="G41" s="6">
        <v>44614</v>
      </c>
      <c r="H41" s="4">
        <v>1</v>
      </c>
      <c r="I41" s="4">
        <v>1</v>
      </c>
      <c r="J41" s="4">
        <v>1</v>
      </c>
      <c r="K41" s="4" t="s">
        <v>30</v>
      </c>
      <c r="L41" s="4">
        <v>123</v>
      </c>
      <c r="M41" s="4">
        <v>123</v>
      </c>
      <c r="N41" s="4" t="s">
        <v>194</v>
      </c>
      <c r="O41" s="4" t="s">
        <v>32</v>
      </c>
      <c r="P41" s="4" t="s">
        <v>33</v>
      </c>
      <c r="Q41" s="4">
        <v>0</v>
      </c>
      <c r="R41" s="7">
        <v>44613</v>
      </c>
      <c r="S41" s="6">
        <v>44629</v>
      </c>
      <c r="T41" s="4" t="s">
        <v>34</v>
      </c>
      <c r="U41" s="4">
        <v>123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195</v>
      </c>
      <c r="B42" s="4" t="s">
        <v>26</v>
      </c>
      <c r="C42" s="4" t="s">
        <v>27</v>
      </c>
      <c r="D42" s="4" t="s">
        <v>196</v>
      </c>
      <c r="E42" s="4" t="s">
        <v>197</v>
      </c>
      <c r="F42" s="6">
        <v>44613</v>
      </c>
      <c r="G42" s="6">
        <v>44614</v>
      </c>
      <c r="H42" s="4">
        <v>1</v>
      </c>
      <c r="I42" s="4">
        <v>1</v>
      </c>
      <c r="J42" s="4">
        <v>1</v>
      </c>
      <c r="K42" s="4" t="s">
        <v>30</v>
      </c>
      <c r="L42" s="4">
        <v>185</v>
      </c>
      <c r="M42" s="4">
        <v>185</v>
      </c>
      <c r="N42" s="4" t="s">
        <v>198</v>
      </c>
      <c r="O42" s="4" t="s">
        <v>32</v>
      </c>
      <c r="P42" s="4" t="s">
        <v>33</v>
      </c>
      <c r="Q42" s="4">
        <v>0</v>
      </c>
      <c r="R42" s="7">
        <v>44613</v>
      </c>
      <c r="S42" s="6">
        <v>44629</v>
      </c>
      <c r="T42" s="4" t="s">
        <v>34</v>
      </c>
      <c r="U42" s="4">
        <v>185</v>
      </c>
      <c r="V42" s="4">
        <v>0</v>
      </c>
      <c r="W42" s="4">
        <v>0</v>
      </c>
      <c r="X42" s="4" t="s">
        <v>35</v>
      </c>
      <c r="Y42" s="4" t="s">
        <v>199</v>
      </c>
    </row>
    <row r="43" s="4" customFormat="1" spans="1:25">
      <c r="A43" s="4" t="s">
        <v>200</v>
      </c>
      <c r="B43" s="4" t="s">
        <v>26</v>
      </c>
      <c r="C43" s="4" t="s">
        <v>27</v>
      </c>
      <c r="D43" s="4" t="s">
        <v>132</v>
      </c>
      <c r="E43" s="4" t="s">
        <v>133</v>
      </c>
      <c r="F43" s="6">
        <v>44613</v>
      </c>
      <c r="G43" s="6">
        <v>44614</v>
      </c>
      <c r="H43" s="4">
        <v>1</v>
      </c>
      <c r="I43" s="4">
        <v>1</v>
      </c>
      <c r="J43" s="4">
        <v>1</v>
      </c>
      <c r="K43" s="4" t="s">
        <v>30</v>
      </c>
      <c r="L43" s="4">
        <v>188</v>
      </c>
      <c r="M43" s="4">
        <v>188</v>
      </c>
      <c r="N43" s="4" t="s">
        <v>201</v>
      </c>
      <c r="O43" s="4" t="s">
        <v>32</v>
      </c>
      <c r="P43" s="4" t="s">
        <v>33</v>
      </c>
      <c r="Q43" s="4">
        <v>0</v>
      </c>
      <c r="R43" s="7">
        <v>44613</v>
      </c>
      <c r="S43" s="6">
        <v>44629</v>
      </c>
      <c r="T43" s="4" t="s">
        <v>34</v>
      </c>
      <c r="U43" s="4">
        <v>188</v>
      </c>
      <c r="V43" s="4">
        <v>0</v>
      </c>
      <c r="W43" s="4">
        <v>0</v>
      </c>
      <c r="X43" s="4" t="s">
        <v>202</v>
      </c>
      <c r="Y43" s="4" t="s">
        <v>35</v>
      </c>
    </row>
    <row r="44" s="4" customFormat="1" spans="1:25">
      <c r="A44" s="4" t="s">
        <v>203</v>
      </c>
      <c r="B44" s="4" t="s">
        <v>26</v>
      </c>
      <c r="C44" s="4" t="s">
        <v>27</v>
      </c>
      <c r="D44" s="4" t="s">
        <v>117</v>
      </c>
      <c r="E44" s="4" t="s">
        <v>118</v>
      </c>
      <c r="F44" s="6">
        <v>44613</v>
      </c>
      <c r="G44" s="6">
        <v>44614</v>
      </c>
      <c r="H44" s="4">
        <v>1</v>
      </c>
      <c r="I44" s="4">
        <v>1</v>
      </c>
      <c r="J44" s="4">
        <v>1</v>
      </c>
      <c r="K44" s="4" t="s">
        <v>30</v>
      </c>
      <c r="L44" s="4">
        <v>368</v>
      </c>
      <c r="M44" s="4">
        <v>368</v>
      </c>
      <c r="N44" s="4" t="s">
        <v>204</v>
      </c>
      <c r="O44" s="4" t="s">
        <v>32</v>
      </c>
      <c r="P44" s="4" t="s">
        <v>33</v>
      </c>
      <c r="Q44" s="4">
        <v>0</v>
      </c>
      <c r="R44" s="7">
        <v>44613</v>
      </c>
      <c r="S44" s="6">
        <v>44629</v>
      </c>
      <c r="T44" s="4" t="s">
        <v>34</v>
      </c>
      <c r="U44" s="4">
        <v>368</v>
      </c>
      <c r="V44" s="4">
        <v>0</v>
      </c>
      <c r="W44" s="4">
        <v>0</v>
      </c>
      <c r="X44" s="4" t="s">
        <v>205</v>
      </c>
      <c r="Y44" s="4" t="s">
        <v>35</v>
      </c>
    </row>
    <row r="45" s="4" customFormat="1" spans="1:25">
      <c r="A45" s="4" t="s">
        <v>206</v>
      </c>
      <c r="B45" s="4" t="s">
        <v>26</v>
      </c>
      <c r="C45" s="4" t="s">
        <v>27</v>
      </c>
      <c r="D45" s="4" t="s">
        <v>142</v>
      </c>
      <c r="E45" s="4" t="s">
        <v>143</v>
      </c>
      <c r="F45" s="6">
        <v>44613</v>
      </c>
      <c r="G45" s="6">
        <v>44614</v>
      </c>
      <c r="H45" s="4">
        <v>1</v>
      </c>
      <c r="I45" s="4">
        <v>1</v>
      </c>
      <c r="J45" s="4">
        <v>1</v>
      </c>
      <c r="K45" s="4" t="s">
        <v>30</v>
      </c>
      <c r="L45" s="4">
        <v>150</v>
      </c>
      <c r="M45" s="4">
        <v>150</v>
      </c>
      <c r="N45" s="4" t="s">
        <v>207</v>
      </c>
      <c r="O45" s="4" t="s">
        <v>32</v>
      </c>
      <c r="P45" s="4" t="s">
        <v>33</v>
      </c>
      <c r="Q45" s="4">
        <v>0</v>
      </c>
      <c r="R45" s="7">
        <v>44613</v>
      </c>
      <c r="S45" s="6">
        <v>44629</v>
      </c>
      <c r="T45" s="4" t="s">
        <v>34</v>
      </c>
      <c r="U45" s="4">
        <v>150</v>
      </c>
      <c r="V45" s="4">
        <v>0</v>
      </c>
      <c r="W45" s="4">
        <v>0</v>
      </c>
      <c r="X45" s="4" t="s">
        <v>208</v>
      </c>
      <c r="Y45" s="4" t="s">
        <v>35</v>
      </c>
    </row>
    <row r="46" s="4" customFormat="1" spans="1:25">
      <c r="A46" s="4" t="s">
        <v>209</v>
      </c>
      <c r="B46" s="4" t="s">
        <v>26</v>
      </c>
      <c r="C46" s="4" t="s">
        <v>27</v>
      </c>
      <c r="D46" s="4" t="s">
        <v>107</v>
      </c>
      <c r="E46" s="4" t="s">
        <v>108</v>
      </c>
      <c r="F46" s="6">
        <v>44613</v>
      </c>
      <c r="G46" s="6">
        <v>44614</v>
      </c>
      <c r="H46" s="4">
        <v>1</v>
      </c>
      <c r="I46" s="4">
        <v>1</v>
      </c>
      <c r="J46" s="4">
        <v>1</v>
      </c>
      <c r="K46" s="4" t="s">
        <v>30</v>
      </c>
      <c r="L46" s="4">
        <v>382</v>
      </c>
      <c r="M46" s="4">
        <v>382</v>
      </c>
      <c r="N46" s="4" t="s">
        <v>210</v>
      </c>
      <c r="O46" s="4" t="s">
        <v>32</v>
      </c>
      <c r="P46" s="4" t="s">
        <v>33</v>
      </c>
      <c r="Q46" s="4">
        <v>0</v>
      </c>
      <c r="R46" s="7">
        <v>44613</v>
      </c>
      <c r="S46" s="6">
        <v>44629</v>
      </c>
      <c r="T46" s="4" t="s">
        <v>34</v>
      </c>
      <c r="U46" s="4">
        <v>382</v>
      </c>
      <c r="V46" s="4">
        <v>0</v>
      </c>
      <c r="W46" s="4">
        <v>0</v>
      </c>
      <c r="X46" s="4" t="s">
        <v>35</v>
      </c>
      <c r="Y46" s="4" t="s">
        <v>211</v>
      </c>
    </row>
    <row r="47" s="4" customFormat="1" spans="1:25">
      <c r="A47" s="4" t="s">
        <v>212</v>
      </c>
      <c r="B47" s="4" t="s">
        <v>26</v>
      </c>
      <c r="C47" s="4" t="s">
        <v>27</v>
      </c>
      <c r="D47" s="4" t="s">
        <v>117</v>
      </c>
      <c r="E47" s="4" t="s">
        <v>118</v>
      </c>
      <c r="F47" s="6">
        <v>44613</v>
      </c>
      <c r="G47" s="6">
        <v>44614</v>
      </c>
      <c r="H47" s="4">
        <v>1</v>
      </c>
      <c r="I47" s="4">
        <v>1</v>
      </c>
      <c r="J47" s="4">
        <v>1</v>
      </c>
      <c r="K47" s="4" t="s">
        <v>30</v>
      </c>
      <c r="L47" s="4">
        <v>368</v>
      </c>
      <c r="M47" s="4">
        <v>368</v>
      </c>
      <c r="N47" s="4" t="s">
        <v>213</v>
      </c>
      <c r="O47" s="4" t="s">
        <v>32</v>
      </c>
      <c r="P47" s="4" t="s">
        <v>33</v>
      </c>
      <c r="Q47" s="4">
        <v>0</v>
      </c>
      <c r="R47" s="7">
        <v>44613</v>
      </c>
      <c r="S47" s="6">
        <v>44629</v>
      </c>
      <c r="T47" s="4" t="s">
        <v>34</v>
      </c>
      <c r="U47" s="4">
        <v>368</v>
      </c>
      <c r="V47" s="4">
        <v>0</v>
      </c>
      <c r="W47" s="4">
        <v>0</v>
      </c>
      <c r="X47" s="4" t="s">
        <v>214</v>
      </c>
      <c r="Y47" s="4" t="s">
        <v>35</v>
      </c>
    </row>
    <row r="48" s="4" customFormat="1" spans="1:25">
      <c r="A48" s="4" t="s">
        <v>215</v>
      </c>
      <c r="B48" s="4" t="s">
        <v>26</v>
      </c>
      <c r="C48" s="4" t="s">
        <v>27</v>
      </c>
      <c r="D48" s="4" t="s">
        <v>117</v>
      </c>
      <c r="E48" s="4" t="s">
        <v>118</v>
      </c>
      <c r="F48" s="6">
        <v>44613</v>
      </c>
      <c r="G48" s="6">
        <v>44614</v>
      </c>
      <c r="H48" s="4">
        <v>1</v>
      </c>
      <c r="I48" s="4">
        <v>1</v>
      </c>
      <c r="J48" s="4">
        <v>1</v>
      </c>
      <c r="K48" s="4" t="s">
        <v>30</v>
      </c>
      <c r="L48" s="4">
        <v>368</v>
      </c>
      <c r="M48" s="4">
        <v>368</v>
      </c>
      <c r="N48" s="4" t="s">
        <v>216</v>
      </c>
      <c r="O48" s="4" t="s">
        <v>32</v>
      </c>
      <c r="P48" s="4" t="s">
        <v>33</v>
      </c>
      <c r="Q48" s="4">
        <v>0</v>
      </c>
      <c r="R48" s="7">
        <v>44613</v>
      </c>
      <c r="S48" s="6">
        <v>44629</v>
      </c>
      <c r="T48" s="4" t="s">
        <v>34</v>
      </c>
      <c r="U48" s="4">
        <v>368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217</v>
      </c>
      <c r="B49" s="4" t="s">
        <v>26</v>
      </c>
      <c r="C49" s="4" t="s">
        <v>27</v>
      </c>
      <c r="D49" s="4" t="s">
        <v>218</v>
      </c>
      <c r="E49" s="4" t="s">
        <v>179</v>
      </c>
      <c r="F49" s="6">
        <v>44613</v>
      </c>
      <c r="G49" s="6">
        <v>44614</v>
      </c>
      <c r="H49" s="4">
        <v>1</v>
      </c>
      <c r="I49" s="4">
        <v>1</v>
      </c>
      <c r="J49" s="4">
        <v>1</v>
      </c>
      <c r="K49" s="4" t="s">
        <v>30</v>
      </c>
      <c r="L49" s="4">
        <v>115</v>
      </c>
      <c r="M49" s="4">
        <v>115</v>
      </c>
      <c r="N49" s="4" t="s">
        <v>219</v>
      </c>
      <c r="O49" s="4" t="s">
        <v>32</v>
      </c>
      <c r="P49" s="4" t="s">
        <v>33</v>
      </c>
      <c r="Q49" s="4">
        <v>0</v>
      </c>
      <c r="R49" s="7">
        <v>44613</v>
      </c>
      <c r="S49" s="6">
        <v>44629</v>
      </c>
      <c r="T49" s="4" t="s">
        <v>34</v>
      </c>
      <c r="U49" s="4">
        <v>115</v>
      </c>
      <c r="V49" s="4">
        <v>0</v>
      </c>
      <c r="W49" s="4">
        <v>0</v>
      </c>
      <c r="X49" s="4" t="s">
        <v>220</v>
      </c>
      <c r="Y49" s="4" t="s">
        <v>35</v>
      </c>
    </row>
    <row r="50" s="4" customFormat="1" spans="1:25">
      <c r="A50" s="4" t="s">
        <v>221</v>
      </c>
      <c r="B50" s="4" t="s">
        <v>26</v>
      </c>
      <c r="C50" s="4" t="s">
        <v>27</v>
      </c>
      <c r="D50" s="4" t="s">
        <v>163</v>
      </c>
      <c r="E50" s="4" t="s">
        <v>164</v>
      </c>
      <c r="F50" s="6">
        <v>44613</v>
      </c>
      <c r="G50" s="6">
        <v>44614</v>
      </c>
      <c r="H50" s="4">
        <v>1</v>
      </c>
      <c r="I50" s="4">
        <v>1</v>
      </c>
      <c r="J50" s="4">
        <v>1</v>
      </c>
      <c r="K50" s="4" t="s">
        <v>30</v>
      </c>
      <c r="L50" s="4">
        <v>90</v>
      </c>
      <c r="M50" s="4">
        <v>90</v>
      </c>
      <c r="N50" s="4" t="s">
        <v>222</v>
      </c>
      <c r="O50" s="4" t="s">
        <v>32</v>
      </c>
      <c r="P50" s="4" t="s">
        <v>33</v>
      </c>
      <c r="Q50" s="4">
        <v>0</v>
      </c>
      <c r="R50" s="7">
        <v>44613</v>
      </c>
      <c r="S50" s="6">
        <v>44629</v>
      </c>
      <c r="T50" s="4" t="s">
        <v>34</v>
      </c>
      <c r="U50" s="4">
        <v>90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223</v>
      </c>
      <c r="B51" s="4" t="s">
        <v>26</v>
      </c>
      <c r="C51" s="4" t="s">
        <v>27</v>
      </c>
      <c r="D51" s="4" t="s">
        <v>163</v>
      </c>
      <c r="E51" s="4" t="s">
        <v>164</v>
      </c>
      <c r="F51" s="6">
        <v>44613</v>
      </c>
      <c r="G51" s="6">
        <v>44614</v>
      </c>
      <c r="H51" s="4">
        <v>1</v>
      </c>
      <c r="I51" s="4">
        <v>1</v>
      </c>
      <c r="J51" s="4">
        <v>1</v>
      </c>
      <c r="K51" s="4" t="s">
        <v>30</v>
      </c>
      <c r="L51" s="4">
        <v>89</v>
      </c>
      <c r="M51" s="4">
        <v>89</v>
      </c>
      <c r="N51" s="4" t="s">
        <v>224</v>
      </c>
      <c r="O51" s="4" t="s">
        <v>32</v>
      </c>
      <c r="P51" s="4" t="s">
        <v>33</v>
      </c>
      <c r="Q51" s="4">
        <v>0</v>
      </c>
      <c r="R51" s="7">
        <v>44613</v>
      </c>
      <c r="S51" s="6">
        <v>44629</v>
      </c>
      <c r="T51" s="4" t="s">
        <v>34</v>
      </c>
      <c r="U51" s="4">
        <v>89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225</v>
      </c>
      <c r="B52" s="4" t="s">
        <v>26</v>
      </c>
      <c r="C52" s="4" t="s">
        <v>27</v>
      </c>
      <c r="D52" s="4" t="s">
        <v>163</v>
      </c>
      <c r="E52" s="4" t="s">
        <v>164</v>
      </c>
      <c r="F52" s="6">
        <v>44613</v>
      </c>
      <c r="G52" s="6">
        <v>44614</v>
      </c>
      <c r="H52" s="4">
        <v>1</v>
      </c>
      <c r="I52" s="4">
        <v>1</v>
      </c>
      <c r="J52" s="4">
        <v>1</v>
      </c>
      <c r="K52" s="4" t="s">
        <v>30</v>
      </c>
      <c r="L52" s="4">
        <v>89</v>
      </c>
      <c r="M52" s="4">
        <v>89</v>
      </c>
      <c r="N52" s="4" t="s">
        <v>226</v>
      </c>
      <c r="O52" s="4" t="s">
        <v>32</v>
      </c>
      <c r="P52" s="4" t="s">
        <v>33</v>
      </c>
      <c r="Q52" s="4">
        <v>0</v>
      </c>
      <c r="R52" s="7">
        <v>44613</v>
      </c>
      <c r="S52" s="6">
        <v>44629</v>
      </c>
      <c r="T52" s="4" t="s">
        <v>34</v>
      </c>
      <c r="U52" s="4">
        <v>89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227</v>
      </c>
      <c r="B53" s="4" t="s">
        <v>26</v>
      </c>
      <c r="C53" s="4" t="s">
        <v>27</v>
      </c>
      <c r="D53" s="4" t="s">
        <v>228</v>
      </c>
      <c r="E53" s="4" t="s">
        <v>229</v>
      </c>
      <c r="F53" s="6">
        <v>44613</v>
      </c>
      <c r="G53" s="6">
        <v>44614</v>
      </c>
      <c r="H53" s="4">
        <v>1</v>
      </c>
      <c r="I53" s="4">
        <v>1</v>
      </c>
      <c r="J53" s="4">
        <v>1</v>
      </c>
      <c r="K53" s="4" t="s">
        <v>30</v>
      </c>
      <c r="L53" s="4">
        <v>222</v>
      </c>
      <c r="M53" s="4">
        <v>222</v>
      </c>
      <c r="N53" s="4" t="s">
        <v>230</v>
      </c>
      <c r="O53" s="4" t="s">
        <v>32</v>
      </c>
      <c r="P53" s="4" t="s">
        <v>33</v>
      </c>
      <c r="Q53" s="4">
        <v>0</v>
      </c>
      <c r="R53" s="7">
        <v>44613</v>
      </c>
      <c r="S53" s="6">
        <v>44629</v>
      </c>
      <c r="T53" s="4" t="s">
        <v>34</v>
      </c>
      <c r="U53" s="4">
        <v>222</v>
      </c>
      <c r="V53" s="4">
        <v>0</v>
      </c>
      <c r="W53" s="4">
        <v>0</v>
      </c>
      <c r="X53" s="4" t="s">
        <v>231</v>
      </c>
      <c r="Y53" s="4" t="s">
        <v>35</v>
      </c>
    </row>
    <row r="54" s="4" customFormat="1" spans="1:25">
      <c r="A54" s="4" t="s">
        <v>232</v>
      </c>
      <c r="B54" s="4" t="s">
        <v>26</v>
      </c>
      <c r="C54" s="4" t="s">
        <v>27</v>
      </c>
      <c r="D54" s="4" t="s">
        <v>163</v>
      </c>
      <c r="E54" s="4" t="s">
        <v>164</v>
      </c>
      <c r="F54" s="6">
        <v>44613</v>
      </c>
      <c r="G54" s="6">
        <v>44614</v>
      </c>
      <c r="H54" s="4">
        <v>1</v>
      </c>
      <c r="I54" s="4">
        <v>1</v>
      </c>
      <c r="J54" s="4">
        <v>1</v>
      </c>
      <c r="K54" s="4" t="s">
        <v>30</v>
      </c>
      <c r="L54" s="4">
        <v>89</v>
      </c>
      <c r="M54" s="4">
        <v>89</v>
      </c>
      <c r="N54" s="4" t="s">
        <v>233</v>
      </c>
      <c r="O54" s="4" t="s">
        <v>32</v>
      </c>
      <c r="P54" s="4" t="s">
        <v>33</v>
      </c>
      <c r="Q54" s="4">
        <v>0</v>
      </c>
      <c r="R54" s="7">
        <v>44613</v>
      </c>
      <c r="S54" s="6">
        <v>44629</v>
      </c>
      <c r="T54" s="4" t="s">
        <v>34</v>
      </c>
      <c r="U54" s="4">
        <v>89</v>
      </c>
      <c r="V54" s="4">
        <v>0</v>
      </c>
      <c r="W54" s="4">
        <v>0</v>
      </c>
      <c r="X54" s="4" t="s">
        <v>234</v>
      </c>
      <c r="Y54" s="4" t="s">
        <v>35</v>
      </c>
    </row>
    <row r="55" s="4" customFormat="1" spans="1:25">
      <c r="A55" s="4" t="s">
        <v>235</v>
      </c>
      <c r="B55" s="4" t="s">
        <v>26</v>
      </c>
      <c r="C55" s="4" t="s">
        <v>27</v>
      </c>
      <c r="D55" s="4" t="s">
        <v>236</v>
      </c>
      <c r="E55" s="4" t="s">
        <v>237</v>
      </c>
      <c r="F55" s="6">
        <v>44613</v>
      </c>
      <c r="G55" s="6">
        <v>44614</v>
      </c>
      <c r="H55" s="4">
        <v>1</v>
      </c>
      <c r="I55" s="4">
        <v>1</v>
      </c>
      <c r="J55" s="4">
        <v>1</v>
      </c>
      <c r="K55" s="4" t="s">
        <v>30</v>
      </c>
      <c r="L55" s="4">
        <v>101</v>
      </c>
      <c r="M55" s="4">
        <v>101</v>
      </c>
      <c r="N55" s="4" t="s">
        <v>238</v>
      </c>
      <c r="O55" s="4" t="s">
        <v>32</v>
      </c>
      <c r="P55" s="4" t="s">
        <v>33</v>
      </c>
      <c r="Q55" s="4">
        <v>0</v>
      </c>
      <c r="R55" s="7">
        <v>44613</v>
      </c>
      <c r="S55" s="6">
        <v>44629</v>
      </c>
      <c r="T55" s="4" t="s">
        <v>34</v>
      </c>
      <c r="U55" s="4">
        <v>101</v>
      </c>
      <c r="V55" s="4">
        <v>0</v>
      </c>
      <c r="W55" s="4">
        <v>0</v>
      </c>
      <c r="X55" s="4" t="s">
        <v>239</v>
      </c>
      <c r="Y55" s="4" t="s">
        <v>35</v>
      </c>
    </row>
    <row r="56" s="4" customFormat="1" spans="1:25">
      <c r="A56" s="4" t="s">
        <v>240</v>
      </c>
      <c r="B56" s="4" t="s">
        <v>26</v>
      </c>
      <c r="C56" s="4" t="s">
        <v>27</v>
      </c>
      <c r="D56" s="4" t="s">
        <v>241</v>
      </c>
      <c r="E56" s="4" t="s">
        <v>101</v>
      </c>
      <c r="F56" s="6">
        <v>44613</v>
      </c>
      <c r="G56" s="6">
        <v>44614</v>
      </c>
      <c r="H56" s="4">
        <v>1</v>
      </c>
      <c r="I56" s="4">
        <v>1</v>
      </c>
      <c r="J56" s="4">
        <v>1</v>
      </c>
      <c r="K56" s="4" t="s">
        <v>30</v>
      </c>
      <c r="L56" s="4">
        <v>108</v>
      </c>
      <c r="M56" s="4">
        <v>108</v>
      </c>
      <c r="N56" s="4" t="s">
        <v>242</v>
      </c>
      <c r="O56" s="4" t="s">
        <v>32</v>
      </c>
      <c r="P56" s="4" t="s">
        <v>33</v>
      </c>
      <c r="Q56" s="4">
        <v>0</v>
      </c>
      <c r="R56" s="7">
        <v>44613</v>
      </c>
      <c r="S56" s="6">
        <v>44629</v>
      </c>
      <c r="T56" s="4" t="s">
        <v>34</v>
      </c>
      <c r="U56" s="4">
        <v>108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243</v>
      </c>
      <c r="B57" s="4" t="s">
        <v>26</v>
      </c>
      <c r="C57" s="4" t="s">
        <v>27</v>
      </c>
      <c r="D57" s="4" t="s">
        <v>244</v>
      </c>
      <c r="E57" s="4"/>
      <c r="F57" s="6">
        <v>44613</v>
      </c>
      <c r="G57" s="6">
        <v>44614</v>
      </c>
      <c r="H57" s="4">
        <v>0</v>
      </c>
      <c r="I57" s="4">
        <v>1</v>
      </c>
      <c r="J57" s="4">
        <v>0</v>
      </c>
      <c r="K57" s="4" t="s">
        <v>30</v>
      </c>
      <c r="L57" s="4">
        <v>211</v>
      </c>
      <c r="M57" s="4">
        <v>211</v>
      </c>
      <c r="N57" s="4"/>
      <c r="O57" s="4" t="s">
        <v>32</v>
      </c>
      <c r="P57" s="4" t="s">
        <v>33</v>
      </c>
      <c r="Q57" s="4">
        <v>0</v>
      </c>
      <c r="R57" s="7">
        <v>44613</v>
      </c>
      <c r="S57" s="6">
        <v>44629</v>
      </c>
      <c r="T57" s="4" t="s">
        <v>34</v>
      </c>
      <c r="U57" s="4">
        <v>211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57</v>
      </c>
      <c r="B58" s="4" t="s">
        <v>26</v>
      </c>
      <c r="C58" s="4" t="s">
        <v>85</v>
      </c>
      <c r="D58" s="4" t="s">
        <v>58</v>
      </c>
      <c r="E58" s="4" t="s">
        <v>59</v>
      </c>
      <c r="F58" s="6">
        <v>44613</v>
      </c>
      <c r="G58" s="6">
        <v>44614</v>
      </c>
      <c r="H58" s="4">
        <v>1</v>
      </c>
      <c r="I58" s="4">
        <v>1</v>
      </c>
      <c r="J58" s="4">
        <v>1</v>
      </c>
      <c r="K58" s="4" t="s">
        <v>30</v>
      </c>
      <c r="L58" s="4">
        <v>-401</v>
      </c>
      <c r="M58" s="4">
        <v>-401</v>
      </c>
      <c r="N58" s="4" t="s">
        <v>60</v>
      </c>
      <c r="O58" s="4" t="s">
        <v>32</v>
      </c>
      <c r="P58" s="4" t="s">
        <v>33</v>
      </c>
      <c r="Q58" s="4">
        <v>0</v>
      </c>
      <c r="R58" s="7">
        <v>44609</v>
      </c>
      <c r="S58" s="6">
        <v>44629</v>
      </c>
      <c r="T58" s="4" t="s">
        <v>34</v>
      </c>
      <c r="U58" s="4">
        <v>-401</v>
      </c>
      <c r="V58" s="4">
        <v>0</v>
      </c>
      <c r="W58" s="4">
        <v>0</v>
      </c>
      <c r="X58" s="4" t="s">
        <v>61</v>
      </c>
      <c r="Y58" s="4" t="s">
        <v>62</v>
      </c>
    </row>
    <row r="59" s="4" customFormat="1" spans="1:25">
      <c r="A59" s="4" t="s">
        <v>243</v>
      </c>
      <c r="B59" s="4" t="s">
        <v>26</v>
      </c>
      <c r="C59" s="4" t="s">
        <v>85</v>
      </c>
      <c r="D59" s="4" t="s">
        <v>244</v>
      </c>
      <c r="E59" s="4"/>
      <c r="F59" s="6">
        <v>44613</v>
      </c>
      <c r="G59" s="6">
        <v>44614</v>
      </c>
      <c r="H59" s="4">
        <v>0</v>
      </c>
      <c r="I59" s="4">
        <v>1</v>
      </c>
      <c r="J59" s="4">
        <v>0</v>
      </c>
      <c r="K59" s="4" t="s">
        <v>30</v>
      </c>
      <c r="L59" s="4">
        <v>-211</v>
      </c>
      <c r="M59" s="4">
        <v>-211</v>
      </c>
      <c r="N59" s="4"/>
      <c r="O59" s="4" t="s">
        <v>32</v>
      </c>
      <c r="P59" s="4" t="s">
        <v>33</v>
      </c>
      <c r="Q59" s="4">
        <v>0</v>
      </c>
      <c r="R59" s="7">
        <v>44613</v>
      </c>
      <c r="S59" s="6">
        <v>44629</v>
      </c>
      <c r="T59" s="4" t="s">
        <v>34</v>
      </c>
      <c r="U59" s="4">
        <v>-211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245</v>
      </c>
      <c r="B60" s="4" t="s">
        <v>26</v>
      </c>
      <c r="C60" s="4" t="s">
        <v>27</v>
      </c>
      <c r="D60" s="4" t="s">
        <v>241</v>
      </c>
      <c r="E60" s="4" t="s">
        <v>101</v>
      </c>
      <c r="F60" s="6">
        <v>44613</v>
      </c>
      <c r="G60" s="6">
        <v>44614</v>
      </c>
      <c r="H60" s="4">
        <v>1</v>
      </c>
      <c r="I60" s="4">
        <v>1</v>
      </c>
      <c r="J60" s="4">
        <v>1</v>
      </c>
      <c r="K60" s="4" t="s">
        <v>30</v>
      </c>
      <c r="L60" s="4">
        <v>108</v>
      </c>
      <c r="M60" s="4">
        <v>108</v>
      </c>
      <c r="N60" s="4" t="s">
        <v>246</v>
      </c>
      <c r="O60" s="4" t="s">
        <v>32</v>
      </c>
      <c r="P60" s="4" t="s">
        <v>33</v>
      </c>
      <c r="Q60" s="4">
        <v>0</v>
      </c>
      <c r="R60" s="7">
        <v>44613</v>
      </c>
      <c r="S60" s="6">
        <v>44629</v>
      </c>
      <c r="T60" s="4" t="s">
        <v>34</v>
      </c>
      <c r="U60" s="4">
        <v>108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247</v>
      </c>
      <c r="B61" s="4" t="s">
        <v>26</v>
      </c>
      <c r="C61" s="4" t="s">
        <v>27</v>
      </c>
      <c r="D61" s="4" t="s">
        <v>248</v>
      </c>
      <c r="E61" s="4" t="s">
        <v>249</v>
      </c>
      <c r="F61" s="6">
        <v>44613</v>
      </c>
      <c r="G61" s="6">
        <v>44614</v>
      </c>
      <c r="H61" s="4">
        <v>1</v>
      </c>
      <c r="I61" s="4">
        <v>1</v>
      </c>
      <c r="J61" s="4">
        <v>1</v>
      </c>
      <c r="K61" s="4" t="s">
        <v>30</v>
      </c>
      <c r="L61" s="4">
        <v>315</v>
      </c>
      <c r="M61" s="4">
        <v>315</v>
      </c>
      <c r="N61" s="4" t="s">
        <v>250</v>
      </c>
      <c r="O61" s="4" t="s">
        <v>32</v>
      </c>
      <c r="P61" s="4" t="s">
        <v>33</v>
      </c>
      <c r="Q61" s="4">
        <v>0</v>
      </c>
      <c r="R61" s="7">
        <v>44613</v>
      </c>
      <c r="S61" s="6">
        <v>44629</v>
      </c>
      <c r="T61" s="4" t="s">
        <v>34</v>
      </c>
      <c r="U61" s="4">
        <v>315</v>
      </c>
      <c r="V61" s="4">
        <v>0</v>
      </c>
      <c r="W61" s="4">
        <v>0</v>
      </c>
      <c r="X61" s="4" t="s">
        <v>251</v>
      </c>
      <c r="Y61" s="4" t="s">
        <v>252</v>
      </c>
    </row>
    <row r="62" s="4" customFormat="1" spans="1:25">
      <c r="A62" s="4" t="s">
        <v>253</v>
      </c>
      <c r="B62" s="4" t="s">
        <v>26</v>
      </c>
      <c r="C62" s="4" t="s">
        <v>27</v>
      </c>
      <c r="D62" s="4" t="s">
        <v>157</v>
      </c>
      <c r="E62" s="4" t="s">
        <v>158</v>
      </c>
      <c r="F62" s="6">
        <v>44613</v>
      </c>
      <c r="G62" s="6">
        <v>44614</v>
      </c>
      <c r="H62" s="4">
        <v>1</v>
      </c>
      <c r="I62" s="4">
        <v>1</v>
      </c>
      <c r="J62" s="4">
        <v>1</v>
      </c>
      <c r="K62" s="4" t="s">
        <v>30</v>
      </c>
      <c r="L62" s="4">
        <v>429</v>
      </c>
      <c r="M62" s="4">
        <v>429</v>
      </c>
      <c r="N62" s="4" t="s">
        <v>254</v>
      </c>
      <c r="O62" s="4" t="s">
        <v>32</v>
      </c>
      <c r="P62" s="4" t="s">
        <v>33</v>
      </c>
      <c r="Q62" s="4">
        <v>0</v>
      </c>
      <c r="R62" s="7">
        <v>44613</v>
      </c>
      <c r="S62" s="6">
        <v>44629</v>
      </c>
      <c r="T62" s="4" t="s">
        <v>34</v>
      </c>
      <c r="U62" s="4">
        <v>429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255</v>
      </c>
      <c r="B63" s="4" t="s">
        <v>26</v>
      </c>
      <c r="C63" s="4" t="s">
        <v>27</v>
      </c>
      <c r="D63" s="4" t="s">
        <v>256</v>
      </c>
      <c r="E63" s="4" t="s">
        <v>179</v>
      </c>
      <c r="F63" s="6">
        <v>44613</v>
      </c>
      <c r="G63" s="6">
        <v>44614</v>
      </c>
      <c r="H63" s="4">
        <v>1</v>
      </c>
      <c r="I63" s="4">
        <v>1</v>
      </c>
      <c r="J63" s="4">
        <v>1</v>
      </c>
      <c r="K63" s="4" t="s">
        <v>30</v>
      </c>
      <c r="L63" s="4">
        <v>132</v>
      </c>
      <c r="M63" s="4">
        <v>132</v>
      </c>
      <c r="N63" s="4" t="s">
        <v>257</v>
      </c>
      <c r="O63" s="4" t="s">
        <v>32</v>
      </c>
      <c r="P63" s="4" t="s">
        <v>33</v>
      </c>
      <c r="Q63" s="4">
        <v>0</v>
      </c>
      <c r="R63" s="7">
        <v>44613</v>
      </c>
      <c r="S63" s="6">
        <v>44629</v>
      </c>
      <c r="T63" s="4" t="s">
        <v>34</v>
      </c>
      <c r="U63" s="4">
        <v>132</v>
      </c>
      <c r="V63" s="4">
        <v>0</v>
      </c>
      <c r="W63" s="4">
        <v>0</v>
      </c>
      <c r="X63" s="4" t="s">
        <v>258</v>
      </c>
      <c r="Y63" s="4" t="s">
        <v>259</v>
      </c>
    </row>
    <row r="64" s="4" customFormat="1" spans="1:25">
      <c r="A64" s="4" t="s">
        <v>227</v>
      </c>
      <c r="B64" s="4" t="s">
        <v>26</v>
      </c>
      <c r="C64" s="4" t="s">
        <v>85</v>
      </c>
      <c r="D64" s="4" t="s">
        <v>228</v>
      </c>
      <c r="E64" s="4" t="s">
        <v>229</v>
      </c>
      <c r="F64" s="6">
        <v>44613</v>
      </c>
      <c r="G64" s="6">
        <v>44614</v>
      </c>
      <c r="H64" s="4">
        <v>1</v>
      </c>
      <c r="I64" s="4">
        <v>1</v>
      </c>
      <c r="J64" s="4">
        <v>1</v>
      </c>
      <c r="K64" s="4" t="s">
        <v>30</v>
      </c>
      <c r="L64" s="4">
        <v>-222</v>
      </c>
      <c r="M64" s="4">
        <v>-222</v>
      </c>
      <c r="N64" s="4" t="s">
        <v>230</v>
      </c>
      <c r="O64" s="4" t="s">
        <v>32</v>
      </c>
      <c r="P64" s="4" t="s">
        <v>33</v>
      </c>
      <c r="Q64" s="4">
        <v>0</v>
      </c>
      <c r="R64" s="7">
        <v>44613</v>
      </c>
      <c r="S64" s="6">
        <v>44629</v>
      </c>
      <c r="T64" s="4" t="s">
        <v>34</v>
      </c>
      <c r="U64" s="4">
        <v>-222</v>
      </c>
      <c r="V64" s="4">
        <v>0</v>
      </c>
      <c r="W64" s="4">
        <v>0</v>
      </c>
      <c r="X64" s="4" t="s">
        <v>231</v>
      </c>
      <c r="Y64" s="4" t="s">
        <v>35</v>
      </c>
    </row>
    <row r="65" s="4" customFormat="1" spans="1:25">
      <c r="A65" s="4" t="s">
        <v>260</v>
      </c>
      <c r="B65" s="4" t="s">
        <v>26</v>
      </c>
      <c r="C65" s="4" t="s">
        <v>27</v>
      </c>
      <c r="D65" s="4" t="s">
        <v>261</v>
      </c>
      <c r="E65" s="4" t="s">
        <v>262</v>
      </c>
      <c r="F65" s="6">
        <v>44613</v>
      </c>
      <c r="G65" s="6">
        <v>44614</v>
      </c>
      <c r="H65" s="4">
        <v>1</v>
      </c>
      <c r="I65" s="4">
        <v>1</v>
      </c>
      <c r="J65" s="4">
        <v>1</v>
      </c>
      <c r="K65" s="4" t="s">
        <v>30</v>
      </c>
      <c r="L65" s="4">
        <v>221</v>
      </c>
      <c r="M65" s="4">
        <v>221</v>
      </c>
      <c r="N65" s="4" t="s">
        <v>263</v>
      </c>
      <c r="O65" s="4" t="s">
        <v>32</v>
      </c>
      <c r="P65" s="4" t="s">
        <v>33</v>
      </c>
      <c r="Q65" s="4">
        <v>0</v>
      </c>
      <c r="R65" s="7">
        <v>44613</v>
      </c>
      <c r="S65" s="6">
        <v>44629</v>
      </c>
      <c r="T65" s="4" t="s">
        <v>34</v>
      </c>
      <c r="U65" s="4">
        <v>221</v>
      </c>
      <c r="V65" s="4">
        <v>0</v>
      </c>
      <c r="W65" s="4">
        <v>0</v>
      </c>
      <c r="X65" s="4" t="s">
        <v>35</v>
      </c>
      <c r="Y65" s="4" t="s">
        <v>264</v>
      </c>
    </row>
    <row r="66" s="4" customFormat="1" spans="1:25">
      <c r="A66" s="4" t="s">
        <v>265</v>
      </c>
      <c r="B66" s="4" t="s">
        <v>26</v>
      </c>
      <c r="C66" s="4" t="s">
        <v>27</v>
      </c>
      <c r="D66" s="4" t="s">
        <v>174</v>
      </c>
      <c r="E66" s="4" t="s">
        <v>175</v>
      </c>
      <c r="F66" s="6">
        <v>44613</v>
      </c>
      <c r="G66" s="6">
        <v>44614</v>
      </c>
      <c r="H66" s="4">
        <v>1</v>
      </c>
      <c r="I66" s="4">
        <v>1</v>
      </c>
      <c r="J66" s="4">
        <v>1</v>
      </c>
      <c r="K66" s="4" t="s">
        <v>30</v>
      </c>
      <c r="L66" s="4">
        <v>128</v>
      </c>
      <c r="M66" s="4">
        <v>128</v>
      </c>
      <c r="N66" s="4" t="s">
        <v>266</v>
      </c>
      <c r="O66" s="4" t="s">
        <v>32</v>
      </c>
      <c r="P66" s="4" t="s">
        <v>33</v>
      </c>
      <c r="Q66" s="4">
        <v>0</v>
      </c>
      <c r="R66" s="7">
        <v>44613</v>
      </c>
      <c r="S66" s="6">
        <v>44629</v>
      </c>
      <c r="T66" s="4" t="s">
        <v>34</v>
      </c>
      <c r="U66" s="4">
        <v>128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267</v>
      </c>
      <c r="B67" s="4" t="s">
        <v>26</v>
      </c>
      <c r="C67" s="4" t="s">
        <v>27</v>
      </c>
      <c r="D67" s="4" t="s">
        <v>268</v>
      </c>
      <c r="E67" s="4" t="s">
        <v>269</v>
      </c>
      <c r="F67" s="6">
        <v>44613</v>
      </c>
      <c r="G67" s="6">
        <v>44614</v>
      </c>
      <c r="H67" s="4">
        <v>1</v>
      </c>
      <c r="I67" s="4">
        <v>1</v>
      </c>
      <c r="J67" s="4">
        <v>1</v>
      </c>
      <c r="K67" s="4" t="s">
        <v>30</v>
      </c>
      <c r="L67" s="4">
        <v>264</v>
      </c>
      <c r="M67" s="4">
        <v>264</v>
      </c>
      <c r="N67" s="4" t="s">
        <v>270</v>
      </c>
      <c r="O67" s="4" t="s">
        <v>32</v>
      </c>
      <c r="P67" s="4" t="s">
        <v>33</v>
      </c>
      <c r="Q67" s="4">
        <v>0</v>
      </c>
      <c r="R67" s="7">
        <v>44613</v>
      </c>
      <c r="S67" s="6">
        <v>44629</v>
      </c>
      <c r="T67" s="4" t="s">
        <v>34</v>
      </c>
      <c r="U67" s="4">
        <v>264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271</v>
      </c>
      <c r="B68" s="4" t="s">
        <v>26</v>
      </c>
      <c r="C68" s="4" t="s">
        <v>27</v>
      </c>
      <c r="D68" s="4" t="s">
        <v>268</v>
      </c>
      <c r="E68" s="4" t="s">
        <v>269</v>
      </c>
      <c r="F68" s="6">
        <v>44613</v>
      </c>
      <c r="G68" s="6">
        <v>44614</v>
      </c>
      <c r="H68" s="4">
        <v>1</v>
      </c>
      <c r="I68" s="4">
        <v>1</v>
      </c>
      <c r="J68" s="4">
        <v>1</v>
      </c>
      <c r="K68" s="4" t="s">
        <v>30</v>
      </c>
      <c r="L68" s="4">
        <v>264</v>
      </c>
      <c r="M68" s="4">
        <v>264</v>
      </c>
      <c r="N68" s="4" t="s">
        <v>270</v>
      </c>
      <c r="O68" s="4" t="s">
        <v>32</v>
      </c>
      <c r="P68" s="4" t="s">
        <v>33</v>
      </c>
      <c r="Q68" s="4">
        <v>0</v>
      </c>
      <c r="R68" s="7">
        <v>44613</v>
      </c>
      <c r="S68" s="6">
        <v>44629</v>
      </c>
      <c r="T68" s="4" t="s">
        <v>34</v>
      </c>
      <c r="U68" s="4">
        <v>264</v>
      </c>
      <c r="V68" s="4">
        <v>0</v>
      </c>
      <c r="W68" s="4">
        <v>0</v>
      </c>
      <c r="X68" s="4" t="s">
        <v>272</v>
      </c>
      <c r="Y68" s="4" t="s">
        <v>35</v>
      </c>
    </row>
    <row r="69" s="4" customFormat="1" spans="1:25">
      <c r="A69" s="4" t="s">
        <v>273</v>
      </c>
      <c r="B69" s="4" t="s">
        <v>26</v>
      </c>
      <c r="C69" s="4" t="s">
        <v>27</v>
      </c>
      <c r="D69" s="4" t="s">
        <v>132</v>
      </c>
      <c r="E69" s="4" t="s">
        <v>133</v>
      </c>
      <c r="F69" s="6">
        <v>44613</v>
      </c>
      <c r="G69" s="6">
        <v>44614</v>
      </c>
      <c r="H69" s="4">
        <v>1</v>
      </c>
      <c r="I69" s="4">
        <v>1</v>
      </c>
      <c r="J69" s="4">
        <v>1</v>
      </c>
      <c r="K69" s="4" t="s">
        <v>30</v>
      </c>
      <c r="L69" s="4">
        <v>188</v>
      </c>
      <c r="M69" s="4">
        <v>188</v>
      </c>
      <c r="N69" s="4" t="s">
        <v>274</v>
      </c>
      <c r="O69" s="4" t="s">
        <v>32</v>
      </c>
      <c r="P69" s="4" t="s">
        <v>33</v>
      </c>
      <c r="Q69" s="4">
        <v>0</v>
      </c>
      <c r="R69" s="7">
        <v>44613</v>
      </c>
      <c r="S69" s="6">
        <v>44629</v>
      </c>
      <c r="T69" s="4" t="s">
        <v>34</v>
      </c>
      <c r="U69" s="4">
        <v>188</v>
      </c>
      <c r="V69" s="4">
        <v>0</v>
      </c>
      <c r="W69" s="4">
        <v>0</v>
      </c>
      <c r="X69" s="4" t="s">
        <v>275</v>
      </c>
      <c r="Y69" s="4" t="s">
        <v>35</v>
      </c>
    </row>
    <row r="70" s="4" customFormat="1" spans="1:25">
      <c r="A70" s="4" t="s">
        <v>276</v>
      </c>
      <c r="B70" s="4" t="s">
        <v>26</v>
      </c>
      <c r="C70" s="4" t="s">
        <v>27</v>
      </c>
      <c r="D70" s="4" t="s">
        <v>277</v>
      </c>
      <c r="E70" s="4" t="s">
        <v>179</v>
      </c>
      <c r="F70" s="6">
        <v>44613</v>
      </c>
      <c r="G70" s="6">
        <v>44614</v>
      </c>
      <c r="H70" s="4">
        <v>1</v>
      </c>
      <c r="I70" s="4">
        <v>1</v>
      </c>
      <c r="J70" s="4">
        <v>1</v>
      </c>
      <c r="K70" s="4" t="s">
        <v>30</v>
      </c>
      <c r="L70" s="4">
        <v>184</v>
      </c>
      <c r="M70" s="4">
        <v>184</v>
      </c>
      <c r="N70" s="4" t="s">
        <v>278</v>
      </c>
      <c r="O70" s="4" t="s">
        <v>32</v>
      </c>
      <c r="P70" s="4" t="s">
        <v>33</v>
      </c>
      <c r="Q70" s="4">
        <v>0</v>
      </c>
      <c r="R70" s="7">
        <v>44613</v>
      </c>
      <c r="S70" s="6">
        <v>44629</v>
      </c>
      <c r="T70" s="4" t="s">
        <v>34</v>
      </c>
      <c r="U70" s="4">
        <v>184</v>
      </c>
      <c r="V70" s="4">
        <v>0</v>
      </c>
      <c r="W70" s="4">
        <v>0</v>
      </c>
      <c r="X70" s="4" t="s">
        <v>35</v>
      </c>
      <c r="Y70" s="4" t="s">
        <v>279</v>
      </c>
    </row>
    <row r="71" s="4" customFormat="1" spans="1:25">
      <c r="A71" s="4" t="s">
        <v>280</v>
      </c>
      <c r="B71" s="4" t="s">
        <v>26</v>
      </c>
      <c r="C71" s="4" t="s">
        <v>27</v>
      </c>
      <c r="D71" s="4" t="s">
        <v>163</v>
      </c>
      <c r="E71" s="4" t="s">
        <v>164</v>
      </c>
      <c r="F71" s="6">
        <v>44613</v>
      </c>
      <c r="G71" s="6">
        <v>44614</v>
      </c>
      <c r="H71" s="4">
        <v>1</v>
      </c>
      <c r="I71" s="4">
        <v>1</v>
      </c>
      <c r="J71" s="4">
        <v>1</v>
      </c>
      <c r="K71" s="4" t="s">
        <v>30</v>
      </c>
      <c r="L71" s="4">
        <v>90</v>
      </c>
      <c r="M71" s="4">
        <v>90</v>
      </c>
      <c r="N71" s="4" t="s">
        <v>281</v>
      </c>
      <c r="O71" s="4" t="s">
        <v>32</v>
      </c>
      <c r="P71" s="4" t="s">
        <v>33</v>
      </c>
      <c r="Q71" s="4">
        <v>0</v>
      </c>
      <c r="R71" s="7">
        <v>44613</v>
      </c>
      <c r="S71" s="6">
        <v>44629</v>
      </c>
      <c r="T71" s="4" t="s">
        <v>34</v>
      </c>
      <c r="U71" s="4">
        <v>90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282</v>
      </c>
      <c r="B72" s="4" t="s">
        <v>26</v>
      </c>
      <c r="C72" s="4" t="s">
        <v>27</v>
      </c>
      <c r="D72" s="4" t="s">
        <v>283</v>
      </c>
      <c r="E72" s="4"/>
      <c r="F72" s="6">
        <v>44613</v>
      </c>
      <c r="G72" s="6">
        <v>44614</v>
      </c>
      <c r="H72" s="4">
        <v>0</v>
      </c>
      <c r="I72" s="4">
        <v>1</v>
      </c>
      <c r="J72" s="4">
        <v>0</v>
      </c>
      <c r="K72" s="4" t="s">
        <v>30</v>
      </c>
      <c r="L72" s="4">
        <v>110</v>
      </c>
      <c r="M72" s="4">
        <v>110</v>
      </c>
      <c r="N72" s="4"/>
      <c r="O72" s="4" t="s">
        <v>32</v>
      </c>
      <c r="P72" s="4" t="s">
        <v>33</v>
      </c>
      <c r="Q72" s="4">
        <v>0</v>
      </c>
      <c r="R72" s="7">
        <v>44613</v>
      </c>
      <c r="S72" s="6">
        <v>44629</v>
      </c>
      <c r="T72" s="4" t="s">
        <v>34</v>
      </c>
      <c r="U72" s="4">
        <v>110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284</v>
      </c>
      <c r="B73" s="4" t="s">
        <v>26</v>
      </c>
      <c r="C73" s="4" t="s">
        <v>27</v>
      </c>
      <c r="D73" s="4" t="s">
        <v>285</v>
      </c>
      <c r="E73" s="4" t="s">
        <v>286</v>
      </c>
      <c r="F73" s="6">
        <v>44613</v>
      </c>
      <c r="G73" s="6">
        <v>44614</v>
      </c>
      <c r="H73" s="4">
        <v>1</v>
      </c>
      <c r="I73" s="4">
        <v>1</v>
      </c>
      <c r="J73" s="4">
        <v>1</v>
      </c>
      <c r="K73" s="4" t="s">
        <v>30</v>
      </c>
      <c r="L73" s="4">
        <v>198</v>
      </c>
      <c r="M73" s="4">
        <v>198</v>
      </c>
      <c r="N73" s="4" t="s">
        <v>287</v>
      </c>
      <c r="O73" s="4" t="s">
        <v>32</v>
      </c>
      <c r="P73" s="4" t="s">
        <v>33</v>
      </c>
      <c r="Q73" s="4">
        <v>0</v>
      </c>
      <c r="R73" s="7">
        <v>44613</v>
      </c>
      <c r="S73" s="6">
        <v>44629</v>
      </c>
      <c r="T73" s="4" t="s">
        <v>34</v>
      </c>
      <c r="U73" s="4">
        <v>198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288</v>
      </c>
      <c r="B74" s="4" t="s">
        <v>26</v>
      </c>
      <c r="C74" s="4" t="s">
        <v>27</v>
      </c>
      <c r="D74" s="4" t="s">
        <v>289</v>
      </c>
      <c r="E74" s="4" t="s">
        <v>290</v>
      </c>
      <c r="F74" s="6">
        <v>44613</v>
      </c>
      <c r="G74" s="6">
        <v>44614</v>
      </c>
      <c r="H74" s="4">
        <v>1</v>
      </c>
      <c r="I74" s="4">
        <v>1</v>
      </c>
      <c r="J74" s="4">
        <v>1</v>
      </c>
      <c r="K74" s="4" t="s">
        <v>30</v>
      </c>
      <c r="L74" s="4">
        <v>258</v>
      </c>
      <c r="M74" s="4">
        <v>258</v>
      </c>
      <c r="N74" s="4" t="s">
        <v>291</v>
      </c>
      <c r="O74" s="4" t="s">
        <v>32</v>
      </c>
      <c r="P74" s="4" t="s">
        <v>33</v>
      </c>
      <c r="Q74" s="4">
        <v>0</v>
      </c>
      <c r="R74" s="7">
        <v>44613</v>
      </c>
      <c r="S74" s="6">
        <v>44629</v>
      </c>
      <c r="T74" s="4" t="s">
        <v>34</v>
      </c>
      <c r="U74" s="4">
        <v>258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292</v>
      </c>
      <c r="B75" s="4" t="s">
        <v>26</v>
      </c>
      <c r="C75" s="4" t="s">
        <v>27</v>
      </c>
      <c r="D75" s="4" t="s">
        <v>293</v>
      </c>
      <c r="E75" s="4" t="s">
        <v>168</v>
      </c>
      <c r="F75" s="6">
        <v>44613</v>
      </c>
      <c r="G75" s="6">
        <v>44614</v>
      </c>
      <c r="H75" s="4">
        <v>1</v>
      </c>
      <c r="I75" s="4">
        <v>1</v>
      </c>
      <c r="J75" s="4">
        <v>1</v>
      </c>
      <c r="K75" s="4" t="s">
        <v>30</v>
      </c>
      <c r="L75" s="4">
        <v>216</v>
      </c>
      <c r="M75" s="4">
        <v>216</v>
      </c>
      <c r="N75" s="4" t="s">
        <v>294</v>
      </c>
      <c r="O75" s="4" t="s">
        <v>32</v>
      </c>
      <c r="P75" s="4" t="s">
        <v>33</v>
      </c>
      <c r="Q75" s="4">
        <v>0</v>
      </c>
      <c r="R75" s="7">
        <v>44613</v>
      </c>
      <c r="S75" s="6">
        <v>44629</v>
      </c>
      <c r="T75" s="4" t="s">
        <v>34</v>
      </c>
      <c r="U75" s="4">
        <v>216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292</v>
      </c>
      <c r="B76" s="4" t="s">
        <v>26</v>
      </c>
      <c r="C76" s="4" t="s">
        <v>85</v>
      </c>
      <c r="D76" s="4" t="s">
        <v>293</v>
      </c>
      <c r="E76" s="4" t="s">
        <v>168</v>
      </c>
      <c r="F76" s="6">
        <v>44613</v>
      </c>
      <c r="G76" s="6">
        <v>44614</v>
      </c>
      <c r="H76" s="4">
        <v>1</v>
      </c>
      <c r="I76" s="4">
        <v>1</v>
      </c>
      <c r="J76" s="4">
        <v>1</v>
      </c>
      <c r="K76" s="4" t="s">
        <v>30</v>
      </c>
      <c r="L76" s="4">
        <v>-216</v>
      </c>
      <c r="M76" s="4">
        <v>-216</v>
      </c>
      <c r="N76" s="4" t="s">
        <v>294</v>
      </c>
      <c r="O76" s="4" t="s">
        <v>32</v>
      </c>
      <c r="P76" s="4" t="s">
        <v>33</v>
      </c>
      <c r="Q76" s="4">
        <v>0</v>
      </c>
      <c r="R76" s="7">
        <v>44613</v>
      </c>
      <c r="S76" s="6">
        <v>44629</v>
      </c>
      <c r="T76" s="4" t="s">
        <v>34</v>
      </c>
      <c r="U76" s="4">
        <v>-216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295</v>
      </c>
      <c r="B77" s="4" t="s">
        <v>26</v>
      </c>
      <c r="C77" s="4" t="s">
        <v>27</v>
      </c>
      <c r="D77" s="4" t="s">
        <v>296</v>
      </c>
      <c r="E77" s="4" t="s">
        <v>297</v>
      </c>
      <c r="F77" s="6">
        <v>44613</v>
      </c>
      <c r="G77" s="6">
        <v>44614</v>
      </c>
      <c r="H77" s="4">
        <v>1</v>
      </c>
      <c r="I77" s="4">
        <v>1</v>
      </c>
      <c r="J77" s="4">
        <v>1</v>
      </c>
      <c r="K77" s="4" t="s">
        <v>30</v>
      </c>
      <c r="L77" s="4">
        <v>383</v>
      </c>
      <c r="M77" s="4">
        <v>383</v>
      </c>
      <c r="N77" s="4" t="s">
        <v>298</v>
      </c>
      <c r="O77" s="4" t="s">
        <v>32</v>
      </c>
      <c r="P77" s="4" t="s">
        <v>33</v>
      </c>
      <c r="Q77" s="4">
        <v>0</v>
      </c>
      <c r="R77" s="7">
        <v>44613</v>
      </c>
      <c r="S77" s="6">
        <v>44629</v>
      </c>
      <c r="T77" s="4" t="s">
        <v>34</v>
      </c>
      <c r="U77" s="4">
        <v>383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299</v>
      </c>
      <c r="B78" s="4" t="s">
        <v>26</v>
      </c>
      <c r="C78" s="4" t="s">
        <v>27</v>
      </c>
      <c r="D78" s="4" t="s">
        <v>300</v>
      </c>
      <c r="E78" s="4" t="s">
        <v>297</v>
      </c>
      <c r="F78" s="6">
        <v>44613</v>
      </c>
      <c r="G78" s="6">
        <v>44614</v>
      </c>
      <c r="H78" s="4">
        <v>1</v>
      </c>
      <c r="I78" s="4">
        <v>1</v>
      </c>
      <c r="J78" s="4">
        <v>1</v>
      </c>
      <c r="K78" s="4" t="s">
        <v>30</v>
      </c>
      <c r="L78" s="4">
        <v>212</v>
      </c>
      <c r="M78" s="4">
        <v>212</v>
      </c>
      <c r="N78" s="4" t="s">
        <v>301</v>
      </c>
      <c r="O78" s="4" t="s">
        <v>32</v>
      </c>
      <c r="P78" s="4" t="s">
        <v>33</v>
      </c>
      <c r="Q78" s="4">
        <v>0</v>
      </c>
      <c r="R78" s="7">
        <v>44613</v>
      </c>
      <c r="S78" s="6">
        <v>44629</v>
      </c>
      <c r="T78" s="4" t="s">
        <v>34</v>
      </c>
      <c r="U78" s="4">
        <v>212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302</v>
      </c>
      <c r="B79" s="4" t="s">
        <v>26</v>
      </c>
      <c r="C79" s="4" t="s">
        <v>27</v>
      </c>
      <c r="D79" s="4" t="s">
        <v>303</v>
      </c>
      <c r="E79" s="4" t="s">
        <v>262</v>
      </c>
      <c r="F79" s="6">
        <v>44613</v>
      </c>
      <c r="G79" s="6">
        <v>44614</v>
      </c>
      <c r="H79" s="4">
        <v>1</v>
      </c>
      <c r="I79" s="4">
        <v>1</v>
      </c>
      <c r="J79" s="4">
        <v>1</v>
      </c>
      <c r="K79" s="4" t="s">
        <v>30</v>
      </c>
      <c r="L79" s="4">
        <v>151</v>
      </c>
      <c r="M79" s="4">
        <v>151</v>
      </c>
      <c r="N79" s="4" t="s">
        <v>304</v>
      </c>
      <c r="O79" s="4" t="s">
        <v>32</v>
      </c>
      <c r="P79" s="4" t="s">
        <v>33</v>
      </c>
      <c r="Q79" s="4">
        <v>0</v>
      </c>
      <c r="R79" s="7">
        <v>44613</v>
      </c>
      <c r="S79" s="6">
        <v>44629</v>
      </c>
      <c r="T79" s="4" t="s">
        <v>34</v>
      </c>
      <c r="U79" s="4">
        <v>151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305</v>
      </c>
      <c r="B80" s="4" t="s">
        <v>26</v>
      </c>
      <c r="C80" s="4" t="s">
        <v>27</v>
      </c>
      <c r="D80" s="4" t="s">
        <v>306</v>
      </c>
      <c r="E80" s="4" t="s">
        <v>237</v>
      </c>
      <c r="F80" s="6">
        <v>44613</v>
      </c>
      <c r="G80" s="6">
        <v>44614</v>
      </c>
      <c r="H80" s="4">
        <v>1</v>
      </c>
      <c r="I80" s="4">
        <v>1</v>
      </c>
      <c r="J80" s="4">
        <v>1</v>
      </c>
      <c r="K80" s="4" t="s">
        <v>30</v>
      </c>
      <c r="L80" s="4">
        <v>155</v>
      </c>
      <c r="M80" s="4">
        <v>155</v>
      </c>
      <c r="N80" s="4" t="s">
        <v>307</v>
      </c>
      <c r="O80" s="4" t="s">
        <v>32</v>
      </c>
      <c r="P80" s="4" t="s">
        <v>33</v>
      </c>
      <c r="Q80" s="4">
        <v>0</v>
      </c>
      <c r="R80" s="7">
        <v>44613</v>
      </c>
      <c r="S80" s="6">
        <v>44629</v>
      </c>
      <c r="T80" s="4" t="s">
        <v>34</v>
      </c>
      <c r="U80" s="4">
        <v>155</v>
      </c>
      <c r="V80" s="4">
        <v>0</v>
      </c>
      <c r="W80" s="4">
        <v>0</v>
      </c>
      <c r="X80" s="4" t="s">
        <v>308</v>
      </c>
      <c r="Y80" s="4" t="s">
        <v>309</v>
      </c>
    </row>
    <row r="81" s="4" customFormat="1" spans="1:25">
      <c r="A81" s="4" t="s">
        <v>310</v>
      </c>
      <c r="B81" s="4" t="s">
        <v>26</v>
      </c>
      <c r="C81" s="4" t="s">
        <v>311</v>
      </c>
      <c r="D81" s="4" t="s">
        <v>196</v>
      </c>
      <c r="E81" s="4" t="s">
        <v>312</v>
      </c>
      <c r="F81" s="6">
        <v>44541</v>
      </c>
      <c r="G81" s="6">
        <v>44542</v>
      </c>
      <c r="H81" s="4">
        <v>1</v>
      </c>
      <c r="I81" s="4">
        <v>1</v>
      </c>
      <c r="J81" s="4">
        <v>1</v>
      </c>
      <c r="K81" s="4" t="s">
        <v>30</v>
      </c>
      <c r="L81" s="4">
        <v>202</v>
      </c>
      <c r="M81" s="4">
        <v>202</v>
      </c>
      <c r="N81" s="4" t="s">
        <v>313</v>
      </c>
      <c r="O81" s="4" t="s">
        <v>32</v>
      </c>
      <c r="P81" s="4" t="s">
        <v>33</v>
      </c>
      <c r="Q81" s="4">
        <v>0</v>
      </c>
      <c r="R81" s="7">
        <v>44541.8762615741</v>
      </c>
      <c r="S81" s="6">
        <v>44629</v>
      </c>
      <c r="T81" s="4" t="s">
        <v>34</v>
      </c>
      <c r="U81" s="4">
        <v>202</v>
      </c>
      <c r="V81" s="4">
        <v>0</v>
      </c>
      <c r="W81" s="4">
        <v>0</v>
      </c>
      <c r="X81" s="4" t="s">
        <v>314</v>
      </c>
      <c r="Y8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1"/>
  <sheetViews>
    <sheetView tabSelected="1" topLeftCell="A45" workbookViewId="0">
      <selection activeCell="A80" sqref="A80:A81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315</v>
      </c>
    </row>
    <row r="2" s="4" customFormat="1" spans="1:9">
      <c r="A2" s="5">
        <v>17279522852</v>
      </c>
      <c r="B2" s="6">
        <v>44613</v>
      </c>
      <c r="C2" s="6">
        <v>44614</v>
      </c>
      <c r="D2" s="4">
        <v>415</v>
      </c>
      <c r="E2" s="4" t="str">
        <f>VLOOKUP(A2,HOP!A:L,12,0)</f>
        <v>415.00</v>
      </c>
      <c r="F2" s="4" t="str">
        <f>VLOOKUP(A2,HOP!A:C,3,0)</f>
        <v>2412733</v>
      </c>
      <c r="G2" s="4">
        <f>D2-E2</f>
        <v>0</v>
      </c>
      <c r="H2" s="4" t="str">
        <f>$H$1&amp;F2</f>
        <v>，2412733</v>
      </c>
      <c r="I2" s="4" t="str">
        <f>VLOOKUP(A2,HOP!A:U,21,0)</f>
        <v>直连</v>
      </c>
    </row>
    <row r="3" s="4" customFormat="1" spans="1:9">
      <c r="A3" s="5">
        <v>17363917668</v>
      </c>
      <c r="B3" s="6">
        <v>44607</v>
      </c>
      <c r="C3" s="6">
        <v>44614</v>
      </c>
      <c r="D3" s="4">
        <v>854</v>
      </c>
      <c r="E3" s="4" t="str">
        <f>VLOOKUP(A3,HOP!A:L,12,0)</f>
        <v>854.00</v>
      </c>
      <c r="F3" s="4" t="str">
        <f>VLOOKUP(A3,HOP!A:C,3,0)</f>
        <v>2419544</v>
      </c>
      <c r="G3" s="4">
        <f t="shared" ref="G3:G34" si="0">D3-E3</f>
        <v>0</v>
      </c>
      <c r="H3" s="4" t="str">
        <f t="shared" ref="H3:H34" si="1">$H$1&amp;F3</f>
        <v>，2419544</v>
      </c>
      <c r="I3" s="4" t="str">
        <f>VLOOKUP(A3,HOP!A:U,21,0)</f>
        <v>直连</v>
      </c>
    </row>
    <row r="4" s="4" customFormat="1" spans="1:9">
      <c r="A4" s="5">
        <v>17364261567</v>
      </c>
      <c r="B4" s="6">
        <v>44613</v>
      </c>
      <c r="C4" s="6">
        <v>44614</v>
      </c>
      <c r="D4" s="4">
        <v>288</v>
      </c>
      <c r="E4" s="4" t="str">
        <f>VLOOKUP(A4,HOP!A:L,12,0)</f>
        <v>288.00</v>
      </c>
      <c r="F4" s="4" t="str">
        <f>VLOOKUP(A4,HOP!A:C,3,0)</f>
        <v>2419567</v>
      </c>
      <c r="G4" s="4">
        <f t="shared" si="0"/>
        <v>0</v>
      </c>
      <c r="H4" s="4" t="str">
        <f t="shared" si="1"/>
        <v>，2419567</v>
      </c>
      <c r="I4" s="4" t="str">
        <f>VLOOKUP(A4,HOP!A:U,21,0)</f>
        <v>直连</v>
      </c>
    </row>
    <row r="5" s="4" customFormat="1" spans="1:9">
      <c r="A5" s="5">
        <v>17377157452</v>
      </c>
      <c r="B5" s="6">
        <v>44609</v>
      </c>
      <c r="C5" s="6">
        <v>44614</v>
      </c>
      <c r="D5" s="4">
        <v>820</v>
      </c>
      <c r="E5" s="4" t="str">
        <f>VLOOKUP(A5,HOP!A:L,12,0)</f>
        <v>820.00</v>
      </c>
      <c r="F5" s="4" t="str">
        <f>VLOOKUP(A5,HOP!A:C,3,0)</f>
        <v>2420327</v>
      </c>
      <c r="G5" s="4">
        <f t="shared" si="0"/>
        <v>0</v>
      </c>
      <c r="H5" s="4" t="str">
        <f t="shared" si="1"/>
        <v>，2420327</v>
      </c>
      <c r="I5" s="4" t="str">
        <f>VLOOKUP(A5,HOP!A:U,21,0)</f>
        <v>直连</v>
      </c>
    </row>
    <row r="6" s="4" customFormat="1" spans="1:9">
      <c r="A6" s="5">
        <v>17377782028</v>
      </c>
      <c r="B6" s="6">
        <v>44613</v>
      </c>
      <c r="C6" s="6">
        <v>44614</v>
      </c>
      <c r="D6" s="4">
        <v>241</v>
      </c>
      <c r="E6" s="4" t="str">
        <f>VLOOKUP(A6,HOP!A:L,12,0)</f>
        <v>241.00</v>
      </c>
      <c r="F6" s="4" t="str">
        <f>VLOOKUP(A6,HOP!A:C,3,0)</f>
        <v>2420394</v>
      </c>
      <c r="G6" s="4">
        <f t="shared" si="0"/>
        <v>0</v>
      </c>
      <c r="H6" s="4" t="str">
        <f t="shared" si="1"/>
        <v>，2420394</v>
      </c>
      <c r="I6" s="4" t="str">
        <f>VLOOKUP(A6,HOP!A:U,21,0)</f>
        <v>直连</v>
      </c>
    </row>
    <row r="7" s="4" customFormat="1" hidden="1" spans="1:9">
      <c r="A7" s="5">
        <v>17383746356</v>
      </c>
      <c r="B7" s="6">
        <v>44613</v>
      </c>
      <c r="C7" s="6">
        <v>44614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17385063360</v>
      </c>
      <c r="B8" s="6">
        <v>44612</v>
      </c>
      <c r="C8" s="6">
        <v>44614</v>
      </c>
      <c r="D8" s="4">
        <v>646</v>
      </c>
      <c r="E8" s="4" t="str">
        <f>VLOOKUP(A8,HOP!A:L,12,0)</f>
        <v>646.00</v>
      </c>
      <c r="F8" s="4" t="str">
        <f>VLOOKUP(A8,HOP!A:C,3,0)</f>
        <v>2421138</v>
      </c>
      <c r="G8" s="4">
        <f t="shared" si="0"/>
        <v>0</v>
      </c>
      <c r="H8" s="4" t="str">
        <f t="shared" si="1"/>
        <v>，2421138</v>
      </c>
      <c r="I8" s="4" t="str">
        <f>VLOOKUP(A8,HOP!A:U,21,0)</f>
        <v>直连</v>
      </c>
    </row>
    <row r="9" s="4" customFormat="1" spans="1:9">
      <c r="A9" s="5">
        <v>17411941631</v>
      </c>
      <c r="B9" s="6">
        <v>44613</v>
      </c>
      <c r="C9" s="6">
        <v>44614</v>
      </c>
      <c r="D9" s="4">
        <v>152</v>
      </c>
      <c r="E9" s="4" t="str">
        <f>VLOOKUP(A9,HOP!A:L,12,0)</f>
        <v>152.00</v>
      </c>
      <c r="F9" s="4" t="str">
        <f>VLOOKUP(A9,HOP!A:C,3,0)</f>
        <v>2422237</v>
      </c>
      <c r="G9" s="4">
        <f t="shared" si="0"/>
        <v>0</v>
      </c>
      <c r="H9" s="4" t="str">
        <f t="shared" si="1"/>
        <v>，2422237</v>
      </c>
      <c r="I9" s="4" t="str">
        <f>VLOOKUP(A9,HOP!A:U,21,0)</f>
        <v>直连</v>
      </c>
    </row>
    <row r="10" s="4" customFormat="1" spans="1:9">
      <c r="A10" s="5">
        <v>17412745217</v>
      </c>
      <c r="B10" s="6">
        <v>44613</v>
      </c>
      <c r="C10" s="6">
        <v>44614</v>
      </c>
      <c r="D10" s="4">
        <v>303</v>
      </c>
      <c r="E10" s="4" t="str">
        <f>VLOOKUP(A10,HOP!A:L,12,0)</f>
        <v>303.00</v>
      </c>
      <c r="F10" s="4" t="str">
        <f>VLOOKUP(A10,HOP!A:C,3,0)</f>
        <v>2422549</v>
      </c>
      <c r="G10" s="4">
        <f t="shared" si="0"/>
        <v>0</v>
      </c>
      <c r="H10" s="4" t="str">
        <f t="shared" si="1"/>
        <v>，2422549</v>
      </c>
      <c r="I10" s="4" t="str">
        <f>VLOOKUP(A10,HOP!A:U,21,0)</f>
        <v>直连</v>
      </c>
    </row>
    <row r="11" s="4" customFormat="1" spans="1:9">
      <c r="A11" s="5">
        <v>17412796929</v>
      </c>
      <c r="B11" s="6">
        <v>44613</v>
      </c>
      <c r="C11" s="6">
        <v>44614</v>
      </c>
      <c r="D11" s="4">
        <v>152</v>
      </c>
      <c r="E11" s="4" t="str">
        <f>VLOOKUP(A11,HOP!A:L,12,0)</f>
        <v>152.00</v>
      </c>
      <c r="F11" s="4" t="str">
        <f>VLOOKUP(A11,HOP!A:C,3,0)</f>
        <v>2422569</v>
      </c>
      <c r="G11" s="4">
        <f t="shared" si="0"/>
        <v>0</v>
      </c>
      <c r="H11" s="4" t="str">
        <f t="shared" si="1"/>
        <v>，2422569</v>
      </c>
      <c r="I11" s="4" t="str">
        <f>VLOOKUP(A11,HOP!A:U,21,0)</f>
        <v>直连</v>
      </c>
    </row>
    <row r="12" s="4" customFormat="1" hidden="1" spans="1:9">
      <c r="A12" s="5">
        <v>17420276883</v>
      </c>
      <c r="B12" s="6">
        <v>44613</v>
      </c>
      <c r="C12" s="6">
        <v>44614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17422083964</v>
      </c>
      <c r="B13" s="6">
        <v>44611</v>
      </c>
      <c r="C13" s="6">
        <v>44614</v>
      </c>
      <c r="D13" s="4">
        <v>1481</v>
      </c>
      <c r="E13" s="4" t="str">
        <f>VLOOKUP(A13,HOP!A:L,12,0)</f>
        <v>1481.01</v>
      </c>
      <c r="F13" s="4" t="str">
        <f>VLOOKUP(A13,HOP!A:C,3,0)</f>
        <v>2424812</v>
      </c>
      <c r="G13" s="4">
        <f t="shared" si="0"/>
        <v>-0.00999999999999091</v>
      </c>
      <c r="H13" s="4" t="str">
        <f t="shared" si="1"/>
        <v>，2424812</v>
      </c>
      <c r="I13" s="4" t="str">
        <f>VLOOKUP(A13,HOP!A:U,21,0)</f>
        <v>直连</v>
      </c>
    </row>
    <row r="14" s="4" customFormat="1" hidden="1" spans="1:9">
      <c r="A14" s="5">
        <v>17428841347</v>
      </c>
      <c r="B14" s="6">
        <v>44613</v>
      </c>
      <c r="C14" s="6">
        <v>44614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17429260674</v>
      </c>
      <c r="B15" s="6">
        <v>44612</v>
      </c>
      <c r="C15" s="6">
        <v>44614</v>
      </c>
      <c r="D15" s="4">
        <v>393</v>
      </c>
      <c r="E15" s="4" t="str">
        <f>VLOOKUP(A15,HOP!A:L,12,0)</f>
        <v>393.00</v>
      </c>
      <c r="F15" s="4" t="str">
        <f>VLOOKUP(A15,HOP!A:C,3,0)</f>
        <v>2426079</v>
      </c>
      <c r="G15" s="4">
        <f t="shared" si="0"/>
        <v>0</v>
      </c>
      <c r="H15" s="4" t="str">
        <f t="shared" si="1"/>
        <v>，2426079</v>
      </c>
      <c r="I15" s="4" t="str">
        <f>VLOOKUP(A15,HOP!A:U,21,0)</f>
        <v>直连</v>
      </c>
    </row>
    <row r="16" s="4" customFormat="1" spans="1:9">
      <c r="A16" s="5">
        <v>17430432343</v>
      </c>
      <c r="B16" s="6">
        <v>44612</v>
      </c>
      <c r="C16" s="6">
        <v>44614</v>
      </c>
      <c r="D16" s="4">
        <v>252</v>
      </c>
      <c r="E16" s="4" t="str">
        <f>VLOOKUP(A16,HOP!A:L,12,0)</f>
        <v>252.00</v>
      </c>
      <c r="F16" s="4" t="str">
        <f>VLOOKUP(A16,HOP!A:C,3,0)</f>
        <v>2426565</v>
      </c>
      <c r="G16" s="4">
        <f t="shared" si="0"/>
        <v>0</v>
      </c>
      <c r="H16" s="4" t="str">
        <f t="shared" si="1"/>
        <v>，2426565</v>
      </c>
      <c r="I16" s="4" t="str">
        <f>VLOOKUP(A16,HOP!A:U,21,0)</f>
        <v>直连</v>
      </c>
    </row>
    <row r="17" s="4" customFormat="1" spans="1:9">
      <c r="A17" s="5">
        <v>17430753557</v>
      </c>
      <c r="B17" s="6">
        <v>44612</v>
      </c>
      <c r="C17" s="6">
        <v>44614</v>
      </c>
      <c r="D17" s="4">
        <v>422</v>
      </c>
      <c r="E17" s="4" t="str">
        <f>VLOOKUP(A17,HOP!A:L,12,0)</f>
        <v>422.00</v>
      </c>
      <c r="F17" s="4" t="str">
        <f>VLOOKUP(A17,HOP!A:C,3,0)</f>
        <v>2426716</v>
      </c>
      <c r="G17" s="4">
        <f t="shared" si="0"/>
        <v>0</v>
      </c>
      <c r="H17" s="4" t="str">
        <f t="shared" si="1"/>
        <v>，2426716</v>
      </c>
      <c r="I17" s="4" t="str">
        <f>VLOOKUP(A17,HOP!A:U,21,0)</f>
        <v>直连</v>
      </c>
    </row>
    <row r="18" s="4" customFormat="1" spans="1:9">
      <c r="A18" s="5">
        <v>17430931109</v>
      </c>
      <c r="B18" s="6">
        <v>44613</v>
      </c>
      <c r="C18" s="6">
        <v>44614</v>
      </c>
      <c r="D18" s="4">
        <v>382</v>
      </c>
      <c r="E18" s="4" t="str">
        <f>VLOOKUP(A18,HOP!A:L,12,0)</f>
        <v>382.00</v>
      </c>
      <c r="F18" s="4" t="str">
        <f>VLOOKUP(A18,HOP!A:C,3,0)</f>
        <v>2426792</v>
      </c>
      <c r="G18" s="4">
        <f t="shared" si="0"/>
        <v>0</v>
      </c>
      <c r="H18" s="4" t="str">
        <f t="shared" si="1"/>
        <v>，2426792</v>
      </c>
      <c r="I18" s="4" t="str">
        <f>VLOOKUP(A18,HOP!A:U,21,0)</f>
        <v>直连</v>
      </c>
    </row>
    <row r="19" s="4" customFormat="1" spans="1:9">
      <c r="A19" s="5">
        <v>17431263717</v>
      </c>
      <c r="B19" s="6">
        <v>44613</v>
      </c>
      <c r="C19" s="6">
        <v>44614</v>
      </c>
      <c r="D19" s="4">
        <v>200</v>
      </c>
      <c r="E19" s="4" t="str">
        <f>VLOOKUP(A19,HOP!A:L,12,0)</f>
        <v>200.00</v>
      </c>
      <c r="F19" s="4" t="str">
        <f>VLOOKUP(A19,HOP!A:C,3,0)</f>
        <v>2426956</v>
      </c>
      <c r="G19" s="4">
        <f t="shared" si="0"/>
        <v>0</v>
      </c>
      <c r="H19" s="4" t="str">
        <f t="shared" si="1"/>
        <v>，2426956</v>
      </c>
      <c r="I19" s="4" t="str">
        <f>VLOOKUP(A19,HOP!A:U,21,0)</f>
        <v>直连</v>
      </c>
    </row>
    <row r="20" s="4" customFormat="1" spans="1:9">
      <c r="A20" s="5">
        <v>17431394990</v>
      </c>
      <c r="B20" s="6">
        <v>44612</v>
      </c>
      <c r="C20" s="6">
        <v>44614</v>
      </c>
      <c r="D20" s="4">
        <v>709</v>
      </c>
      <c r="E20" s="4" t="str">
        <f>VLOOKUP(A20,HOP!A:L,12,0)</f>
        <v>709.00</v>
      </c>
      <c r="F20" s="4" t="str">
        <f>VLOOKUP(A20,HOP!A:C,3,0)</f>
        <v>2427015</v>
      </c>
      <c r="G20" s="4">
        <f t="shared" si="0"/>
        <v>0</v>
      </c>
      <c r="H20" s="4" t="str">
        <f t="shared" si="1"/>
        <v>，2427015</v>
      </c>
      <c r="I20" s="4" t="str">
        <f>VLOOKUP(A20,HOP!A:U,21,0)</f>
        <v>直连</v>
      </c>
    </row>
    <row r="21" s="4" customFormat="1" spans="1:9">
      <c r="A21" s="5">
        <v>17431690938</v>
      </c>
      <c r="B21" s="6">
        <v>44612</v>
      </c>
      <c r="C21" s="6">
        <v>44614</v>
      </c>
      <c r="D21" s="4">
        <v>359</v>
      </c>
      <c r="E21" s="4" t="str">
        <f>VLOOKUP(A21,HOP!A:L,12,0)</f>
        <v>359.00</v>
      </c>
      <c r="F21" s="4" t="str">
        <f>VLOOKUP(A21,HOP!A:C,3,0)</f>
        <v>2427192</v>
      </c>
      <c r="G21" s="4">
        <f t="shared" si="0"/>
        <v>0</v>
      </c>
      <c r="H21" s="4" t="str">
        <f t="shared" si="1"/>
        <v>，2427192</v>
      </c>
      <c r="I21" s="4" t="str">
        <f>VLOOKUP(A21,HOP!A:U,21,0)</f>
        <v>直连</v>
      </c>
    </row>
    <row r="22" s="4" customFormat="1" spans="1:9">
      <c r="A22" s="5">
        <v>17438008942</v>
      </c>
      <c r="B22" s="6">
        <v>44613</v>
      </c>
      <c r="C22" s="6">
        <v>44614</v>
      </c>
      <c r="D22" s="4">
        <v>123</v>
      </c>
      <c r="E22" s="4" t="str">
        <f>VLOOKUP(A22,HOP!A:L,12,0)</f>
        <v>123.00</v>
      </c>
      <c r="F22" s="4" t="str">
        <f>VLOOKUP(A22,HOP!A:C,3,0)</f>
        <v>2427809</v>
      </c>
      <c r="G22" s="4">
        <f t="shared" si="0"/>
        <v>0</v>
      </c>
      <c r="H22" s="4" t="str">
        <f t="shared" si="1"/>
        <v>，2427809</v>
      </c>
      <c r="I22" s="4" t="str">
        <f>VLOOKUP(A22,HOP!A:U,21,0)</f>
        <v>直连</v>
      </c>
    </row>
    <row r="23" s="4" customFormat="1" spans="1:9">
      <c r="A23" s="5">
        <v>17438220179</v>
      </c>
      <c r="B23" s="6">
        <v>44613</v>
      </c>
      <c r="C23" s="6">
        <v>44614</v>
      </c>
      <c r="D23" s="4">
        <v>188</v>
      </c>
      <c r="E23" s="4" t="str">
        <f>VLOOKUP(A23,HOP!A:L,12,0)</f>
        <v>188.00</v>
      </c>
      <c r="F23" s="4" t="str">
        <f>VLOOKUP(A23,HOP!A:C,3,0)</f>
        <v>2427914</v>
      </c>
      <c r="G23" s="4">
        <f t="shared" si="0"/>
        <v>0</v>
      </c>
      <c r="H23" s="4" t="str">
        <f t="shared" si="1"/>
        <v>，2427914</v>
      </c>
      <c r="I23" s="4" t="str">
        <f>VLOOKUP(A23,HOP!A:U,21,0)</f>
        <v>直连</v>
      </c>
    </row>
    <row r="24" s="4" customFormat="1" spans="1:9">
      <c r="A24" s="5">
        <v>17438256535</v>
      </c>
      <c r="B24" s="6">
        <v>44613</v>
      </c>
      <c r="C24" s="6">
        <v>44614</v>
      </c>
      <c r="D24" s="4">
        <v>670</v>
      </c>
      <c r="E24" s="4" t="str">
        <f>VLOOKUP(A24,HOP!A:L,12,0)</f>
        <v>670.00</v>
      </c>
      <c r="F24" s="4" t="str">
        <f>VLOOKUP(A24,HOP!A:C,3,0)</f>
        <v>2427935</v>
      </c>
      <c r="G24" s="4">
        <f t="shared" si="0"/>
        <v>0</v>
      </c>
      <c r="H24" s="4" t="str">
        <f t="shared" si="1"/>
        <v>，2427935</v>
      </c>
      <c r="I24" s="4" t="str">
        <f>VLOOKUP(A24,HOP!A:U,21,0)</f>
        <v>直连</v>
      </c>
    </row>
    <row r="25" s="4" customFormat="1" spans="1:9">
      <c r="A25" s="5">
        <v>17438256102</v>
      </c>
      <c r="B25" s="6">
        <v>44613</v>
      </c>
      <c r="C25" s="6">
        <v>44614</v>
      </c>
      <c r="D25" s="4">
        <v>150</v>
      </c>
      <c r="E25" s="4" t="str">
        <f>VLOOKUP(A25,HOP!A:L,12,0)</f>
        <v>150.00</v>
      </c>
      <c r="F25" s="4" t="str">
        <f>VLOOKUP(A25,HOP!A:C,3,0)</f>
        <v>2427936</v>
      </c>
      <c r="G25" s="4">
        <f t="shared" si="0"/>
        <v>0</v>
      </c>
      <c r="H25" s="4" t="str">
        <f t="shared" si="1"/>
        <v>，2427936</v>
      </c>
      <c r="I25" s="4" t="str">
        <f>VLOOKUP(A25,HOP!A:U,21,0)</f>
        <v>直连</v>
      </c>
    </row>
    <row r="26" s="4" customFormat="1" spans="1:9">
      <c r="A26" s="5">
        <v>17438331223</v>
      </c>
      <c r="B26" s="6">
        <v>44613</v>
      </c>
      <c r="C26" s="6">
        <v>44614</v>
      </c>
      <c r="D26" s="4">
        <v>134</v>
      </c>
      <c r="E26" s="4" t="str">
        <f>VLOOKUP(A26,HOP!A:L,12,0)</f>
        <v>134.00</v>
      </c>
      <c r="F26" s="4" t="str">
        <f>VLOOKUP(A26,HOP!A:C,3,0)</f>
        <v>2427970</v>
      </c>
      <c r="G26" s="4">
        <f t="shared" si="0"/>
        <v>0</v>
      </c>
      <c r="H26" s="4" t="str">
        <f t="shared" si="1"/>
        <v>，2427970</v>
      </c>
      <c r="I26" s="4" t="str">
        <f>VLOOKUP(A26,HOP!A:U,21,0)</f>
        <v>直连</v>
      </c>
    </row>
    <row r="27" s="4" customFormat="1" spans="1:9">
      <c r="A27" s="5">
        <v>17438424913</v>
      </c>
      <c r="B27" s="6">
        <v>44613</v>
      </c>
      <c r="C27" s="6">
        <v>44614</v>
      </c>
      <c r="D27" s="4">
        <v>686</v>
      </c>
      <c r="E27" s="4" t="str">
        <f>VLOOKUP(A27,HOP!A:L,12,0)</f>
        <v>686.00</v>
      </c>
      <c r="F27" s="4" t="str">
        <f>VLOOKUP(A27,HOP!A:C,3,0)</f>
        <v>2428015</v>
      </c>
      <c r="G27" s="4">
        <f t="shared" si="0"/>
        <v>0</v>
      </c>
      <c r="H27" s="4" t="str">
        <f t="shared" si="1"/>
        <v>，2428015</v>
      </c>
      <c r="I27" s="4" t="str">
        <f>VLOOKUP(A27,HOP!A:U,21,0)</f>
        <v>直连</v>
      </c>
    </row>
    <row r="28" s="4" customFormat="1" spans="1:9">
      <c r="A28" s="5">
        <v>17438570026</v>
      </c>
      <c r="B28" s="6">
        <v>44613</v>
      </c>
      <c r="C28" s="6">
        <v>44614</v>
      </c>
      <c r="D28" s="4">
        <v>429</v>
      </c>
      <c r="E28" s="4" t="str">
        <f>VLOOKUP(A28,HOP!A:L,12,0)</f>
        <v>429.00</v>
      </c>
      <c r="F28" s="4" t="str">
        <f>VLOOKUP(A28,HOP!A:C,3,0)</f>
        <v>2428085</v>
      </c>
      <c r="G28" s="4">
        <f t="shared" si="0"/>
        <v>0</v>
      </c>
      <c r="H28" s="4" t="str">
        <f t="shared" si="1"/>
        <v>，2428085</v>
      </c>
      <c r="I28" s="4" t="str">
        <f>VLOOKUP(A28,HOP!A:U,21,0)</f>
        <v>直连</v>
      </c>
    </row>
    <row r="29" s="4" customFormat="1" hidden="1" spans="1:9">
      <c r="A29" s="5">
        <v>17438734377</v>
      </c>
      <c r="B29" s="6">
        <v>44613</v>
      </c>
      <c r="C29" s="6">
        <v>44614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17438871339</v>
      </c>
      <c r="B30" s="6">
        <v>44613</v>
      </c>
      <c r="C30" s="6">
        <v>44614</v>
      </c>
      <c r="D30" s="4">
        <v>95</v>
      </c>
      <c r="E30" s="4" t="str">
        <f>VLOOKUP(A30,HOP!A:L,12,0)</f>
        <v>95.00</v>
      </c>
      <c r="F30" s="4" t="str">
        <f>VLOOKUP(A30,HOP!A:C,3,0)</f>
        <v>2428239</v>
      </c>
      <c r="G30" s="4">
        <f t="shared" si="0"/>
        <v>0</v>
      </c>
      <c r="H30" s="4" t="str">
        <f t="shared" si="1"/>
        <v>，2428239</v>
      </c>
      <c r="I30" s="4" t="str">
        <f>VLOOKUP(A30,HOP!A:U,21,0)</f>
        <v>直连</v>
      </c>
    </row>
    <row r="31" s="4" customFormat="1" spans="1:9">
      <c r="A31" s="5">
        <v>17438957233</v>
      </c>
      <c r="B31" s="6">
        <v>44613</v>
      </c>
      <c r="C31" s="6">
        <v>44614</v>
      </c>
      <c r="D31" s="4">
        <v>502</v>
      </c>
      <c r="E31" s="4" t="str">
        <f>VLOOKUP(A31,HOP!A:L,12,0)</f>
        <v>502.00</v>
      </c>
      <c r="F31" s="4" t="str">
        <f>VLOOKUP(A31,HOP!A:C,3,0)</f>
        <v>2428287</v>
      </c>
      <c r="G31" s="4">
        <f t="shared" si="0"/>
        <v>0</v>
      </c>
      <c r="H31" s="4" t="str">
        <f t="shared" si="1"/>
        <v>，2428287</v>
      </c>
      <c r="I31" s="4" t="str">
        <f>VLOOKUP(A31,HOP!A:U,21,0)</f>
        <v>直连</v>
      </c>
    </row>
    <row r="32" s="4" customFormat="1" spans="1:9">
      <c r="A32" s="5">
        <v>17439004902</v>
      </c>
      <c r="B32" s="6">
        <v>44613</v>
      </c>
      <c r="C32" s="6">
        <v>44614</v>
      </c>
      <c r="D32" s="4">
        <v>253</v>
      </c>
      <c r="E32" s="4" t="str">
        <f>VLOOKUP(A32,HOP!A:L,12,0)</f>
        <v>253.00</v>
      </c>
      <c r="F32" s="4" t="str">
        <f>VLOOKUP(A32,HOP!A:C,3,0)</f>
        <v>2428313</v>
      </c>
      <c r="G32" s="4">
        <f t="shared" si="0"/>
        <v>0</v>
      </c>
      <c r="H32" s="4" t="str">
        <f t="shared" si="1"/>
        <v>，2428313</v>
      </c>
      <c r="I32" s="4" t="str">
        <f>VLOOKUP(A32,HOP!A:U,21,0)</f>
        <v>直连</v>
      </c>
    </row>
    <row r="33" s="4" customFormat="1" spans="1:9">
      <c r="A33" s="5">
        <v>17439061135</v>
      </c>
      <c r="B33" s="6">
        <v>44613</v>
      </c>
      <c r="C33" s="6">
        <v>44614</v>
      </c>
      <c r="D33" s="4">
        <v>128</v>
      </c>
      <c r="E33" s="4" t="str">
        <f>VLOOKUP(A33,HOP!A:L,12,0)</f>
        <v>128.00</v>
      </c>
      <c r="F33" s="4" t="str">
        <f>VLOOKUP(A33,HOP!A:C,3,0)</f>
        <v>2428341</v>
      </c>
      <c r="G33" s="4">
        <f t="shared" si="0"/>
        <v>0</v>
      </c>
      <c r="H33" s="4" t="str">
        <f t="shared" si="1"/>
        <v>，2428341</v>
      </c>
      <c r="I33" s="4" t="str">
        <f>VLOOKUP(A33,HOP!A:U,21,0)</f>
        <v>直连</v>
      </c>
    </row>
    <row r="34" s="4" customFormat="1" spans="1:9">
      <c r="A34" s="5">
        <v>17439170806</v>
      </c>
      <c r="B34" s="6">
        <v>44613</v>
      </c>
      <c r="C34" s="6">
        <v>44614</v>
      </c>
      <c r="D34" s="4">
        <v>117</v>
      </c>
      <c r="E34" s="4" t="str">
        <f>VLOOKUP(A34,HOP!A:L,12,0)</f>
        <v>117.00</v>
      </c>
      <c r="F34" s="4" t="str">
        <f>VLOOKUP(A34,HOP!A:C,3,0)</f>
        <v>2428401</v>
      </c>
      <c r="G34" s="4">
        <f t="shared" si="0"/>
        <v>0</v>
      </c>
      <c r="H34" s="4" t="str">
        <f t="shared" si="1"/>
        <v>，2428401</v>
      </c>
      <c r="I34" s="4" t="str">
        <f>VLOOKUP(A34,HOP!A:U,21,0)</f>
        <v>直连</v>
      </c>
    </row>
    <row r="35" s="4" customFormat="1" spans="1:9">
      <c r="A35" s="5">
        <v>17439191677</v>
      </c>
      <c r="B35" s="6">
        <v>44613</v>
      </c>
      <c r="C35" s="6">
        <v>44614</v>
      </c>
      <c r="D35" s="4">
        <v>200</v>
      </c>
      <c r="E35" s="4" t="str">
        <f>VLOOKUP(A35,HOP!A:L,12,0)</f>
        <v>200.00</v>
      </c>
      <c r="F35" s="4" t="str">
        <f>VLOOKUP(A35,HOP!A:C,3,0)</f>
        <v>2428415</v>
      </c>
      <c r="G35" s="4">
        <f t="shared" ref="G35:G66" si="2">D35-E35</f>
        <v>0</v>
      </c>
      <c r="H35" s="4" t="str">
        <f t="shared" ref="H35:H66" si="3">$H$1&amp;F35</f>
        <v>，2428415</v>
      </c>
      <c r="I35" s="4" t="str">
        <f>VLOOKUP(A35,HOP!A:U,21,0)</f>
        <v>直连</v>
      </c>
    </row>
    <row r="36" s="4" customFormat="1" spans="1:9">
      <c r="A36" s="5">
        <v>17439205773</v>
      </c>
      <c r="B36" s="6">
        <v>44613</v>
      </c>
      <c r="C36" s="6">
        <v>44614</v>
      </c>
      <c r="D36" s="4">
        <v>293</v>
      </c>
      <c r="E36" s="4" t="str">
        <f>VLOOKUP(A36,HOP!A:L,12,0)</f>
        <v>293.00</v>
      </c>
      <c r="F36" s="4" t="str">
        <f>VLOOKUP(A36,HOP!A:C,3,0)</f>
        <v>2428427</v>
      </c>
      <c r="G36" s="4">
        <f t="shared" si="2"/>
        <v>0</v>
      </c>
      <c r="H36" s="4" t="str">
        <f t="shared" si="3"/>
        <v>，2428427</v>
      </c>
      <c r="I36" s="4" t="str">
        <f>VLOOKUP(A36,HOP!A:U,21,0)</f>
        <v>直连</v>
      </c>
    </row>
    <row r="37" s="4" customFormat="1" spans="1:9">
      <c r="A37" s="5">
        <v>17439285291</v>
      </c>
      <c r="B37" s="6">
        <v>44613</v>
      </c>
      <c r="C37" s="6">
        <v>44614</v>
      </c>
      <c r="D37" s="4">
        <v>128</v>
      </c>
      <c r="E37" s="4" t="str">
        <f>VLOOKUP(A37,HOP!A:L,12,0)</f>
        <v>128.00</v>
      </c>
      <c r="F37" s="4" t="str">
        <f>VLOOKUP(A37,HOP!A:C,3,0)</f>
        <v>2428464</v>
      </c>
      <c r="G37" s="4">
        <f t="shared" si="2"/>
        <v>0</v>
      </c>
      <c r="H37" s="4" t="str">
        <f t="shared" si="3"/>
        <v>，2428464</v>
      </c>
      <c r="I37" s="4" t="str">
        <f>VLOOKUP(A37,HOP!A:U,21,0)</f>
        <v>直连</v>
      </c>
    </row>
    <row r="38" s="4" customFormat="1" spans="1:9">
      <c r="A38" s="5">
        <v>17439343312</v>
      </c>
      <c r="B38" s="6">
        <v>44613</v>
      </c>
      <c r="C38" s="6">
        <v>44614</v>
      </c>
      <c r="D38" s="4">
        <v>123</v>
      </c>
      <c r="E38" s="4" t="str">
        <f>VLOOKUP(A38,HOP!A:L,12,0)</f>
        <v>123.00</v>
      </c>
      <c r="F38" s="4" t="str">
        <f>VLOOKUP(A38,HOP!A:C,3,0)</f>
        <v>2428497</v>
      </c>
      <c r="G38" s="4">
        <f t="shared" si="2"/>
        <v>0</v>
      </c>
      <c r="H38" s="4" t="str">
        <f t="shared" si="3"/>
        <v>，2428497</v>
      </c>
      <c r="I38" s="4" t="str">
        <f>VLOOKUP(A38,HOP!A:U,21,0)</f>
        <v>直连</v>
      </c>
    </row>
    <row r="39" s="4" customFormat="1" spans="1:9">
      <c r="A39" s="5">
        <v>17439345813</v>
      </c>
      <c r="B39" s="6">
        <v>44613</v>
      </c>
      <c r="C39" s="6">
        <v>44614</v>
      </c>
      <c r="D39" s="4">
        <v>185</v>
      </c>
      <c r="E39" s="4" t="str">
        <f>VLOOKUP(A39,HOP!A:L,12,0)</f>
        <v>185.00</v>
      </c>
      <c r="F39" s="4" t="str">
        <f>VLOOKUP(A39,HOP!A:C,3,0)</f>
        <v>2428505</v>
      </c>
      <c r="G39" s="4">
        <f t="shared" si="2"/>
        <v>0</v>
      </c>
      <c r="H39" s="4" t="str">
        <f t="shared" si="3"/>
        <v>，2428505</v>
      </c>
      <c r="I39" s="4" t="str">
        <f>VLOOKUP(A39,HOP!A:U,21,0)</f>
        <v>直连</v>
      </c>
    </row>
    <row r="40" s="4" customFormat="1" spans="1:9">
      <c r="A40" s="5">
        <v>17439545218</v>
      </c>
      <c r="B40" s="6">
        <v>44613</v>
      </c>
      <c r="C40" s="6">
        <v>44614</v>
      </c>
      <c r="D40" s="4">
        <v>188</v>
      </c>
      <c r="E40" s="4" t="str">
        <f>VLOOKUP(A40,HOP!A:L,12,0)</f>
        <v>188.00</v>
      </c>
      <c r="F40" s="4" t="str">
        <f>VLOOKUP(A40,HOP!A:C,3,0)</f>
        <v>2428622</v>
      </c>
      <c r="G40" s="4">
        <f t="shared" si="2"/>
        <v>0</v>
      </c>
      <c r="H40" s="4" t="str">
        <f t="shared" si="3"/>
        <v>，2428622</v>
      </c>
      <c r="I40" s="4" t="str">
        <f>VLOOKUP(A40,HOP!A:U,21,0)</f>
        <v>直连</v>
      </c>
    </row>
    <row r="41" s="4" customFormat="1" spans="1:9">
      <c r="A41" s="5">
        <v>17439610391</v>
      </c>
      <c r="B41" s="6">
        <v>44613</v>
      </c>
      <c r="C41" s="6">
        <v>44614</v>
      </c>
      <c r="D41" s="4">
        <v>368</v>
      </c>
      <c r="E41" s="4" t="str">
        <f>VLOOKUP(A41,HOP!A:L,12,0)</f>
        <v>368.00</v>
      </c>
      <c r="F41" s="4" t="str">
        <f>VLOOKUP(A41,HOP!A:C,3,0)</f>
        <v>2428657</v>
      </c>
      <c r="G41" s="4">
        <f t="shared" si="2"/>
        <v>0</v>
      </c>
      <c r="H41" s="4" t="str">
        <f t="shared" si="3"/>
        <v>，2428657</v>
      </c>
      <c r="I41" s="4" t="str">
        <f>VLOOKUP(A41,HOP!A:U,21,0)</f>
        <v>直连</v>
      </c>
    </row>
    <row r="42" s="4" customFormat="1" spans="1:9">
      <c r="A42" s="5">
        <v>17439610587</v>
      </c>
      <c r="B42" s="6">
        <v>44613</v>
      </c>
      <c r="C42" s="6">
        <v>44614</v>
      </c>
      <c r="D42" s="4">
        <v>150</v>
      </c>
      <c r="E42" s="4" t="str">
        <f>VLOOKUP(A42,HOP!A:L,12,0)</f>
        <v>150.00</v>
      </c>
      <c r="F42" s="4" t="str">
        <f>VLOOKUP(A42,HOP!A:C,3,0)</f>
        <v>2428656</v>
      </c>
      <c r="G42" s="4">
        <f t="shared" si="2"/>
        <v>0</v>
      </c>
      <c r="H42" s="4" t="str">
        <f t="shared" si="3"/>
        <v>，2428656</v>
      </c>
      <c r="I42" s="4" t="str">
        <f>VLOOKUP(A42,HOP!A:U,21,0)</f>
        <v>直连</v>
      </c>
    </row>
    <row r="43" s="4" customFormat="1" spans="1:9">
      <c r="A43" s="5">
        <v>17439618159</v>
      </c>
      <c r="B43" s="6">
        <v>44613</v>
      </c>
      <c r="C43" s="6">
        <v>44614</v>
      </c>
      <c r="D43" s="4">
        <v>382</v>
      </c>
      <c r="E43" s="4" t="str">
        <f>VLOOKUP(A43,HOP!A:L,12,0)</f>
        <v>382.00</v>
      </c>
      <c r="F43" s="4" t="str">
        <f>VLOOKUP(A43,HOP!A:C,3,0)</f>
        <v>2428662</v>
      </c>
      <c r="G43" s="4">
        <f t="shared" si="2"/>
        <v>0</v>
      </c>
      <c r="H43" s="4" t="str">
        <f t="shared" si="3"/>
        <v>，2428662</v>
      </c>
      <c r="I43" s="4" t="str">
        <f>VLOOKUP(A43,HOP!A:U,21,0)</f>
        <v>直连</v>
      </c>
    </row>
    <row r="44" s="4" customFormat="1" spans="1:9">
      <c r="A44" s="5">
        <v>17439626882</v>
      </c>
      <c r="B44" s="6">
        <v>44613</v>
      </c>
      <c r="C44" s="6">
        <v>44614</v>
      </c>
      <c r="D44" s="4">
        <v>368</v>
      </c>
      <c r="E44" s="4" t="str">
        <f>VLOOKUP(A44,HOP!A:L,12,0)</f>
        <v>368.00</v>
      </c>
      <c r="F44" s="4" t="str">
        <f>VLOOKUP(A44,HOP!A:C,3,0)</f>
        <v>2428665</v>
      </c>
      <c r="G44" s="4">
        <f t="shared" si="2"/>
        <v>0</v>
      </c>
      <c r="H44" s="4" t="str">
        <f t="shared" si="3"/>
        <v>，2428665</v>
      </c>
      <c r="I44" s="4" t="str">
        <f>VLOOKUP(A44,HOP!A:U,21,0)</f>
        <v>直连</v>
      </c>
    </row>
    <row r="45" s="4" customFormat="1" spans="1:9">
      <c r="A45" s="5">
        <v>17439650549</v>
      </c>
      <c r="B45" s="6">
        <v>44613</v>
      </c>
      <c r="C45" s="6">
        <v>44614</v>
      </c>
      <c r="D45" s="4">
        <v>368</v>
      </c>
      <c r="E45" s="4" t="str">
        <f>VLOOKUP(A45,HOP!A:L,12,0)</f>
        <v>368.00</v>
      </c>
      <c r="F45" s="4" t="str">
        <f>VLOOKUP(A45,HOP!A:C,3,0)</f>
        <v>2428681</v>
      </c>
      <c r="G45" s="4">
        <f t="shared" si="2"/>
        <v>0</v>
      </c>
      <c r="H45" s="4" t="str">
        <f t="shared" si="3"/>
        <v>，2428681</v>
      </c>
      <c r="I45" s="4" t="str">
        <f>VLOOKUP(A45,HOP!A:U,21,0)</f>
        <v>直连</v>
      </c>
    </row>
    <row r="46" s="4" customFormat="1" spans="1:9">
      <c r="A46" s="5">
        <v>17439685507</v>
      </c>
      <c r="B46" s="6">
        <v>44613</v>
      </c>
      <c r="C46" s="6">
        <v>44614</v>
      </c>
      <c r="D46" s="4">
        <v>115</v>
      </c>
      <c r="E46" s="4" t="str">
        <f>VLOOKUP(A46,HOP!A:L,12,0)</f>
        <v>115.00</v>
      </c>
      <c r="F46" s="4" t="str">
        <f>VLOOKUP(A46,HOP!A:C,3,0)</f>
        <v>2428699</v>
      </c>
      <c r="G46" s="4">
        <f t="shared" si="2"/>
        <v>0</v>
      </c>
      <c r="H46" s="4" t="str">
        <f t="shared" si="3"/>
        <v>，2428699</v>
      </c>
      <c r="I46" s="4" t="str">
        <f>VLOOKUP(A46,HOP!A:U,21,0)</f>
        <v>直连</v>
      </c>
    </row>
    <row r="47" s="4" customFormat="1" spans="1:9">
      <c r="A47" s="5">
        <v>17439815149</v>
      </c>
      <c r="B47" s="6">
        <v>44613</v>
      </c>
      <c r="C47" s="6">
        <v>44614</v>
      </c>
      <c r="D47" s="4">
        <v>90</v>
      </c>
      <c r="E47" s="4" t="str">
        <f>VLOOKUP(A47,HOP!A:L,12,0)</f>
        <v>90.00</v>
      </c>
      <c r="F47" s="4" t="str">
        <f>VLOOKUP(A47,HOP!A:C,3,0)</f>
        <v>2428774</v>
      </c>
      <c r="G47" s="4">
        <f t="shared" si="2"/>
        <v>0</v>
      </c>
      <c r="H47" s="4" t="str">
        <f t="shared" si="3"/>
        <v>，2428774</v>
      </c>
      <c r="I47" s="4" t="str">
        <f>VLOOKUP(A47,HOP!A:U,21,0)</f>
        <v>直连</v>
      </c>
    </row>
    <row r="48" s="4" customFormat="1" spans="1:9">
      <c r="A48" s="5">
        <v>17439901078</v>
      </c>
      <c r="B48" s="6">
        <v>44613</v>
      </c>
      <c r="C48" s="6">
        <v>44614</v>
      </c>
      <c r="D48" s="4">
        <v>89</v>
      </c>
      <c r="E48" s="4" t="str">
        <f>VLOOKUP(A48,HOP!A:L,12,0)</f>
        <v>89.00</v>
      </c>
      <c r="F48" s="4" t="str">
        <f>VLOOKUP(A48,HOP!A:C,3,0)</f>
        <v>2428815</v>
      </c>
      <c r="G48" s="4">
        <f t="shared" si="2"/>
        <v>0</v>
      </c>
      <c r="H48" s="4" t="str">
        <f t="shared" si="3"/>
        <v>，2428815</v>
      </c>
      <c r="I48" s="4" t="str">
        <f>VLOOKUP(A48,HOP!A:U,21,0)</f>
        <v>直连</v>
      </c>
    </row>
    <row r="49" s="4" customFormat="1" spans="1:9">
      <c r="A49" s="5">
        <v>17440002479</v>
      </c>
      <c r="B49" s="6">
        <v>44613</v>
      </c>
      <c r="C49" s="6">
        <v>44614</v>
      </c>
      <c r="D49" s="4">
        <v>89</v>
      </c>
      <c r="E49" s="4" t="str">
        <f>VLOOKUP(A49,HOP!A:L,12,0)</f>
        <v>89.00</v>
      </c>
      <c r="F49" s="4" t="str">
        <f>VLOOKUP(A49,HOP!A:C,3,0)</f>
        <v>2428881</v>
      </c>
      <c r="G49" s="4">
        <f t="shared" si="2"/>
        <v>0</v>
      </c>
      <c r="H49" s="4" t="str">
        <f t="shared" si="3"/>
        <v>，2428881</v>
      </c>
      <c r="I49" s="4" t="str">
        <f>VLOOKUP(A49,HOP!A:U,21,0)</f>
        <v>直连</v>
      </c>
    </row>
    <row r="50" s="4" customFormat="1" hidden="1" spans="1:9">
      <c r="A50" s="5">
        <v>17440046004</v>
      </c>
      <c r="B50" s="6">
        <v>44613</v>
      </c>
      <c r="C50" s="6">
        <v>44614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spans="1:9">
      <c r="A51" s="5">
        <v>17440104659</v>
      </c>
      <c r="B51" s="6">
        <v>44613</v>
      </c>
      <c r="C51" s="6">
        <v>44614</v>
      </c>
      <c r="D51" s="4">
        <v>89</v>
      </c>
      <c r="E51" s="4" t="str">
        <f>VLOOKUP(A51,HOP!A:L,12,0)</f>
        <v>89.00</v>
      </c>
      <c r="F51" s="4" t="str">
        <f>VLOOKUP(A51,HOP!A:C,3,0)</f>
        <v>2428938</v>
      </c>
      <c r="G51" s="4">
        <f t="shared" si="2"/>
        <v>0</v>
      </c>
      <c r="H51" s="4" t="str">
        <f t="shared" si="3"/>
        <v>，2428938</v>
      </c>
      <c r="I51" s="4" t="str">
        <f>VLOOKUP(A51,HOP!A:U,21,0)</f>
        <v>直连</v>
      </c>
    </row>
    <row r="52" s="4" customFormat="1" spans="1:9">
      <c r="A52" s="5">
        <v>17440206518</v>
      </c>
      <c r="B52" s="6">
        <v>44613</v>
      </c>
      <c r="C52" s="6">
        <v>44614</v>
      </c>
      <c r="D52" s="4">
        <v>101</v>
      </c>
      <c r="E52" s="4" t="str">
        <f>VLOOKUP(A52,HOP!A:L,12,0)</f>
        <v>101.00</v>
      </c>
      <c r="F52" s="4" t="str">
        <f>VLOOKUP(A52,HOP!A:C,3,0)</f>
        <v>2429017</v>
      </c>
      <c r="G52" s="4">
        <f t="shared" si="2"/>
        <v>0</v>
      </c>
      <c r="H52" s="4" t="str">
        <f t="shared" si="3"/>
        <v>，2429017</v>
      </c>
      <c r="I52" s="4" t="str">
        <f>VLOOKUP(A52,HOP!A:U,21,0)</f>
        <v>直连</v>
      </c>
    </row>
    <row r="53" s="4" customFormat="1" spans="1:9">
      <c r="A53" s="5">
        <v>17440436838</v>
      </c>
      <c r="B53" s="6">
        <v>44613</v>
      </c>
      <c r="C53" s="6">
        <v>44614</v>
      </c>
      <c r="D53" s="4">
        <v>108</v>
      </c>
      <c r="E53" s="4" t="str">
        <f>VLOOKUP(A53,HOP!A:L,12,0)</f>
        <v>108.00</v>
      </c>
      <c r="F53" s="4" t="str">
        <f>VLOOKUP(A53,HOP!A:C,3,0)</f>
        <v>2429197</v>
      </c>
      <c r="G53" s="4">
        <f t="shared" si="2"/>
        <v>0</v>
      </c>
      <c r="H53" s="4" t="str">
        <f t="shared" si="3"/>
        <v>，2429197</v>
      </c>
      <c r="I53" s="4" t="str">
        <f>VLOOKUP(A53,HOP!A:U,21,0)</f>
        <v>直连</v>
      </c>
    </row>
    <row r="54" s="4" customFormat="1" hidden="1" spans="1:9">
      <c r="A54" s="5">
        <v>17440456730</v>
      </c>
      <c r="B54" s="6">
        <v>44613</v>
      </c>
      <c r="C54" s="6">
        <v>44614</v>
      </c>
      <c r="D54" s="4">
        <v>0</v>
      </c>
      <c r="E54" s="4" t="str">
        <f>VLOOKUP(A54,HOP!A:L,12,0)</f>
        <v>211.00</v>
      </c>
      <c r="F54" s="4" t="str">
        <f>VLOOKUP(A54,HOP!A:C,3,0)</f>
        <v>2429214</v>
      </c>
      <c r="G54" s="4">
        <f t="shared" si="2"/>
        <v>-211</v>
      </c>
      <c r="H54" s="4" t="str">
        <f t="shared" si="3"/>
        <v>，2429214</v>
      </c>
      <c r="I54" s="4" t="str">
        <f>VLOOKUP(A54,HOP!A:U,21,0)</f>
        <v>直连</v>
      </c>
    </row>
    <row r="55" s="4" customFormat="1" spans="1:9">
      <c r="A55" s="5">
        <v>17440476516</v>
      </c>
      <c r="B55" s="6">
        <v>44613</v>
      </c>
      <c r="C55" s="6">
        <v>44614</v>
      </c>
      <c r="D55" s="4">
        <v>108</v>
      </c>
      <c r="E55" s="4" t="str">
        <f>VLOOKUP(A55,HOP!A:L,12,0)</f>
        <v>108.00</v>
      </c>
      <c r="F55" s="4" t="str">
        <f>VLOOKUP(A55,HOP!A:C,3,0)</f>
        <v>2429225</v>
      </c>
      <c r="G55" s="4">
        <f t="shared" si="2"/>
        <v>0</v>
      </c>
      <c r="H55" s="4" t="str">
        <f t="shared" si="3"/>
        <v>，2429225</v>
      </c>
      <c r="I55" s="4" t="str">
        <f>VLOOKUP(A55,HOP!A:U,21,0)</f>
        <v>直连</v>
      </c>
    </row>
    <row r="56" s="4" customFormat="1" spans="1:9">
      <c r="A56" s="5">
        <v>17440476132</v>
      </c>
      <c r="B56" s="6">
        <v>44613</v>
      </c>
      <c r="C56" s="6">
        <v>44614</v>
      </c>
      <c r="D56" s="4">
        <v>315</v>
      </c>
      <c r="E56" s="4" t="str">
        <f>VLOOKUP(A56,HOP!A:L,12,0)</f>
        <v>315.00</v>
      </c>
      <c r="F56" s="4" t="str">
        <f>VLOOKUP(A56,HOP!A:C,3,0)</f>
        <v>2429228</v>
      </c>
      <c r="G56" s="4">
        <f t="shared" si="2"/>
        <v>0</v>
      </c>
      <c r="H56" s="4" t="str">
        <f t="shared" si="3"/>
        <v>，2429228</v>
      </c>
      <c r="I56" s="4" t="str">
        <f>VLOOKUP(A56,HOP!A:U,21,0)</f>
        <v>直连</v>
      </c>
    </row>
    <row r="57" s="4" customFormat="1" spans="1:9">
      <c r="A57" s="5">
        <v>17440483985</v>
      </c>
      <c r="B57" s="6">
        <v>44613</v>
      </c>
      <c r="C57" s="6">
        <v>44614</v>
      </c>
      <c r="D57" s="4">
        <v>429</v>
      </c>
      <c r="E57" s="4" t="str">
        <f>VLOOKUP(A57,HOP!A:L,12,0)</f>
        <v>429.00</v>
      </c>
      <c r="F57" s="4" t="str">
        <f>VLOOKUP(A57,HOP!A:C,3,0)</f>
        <v>2429236</v>
      </c>
      <c r="G57" s="4">
        <f t="shared" si="2"/>
        <v>0</v>
      </c>
      <c r="H57" s="4" t="str">
        <f t="shared" si="3"/>
        <v>，2429236</v>
      </c>
      <c r="I57" s="4" t="str">
        <f>VLOOKUP(A57,HOP!A:U,21,0)</f>
        <v>直连</v>
      </c>
    </row>
    <row r="58" s="4" customFormat="1" spans="1:9">
      <c r="A58" s="5">
        <v>17440497727</v>
      </c>
      <c r="B58" s="6">
        <v>44613</v>
      </c>
      <c r="C58" s="6">
        <v>44614</v>
      </c>
      <c r="D58" s="4">
        <v>132</v>
      </c>
      <c r="E58" s="4" t="str">
        <f>VLOOKUP(A58,HOP!A:L,12,0)</f>
        <v>132.00</v>
      </c>
      <c r="F58" s="4" t="str">
        <f>VLOOKUP(A58,HOP!A:C,3,0)</f>
        <v>2429249</v>
      </c>
      <c r="G58" s="4">
        <f t="shared" si="2"/>
        <v>0</v>
      </c>
      <c r="H58" s="4" t="str">
        <f t="shared" si="3"/>
        <v>，2429249</v>
      </c>
      <c r="I58" s="4" t="str">
        <f>VLOOKUP(A58,HOP!A:U,21,0)</f>
        <v>直连</v>
      </c>
    </row>
    <row r="59" s="4" customFormat="1" spans="1:9">
      <c r="A59" s="5">
        <v>17440612225</v>
      </c>
      <c r="B59" s="6">
        <v>44613</v>
      </c>
      <c r="C59" s="6">
        <v>44614</v>
      </c>
      <c r="D59" s="4">
        <v>221</v>
      </c>
      <c r="E59" s="4" t="str">
        <f>VLOOKUP(A59,HOP!A:L,12,0)</f>
        <v>221.00</v>
      </c>
      <c r="F59" s="4" t="str">
        <f>VLOOKUP(A59,HOP!A:C,3,0)</f>
        <v>2429319</v>
      </c>
      <c r="G59" s="4">
        <f t="shared" si="2"/>
        <v>0</v>
      </c>
      <c r="H59" s="4" t="str">
        <f t="shared" si="3"/>
        <v>，2429319</v>
      </c>
      <c r="I59" s="4" t="str">
        <f>VLOOKUP(A59,HOP!A:U,21,0)</f>
        <v>直连</v>
      </c>
    </row>
    <row r="60" s="4" customFormat="1" spans="1:9">
      <c r="A60" s="5">
        <v>17444206734</v>
      </c>
      <c r="B60" s="6">
        <v>44613</v>
      </c>
      <c r="C60" s="6">
        <v>44614</v>
      </c>
      <c r="D60" s="4">
        <v>128</v>
      </c>
      <c r="E60" s="4" t="str">
        <f>VLOOKUP(A60,HOP!A:L,12,0)</f>
        <v>128.00</v>
      </c>
      <c r="F60" s="4" t="str">
        <f>VLOOKUP(A60,HOP!A:C,3,0)</f>
        <v>2429327</v>
      </c>
      <c r="G60" s="4">
        <f t="shared" si="2"/>
        <v>0</v>
      </c>
      <c r="H60" s="4" t="str">
        <f t="shared" si="3"/>
        <v>，2429327</v>
      </c>
      <c r="I60" s="4" t="str">
        <f>VLOOKUP(A60,HOP!A:U,21,0)</f>
        <v>直连</v>
      </c>
    </row>
    <row r="61" s="4" customFormat="1" spans="1:9">
      <c r="A61" s="5">
        <v>17444448997</v>
      </c>
      <c r="B61" s="6">
        <v>44613</v>
      </c>
      <c r="C61" s="6">
        <v>44614</v>
      </c>
      <c r="D61" s="4">
        <v>264</v>
      </c>
      <c r="E61" s="4" t="str">
        <f>VLOOKUP(A61,HOP!A:L,12,0)</f>
        <v>264.00</v>
      </c>
      <c r="F61" s="4" t="str">
        <f>VLOOKUP(A61,HOP!A:C,3,0)</f>
        <v>2429376</v>
      </c>
      <c r="G61" s="4">
        <f t="shared" si="2"/>
        <v>0</v>
      </c>
      <c r="H61" s="4" t="str">
        <f t="shared" si="3"/>
        <v>，2429376</v>
      </c>
      <c r="I61" s="4" t="str">
        <f>VLOOKUP(A61,HOP!A:U,21,0)</f>
        <v>直连</v>
      </c>
    </row>
    <row r="62" s="4" customFormat="1" spans="1:9">
      <c r="A62" s="5">
        <v>17444458573</v>
      </c>
      <c r="B62" s="6">
        <v>44613</v>
      </c>
      <c r="C62" s="6">
        <v>44614</v>
      </c>
      <c r="D62" s="4">
        <v>264</v>
      </c>
      <c r="E62" s="4" t="str">
        <f>VLOOKUP(A62,HOP!A:L,12,0)</f>
        <v>264.00</v>
      </c>
      <c r="F62" s="4" t="str">
        <f>VLOOKUP(A62,HOP!A:C,3,0)</f>
        <v>2429379</v>
      </c>
      <c r="G62" s="4">
        <f t="shared" si="2"/>
        <v>0</v>
      </c>
      <c r="H62" s="4" t="str">
        <f t="shared" si="3"/>
        <v>，2429379</v>
      </c>
      <c r="I62" s="4" t="str">
        <f>VLOOKUP(A62,HOP!A:U,21,0)</f>
        <v>直连</v>
      </c>
    </row>
    <row r="63" s="4" customFormat="1" spans="1:9">
      <c r="A63" s="5">
        <v>17444470366</v>
      </c>
      <c r="B63" s="6">
        <v>44613</v>
      </c>
      <c r="C63" s="6">
        <v>44614</v>
      </c>
      <c r="D63" s="4">
        <v>188</v>
      </c>
      <c r="E63" s="4" t="str">
        <f>VLOOKUP(A63,HOP!A:L,12,0)</f>
        <v>188.00</v>
      </c>
      <c r="F63" s="4" t="str">
        <f>VLOOKUP(A63,HOP!A:C,3,0)</f>
        <v>2429387</v>
      </c>
      <c r="G63" s="4">
        <f t="shared" si="2"/>
        <v>0</v>
      </c>
      <c r="H63" s="4" t="str">
        <f t="shared" si="3"/>
        <v>，2429387</v>
      </c>
      <c r="I63" s="4" t="str">
        <f>VLOOKUP(A63,HOP!A:U,21,0)</f>
        <v>直连</v>
      </c>
    </row>
    <row r="64" s="4" customFormat="1" spans="1:9">
      <c r="A64" s="5">
        <v>17444613675</v>
      </c>
      <c r="B64" s="6">
        <v>44613</v>
      </c>
      <c r="C64" s="6">
        <v>44614</v>
      </c>
      <c r="D64" s="4">
        <v>184</v>
      </c>
      <c r="E64" s="4" t="str">
        <f>VLOOKUP(A64,HOP!A:L,12,0)</f>
        <v>184.00</v>
      </c>
      <c r="F64" s="4" t="str">
        <f>VLOOKUP(A64,HOP!A:C,3,0)</f>
        <v>2429424</v>
      </c>
      <c r="G64" s="4">
        <f t="shared" si="2"/>
        <v>0</v>
      </c>
      <c r="H64" s="4" t="str">
        <f t="shared" si="3"/>
        <v>，2429424</v>
      </c>
      <c r="I64" s="4" t="str">
        <f>VLOOKUP(A64,HOP!A:U,21,0)</f>
        <v>直连</v>
      </c>
    </row>
    <row r="65" s="4" customFormat="1" spans="1:9">
      <c r="A65" s="5">
        <v>17444791339</v>
      </c>
      <c r="B65" s="6">
        <v>44613</v>
      </c>
      <c r="C65" s="6">
        <v>44614</v>
      </c>
      <c r="D65" s="4">
        <v>90</v>
      </c>
      <c r="E65" s="4" t="str">
        <f>VLOOKUP(A65,HOP!A:L,12,0)</f>
        <v>90.00</v>
      </c>
      <c r="F65" s="4" t="str">
        <f>VLOOKUP(A65,HOP!A:C,3,0)</f>
        <v>2429490</v>
      </c>
      <c r="G65" s="4">
        <f t="shared" si="2"/>
        <v>0</v>
      </c>
      <c r="H65" s="4" t="str">
        <f t="shared" si="3"/>
        <v>，2429490</v>
      </c>
      <c r="I65" s="4" t="str">
        <f>VLOOKUP(A65,HOP!A:U,21,0)</f>
        <v>直连</v>
      </c>
    </row>
    <row r="66" s="4" customFormat="1" spans="1:9">
      <c r="A66" s="5">
        <v>17444969474</v>
      </c>
      <c r="B66" s="6">
        <v>44613</v>
      </c>
      <c r="C66" s="6">
        <v>44614</v>
      </c>
      <c r="D66" s="4">
        <v>110</v>
      </c>
      <c r="E66" s="4" t="str">
        <f>VLOOKUP(A66,HOP!A:L,12,0)</f>
        <v>110.00</v>
      </c>
      <c r="F66" s="4" t="str">
        <f>VLOOKUP(A66,HOP!A:C,3,0)</f>
        <v>2429575</v>
      </c>
      <c r="G66" s="4">
        <f t="shared" si="2"/>
        <v>0</v>
      </c>
      <c r="H66" s="4" t="str">
        <f t="shared" si="3"/>
        <v>，2429575</v>
      </c>
      <c r="I66" s="4" t="str">
        <f>VLOOKUP(A66,HOP!A:U,21,0)</f>
        <v>直连</v>
      </c>
    </row>
    <row r="67" s="4" customFormat="1" spans="1:9">
      <c r="A67" s="5">
        <v>17445051018</v>
      </c>
      <c r="B67" s="6">
        <v>44613</v>
      </c>
      <c r="C67" s="6">
        <v>44614</v>
      </c>
      <c r="D67" s="4">
        <v>198</v>
      </c>
      <c r="E67" s="4" t="str">
        <f>VLOOKUP(A67,HOP!A:L,12,0)</f>
        <v>198.00</v>
      </c>
      <c r="F67" s="4" t="str">
        <f>VLOOKUP(A67,HOP!A:C,3,0)</f>
        <v>2429625</v>
      </c>
      <c r="G67" s="4">
        <f>D67-E67</f>
        <v>0</v>
      </c>
      <c r="H67" s="4" t="str">
        <f>$H$1&amp;F67</f>
        <v>，2429625</v>
      </c>
      <c r="I67" s="4" t="str">
        <f>VLOOKUP(A67,HOP!A:U,21,0)</f>
        <v>直连</v>
      </c>
    </row>
    <row r="68" s="4" customFormat="1" spans="1:9">
      <c r="A68" s="5">
        <v>17445061555</v>
      </c>
      <c r="B68" s="6">
        <v>44613</v>
      </c>
      <c r="C68" s="6">
        <v>44614</v>
      </c>
      <c r="D68" s="4">
        <v>258</v>
      </c>
      <c r="E68" s="4" t="str">
        <f>VLOOKUP(A68,HOP!A:L,12,0)</f>
        <v>258.00</v>
      </c>
      <c r="F68" s="4" t="str">
        <f>VLOOKUP(A68,HOP!A:C,3,0)</f>
        <v>2429632</v>
      </c>
      <c r="G68" s="4">
        <f>D68-E68</f>
        <v>0</v>
      </c>
      <c r="H68" s="4" t="str">
        <f>$H$1&amp;F68</f>
        <v>，2429632</v>
      </c>
      <c r="I68" s="4" t="str">
        <f>VLOOKUP(A68,HOP!A:U,21,0)</f>
        <v>直连</v>
      </c>
    </row>
    <row r="69" s="4" customFormat="1" hidden="1" spans="1:9">
      <c r="A69" s="5">
        <v>17445475058</v>
      </c>
      <c r="B69" s="6">
        <v>44613</v>
      </c>
      <c r="C69" s="6">
        <v>44614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>D69-E69</f>
        <v>#N/A</v>
      </c>
      <c r="H69" s="4" t="e">
        <f>$H$1&amp;F69</f>
        <v>#N/A</v>
      </c>
      <c r="I69" s="4" t="e">
        <f>VLOOKUP(A69,HOP!A:U,21,0)</f>
        <v>#N/A</v>
      </c>
    </row>
    <row r="70" s="4" customFormat="1" spans="1:9">
      <c r="A70" s="5">
        <v>17445668363</v>
      </c>
      <c r="B70" s="6">
        <v>44613</v>
      </c>
      <c r="C70" s="6">
        <v>44614</v>
      </c>
      <c r="D70" s="4">
        <v>383</v>
      </c>
      <c r="E70" s="4" t="str">
        <f>VLOOKUP(A70,HOP!A:L,12,0)</f>
        <v>383.00</v>
      </c>
      <c r="F70" s="4" t="str">
        <f>VLOOKUP(A70,HOP!A:C,3,0)</f>
        <v>2429918</v>
      </c>
      <c r="G70" s="4">
        <f>D70-E70</f>
        <v>0</v>
      </c>
      <c r="H70" s="4" t="str">
        <f>$H$1&amp;F70</f>
        <v>，2429918</v>
      </c>
      <c r="I70" s="4" t="str">
        <f>VLOOKUP(A70,HOP!A:U,21,0)</f>
        <v>直连</v>
      </c>
    </row>
    <row r="71" s="4" customFormat="1" spans="1:9">
      <c r="A71" s="5">
        <v>17445685886</v>
      </c>
      <c r="B71" s="6">
        <v>44613</v>
      </c>
      <c r="C71" s="6">
        <v>44614</v>
      </c>
      <c r="D71" s="4">
        <v>212</v>
      </c>
      <c r="E71" s="4" t="str">
        <f>VLOOKUP(A71,HOP!A:L,12,0)</f>
        <v>212.00</v>
      </c>
      <c r="F71" s="4" t="str">
        <f>VLOOKUP(A71,HOP!A:C,3,0)</f>
        <v>2429925</v>
      </c>
      <c r="G71" s="4">
        <f>D71-E71</f>
        <v>0</v>
      </c>
      <c r="H71" s="4" t="str">
        <f>$H$1&amp;F71</f>
        <v>，2429925</v>
      </c>
      <c r="I71" s="4" t="str">
        <f>VLOOKUP(A71,HOP!A:U,21,0)</f>
        <v>直连</v>
      </c>
    </row>
    <row r="72" s="4" customFormat="1" spans="1:9">
      <c r="A72" s="5">
        <v>17445817376</v>
      </c>
      <c r="B72" s="6">
        <v>44613</v>
      </c>
      <c r="C72" s="6">
        <v>44614</v>
      </c>
      <c r="D72" s="4">
        <v>151</v>
      </c>
      <c r="E72" s="4" t="str">
        <f>VLOOKUP(A72,HOP!A:L,12,0)</f>
        <v>151.00</v>
      </c>
      <c r="F72" s="4" t="str">
        <f>VLOOKUP(A72,HOP!A:C,3,0)</f>
        <v>2429977</v>
      </c>
      <c r="G72" s="4">
        <f>D72-E72</f>
        <v>0</v>
      </c>
      <c r="H72" s="4" t="str">
        <f>$H$1&amp;F72</f>
        <v>，2429977</v>
      </c>
      <c r="I72" s="4" t="str">
        <f>VLOOKUP(A72,HOP!A:U,21,0)</f>
        <v>直连</v>
      </c>
    </row>
    <row r="73" s="4" customFormat="1" spans="1:9">
      <c r="A73" s="5">
        <v>17445818802</v>
      </c>
      <c r="B73" s="6">
        <v>44613</v>
      </c>
      <c r="C73" s="6">
        <v>44614</v>
      </c>
      <c r="D73" s="4">
        <v>155</v>
      </c>
      <c r="E73" s="4" t="str">
        <f>VLOOKUP(A73,HOP!A:L,12,0)</f>
        <v>155.00</v>
      </c>
      <c r="F73" s="4" t="str">
        <f>VLOOKUP(A73,HOP!A:C,3,0)</f>
        <v>2429979</v>
      </c>
      <c r="G73" s="4">
        <f>D73-E73</f>
        <v>0</v>
      </c>
      <c r="H73" s="4" t="str">
        <f>$H$1&amp;F73</f>
        <v>，2429979</v>
      </c>
      <c r="I73" s="4" t="str">
        <f>VLOOKUP(A73,HOP!A:U,21,0)</f>
        <v>直连</v>
      </c>
    </row>
    <row r="74" s="4" customFormat="1" spans="1:9">
      <c r="A74" s="5">
        <v>16966089570</v>
      </c>
      <c r="B74" s="6">
        <v>44541</v>
      </c>
      <c r="C74" s="6">
        <v>44542</v>
      </c>
      <c r="D74" s="4">
        <v>202</v>
      </c>
      <c r="E74" s="4">
        <v>202</v>
      </c>
      <c r="F74" s="4">
        <v>2336558</v>
      </c>
      <c r="G74" s="4">
        <f>D74-E74</f>
        <v>0</v>
      </c>
      <c r="H74" s="4" t="str">
        <f>$H$1&amp;F74</f>
        <v>，2336558</v>
      </c>
      <c r="I74" s="4" t="e">
        <f>VLOOKUP(A74,HOP!A:U,21,0)</f>
        <v>#N/A</v>
      </c>
    </row>
    <row r="76" spans="4:4">
      <c r="D76" s="4">
        <f>SUM(D2:D75)</f>
        <v>18970</v>
      </c>
    </row>
    <row r="77" spans="4:4">
      <c r="D77" s="4" t="s">
        <v>316</v>
      </c>
    </row>
    <row r="80" spans="1:1">
      <c r="A80" s="4" t="s">
        <v>317</v>
      </c>
    </row>
    <row r="81" spans="1:1">
      <c r="A81" s="4" t="s">
        <v>318</v>
      </c>
    </row>
  </sheetData>
  <autoFilter ref="A1:X74">
    <filterColumn colId="3">
      <filters>
        <filter val="90"/>
        <filter val="110"/>
        <filter val="150"/>
        <filter val="151"/>
        <filter val="152"/>
        <filter val="212"/>
        <filter val="252"/>
        <filter val="253"/>
        <filter val="293"/>
        <filter val="393"/>
        <filter val="854"/>
        <filter val="95"/>
        <filter val="115"/>
        <filter val="155"/>
        <filter val="315"/>
        <filter val="415"/>
        <filter val="117"/>
        <filter val="198"/>
        <filter val="258"/>
        <filter val="359"/>
        <filter val="820"/>
        <filter val="221"/>
        <filter val="422"/>
        <filter val="123"/>
        <filter val="264"/>
        <filter val="128"/>
        <filter val="368"/>
        <filter val="429"/>
        <filter val="670"/>
        <filter val="132"/>
        <filter val="134"/>
        <filter val="200"/>
        <filter val="101"/>
        <filter val="241"/>
        <filter val="1481"/>
        <filter val="202"/>
        <filter val="382"/>
        <filter val="502"/>
        <filter val="303"/>
        <filter val="383"/>
        <filter val="184"/>
        <filter val="185"/>
        <filter val="646"/>
        <filter val="686"/>
        <filter val="108"/>
        <filter val="188"/>
        <filter val="288"/>
        <filter val="89"/>
        <filter val="70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319</v>
      </c>
      <c r="B1" s="2" t="s">
        <v>320</v>
      </c>
      <c r="C1" s="2" t="s">
        <v>321</v>
      </c>
      <c r="D1" s="2" t="s">
        <v>322</v>
      </c>
      <c r="E1" s="2" t="s">
        <v>13</v>
      </c>
      <c r="F1" s="2" t="s">
        <v>5</v>
      </c>
      <c r="G1" s="2" t="s">
        <v>6</v>
      </c>
      <c r="H1" s="2" t="s">
        <v>323</v>
      </c>
      <c r="I1" s="2" t="s">
        <v>324</v>
      </c>
      <c r="J1" s="2" t="s">
        <v>325</v>
      </c>
      <c r="K1" s="2" t="s">
        <v>326</v>
      </c>
      <c r="L1" s="2" t="s">
        <v>327</v>
      </c>
      <c r="M1" s="2" t="s">
        <v>328</v>
      </c>
      <c r="N1" s="2" t="s">
        <v>329</v>
      </c>
      <c r="O1" s="2" t="s">
        <v>330</v>
      </c>
      <c r="P1" s="2" t="s">
        <v>331</v>
      </c>
      <c r="Q1" s="2" t="s">
        <v>332</v>
      </c>
      <c r="R1" s="2" t="s">
        <v>333</v>
      </c>
      <c r="S1" s="2" t="s">
        <v>334</v>
      </c>
      <c r="T1" s="2" t="s">
        <v>335</v>
      </c>
      <c r="U1" s="2" t="s">
        <v>336</v>
      </c>
    </row>
    <row r="2" s="1" customFormat="1" spans="1:21">
      <c r="A2" s="3">
        <v>17445818802</v>
      </c>
      <c r="B2" s="1" t="s">
        <v>337</v>
      </c>
      <c r="C2" s="1" t="s">
        <v>338</v>
      </c>
      <c r="D2" s="1" t="s">
        <v>339</v>
      </c>
      <c r="E2" s="1" t="s">
        <v>307</v>
      </c>
      <c r="F2" s="1" t="s">
        <v>337</v>
      </c>
      <c r="G2" s="1" t="s">
        <v>340</v>
      </c>
      <c r="H2" s="1" t="s">
        <v>341</v>
      </c>
      <c r="I2" s="1" t="s">
        <v>342</v>
      </c>
      <c r="J2" s="1" t="s">
        <v>343</v>
      </c>
      <c r="K2" s="1" t="s">
        <v>342</v>
      </c>
      <c r="L2" s="1" t="s">
        <v>342</v>
      </c>
      <c r="M2" s="1" t="s">
        <v>344</v>
      </c>
      <c r="N2" s="1" t="s">
        <v>344</v>
      </c>
      <c r="O2" s="1" t="s">
        <v>345</v>
      </c>
      <c r="P2" s="1" t="s">
        <v>346</v>
      </c>
      <c r="Q2" s="1" t="s">
        <v>347</v>
      </c>
      <c r="R2" s="1" t="s">
        <v>348</v>
      </c>
      <c r="S2" s="1" t="s">
        <v>349</v>
      </c>
      <c r="T2" s="1" t="s">
        <v>350</v>
      </c>
      <c r="U2" s="1" t="s">
        <v>351</v>
      </c>
    </row>
    <row r="3" s="1" customFormat="1" spans="1:21">
      <c r="A3" s="3">
        <v>17445817376</v>
      </c>
      <c r="B3" s="1" t="s">
        <v>337</v>
      </c>
      <c r="C3" s="1" t="s">
        <v>352</v>
      </c>
      <c r="D3" s="1" t="s">
        <v>353</v>
      </c>
      <c r="E3" s="1" t="s">
        <v>304</v>
      </c>
      <c r="F3" s="1" t="s">
        <v>337</v>
      </c>
      <c r="G3" s="1" t="s">
        <v>340</v>
      </c>
      <c r="H3" s="1" t="s">
        <v>341</v>
      </c>
      <c r="I3" s="1" t="s">
        <v>354</v>
      </c>
      <c r="J3" s="1" t="s">
        <v>343</v>
      </c>
      <c r="K3" s="1" t="s">
        <v>354</v>
      </c>
      <c r="L3" s="1" t="s">
        <v>354</v>
      </c>
      <c r="M3" s="1" t="s">
        <v>344</v>
      </c>
      <c r="N3" s="1" t="s">
        <v>344</v>
      </c>
      <c r="O3" s="1" t="s">
        <v>345</v>
      </c>
      <c r="P3" s="1" t="s">
        <v>346</v>
      </c>
      <c r="Q3" s="1" t="s">
        <v>347</v>
      </c>
      <c r="R3" s="1" t="s">
        <v>355</v>
      </c>
      <c r="S3" s="1" t="s">
        <v>349</v>
      </c>
      <c r="T3" s="1" t="s">
        <v>350</v>
      </c>
      <c r="U3" s="1" t="s">
        <v>351</v>
      </c>
    </row>
    <row r="4" s="1" customFormat="1" spans="1:21">
      <c r="A4" s="3">
        <v>17445685886</v>
      </c>
      <c r="B4" s="1" t="s">
        <v>337</v>
      </c>
      <c r="C4" s="1" t="s">
        <v>356</v>
      </c>
      <c r="D4" s="1" t="s">
        <v>357</v>
      </c>
      <c r="E4" s="1" t="s">
        <v>301</v>
      </c>
      <c r="F4" s="1" t="s">
        <v>337</v>
      </c>
      <c r="G4" s="1" t="s">
        <v>340</v>
      </c>
      <c r="H4" s="1" t="s">
        <v>341</v>
      </c>
      <c r="I4" s="1" t="s">
        <v>358</v>
      </c>
      <c r="J4" s="1" t="s">
        <v>343</v>
      </c>
      <c r="K4" s="1" t="s">
        <v>358</v>
      </c>
      <c r="L4" s="1" t="s">
        <v>358</v>
      </c>
      <c r="M4" s="1" t="s">
        <v>344</v>
      </c>
      <c r="N4" s="1" t="s">
        <v>344</v>
      </c>
      <c r="O4" s="1" t="s">
        <v>345</v>
      </c>
      <c r="P4" s="1" t="s">
        <v>346</v>
      </c>
      <c r="Q4" s="1" t="s">
        <v>347</v>
      </c>
      <c r="R4" s="1" t="s">
        <v>359</v>
      </c>
      <c r="S4" s="1" t="s">
        <v>349</v>
      </c>
      <c r="T4" s="1" t="s">
        <v>350</v>
      </c>
      <c r="U4" s="1" t="s">
        <v>351</v>
      </c>
    </row>
    <row r="5" s="1" customFormat="1" spans="1:21">
      <c r="A5" s="3">
        <v>17445668363</v>
      </c>
      <c r="B5" s="1" t="s">
        <v>337</v>
      </c>
      <c r="C5" s="1" t="s">
        <v>360</v>
      </c>
      <c r="D5" s="1" t="s">
        <v>361</v>
      </c>
      <c r="E5" s="1" t="s">
        <v>298</v>
      </c>
      <c r="F5" s="1" t="s">
        <v>337</v>
      </c>
      <c r="G5" s="1" t="s">
        <v>340</v>
      </c>
      <c r="H5" s="1" t="s">
        <v>341</v>
      </c>
      <c r="I5" s="1" t="s">
        <v>362</v>
      </c>
      <c r="J5" s="1" t="s">
        <v>343</v>
      </c>
      <c r="K5" s="1" t="s">
        <v>362</v>
      </c>
      <c r="L5" s="1" t="s">
        <v>362</v>
      </c>
      <c r="M5" s="1" t="s">
        <v>344</v>
      </c>
      <c r="N5" s="1" t="s">
        <v>344</v>
      </c>
      <c r="O5" s="1" t="s">
        <v>345</v>
      </c>
      <c r="P5" s="1" t="s">
        <v>346</v>
      </c>
      <c r="Q5" s="1" t="s">
        <v>347</v>
      </c>
      <c r="R5" s="1" t="s">
        <v>363</v>
      </c>
      <c r="S5" s="1" t="s">
        <v>349</v>
      </c>
      <c r="T5" s="1" t="s">
        <v>350</v>
      </c>
      <c r="U5" s="1" t="s">
        <v>351</v>
      </c>
    </row>
    <row r="6" s="1" customFormat="1" spans="1:21">
      <c r="A6" s="3">
        <v>17445061555</v>
      </c>
      <c r="B6" s="1" t="s">
        <v>337</v>
      </c>
      <c r="C6" s="1" t="s">
        <v>364</v>
      </c>
      <c r="D6" s="1" t="s">
        <v>365</v>
      </c>
      <c r="E6" s="1" t="s">
        <v>291</v>
      </c>
      <c r="F6" s="1" t="s">
        <v>337</v>
      </c>
      <c r="G6" s="1" t="s">
        <v>340</v>
      </c>
      <c r="H6" s="1" t="s">
        <v>341</v>
      </c>
      <c r="I6" s="1" t="s">
        <v>366</v>
      </c>
      <c r="J6" s="1" t="s">
        <v>343</v>
      </c>
      <c r="K6" s="1" t="s">
        <v>366</v>
      </c>
      <c r="L6" s="1" t="s">
        <v>366</v>
      </c>
      <c r="M6" s="1" t="s">
        <v>344</v>
      </c>
      <c r="N6" s="1" t="s">
        <v>344</v>
      </c>
      <c r="O6" s="1" t="s">
        <v>345</v>
      </c>
      <c r="P6" s="1" t="s">
        <v>346</v>
      </c>
      <c r="Q6" s="1" t="s">
        <v>347</v>
      </c>
      <c r="R6" s="1" t="s">
        <v>367</v>
      </c>
      <c r="S6" s="1" t="s">
        <v>349</v>
      </c>
      <c r="T6" s="1" t="s">
        <v>350</v>
      </c>
      <c r="U6" s="1" t="s">
        <v>351</v>
      </c>
    </row>
    <row r="7" s="1" customFormat="1" spans="1:21">
      <c r="A7" s="3">
        <v>17445051018</v>
      </c>
      <c r="B7" s="1" t="s">
        <v>337</v>
      </c>
      <c r="C7" s="1" t="s">
        <v>368</v>
      </c>
      <c r="D7" s="1" t="s">
        <v>369</v>
      </c>
      <c r="E7" s="1" t="s">
        <v>287</v>
      </c>
      <c r="F7" s="1" t="s">
        <v>337</v>
      </c>
      <c r="G7" s="1" t="s">
        <v>340</v>
      </c>
      <c r="H7" s="1" t="s">
        <v>341</v>
      </c>
      <c r="I7" s="1" t="s">
        <v>370</v>
      </c>
      <c r="J7" s="1" t="s">
        <v>343</v>
      </c>
      <c r="K7" s="1" t="s">
        <v>370</v>
      </c>
      <c r="L7" s="1" t="s">
        <v>370</v>
      </c>
      <c r="M7" s="1" t="s">
        <v>344</v>
      </c>
      <c r="N7" s="1" t="s">
        <v>344</v>
      </c>
      <c r="O7" s="1" t="s">
        <v>345</v>
      </c>
      <c r="P7" s="1" t="s">
        <v>346</v>
      </c>
      <c r="Q7" s="1" t="s">
        <v>347</v>
      </c>
      <c r="R7" s="1" t="s">
        <v>371</v>
      </c>
      <c r="S7" s="1" t="s">
        <v>349</v>
      </c>
      <c r="T7" s="1" t="s">
        <v>350</v>
      </c>
      <c r="U7" s="1" t="s">
        <v>351</v>
      </c>
    </row>
    <row r="8" s="1" customFormat="1" spans="1:21">
      <c r="A8" s="3">
        <v>17444969474</v>
      </c>
      <c r="B8" s="1" t="s">
        <v>337</v>
      </c>
      <c r="C8" s="1" t="s">
        <v>372</v>
      </c>
      <c r="D8" s="1" t="s">
        <v>373</v>
      </c>
      <c r="E8" s="1" t="s">
        <v>374</v>
      </c>
      <c r="F8" s="1" t="s">
        <v>337</v>
      </c>
      <c r="G8" s="1" t="s">
        <v>340</v>
      </c>
      <c r="H8" s="1" t="s">
        <v>341</v>
      </c>
      <c r="I8" s="1" t="s">
        <v>375</v>
      </c>
      <c r="J8" s="1" t="s">
        <v>343</v>
      </c>
      <c r="K8" s="1" t="s">
        <v>375</v>
      </c>
      <c r="L8" s="1" t="s">
        <v>375</v>
      </c>
      <c r="M8" s="1" t="s">
        <v>344</v>
      </c>
      <c r="N8" s="1" t="s">
        <v>344</v>
      </c>
      <c r="O8" s="1" t="s">
        <v>345</v>
      </c>
      <c r="P8" s="1" t="s">
        <v>346</v>
      </c>
      <c r="Q8" s="1" t="s">
        <v>347</v>
      </c>
      <c r="R8" s="1" t="s">
        <v>376</v>
      </c>
      <c r="S8" s="1" t="s">
        <v>349</v>
      </c>
      <c r="T8" s="1" t="s">
        <v>350</v>
      </c>
      <c r="U8" s="1" t="s">
        <v>351</v>
      </c>
    </row>
    <row r="9" s="1" customFormat="1" spans="1:21">
      <c r="A9" s="3">
        <v>17444791339</v>
      </c>
      <c r="B9" s="1" t="s">
        <v>337</v>
      </c>
      <c r="C9" s="1" t="s">
        <v>377</v>
      </c>
      <c r="D9" s="1" t="s">
        <v>378</v>
      </c>
      <c r="E9" s="1" t="s">
        <v>281</v>
      </c>
      <c r="F9" s="1" t="s">
        <v>337</v>
      </c>
      <c r="G9" s="1" t="s">
        <v>340</v>
      </c>
      <c r="H9" s="1" t="s">
        <v>341</v>
      </c>
      <c r="I9" s="1" t="s">
        <v>379</v>
      </c>
      <c r="J9" s="1" t="s">
        <v>343</v>
      </c>
      <c r="K9" s="1" t="s">
        <v>379</v>
      </c>
      <c r="L9" s="1" t="s">
        <v>379</v>
      </c>
      <c r="M9" s="1" t="s">
        <v>344</v>
      </c>
      <c r="N9" s="1" t="s">
        <v>344</v>
      </c>
      <c r="O9" s="1" t="s">
        <v>345</v>
      </c>
      <c r="P9" s="1" t="s">
        <v>346</v>
      </c>
      <c r="Q9" s="1" t="s">
        <v>347</v>
      </c>
      <c r="R9" s="1" t="s">
        <v>380</v>
      </c>
      <c r="S9" s="1" t="s">
        <v>349</v>
      </c>
      <c r="T9" s="1" t="s">
        <v>350</v>
      </c>
      <c r="U9" s="1" t="s">
        <v>351</v>
      </c>
    </row>
    <row r="10" s="1" customFormat="1" spans="1:21">
      <c r="A10" s="3">
        <v>17444613675</v>
      </c>
      <c r="B10" s="1" t="s">
        <v>337</v>
      </c>
      <c r="C10" s="1" t="s">
        <v>381</v>
      </c>
      <c r="D10" s="1" t="s">
        <v>382</v>
      </c>
      <c r="E10" s="1" t="s">
        <v>278</v>
      </c>
      <c r="F10" s="1" t="s">
        <v>337</v>
      </c>
      <c r="G10" s="1" t="s">
        <v>340</v>
      </c>
      <c r="H10" s="1" t="s">
        <v>341</v>
      </c>
      <c r="I10" s="1" t="s">
        <v>383</v>
      </c>
      <c r="J10" s="1" t="s">
        <v>343</v>
      </c>
      <c r="K10" s="1" t="s">
        <v>383</v>
      </c>
      <c r="L10" s="1" t="s">
        <v>383</v>
      </c>
      <c r="M10" s="1" t="s">
        <v>344</v>
      </c>
      <c r="N10" s="1" t="s">
        <v>344</v>
      </c>
      <c r="O10" s="1" t="s">
        <v>345</v>
      </c>
      <c r="P10" s="1" t="s">
        <v>346</v>
      </c>
      <c r="Q10" s="1" t="s">
        <v>347</v>
      </c>
      <c r="R10" s="1" t="s">
        <v>384</v>
      </c>
      <c r="S10" s="1" t="s">
        <v>349</v>
      </c>
      <c r="T10" s="1" t="s">
        <v>350</v>
      </c>
      <c r="U10" s="1" t="s">
        <v>351</v>
      </c>
    </row>
    <row r="11" s="1" customFormat="1" spans="1:21">
      <c r="A11" s="3">
        <v>17444470366</v>
      </c>
      <c r="B11" s="1" t="s">
        <v>337</v>
      </c>
      <c r="C11" s="1" t="s">
        <v>385</v>
      </c>
      <c r="D11" s="1" t="s">
        <v>386</v>
      </c>
      <c r="E11" s="1" t="s">
        <v>274</v>
      </c>
      <c r="F11" s="1" t="s">
        <v>337</v>
      </c>
      <c r="G11" s="1" t="s">
        <v>340</v>
      </c>
      <c r="H11" s="1" t="s">
        <v>341</v>
      </c>
      <c r="I11" s="1" t="s">
        <v>387</v>
      </c>
      <c r="J11" s="1" t="s">
        <v>343</v>
      </c>
      <c r="K11" s="1" t="s">
        <v>387</v>
      </c>
      <c r="L11" s="1" t="s">
        <v>387</v>
      </c>
      <c r="M11" s="1" t="s">
        <v>344</v>
      </c>
      <c r="N11" s="1" t="s">
        <v>344</v>
      </c>
      <c r="O11" s="1" t="s">
        <v>345</v>
      </c>
      <c r="P11" s="1" t="s">
        <v>346</v>
      </c>
      <c r="Q11" s="1" t="s">
        <v>347</v>
      </c>
      <c r="R11" s="1" t="s">
        <v>388</v>
      </c>
      <c r="S11" s="1" t="s">
        <v>349</v>
      </c>
      <c r="T11" s="1" t="s">
        <v>350</v>
      </c>
      <c r="U11" s="1" t="s">
        <v>351</v>
      </c>
    </row>
    <row r="12" s="1" customFormat="1" spans="1:21">
      <c r="A12" s="3">
        <v>17444458573</v>
      </c>
      <c r="B12" s="1" t="s">
        <v>337</v>
      </c>
      <c r="C12" s="1" t="s">
        <v>389</v>
      </c>
      <c r="D12" s="1" t="s">
        <v>390</v>
      </c>
      <c r="E12" s="1" t="s">
        <v>270</v>
      </c>
      <c r="F12" s="1" t="s">
        <v>337</v>
      </c>
      <c r="G12" s="1" t="s">
        <v>340</v>
      </c>
      <c r="H12" s="1" t="s">
        <v>341</v>
      </c>
      <c r="I12" s="1" t="s">
        <v>391</v>
      </c>
      <c r="J12" s="1" t="s">
        <v>343</v>
      </c>
      <c r="K12" s="1" t="s">
        <v>391</v>
      </c>
      <c r="L12" s="1" t="s">
        <v>391</v>
      </c>
      <c r="M12" s="1" t="s">
        <v>344</v>
      </c>
      <c r="N12" s="1" t="s">
        <v>344</v>
      </c>
      <c r="O12" s="1" t="s">
        <v>345</v>
      </c>
      <c r="P12" s="1" t="s">
        <v>346</v>
      </c>
      <c r="Q12" s="1" t="s">
        <v>347</v>
      </c>
      <c r="R12" s="1" t="s">
        <v>392</v>
      </c>
      <c r="S12" s="1" t="s">
        <v>349</v>
      </c>
      <c r="T12" s="1" t="s">
        <v>350</v>
      </c>
      <c r="U12" s="1" t="s">
        <v>351</v>
      </c>
    </row>
    <row r="13" s="1" customFormat="1" spans="1:21">
      <c r="A13" s="3">
        <v>17444448997</v>
      </c>
      <c r="B13" s="1" t="s">
        <v>337</v>
      </c>
      <c r="C13" s="1" t="s">
        <v>393</v>
      </c>
      <c r="D13" s="1" t="s">
        <v>390</v>
      </c>
      <c r="E13" s="1" t="s">
        <v>270</v>
      </c>
      <c r="F13" s="1" t="s">
        <v>337</v>
      </c>
      <c r="G13" s="1" t="s">
        <v>340</v>
      </c>
      <c r="H13" s="1" t="s">
        <v>341</v>
      </c>
      <c r="I13" s="1" t="s">
        <v>391</v>
      </c>
      <c r="J13" s="1" t="s">
        <v>343</v>
      </c>
      <c r="K13" s="1" t="s">
        <v>391</v>
      </c>
      <c r="L13" s="1" t="s">
        <v>391</v>
      </c>
      <c r="M13" s="1" t="s">
        <v>344</v>
      </c>
      <c r="N13" s="1" t="s">
        <v>344</v>
      </c>
      <c r="O13" s="1" t="s">
        <v>345</v>
      </c>
      <c r="P13" s="1" t="s">
        <v>346</v>
      </c>
      <c r="Q13" s="1" t="s">
        <v>347</v>
      </c>
      <c r="R13" s="1" t="s">
        <v>394</v>
      </c>
      <c r="S13" s="1" t="s">
        <v>349</v>
      </c>
      <c r="T13" s="1" t="s">
        <v>350</v>
      </c>
      <c r="U13" s="1" t="s">
        <v>351</v>
      </c>
    </row>
    <row r="14" s="1" customFormat="1" spans="1:21">
      <c r="A14" s="3">
        <v>17444206734</v>
      </c>
      <c r="B14" s="1" t="s">
        <v>337</v>
      </c>
      <c r="C14" s="1" t="s">
        <v>395</v>
      </c>
      <c r="D14" s="1" t="s">
        <v>396</v>
      </c>
      <c r="E14" s="1" t="s">
        <v>266</v>
      </c>
      <c r="F14" s="1" t="s">
        <v>337</v>
      </c>
      <c r="G14" s="1" t="s">
        <v>340</v>
      </c>
      <c r="H14" s="1" t="s">
        <v>341</v>
      </c>
      <c r="I14" s="1" t="s">
        <v>397</v>
      </c>
      <c r="J14" s="1" t="s">
        <v>343</v>
      </c>
      <c r="K14" s="1" t="s">
        <v>397</v>
      </c>
      <c r="L14" s="1" t="s">
        <v>397</v>
      </c>
      <c r="M14" s="1" t="s">
        <v>344</v>
      </c>
      <c r="N14" s="1" t="s">
        <v>344</v>
      </c>
      <c r="O14" s="1" t="s">
        <v>345</v>
      </c>
      <c r="P14" s="1" t="s">
        <v>346</v>
      </c>
      <c r="Q14" s="1" t="s">
        <v>347</v>
      </c>
      <c r="R14" s="1" t="s">
        <v>398</v>
      </c>
      <c r="S14" s="1" t="s">
        <v>349</v>
      </c>
      <c r="T14" s="1" t="s">
        <v>350</v>
      </c>
      <c r="U14" s="1" t="s">
        <v>351</v>
      </c>
    </row>
    <row r="15" s="1" customFormat="1" spans="1:21">
      <c r="A15" s="3">
        <v>17440612225</v>
      </c>
      <c r="B15" s="1" t="s">
        <v>337</v>
      </c>
      <c r="C15" s="1" t="s">
        <v>399</v>
      </c>
      <c r="D15" s="1" t="s">
        <v>400</v>
      </c>
      <c r="E15" s="1" t="s">
        <v>263</v>
      </c>
      <c r="F15" s="1" t="s">
        <v>337</v>
      </c>
      <c r="G15" s="1" t="s">
        <v>340</v>
      </c>
      <c r="H15" s="1" t="s">
        <v>341</v>
      </c>
      <c r="I15" s="1" t="s">
        <v>401</v>
      </c>
      <c r="J15" s="1" t="s">
        <v>343</v>
      </c>
      <c r="K15" s="1" t="s">
        <v>401</v>
      </c>
      <c r="L15" s="1" t="s">
        <v>401</v>
      </c>
      <c r="M15" s="1" t="s">
        <v>344</v>
      </c>
      <c r="N15" s="1" t="s">
        <v>344</v>
      </c>
      <c r="O15" s="1" t="s">
        <v>345</v>
      </c>
      <c r="P15" s="1" t="s">
        <v>346</v>
      </c>
      <c r="Q15" s="1" t="s">
        <v>347</v>
      </c>
      <c r="R15" s="1" t="s">
        <v>402</v>
      </c>
      <c r="S15" s="1" t="s">
        <v>349</v>
      </c>
      <c r="T15" s="1" t="s">
        <v>350</v>
      </c>
      <c r="U15" s="1" t="s">
        <v>351</v>
      </c>
    </row>
    <row r="16" s="1" customFormat="1" spans="1:21">
      <c r="A16" s="3">
        <v>17440497727</v>
      </c>
      <c r="B16" s="1" t="s">
        <v>337</v>
      </c>
      <c r="C16" s="1" t="s">
        <v>403</v>
      </c>
      <c r="D16" s="1" t="s">
        <v>404</v>
      </c>
      <c r="E16" s="1" t="s">
        <v>257</v>
      </c>
      <c r="F16" s="1" t="s">
        <v>337</v>
      </c>
      <c r="G16" s="1" t="s">
        <v>340</v>
      </c>
      <c r="H16" s="1" t="s">
        <v>341</v>
      </c>
      <c r="I16" s="1" t="s">
        <v>405</v>
      </c>
      <c r="J16" s="1" t="s">
        <v>343</v>
      </c>
      <c r="K16" s="1" t="s">
        <v>405</v>
      </c>
      <c r="L16" s="1" t="s">
        <v>405</v>
      </c>
      <c r="M16" s="1" t="s">
        <v>344</v>
      </c>
      <c r="N16" s="1" t="s">
        <v>344</v>
      </c>
      <c r="O16" s="1" t="s">
        <v>345</v>
      </c>
      <c r="P16" s="1" t="s">
        <v>346</v>
      </c>
      <c r="Q16" s="1" t="s">
        <v>347</v>
      </c>
      <c r="R16" s="1" t="s">
        <v>406</v>
      </c>
      <c r="S16" s="1" t="s">
        <v>349</v>
      </c>
      <c r="T16" s="1" t="s">
        <v>350</v>
      </c>
      <c r="U16" s="1" t="s">
        <v>351</v>
      </c>
    </row>
    <row r="17" s="1" customFormat="1" spans="1:21">
      <c r="A17" s="3">
        <v>17440483985</v>
      </c>
      <c r="B17" s="1" t="s">
        <v>337</v>
      </c>
      <c r="C17" s="1" t="s">
        <v>407</v>
      </c>
      <c r="D17" s="1" t="s">
        <v>408</v>
      </c>
      <c r="E17" s="1" t="s">
        <v>409</v>
      </c>
      <c r="F17" s="1" t="s">
        <v>337</v>
      </c>
      <c r="G17" s="1" t="s">
        <v>340</v>
      </c>
      <c r="H17" s="1" t="s">
        <v>341</v>
      </c>
      <c r="I17" s="1" t="s">
        <v>410</v>
      </c>
      <c r="J17" s="1" t="s">
        <v>343</v>
      </c>
      <c r="K17" s="1" t="s">
        <v>410</v>
      </c>
      <c r="L17" s="1" t="s">
        <v>410</v>
      </c>
      <c r="M17" s="1" t="s">
        <v>344</v>
      </c>
      <c r="N17" s="1" t="s">
        <v>344</v>
      </c>
      <c r="O17" s="1" t="s">
        <v>345</v>
      </c>
      <c r="P17" s="1" t="s">
        <v>346</v>
      </c>
      <c r="Q17" s="1" t="s">
        <v>347</v>
      </c>
      <c r="R17" s="1" t="s">
        <v>411</v>
      </c>
      <c r="S17" s="1" t="s">
        <v>349</v>
      </c>
      <c r="T17" s="1" t="s">
        <v>350</v>
      </c>
      <c r="U17" s="1" t="s">
        <v>351</v>
      </c>
    </row>
    <row r="18" s="1" customFormat="1" spans="1:21">
      <c r="A18" s="3">
        <v>17440476132</v>
      </c>
      <c r="B18" s="1" t="s">
        <v>337</v>
      </c>
      <c r="C18" s="1" t="s">
        <v>412</v>
      </c>
      <c r="D18" s="1" t="s">
        <v>413</v>
      </c>
      <c r="E18" s="1" t="s">
        <v>250</v>
      </c>
      <c r="F18" s="1" t="s">
        <v>337</v>
      </c>
      <c r="G18" s="1" t="s">
        <v>340</v>
      </c>
      <c r="H18" s="1" t="s">
        <v>341</v>
      </c>
      <c r="I18" s="1" t="s">
        <v>414</v>
      </c>
      <c r="J18" s="1" t="s">
        <v>343</v>
      </c>
      <c r="K18" s="1" t="s">
        <v>414</v>
      </c>
      <c r="L18" s="1" t="s">
        <v>414</v>
      </c>
      <c r="M18" s="1" t="s">
        <v>344</v>
      </c>
      <c r="N18" s="1" t="s">
        <v>344</v>
      </c>
      <c r="O18" s="1" t="s">
        <v>345</v>
      </c>
      <c r="P18" s="1" t="s">
        <v>346</v>
      </c>
      <c r="Q18" s="1" t="s">
        <v>347</v>
      </c>
      <c r="R18" s="1" t="s">
        <v>415</v>
      </c>
      <c r="S18" s="1" t="s">
        <v>349</v>
      </c>
      <c r="T18" s="1" t="s">
        <v>350</v>
      </c>
      <c r="U18" s="1" t="s">
        <v>351</v>
      </c>
    </row>
    <row r="19" s="1" customFormat="1" spans="1:21">
      <c r="A19" s="3">
        <v>17440476516</v>
      </c>
      <c r="B19" s="1" t="s">
        <v>337</v>
      </c>
      <c r="C19" s="1" t="s">
        <v>416</v>
      </c>
      <c r="D19" s="1" t="s">
        <v>417</v>
      </c>
      <c r="E19" s="1" t="s">
        <v>246</v>
      </c>
      <c r="F19" s="1" t="s">
        <v>337</v>
      </c>
      <c r="G19" s="1" t="s">
        <v>340</v>
      </c>
      <c r="H19" s="1" t="s">
        <v>341</v>
      </c>
      <c r="I19" s="1" t="s">
        <v>418</v>
      </c>
      <c r="J19" s="1" t="s">
        <v>343</v>
      </c>
      <c r="K19" s="1" t="s">
        <v>418</v>
      </c>
      <c r="L19" s="1" t="s">
        <v>418</v>
      </c>
      <c r="M19" s="1" t="s">
        <v>344</v>
      </c>
      <c r="N19" s="1" t="s">
        <v>344</v>
      </c>
      <c r="O19" s="1" t="s">
        <v>345</v>
      </c>
      <c r="P19" s="1" t="s">
        <v>346</v>
      </c>
      <c r="Q19" s="1" t="s">
        <v>347</v>
      </c>
      <c r="R19" s="1" t="s">
        <v>419</v>
      </c>
      <c r="S19" s="1" t="s">
        <v>349</v>
      </c>
      <c r="T19" s="1" t="s">
        <v>350</v>
      </c>
      <c r="U19" s="1" t="s">
        <v>351</v>
      </c>
    </row>
    <row r="20" s="1" customFormat="1" spans="1:21">
      <c r="A20" s="3">
        <v>17440456730</v>
      </c>
      <c r="B20" s="1" t="s">
        <v>337</v>
      </c>
      <c r="C20" s="1" t="s">
        <v>420</v>
      </c>
      <c r="D20" s="1" t="s">
        <v>421</v>
      </c>
      <c r="E20" s="1" t="s">
        <v>422</v>
      </c>
      <c r="F20" s="1" t="s">
        <v>337</v>
      </c>
      <c r="G20" s="1" t="s">
        <v>340</v>
      </c>
      <c r="H20" s="1" t="s">
        <v>341</v>
      </c>
      <c r="I20" s="1" t="s">
        <v>423</v>
      </c>
      <c r="J20" s="1" t="s">
        <v>343</v>
      </c>
      <c r="K20" s="1" t="s">
        <v>423</v>
      </c>
      <c r="L20" s="1" t="s">
        <v>423</v>
      </c>
      <c r="M20" s="1" t="s">
        <v>344</v>
      </c>
      <c r="N20" s="1" t="s">
        <v>344</v>
      </c>
      <c r="O20" s="1" t="s">
        <v>345</v>
      </c>
      <c r="P20" s="1" t="s">
        <v>346</v>
      </c>
      <c r="Q20" s="1" t="s">
        <v>347</v>
      </c>
      <c r="R20" s="1" t="s">
        <v>424</v>
      </c>
      <c r="S20" s="1" t="s">
        <v>349</v>
      </c>
      <c r="T20" s="1" t="s">
        <v>350</v>
      </c>
      <c r="U20" s="1" t="s">
        <v>351</v>
      </c>
    </row>
    <row r="21" s="1" customFormat="1" spans="1:21">
      <c r="A21" s="3">
        <v>17440436838</v>
      </c>
      <c r="B21" s="1" t="s">
        <v>337</v>
      </c>
      <c r="C21" s="1" t="s">
        <v>425</v>
      </c>
      <c r="D21" s="1" t="s">
        <v>417</v>
      </c>
      <c r="E21" s="1" t="s">
        <v>242</v>
      </c>
      <c r="F21" s="1" t="s">
        <v>337</v>
      </c>
      <c r="G21" s="1" t="s">
        <v>340</v>
      </c>
      <c r="H21" s="1" t="s">
        <v>341</v>
      </c>
      <c r="I21" s="1" t="s">
        <v>418</v>
      </c>
      <c r="J21" s="1" t="s">
        <v>343</v>
      </c>
      <c r="K21" s="1" t="s">
        <v>418</v>
      </c>
      <c r="L21" s="1" t="s">
        <v>418</v>
      </c>
      <c r="M21" s="1" t="s">
        <v>344</v>
      </c>
      <c r="N21" s="1" t="s">
        <v>344</v>
      </c>
      <c r="O21" s="1" t="s">
        <v>345</v>
      </c>
      <c r="P21" s="1" t="s">
        <v>346</v>
      </c>
      <c r="Q21" s="1" t="s">
        <v>347</v>
      </c>
      <c r="R21" s="1" t="s">
        <v>426</v>
      </c>
      <c r="S21" s="1" t="s">
        <v>349</v>
      </c>
      <c r="T21" s="1" t="s">
        <v>350</v>
      </c>
      <c r="U21" s="1" t="s">
        <v>351</v>
      </c>
    </row>
    <row r="22" s="1" customFormat="1" spans="1:21">
      <c r="A22" s="3">
        <v>17440206518</v>
      </c>
      <c r="B22" s="1" t="s">
        <v>337</v>
      </c>
      <c r="C22" s="1" t="s">
        <v>427</v>
      </c>
      <c r="D22" s="1" t="s">
        <v>428</v>
      </c>
      <c r="E22" s="1" t="s">
        <v>238</v>
      </c>
      <c r="F22" s="1" t="s">
        <v>337</v>
      </c>
      <c r="G22" s="1" t="s">
        <v>340</v>
      </c>
      <c r="H22" s="1" t="s">
        <v>341</v>
      </c>
      <c r="I22" s="1" t="s">
        <v>429</v>
      </c>
      <c r="J22" s="1" t="s">
        <v>343</v>
      </c>
      <c r="K22" s="1" t="s">
        <v>429</v>
      </c>
      <c r="L22" s="1" t="s">
        <v>429</v>
      </c>
      <c r="M22" s="1" t="s">
        <v>344</v>
      </c>
      <c r="N22" s="1" t="s">
        <v>344</v>
      </c>
      <c r="O22" s="1" t="s">
        <v>345</v>
      </c>
      <c r="P22" s="1" t="s">
        <v>346</v>
      </c>
      <c r="Q22" s="1" t="s">
        <v>347</v>
      </c>
      <c r="R22" s="1" t="s">
        <v>430</v>
      </c>
      <c r="S22" s="1" t="s">
        <v>349</v>
      </c>
      <c r="T22" s="1" t="s">
        <v>350</v>
      </c>
      <c r="U22" s="1" t="s">
        <v>351</v>
      </c>
    </row>
    <row r="23" s="1" customFormat="1" spans="1:21">
      <c r="A23" s="3">
        <v>17440104659</v>
      </c>
      <c r="B23" s="1" t="s">
        <v>337</v>
      </c>
      <c r="C23" s="1" t="s">
        <v>431</v>
      </c>
      <c r="D23" s="1" t="s">
        <v>378</v>
      </c>
      <c r="E23" s="1" t="s">
        <v>233</v>
      </c>
      <c r="F23" s="1" t="s">
        <v>337</v>
      </c>
      <c r="G23" s="1" t="s">
        <v>340</v>
      </c>
      <c r="H23" s="1" t="s">
        <v>341</v>
      </c>
      <c r="I23" s="1" t="s">
        <v>432</v>
      </c>
      <c r="J23" s="1" t="s">
        <v>343</v>
      </c>
      <c r="K23" s="1" t="s">
        <v>432</v>
      </c>
      <c r="L23" s="1" t="s">
        <v>432</v>
      </c>
      <c r="M23" s="1" t="s">
        <v>344</v>
      </c>
      <c r="N23" s="1" t="s">
        <v>344</v>
      </c>
      <c r="O23" s="1" t="s">
        <v>345</v>
      </c>
      <c r="P23" s="1" t="s">
        <v>346</v>
      </c>
      <c r="Q23" s="1" t="s">
        <v>347</v>
      </c>
      <c r="R23" s="1" t="s">
        <v>433</v>
      </c>
      <c r="S23" s="1" t="s">
        <v>349</v>
      </c>
      <c r="T23" s="1" t="s">
        <v>350</v>
      </c>
      <c r="U23" s="1" t="s">
        <v>351</v>
      </c>
    </row>
    <row r="24" s="1" customFormat="1" spans="1:21">
      <c r="A24" s="3">
        <v>17440002479</v>
      </c>
      <c r="B24" s="1" t="s">
        <v>337</v>
      </c>
      <c r="C24" s="1" t="s">
        <v>434</v>
      </c>
      <c r="D24" s="1" t="s">
        <v>378</v>
      </c>
      <c r="E24" s="1" t="s">
        <v>226</v>
      </c>
      <c r="F24" s="1" t="s">
        <v>337</v>
      </c>
      <c r="G24" s="1" t="s">
        <v>340</v>
      </c>
      <c r="H24" s="1" t="s">
        <v>341</v>
      </c>
      <c r="I24" s="1" t="s">
        <v>432</v>
      </c>
      <c r="J24" s="1" t="s">
        <v>343</v>
      </c>
      <c r="K24" s="1" t="s">
        <v>432</v>
      </c>
      <c r="L24" s="1" t="s">
        <v>432</v>
      </c>
      <c r="M24" s="1" t="s">
        <v>344</v>
      </c>
      <c r="N24" s="1" t="s">
        <v>344</v>
      </c>
      <c r="O24" s="1" t="s">
        <v>345</v>
      </c>
      <c r="P24" s="1" t="s">
        <v>346</v>
      </c>
      <c r="Q24" s="1" t="s">
        <v>347</v>
      </c>
      <c r="R24" s="1" t="s">
        <v>435</v>
      </c>
      <c r="S24" s="1" t="s">
        <v>349</v>
      </c>
      <c r="T24" s="1" t="s">
        <v>350</v>
      </c>
      <c r="U24" s="1" t="s">
        <v>351</v>
      </c>
    </row>
    <row r="25" s="1" customFormat="1" spans="1:21">
      <c r="A25" s="3">
        <v>17439901078</v>
      </c>
      <c r="B25" s="1" t="s">
        <v>337</v>
      </c>
      <c r="C25" s="1" t="s">
        <v>436</v>
      </c>
      <c r="D25" s="1" t="s">
        <v>378</v>
      </c>
      <c r="E25" s="1" t="s">
        <v>224</v>
      </c>
      <c r="F25" s="1" t="s">
        <v>337</v>
      </c>
      <c r="G25" s="1" t="s">
        <v>340</v>
      </c>
      <c r="H25" s="1" t="s">
        <v>341</v>
      </c>
      <c r="I25" s="1" t="s">
        <v>432</v>
      </c>
      <c r="J25" s="1" t="s">
        <v>343</v>
      </c>
      <c r="K25" s="1" t="s">
        <v>432</v>
      </c>
      <c r="L25" s="1" t="s">
        <v>432</v>
      </c>
      <c r="M25" s="1" t="s">
        <v>344</v>
      </c>
      <c r="N25" s="1" t="s">
        <v>344</v>
      </c>
      <c r="O25" s="1" t="s">
        <v>345</v>
      </c>
      <c r="P25" s="1" t="s">
        <v>346</v>
      </c>
      <c r="Q25" s="1" t="s">
        <v>347</v>
      </c>
      <c r="R25" s="1" t="s">
        <v>437</v>
      </c>
      <c r="S25" s="1" t="s">
        <v>349</v>
      </c>
      <c r="T25" s="1" t="s">
        <v>350</v>
      </c>
      <c r="U25" s="1" t="s">
        <v>351</v>
      </c>
    </row>
    <row r="26" s="1" customFormat="1" spans="1:21">
      <c r="A26" s="3">
        <v>17439815149</v>
      </c>
      <c r="B26" s="1" t="s">
        <v>337</v>
      </c>
      <c r="C26" s="1" t="s">
        <v>438</v>
      </c>
      <c r="D26" s="1" t="s">
        <v>378</v>
      </c>
      <c r="E26" s="1" t="s">
        <v>222</v>
      </c>
      <c r="F26" s="1" t="s">
        <v>337</v>
      </c>
      <c r="G26" s="1" t="s">
        <v>340</v>
      </c>
      <c r="H26" s="1" t="s">
        <v>341</v>
      </c>
      <c r="I26" s="1" t="s">
        <v>379</v>
      </c>
      <c r="J26" s="1" t="s">
        <v>343</v>
      </c>
      <c r="K26" s="1" t="s">
        <v>379</v>
      </c>
      <c r="L26" s="1" t="s">
        <v>379</v>
      </c>
      <c r="M26" s="1" t="s">
        <v>344</v>
      </c>
      <c r="N26" s="1" t="s">
        <v>344</v>
      </c>
      <c r="O26" s="1" t="s">
        <v>345</v>
      </c>
      <c r="P26" s="1" t="s">
        <v>346</v>
      </c>
      <c r="Q26" s="1" t="s">
        <v>347</v>
      </c>
      <c r="R26" s="1" t="s">
        <v>439</v>
      </c>
      <c r="S26" s="1" t="s">
        <v>349</v>
      </c>
      <c r="T26" s="1" t="s">
        <v>350</v>
      </c>
      <c r="U26" s="1" t="s">
        <v>351</v>
      </c>
    </row>
    <row r="27" s="1" customFormat="1" spans="1:21">
      <c r="A27" s="3">
        <v>17439685507</v>
      </c>
      <c r="B27" s="1" t="s">
        <v>337</v>
      </c>
      <c r="C27" s="1" t="s">
        <v>440</v>
      </c>
      <c r="D27" s="1" t="s">
        <v>441</v>
      </c>
      <c r="E27" s="1" t="s">
        <v>219</v>
      </c>
      <c r="F27" s="1" t="s">
        <v>337</v>
      </c>
      <c r="G27" s="1" t="s">
        <v>340</v>
      </c>
      <c r="H27" s="1" t="s">
        <v>341</v>
      </c>
      <c r="I27" s="1" t="s">
        <v>442</v>
      </c>
      <c r="J27" s="1" t="s">
        <v>343</v>
      </c>
      <c r="K27" s="1" t="s">
        <v>442</v>
      </c>
      <c r="L27" s="1" t="s">
        <v>442</v>
      </c>
      <c r="M27" s="1" t="s">
        <v>344</v>
      </c>
      <c r="N27" s="1" t="s">
        <v>344</v>
      </c>
      <c r="O27" s="1" t="s">
        <v>345</v>
      </c>
      <c r="P27" s="1" t="s">
        <v>346</v>
      </c>
      <c r="Q27" s="1" t="s">
        <v>347</v>
      </c>
      <c r="R27" s="1" t="s">
        <v>443</v>
      </c>
      <c r="S27" s="1" t="s">
        <v>349</v>
      </c>
      <c r="T27" s="1" t="s">
        <v>350</v>
      </c>
      <c r="U27" s="1" t="s">
        <v>351</v>
      </c>
    </row>
    <row r="28" s="1" customFormat="1" spans="1:21">
      <c r="A28" s="3">
        <v>17439650549</v>
      </c>
      <c r="B28" s="1" t="s">
        <v>337</v>
      </c>
      <c r="C28" s="1" t="s">
        <v>444</v>
      </c>
      <c r="D28" s="1" t="s">
        <v>445</v>
      </c>
      <c r="E28" s="1" t="s">
        <v>446</v>
      </c>
      <c r="F28" s="1" t="s">
        <v>337</v>
      </c>
      <c r="G28" s="1" t="s">
        <v>340</v>
      </c>
      <c r="H28" s="1" t="s">
        <v>341</v>
      </c>
      <c r="I28" s="1" t="s">
        <v>447</v>
      </c>
      <c r="J28" s="1" t="s">
        <v>343</v>
      </c>
      <c r="K28" s="1" t="s">
        <v>447</v>
      </c>
      <c r="L28" s="1" t="s">
        <v>447</v>
      </c>
      <c r="M28" s="1" t="s">
        <v>344</v>
      </c>
      <c r="N28" s="1" t="s">
        <v>344</v>
      </c>
      <c r="O28" s="1" t="s">
        <v>345</v>
      </c>
      <c r="P28" s="1" t="s">
        <v>346</v>
      </c>
      <c r="Q28" s="1" t="s">
        <v>347</v>
      </c>
      <c r="R28" s="1" t="s">
        <v>448</v>
      </c>
      <c r="S28" s="1" t="s">
        <v>349</v>
      </c>
      <c r="T28" s="1" t="s">
        <v>350</v>
      </c>
      <c r="U28" s="1" t="s">
        <v>351</v>
      </c>
    </row>
    <row r="29" s="1" customFormat="1" spans="1:21">
      <c r="A29" s="3">
        <v>17439626882</v>
      </c>
      <c r="B29" s="1" t="s">
        <v>337</v>
      </c>
      <c r="C29" s="1" t="s">
        <v>449</v>
      </c>
      <c r="D29" s="1" t="s">
        <v>445</v>
      </c>
      <c r="E29" s="1" t="s">
        <v>450</v>
      </c>
      <c r="F29" s="1" t="s">
        <v>337</v>
      </c>
      <c r="G29" s="1" t="s">
        <v>340</v>
      </c>
      <c r="H29" s="1" t="s">
        <v>341</v>
      </c>
      <c r="I29" s="1" t="s">
        <v>447</v>
      </c>
      <c r="J29" s="1" t="s">
        <v>343</v>
      </c>
      <c r="K29" s="1" t="s">
        <v>447</v>
      </c>
      <c r="L29" s="1" t="s">
        <v>447</v>
      </c>
      <c r="M29" s="1" t="s">
        <v>344</v>
      </c>
      <c r="N29" s="1" t="s">
        <v>344</v>
      </c>
      <c r="O29" s="1" t="s">
        <v>345</v>
      </c>
      <c r="P29" s="1" t="s">
        <v>346</v>
      </c>
      <c r="Q29" s="1" t="s">
        <v>347</v>
      </c>
      <c r="R29" s="1" t="s">
        <v>451</v>
      </c>
      <c r="S29" s="1" t="s">
        <v>349</v>
      </c>
      <c r="T29" s="1" t="s">
        <v>350</v>
      </c>
      <c r="U29" s="1" t="s">
        <v>351</v>
      </c>
    </row>
    <row r="30" s="1" customFormat="1" spans="1:21">
      <c r="A30" s="3">
        <v>17439618159</v>
      </c>
      <c r="B30" s="1" t="s">
        <v>337</v>
      </c>
      <c r="C30" s="1" t="s">
        <v>452</v>
      </c>
      <c r="D30" s="1" t="s">
        <v>453</v>
      </c>
      <c r="E30" s="1" t="s">
        <v>210</v>
      </c>
      <c r="F30" s="1" t="s">
        <v>337</v>
      </c>
      <c r="G30" s="1" t="s">
        <v>340</v>
      </c>
      <c r="H30" s="1" t="s">
        <v>341</v>
      </c>
      <c r="I30" s="1" t="s">
        <v>454</v>
      </c>
      <c r="J30" s="1" t="s">
        <v>343</v>
      </c>
      <c r="K30" s="1" t="s">
        <v>454</v>
      </c>
      <c r="L30" s="1" t="s">
        <v>454</v>
      </c>
      <c r="M30" s="1" t="s">
        <v>344</v>
      </c>
      <c r="N30" s="1" t="s">
        <v>344</v>
      </c>
      <c r="O30" s="1" t="s">
        <v>345</v>
      </c>
      <c r="P30" s="1" t="s">
        <v>346</v>
      </c>
      <c r="Q30" s="1" t="s">
        <v>347</v>
      </c>
      <c r="R30" s="1" t="s">
        <v>455</v>
      </c>
      <c r="S30" s="1" t="s">
        <v>349</v>
      </c>
      <c r="T30" s="1" t="s">
        <v>350</v>
      </c>
      <c r="U30" s="1" t="s">
        <v>351</v>
      </c>
    </row>
    <row r="31" s="1" customFormat="1" spans="1:21">
      <c r="A31" s="3">
        <v>17439610391</v>
      </c>
      <c r="B31" s="1" t="s">
        <v>337</v>
      </c>
      <c r="C31" s="1" t="s">
        <v>456</v>
      </c>
      <c r="D31" s="1" t="s">
        <v>445</v>
      </c>
      <c r="E31" s="1" t="s">
        <v>457</v>
      </c>
      <c r="F31" s="1" t="s">
        <v>337</v>
      </c>
      <c r="G31" s="1" t="s">
        <v>340</v>
      </c>
      <c r="H31" s="1" t="s">
        <v>341</v>
      </c>
      <c r="I31" s="1" t="s">
        <v>447</v>
      </c>
      <c r="J31" s="1" t="s">
        <v>343</v>
      </c>
      <c r="K31" s="1" t="s">
        <v>447</v>
      </c>
      <c r="L31" s="1" t="s">
        <v>447</v>
      </c>
      <c r="M31" s="1" t="s">
        <v>344</v>
      </c>
      <c r="N31" s="1" t="s">
        <v>344</v>
      </c>
      <c r="O31" s="1" t="s">
        <v>345</v>
      </c>
      <c r="P31" s="1" t="s">
        <v>346</v>
      </c>
      <c r="Q31" s="1" t="s">
        <v>347</v>
      </c>
      <c r="R31" s="1" t="s">
        <v>458</v>
      </c>
      <c r="S31" s="1" t="s">
        <v>349</v>
      </c>
      <c r="T31" s="1" t="s">
        <v>350</v>
      </c>
      <c r="U31" s="1" t="s">
        <v>351</v>
      </c>
    </row>
    <row r="32" s="1" customFormat="1" spans="1:21">
      <c r="A32" s="3">
        <v>17439610587</v>
      </c>
      <c r="B32" s="1" t="s">
        <v>337</v>
      </c>
      <c r="C32" s="1" t="s">
        <v>459</v>
      </c>
      <c r="D32" s="1" t="s">
        <v>460</v>
      </c>
      <c r="E32" s="1" t="s">
        <v>207</v>
      </c>
      <c r="F32" s="1" t="s">
        <v>337</v>
      </c>
      <c r="G32" s="1" t="s">
        <v>340</v>
      </c>
      <c r="H32" s="1" t="s">
        <v>341</v>
      </c>
      <c r="I32" s="1" t="s">
        <v>461</v>
      </c>
      <c r="J32" s="1" t="s">
        <v>343</v>
      </c>
      <c r="K32" s="1" t="s">
        <v>461</v>
      </c>
      <c r="L32" s="1" t="s">
        <v>461</v>
      </c>
      <c r="M32" s="1" t="s">
        <v>344</v>
      </c>
      <c r="N32" s="1" t="s">
        <v>344</v>
      </c>
      <c r="O32" s="1" t="s">
        <v>345</v>
      </c>
      <c r="P32" s="1" t="s">
        <v>346</v>
      </c>
      <c r="Q32" s="1" t="s">
        <v>347</v>
      </c>
      <c r="R32" s="1" t="s">
        <v>462</v>
      </c>
      <c r="S32" s="1" t="s">
        <v>349</v>
      </c>
      <c r="T32" s="1" t="s">
        <v>350</v>
      </c>
      <c r="U32" s="1" t="s">
        <v>351</v>
      </c>
    </row>
    <row r="33" s="1" customFormat="1" spans="1:21">
      <c r="A33" s="3">
        <v>17439545218</v>
      </c>
      <c r="B33" s="1" t="s">
        <v>337</v>
      </c>
      <c r="C33" s="1" t="s">
        <v>463</v>
      </c>
      <c r="D33" s="1" t="s">
        <v>386</v>
      </c>
      <c r="E33" s="1" t="s">
        <v>201</v>
      </c>
      <c r="F33" s="1" t="s">
        <v>337</v>
      </c>
      <c r="G33" s="1" t="s">
        <v>340</v>
      </c>
      <c r="H33" s="1" t="s">
        <v>341</v>
      </c>
      <c r="I33" s="1" t="s">
        <v>387</v>
      </c>
      <c r="J33" s="1" t="s">
        <v>343</v>
      </c>
      <c r="K33" s="1" t="s">
        <v>387</v>
      </c>
      <c r="L33" s="1" t="s">
        <v>387</v>
      </c>
      <c r="M33" s="1" t="s">
        <v>344</v>
      </c>
      <c r="N33" s="1" t="s">
        <v>344</v>
      </c>
      <c r="O33" s="1" t="s">
        <v>345</v>
      </c>
      <c r="P33" s="1" t="s">
        <v>346</v>
      </c>
      <c r="Q33" s="1" t="s">
        <v>347</v>
      </c>
      <c r="R33" s="1" t="s">
        <v>464</v>
      </c>
      <c r="S33" s="1" t="s">
        <v>349</v>
      </c>
      <c r="T33" s="1" t="s">
        <v>350</v>
      </c>
      <c r="U33" s="1" t="s">
        <v>351</v>
      </c>
    </row>
    <row r="34" s="1" customFormat="1" spans="1:21">
      <c r="A34" s="3">
        <v>17439345813</v>
      </c>
      <c r="B34" s="1" t="s">
        <v>337</v>
      </c>
      <c r="C34" s="1" t="s">
        <v>465</v>
      </c>
      <c r="D34" s="1" t="s">
        <v>466</v>
      </c>
      <c r="E34" s="1" t="s">
        <v>198</v>
      </c>
      <c r="F34" s="1" t="s">
        <v>337</v>
      </c>
      <c r="G34" s="1" t="s">
        <v>340</v>
      </c>
      <c r="H34" s="1" t="s">
        <v>341</v>
      </c>
      <c r="I34" s="1" t="s">
        <v>467</v>
      </c>
      <c r="J34" s="1" t="s">
        <v>343</v>
      </c>
      <c r="K34" s="1" t="s">
        <v>467</v>
      </c>
      <c r="L34" s="1" t="s">
        <v>467</v>
      </c>
      <c r="M34" s="1" t="s">
        <v>344</v>
      </c>
      <c r="N34" s="1" t="s">
        <v>344</v>
      </c>
      <c r="O34" s="1" t="s">
        <v>345</v>
      </c>
      <c r="P34" s="1" t="s">
        <v>346</v>
      </c>
      <c r="Q34" s="1" t="s">
        <v>347</v>
      </c>
      <c r="R34" s="1" t="s">
        <v>468</v>
      </c>
      <c r="S34" s="1" t="s">
        <v>349</v>
      </c>
      <c r="T34" s="1" t="s">
        <v>350</v>
      </c>
      <c r="U34" s="1" t="s">
        <v>351</v>
      </c>
    </row>
    <row r="35" s="1" customFormat="1" spans="1:21">
      <c r="A35" s="3">
        <v>17439343312</v>
      </c>
      <c r="B35" s="1" t="s">
        <v>337</v>
      </c>
      <c r="C35" s="1" t="s">
        <v>469</v>
      </c>
      <c r="D35" s="1" t="s">
        <v>470</v>
      </c>
      <c r="E35" s="1" t="s">
        <v>194</v>
      </c>
      <c r="F35" s="1" t="s">
        <v>337</v>
      </c>
      <c r="G35" s="1" t="s">
        <v>340</v>
      </c>
      <c r="H35" s="1" t="s">
        <v>341</v>
      </c>
      <c r="I35" s="1" t="s">
        <v>471</v>
      </c>
      <c r="J35" s="1" t="s">
        <v>343</v>
      </c>
      <c r="K35" s="1" t="s">
        <v>471</v>
      </c>
      <c r="L35" s="1" t="s">
        <v>471</v>
      </c>
      <c r="M35" s="1" t="s">
        <v>344</v>
      </c>
      <c r="N35" s="1" t="s">
        <v>344</v>
      </c>
      <c r="O35" s="1" t="s">
        <v>345</v>
      </c>
      <c r="P35" s="1" t="s">
        <v>346</v>
      </c>
      <c r="Q35" s="1" t="s">
        <v>347</v>
      </c>
      <c r="R35" s="1" t="s">
        <v>472</v>
      </c>
      <c r="S35" s="1" t="s">
        <v>349</v>
      </c>
      <c r="T35" s="1" t="s">
        <v>350</v>
      </c>
      <c r="U35" s="1" t="s">
        <v>351</v>
      </c>
    </row>
    <row r="36" s="1" customFormat="1" spans="1:21">
      <c r="A36" s="3">
        <v>17439285291</v>
      </c>
      <c r="B36" s="1" t="s">
        <v>337</v>
      </c>
      <c r="C36" s="1" t="s">
        <v>473</v>
      </c>
      <c r="D36" s="1" t="s">
        <v>396</v>
      </c>
      <c r="E36" s="1" t="s">
        <v>191</v>
      </c>
      <c r="F36" s="1" t="s">
        <v>337</v>
      </c>
      <c r="G36" s="1" t="s">
        <v>340</v>
      </c>
      <c r="H36" s="1" t="s">
        <v>341</v>
      </c>
      <c r="I36" s="1" t="s">
        <v>397</v>
      </c>
      <c r="J36" s="1" t="s">
        <v>343</v>
      </c>
      <c r="K36" s="1" t="s">
        <v>397</v>
      </c>
      <c r="L36" s="1" t="s">
        <v>397</v>
      </c>
      <c r="M36" s="1" t="s">
        <v>344</v>
      </c>
      <c r="N36" s="1" t="s">
        <v>344</v>
      </c>
      <c r="O36" s="1" t="s">
        <v>345</v>
      </c>
      <c r="P36" s="1" t="s">
        <v>346</v>
      </c>
      <c r="Q36" s="1" t="s">
        <v>347</v>
      </c>
      <c r="R36" s="1" t="s">
        <v>474</v>
      </c>
      <c r="S36" s="1" t="s">
        <v>349</v>
      </c>
      <c r="T36" s="1" t="s">
        <v>350</v>
      </c>
      <c r="U36" s="1" t="s">
        <v>351</v>
      </c>
    </row>
    <row r="37" s="1" customFormat="1" spans="1:21">
      <c r="A37" s="3">
        <v>17439205773</v>
      </c>
      <c r="B37" s="1" t="s">
        <v>337</v>
      </c>
      <c r="C37" s="1" t="s">
        <v>475</v>
      </c>
      <c r="D37" s="1" t="s">
        <v>476</v>
      </c>
      <c r="E37" s="1" t="s">
        <v>187</v>
      </c>
      <c r="F37" s="1" t="s">
        <v>337</v>
      </c>
      <c r="G37" s="1" t="s">
        <v>340</v>
      </c>
      <c r="H37" s="1" t="s">
        <v>341</v>
      </c>
      <c r="I37" s="1" t="s">
        <v>477</v>
      </c>
      <c r="J37" s="1" t="s">
        <v>343</v>
      </c>
      <c r="K37" s="1" t="s">
        <v>477</v>
      </c>
      <c r="L37" s="1" t="s">
        <v>477</v>
      </c>
      <c r="M37" s="1" t="s">
        <v>344</v>
      </c>
      <c r="N37" s="1" t="s">
        <v>344</v>
      </c>
      <c r="O37" s="1" t="s">
        <v>345</v>
      </c>
      <c r="P37" s="1" t="s">
        <v>346</v>
      </c>
      <c r="Q37" s="1" t="s">
        <v>347</v>
      </c>
      <c r="R37" s="1" t="s">
        <v>478</v>
      </c>
      <c r="S37" s="1" t="s">
        <v>349</v>
      </c>
      <c r="T37" s="1" t="s">
        <v>350</v>
      </c>
      <c r="U37" s="1" t="s">
        <v>351</v>
      </c>
    </row>
    <row r="38" s="1" customFormat="1" spans="1:21">
      <c r="A38" s="3">
        <v>17439191677</v>
      </c>
      <c r="B38" s="1" t="s">
        <v>337</v>
      </c>
      <c r="C38" s="1" t="s">
        <v>479</v>
      </c>
      <c r="D38" s="1" t="s">
        <v>480</v>
      </c>
      <c r="E38" s="1" t="s">
        <v>183</v>
      </c>
      <c r="F38" s="1" t="s">
        <v>337</v>
      </c>
      <c r="G38" s="1" t="s">
        <v>340</v>
      </c>
      <c r="H38" s="1" t="s">
        <v>341</v>
      </c>
      <c r="I38" s="1" t="s">
        <v>481</v>
      </c>
      <c r="J38" s="1" t="s">
        <v>343</v>
      </c>
      <c r="K38" s="1" t="s">
        <v>481</v>
      </c>
      <c r="L38" s="1" t="s">
        <v>481</v>
      </c>
      <c r="M38" s="1" t="s">
        <v>344</v>
      </c>
      <c r="N38" s="1" t="s">
        <v>344</v>
      </c>
      <c r="O38" s="1" t="s">
        <v>345</v>
      </c>
      <c r="P38" s="1" t="s">
        <v>346</v>
      </c>
      <c r="Q38" s="1" t="s">
        <v>347</v>
      </c>
      <c r="R38" s="1" t="s">
        <v>482</v>
      </c>
      <c r="S38" s="1" t="s">
        <v>349</v>
      </c>
      <c r="T38" s="1" t="s">
        <v>350</v>
      </c>
      <c r="U38" s="1" t="s">
        <v>351</v>
      </c>
    </row>
    <row r="39" s="1" customFormat="1" spans="1:21">
      <c r="A39" s="3">
        <v>17439170806</v>
      </c>
      <c r="B39" s="1" t="s">
        <v>337</v>
      </c>
      <c r="C39" s="1" t="s">
        <v>483</v>
      </c>
      <c r="D39" s="1" t="s">
        <v>484</v>
      </c>
      <c r="E39" s="1" t="s">
        <v>180</v>
      </c>
      <c r="F39" s="1" t="s">
        <v>337</v>
      </c>
      <c r="G39" s="1" t="s">
        <v>340</v>
      </c>
      <c r="H39" s="1" t="s">
        <v>341</v>
      </c>
      <c r="I39" s="1" t="s">
        <v>485</v>
      </c>
      <c r="J39" s="1" t="s">
        <v>343</v>
      </c>
      <c r="K39" s="1" t="s">
        <v>485</v>
      </c>
      <c r="L39" s="1" t="s">
        <v>485</v>
      </c>
      <c r="M39" s="1" t="s">
        <v>344</v>
      </c>
      <c r="N39" s="1" t="s">
        <v>344</v>
      </c>
      <c r="O39" s="1" t="s">
        <v>345</v>
      </c>
      <c r="P39" s="1" t="s">
        <v>346</v>
      </c>
      <c r="Q39" s="1" t="s">
        <v>347</v>
      </c>
      <c r="R39" s="1" t="s">
        <v>486</v>
      </c>
      <c r="S39" s="1" t="s">
        <v>349</v>
      </c>
      <c r="T39" s="1" t="s">
        <v>350</v>
      </c>
      <c r="U39" s="1" t="s">
        <v>351</v>
      </c>
    </row>
    <row r="40" s="1" customFormat="1" spans="1:21">
      <c r="A40" s="3">
        <v>17439061135</v>
      </c>
      <c r="B40" s="1" t="s">
        <v>337</v>
      </c>
      <c r="C40" s="1" t="s">
        <v>487</v>
      </c>
      <c r="D40" s="1" t="s">
        <v>396</v>
      </c>
      <c r="E40" s="1" t="s">
        <v>176</v>
      </c>
      <c r="F40" s="1" t="s">
        <v>337</v>
      </c>
      <c r="G40" s="1" t="s">
        <v>340</v>
      </c>
      <c r="H40" s="1" t="s">
        <v>341</v>
      </c>
      <c r="I40" s="1" t="s">
        <v>397</v>
      </c>
      <c r="J40" s="1" t="s">
        <v>343</v>
      </c>
      <c r="K40" s="1" t="s">
        <v>397</v>
      </c>
      <c r="L40" s="1" t="s">
        <v>397</v>
      </c>
      <c r="M40" s="1" t="s">
        <v>344</v>
      </c>
      <c r="N40" s="1" t="s">
        <v>344</v>
      </c>
      <c r="O40" s="1" t="s">
        <v>345</v>
      </c>
      <c r="P40" s="1" t="s">
        <v>346</v>
      </c>
      <c r="Q40" s="1" t="s">
        <v>347</v>
      </c>
      <c r="R40" s="1" t="s">
        <v>488</v>
      </c>
      <c r="S40" s="1" t="s">
        <v>349</v>
      </c>
      <c r="T40" s="1" t="s">
        <v>350</v>
      </c>
      <c r="U40" s="1" t="s">
        <v>351</v>
      </c>
    </row>
    <row r="41" s="1" customFormat="1" spans="1:21">
      <c r="A41" s="3">
        <v>17439004902</v>
      </c>
      <c r="B41" s="1" t="s">
        <v>337</v>
      </c>
      <c r="C41" s="1" t="s">
        <v>489</v>
      </c>
      <c r="D41" s="1" t="s">
        <v>490</v>
      </c>
      <c r="E41" s="1" t="s">
        <v>172</v>
      </c>
      <c r="F41" s="1" t="s">
        <v>337</v>
      </c>
      <c r="G41" s="1" t="s">
        <v>340</v>
      </c>
      <c r="H41" s="1" t="s">
        <v>341</v>
      </c>
      <c r="I41" s="1" t="s">
        <v>491</v>
      </c>
      <c r="J41" s="1" t="s">
        <v>343</v>
      </c>
      <c r="K41" s="1" t="s">
        <v>491</v>
      </c>
      <c r="L41" s="1" t="s">
        <v>491</v>
      </c>
      <c r="M41" s="1" t="s">
        <v>344</v>
      </c>
      <c r="N41" s="1" t="s">
        <v>344</v>
      </c>
      <c r="O41" s="1" t="s">
        <v>345</v>
      </c>
      <c r="P41" s="1" t="s">
        <v>346</v>
      </c>
      <c r="Q41" s="1" t="s">
        <v>347</v>
      </c>
      <c r="R41" s="1" t="s">
        <v>492</v>
      </c>
      <c r="S41" s="1" t="s">
        <v>349</v>
      </c>
      <c r="T41" s="1" t="s">
        <v>350</v>
      </c>
      <c r="U41" s="1" t="s">
        <v>351</v>
      </c>
    </row>
    <row r="42" s="1" customFormat="1" spans="1:21">
      <c r="A42" s="3">
        <v>17438957233</v>
      </c>
      <c r="B42" s="1" t="s">
        <v>337</v>
      </c>
      <c r="C42" s="1" t="s">
        <v>493</v>
      </c>
      <c r="D42" s="1" t="s">
        <v>494</v>
      </c>
      <c r="E42" s="1" t="s">
        <v>169</v>
      </c>
      <c r="F42" s="1" t="s">
        <v>337</v>
      </c>
      <c r="G42" s="1" t="s">
        <v>340</v>
      </c>
      <c r="H42" s="1" t="s">
        <v>341</v>
      </c>
      <c r="I42" s="1" t="s">
        <v>495</v>
      </c>
      <c r="J42" s="1" t="s">
        <v>343</v>
      </c>
      <c r="K42" s="1" t="s">
        <v>495</v>
      </c>
      <c r="L42" s="1" t="s">
        <v>495</v>
      </c>
      <c r="M42" s="1" t="s">
        <v>344</v>
      </c>
      <c r="N42" s="1" t="s">
        <v>344</v>
      </c>
      <c r="O42" s="1" t="s">
        <v>345</v>
      </c>
      <c r="P42" s="1" t="s">
        <v>346</v>
      </c>
      <c r="Q42" s="1" t="s">
        <v>347</v>
      </c>
      <c r="R42" s="1" t="s">
        <v>496</v>
      </c>
      <c r="S42" s="1" t="s">
        <v>349</v>
      </c>
      <c r="T42" s="1" t="s">
        <v>350</v>
      </c>
      <c r="U42" s="1" t="s">
        <v>351</v>
      </c>
    </row>
    <row r="43" s="1" customFormat="1" spans="1:21">
      <c r="A43" s="3">
        <v>17438871339</v>
      </c>
      <c r="B43" s="1" t="s">
        <v>337</v>
      </c>
      <c r="C43" s="1" t="s">
        <v>497</v>
      </c>
      <c r="D43" s="1" t="s">
        <v>378</v>
      </c>
      <c r="E43" s="1" t="s">
        <v>165</v>
      </c>
      <c r="F43" s="1" t="s">
        <v>337</v>
      </c>
      <c r="G43" s="1" t="s">
        <v>340</v>
      </c>
      <c r="H43" s="1" t="s">
        <v>341</v>
      </c>
      <c r="I43" s="1" t="s">
        <v>498</v>
      </c>
      <c r="J43" s="1" t="s">
        <v>343</v>
      </c>
      <c r="K43" s="1" t="s">
        <v>498</v>
      </c>
      <c r="L43" s="1" t="s">
        <v>498</v>
      </c>
      <c r="M43" s="1" t="s">
        <v>344</v>
      </c>
      <c r="N43" s="1" t="s">
        <v>344</v>
      </c>
      <c r="O43" s="1" t="s">
        <v>345</v>
      </c>
      <c r="P43" s="1" t="s">
        <v>346</v>
      </c>
      <c r="Q43" s="1" t="s">
        <v>347</v>
      </c>
      <c r="R43" s="1" t="s">
        <v>499</v>
      </c>
      <c r="S43" s="1" t="s">
        <v>349</v>
      </c>
      <c r="T43" s="1" t="s">
        <v>350</v>
      </c>
      <c r="U43" s="1" t="s">
        <v>351</v>
      </c>
    </row>
    <row r="44" s="1" customFormat="1" spans="1:21">
      <c r="A44" s="3">
        <v>17438570026</v>
      </c>
      <c r="B44" s="1" t="s">
        <v>337</v>
      </c>
      <c r="C44" s="1" t="s">
        <v>500</v>
      </c>
      <c r="D44" s="1" t="s">
        <v>408</v>
      </c>
      <c r="E44" s="1" t="s">
        <v>501</v>
      </c>
      <c r="F44" s="1" t="s">
        <v>337</v>
      </c>
      <c r="G44" s="1" t="s">
        <v>340</v>
      </c>
      <c r="H44" s="1" t="s">
        <v>341</v>
      </c>
      <c r="I44" s="1" t="s">
        <v>410</v>
      </c>
      <c r="J44" s="1" t="s">
        <v>343</v>
      </c>
      <c r="K44" s="1" t="s">
        <v>410</v>
      </c>
      <c r="L44" s="1" t="s">
        <v>410</v>
      </c>
      <c r="M44" s="1" t="s">
        <v>344</v>
      </c>
      <c r="N44" s="1" t="s">
        <v>344</v>
      </c>
      <c r="O44" s="1" t="s">
        <v>345</v>
      </c>
      <c r="P44" s="1" t="s">
        <v>346</v>
      </c>
      <c r="Q44" s="1" t="s">
        <v>347</v>
      </c>
      <c r="R44" s="1" t="s">
        <v>502</v>
      </c>
      <c r="S44" s="1" t="s">
        <v>349</v>
      </c>
      <c r="T44" s="1" t="s">
        <v>350</v>
      </c>
      <c r="U44" s="1" t="s">
        <v>351</v>
      </c>
    </row>
    <row r="45" s="1" customFormat="1" spans="1:21">
      <c r="A45" s="3">
        <v>17438424913</v>
      </c>
      <c r="B45" s="1" t="s">
        <v>337</v>
      </c>
      <c r="C45" s="1" t="s">
        <v>503</v>
      </c>
      <c r="D45" s="1" t="s">
        <v>504</v>
      </c>
      <c r="E45" s="1" t="s">
        <v>154</v>
      </c>
      <c r="F45" s="1" t="s">
        <v>337</v>
      </c>
      <c r="G45" s="1" t="s">
        <v>340</v>
      </c>
      <c r="H45" s="1" t="s">
        <v>341</v>
      </c>
      <c r="I45" s="1" t="s">
        <v>505</v>
      </c>
      <c r="J45" s="1" t="s">
        <v>343</v>
      </c>
      <c r="K45" s="1" t="s">
        <v>505</v>
      </c>
      <c r="L45" s="1" t="s">
        <v>505</v>
      </c>
      <c r="M45" s="1" t="s">
        <v>344</v>
      </c>
      <c r="N45" s="1" t="s">
        <v>344</v>
      </c>
      <c r="O45" s="1" t="s">
        <v>345</v>
      </c>
      <c r="P45" s="1" t="s">
        <v>346</v>
      </c>
      <c r="Q45" s="1" t="s">
        <v>347</v>
      </c>
      <c r="R45" s="1" t="s">
        <v>506</v>
      </c>
      <c r="S45" s="1" t="s">
        <v>349</v>
      </c>
      <c r="T45" s="1" t="s">
        <v>350</v>
      </c>
      <c r="U45" s="1" t="s">
        <v>351</v>
      </c>
    </row>
    <row r="46" s="1" customFormat="1" spans="1:21">
      <c r="A46" s="3">
        <v>17438331223</v>
      </c>
      <c r="B46" s="1" t="s">
        <v>337</v>
      </c>
      <c r="C46" s="1" t="s">
        <v>507</v>
      </c>
      <c r="D46" s="1" t="s">
        <v>508</v>
      </c>
      <c r="E46" s="1" t="s">
        <v>149</v>
      </c>
      <c r="F46" s="1" t="s">
        <v>337</v>
      </c>
      <c r="G46" s="1" t="s">
        <v>340</v>
      </c>
      <c r="H46" s="1" t="s">
        <v>341</v>
      </c>
      <c r="I46" s="1" t="s">
        <v>509</v>
      </c>
      <c r="J46" s="1" t="s">
        <v>343</v>
      </c>
      <c r="K46" s="1" t="s">
        <v>509</v>
      </c>
      <c r="L46" s="1" t="s">
        <v>509</v>
      </c>
      <c r="M46" s="1" t="s">
        <v>344</v>
      </c>
      <c r="N46" s="1" t="s">
        <v>344</v>
      </c>
      <c r="O46" s="1" t="s">
        <v>345</v>
      </c>
      <c r="P46" s="1" t="s">
        <v>346</v>
      </c>
      <c r="Q46" s="1" t="s">
        <v>347</v>
      </c>
      <c r="R46" s="1" t="s">
        <v>510</v>
      </c>
      <c r="S46" s="1" t="s">
        <v>349</v>
      </c>
      <c r="T46" s="1" t="s">
        <v>350</v>
      </c>
      <c r="U46" s="1" t="s">
        <v>351</v>
      </c>
    </row>
    <row r="47" s="1" customFormat="1" spans="1:21">
      <c r="A47" s="3">
        <v>17438256102</v>
      </c>
      <c r="B47" s="1" t="s">
        <v>337</v>
      </c>
      <c r="C47" s="1" t="s">
        <v>511</v>
      </c>
      <c r="D47" s="1" t="s">
        <v>460</v>
      </c>
      <c r="E47" s="1" t="s">
        <v>144</v>
      </c>
      <c r="F47" s="1" t="s">
        <v>337</v>
      </c>
      <c r="G47" s="1" t="s">
        <v>340</v>
      </c>
      <c r="H47" s="1" t="s">
        <v>341</v>
      </c>
      <c r="I47" s="1" t="s">
        <v>461</v>
      </c>
      <c r="J47" s="1" t="s">
        <v>343</v>
      </c>
      <c r="K47" s="1" t="s">
        <v>461</v>
      </c>
      <c r="L47" s="1" t="s">
        <v>461</v>
      </c>
      <c r="M47" s="1" t="s">
        <v>344</v>
      </c>
      <c r="N47" s="1" t="s">
        <v>344</v>
      </c>
      <c r="O47" s="1" t="s">
        <v>345</v>
      </c>
      <c r="P47" s="1" t="s">
        <v>346</v>
      </c>
      <c r="Q47" s="1" t="s">
        <v>347</v>
      </c>
      <c r="R47" s="1" t="s">
        <v>512</v>
      </c>
      <c r="S47" s="1" t="s">
        <v>349</v>
      </c>
      <c r="T47" s="1" t="s">
        <v>350</v>
      </c>
      <c r="U47" s="1" t="s">
        <v>351</v>
      </c>
    </row>
    <row r="48" s="1" customFormat="1" spans="1:21">
      <c r="A48" s="3">
        <v>17438256535</v>
      </c>
      <c r="B48" s="1" t="s">
        <v>337</v>
      </c>
      <c r="C48" s="1" t="s">
        <v>513</v>
      </c>
      <c r="D48" s="1" t="s">
        <v>514</v>
      </c>
      <c r="E48" s="1" t="s">
        <v>138</v>
      </c>
      <c r="F48" s="1" t="s">
        <v>337</v>
      </c>
      <c r="G48" s="1" t="s">
        <v>340</v>
      </c>
      <c r="H48" s="1" t="s">
        <v>341</v>
      </c>
      <c r="I48" s="1" t="s">
        <v>515</v>
      </c>
      <c r="J48" s="1" t="s">
        <v>343</v>
      </c>
      <c r="K48" s="1" t="s">
        <v>515</v>
      </c>
      <c r="L48" s="1" t="s">
        <v>515</v>
      </c>
      <c r="M48" s="1" t="s">
        <v>344</v>
      </c>
      <c r="N48" s="1" t="s">
        <v>344</v>
      </c>
      <c r="O48" s="1" t="s">
        <v>345</v>
      </c>
      <c r="P48" s="1" t="s">
        <v>346</v>
      </c>
      <c r="Q48" s="1" t="s">
        <v>347</v>
      </c>
      <c r="R48" s="1" t="s">
        <v>516</v>
      </c>
      <c r="S48" s="1" t="s">
        <v>349</v>
      </c>
      <c r="T48" s="1" t="s">
        <v>350</v>
      </c>
      <c r="U48" s="1" t="s">
        <v>351</v>
      </c>
    </row>
    <row r="49" s="1" customFormat="1" spans="1:21">
      <c r="A49" s="3">
        <v>17438220179</v>
      </c>
      <c r="B49" s="1" t="s">
        <v>337</v>
      </c>
      <c r="C49" s="1" t="s">
        <v>517</v>
      </c>
      <c r="D49" s="1" t="s">
        <v>386</v>
      </c>
      <c r="E49" s="1" t="s">
        <v>134</v>
      </c>
      <c r="F49" s="1" t="s">
        <v>337</v>
      </c>
      <c r="G49" s="1" t="s">
        <v>340</v>
      </c>
      <c r="H49" s="1" t="s">
        <v>341</v>
      </c>
      <c r="I49" s="1" t="s">
        <v>387</v>
      </c>
      <c r="J49" s="1" t="s">
        <v>343</v>
      </c>
      <c r="K49" s="1" t="s">
        <v>387</v>
      </c>
      <c r="L49" s="1" t="s">
        <v>387</v>
      </c>
      <c r="M49" s="1" t="s">
        <v>344</v>
      </c>
      <c r="N49" s="1" t="s">
        <v>344</v>
      </c>
      <c r="O49" s="1" t="s">
        <v>345</v>
      </c>
      <c r="P49" s="1" t="s">
        <v>346</v>
      </c>
      <c r="Q49" s="1" t="s">
        <v>347</v>
      </c>
      <c r="R49" s="1" t="s">
        <v>518</v>
      </c>
      <c r="S49" s="1" t="s">
        <v>349</v>
      </c>
      <c r="T49" s="1" t="s">
        <v>350</v>
      </c>
      <c r="U49" s="1" t="s">
        <v>351</v>
      </c>
    </row>
    <row r="50" s="1" customFormat="1" spans="1:21">
      <c r="A50" s="3">
        <v>17438008942</v>
      </c>
      <c r="B50" s="1" t="s">
        <v>337</v>
      </c>
      <c r="C50" s="1" t="s">
        <v>519</v>
      </c>
      <c r="D50" s="1" t="s">
        <v>520</v>
      </c>
      <c r="E50" s="1" t="s">
        <v>128</v>
      </c>
      <c r="F50" s="1" t="s">
        <v>337</v>
      </c>
      <c r="G50" s="1" t="s">
        <v>340</v>
      </c>
      <c r="H50" s="1" t="s">
        <v>341</v>
      </c>
      <c r="I50" s="1" t="s">
        <v>471</v>
      </c>
      <c r="J50" s="1" t="s">
        <v>343</v>
      </c>
      <c r="K50" s="1" t="s">
        <v>471</v>
      </c>
      <c r="L50" s="1" t="s">
        <v>471</v>
      </c>
      <c r="M50" s="1" t="s">
        <v>344</v>
      </c>
      <c r="N50" s="1" t="s">
        <v>344</v>
      </c>
      <c r="O50" s="1" t="s">
        <v>345</v>
      </c>
      <c r="P50" s="1" t="s">
        <v>346</v>
      </c>
      <c r="Q50" s="1" t="s">
        <v>347</v>
      </c>
      <c r="R50" s="1" t="s">
        <v>521</v>
      </c>
      <c r="S50" s="1" t="s">
        <v>349</v>
      </c>
      <c r="T50" s="1" t="s">
        <v>350</v>
      </c>
      <c r="U50" s="1" t="s">
        <v>351</v>
      </c>
    </row>
    <row r="51" s="1" customFormat="1" spans="1:21">
      <c r="A51" s="3">
        <v>17431690938</v>
      </c>
      <c r="B51" s="1" t="s">
        <v>522</v>
      </c>
      <c r="C51" s="1" t="s">
        <v>523</v>
      </c>
      <c r="D51" s="1" t="s">
        <v>524</v>
      </c>
      <c r="E51" s="1" t="s">
        <v>123</v>
      </c>
      <c r="F51" s="1" t="s">
        <v>522</v>
      </c>
      <c r="G51" s="1" t="s">
        <v>340</v>
      </c>
      <c r="H51" s="1" t="s">
        <v>341</v>
      </c>
      <c r="I51" s="1" t="s">
        <v>525</v>
      </c>
      <c r="J51" s="1" t="s">
        <v>343</v>
      </c>
      <c r="K51" s="1" t="s">
        <v>525</v>
      </c>
      <c r="L51" s="1" t="s">
        <v>525</v>
      </c>
      <c r="M51" s="1" t="s">
        <v>344</v>
      </c>
      <c r="N51" s="1" t="s">
        <v>344</v>
      </c>
      <c r="O51" s="1" t="s">
        <v>345</v>
      </c>
      <c r="P51" s="1" t="s">
        <v>346</v>
      </c>
      <c r="Q51" s="1" t="s">
        <v>347</v>
      </c>
      <c r="R51" s="1" t="s">
        <v>526</v>
      </c>
      <c r="S51" s="1" t="s">
        <v>349</v>
      </c>
      <c r="T51" s="1" t="s">
        <v>350</v>
      </c>
      <c r="U51" s="1" t="s">
        <v>351</v>
      </c>
    </row>
    <row r="52" s="1" customFormat="1" spans="1:21">
      <c r="A52" s="3">
        <v>17431394990</v>
      </c>
      <c r="B52" s="1" t="s">
        <v>522</v>
      </c>
      <c r="C52" s="1" t="s">
        <v>527</v>
      </c>
      <c r="D52" s="1" t="s">
        <v>445</v>
      </c>
      <c r="E52" s="1" t="s">
        <v>528</v>
      </c>
      <c r="F52" s="1" t="s">
        <v>522</v>
      </c>
      <c r="G52" s="1" t="s">
        <v>340</v>
      </c>
      <c r="H52" s="1" t="s">
        <v>341</v>
      </c>
      <c r="I52" s="1" t="s">
        <v>529</v>
      </c>
      <c r="J52" s="1" t="s">
        <v>343</v>
      </c>
      <c r="K52" s="1" t="s">
        <v>529</v>
      </c>
      <c r="L52" s="1" t="s">
        <v>529</v>
      </c>
      <c r="M52" s="1" t="s">
        <v>344</v>
      </c>
      <c r="N52" s="1" t="s">
        <v>344</v>
      </c>
      <c r="O52" s="1" t="s">
        <v>345</v>
      </c>
      <c r="P52" s="1" t="s">
        <v>346</v>
      </c>
      <c r="Q52" s="1" t="s">
        <v>347</v>
      </c>
      <c r="R52" s="1" t="s">
        <v>530</v>
      </c>
      <c r="S52" s="1" t="s">
        <v>349</v>
      </c>
      <c r="T52" s="1" t="s">
        <v>350</v>
      </c>
      <c r="U52" s="1" t="s">
        <v>351</v>
      </c>
    </row>
    <row r="53" s="1" customFormat="1" spans="1:21">
      <c r="A53" s="3">
        <v>17431263717</v>
      </c>
      <c r="B53" s="1" t="s">
        <v>522</v>
      </c>
      <c r="C53" s="1" t="s">
        <v>531</v>
      </c>
      <c r="D53" s="1" t="s">
        <v>532</v>
      </c>
      <c r="E53" s="1" t="s">
        <v>533</v>
      </c>
      <c r="F53" s="1" t="s">
        <v>337</v>
      </c>
      <c r="G53" s="1" t="s">
        <v>340</v>
      </c>
      <c r="H53" s="1" t="s">
        <v>341</v>
      </c>
      <c r="I53" s="1" t="s">
        <v>481</v>
      </c>
      <c r="J53" s="1" t="s">
        <v>343</v>
      </c>
      <c r="K53" s="1" t="s">
        <v>481</v>
      </c>
      <c r="L53" s="1" t="s">
        <v>481</v>
      </c>
      <c r="M53" s="1" t="s">
        <v>344</v>
      </c>
      <c r="N53" s="1" t="s">
        <v>344</v>
      </c>
      <c r="O53" s="1" t="s">
        <v>345</v>
      </c>
      <c r="P53" s="1" t="s">
        <v>346</v>
      </c>
      <c r="Q53" s="1" t="s">
        <v>347</v>
      </c>
      <c r="R53" s="1" t="s">
        <v>534</v>
      </c>
      <c r="S53" s="1" t="s">
        <v>349</v>
      </c>
      <c r="T53" s="1" t="s">
        <v>350</v>
      </c>
      <c r="U53" s="1" t="s">
        <v>351</v>
      </c>
    </row>
    <row r="54" s="1" customFormat="1" spans="1:21">
      <c r="A54" s="3">
        <v>17430931109</v>
      </c>
      <c r="B54" s="1" t="s">
        <v>522</v>
      </c>
      <c r="C54" s="1" t="s">
        <v>535</v>
      </c>
      <c r="D54" s="1" t="s">
        <v>453</v>
      </c>
      <c r="E54" s="1" t="s">
        <v>109</v>
      </c>
      <c r="F54" s="1" t="s">
        <v>337</v>
      </c>
      <c r="G54" s="1" t="s">
        <v>340</v>
      </c>
      <c r="H54" s="1" t="s">
        <v>341</v>
      </c>
      <c r="I54" s="1" t="s">
        <v>454</v>
      </c>
      <c r="J54" s="1" t="s">
        <v>343</v>
      </c>
      <c r="K54" s="1" t="s">
        <v>454</v>
      </c>
      <c r="L54" s="1" t="s">
        <v>454</v>
      </c>
      <c r="M54" s="1" t="s">
        <v>344</v>
      </c>
      <c r="N54" s="1" t="s">
        <v>344</v>
      </c>
      <c r="O54" s="1" t="s">
        <v>345</v>
      </c>
      <c r="P54" s="1" t="s">
        <v>346</v>
      </c>
      <c r="Q54" s="1" t="s">
        <v>347</v>
      </c>
      <c r="R54" s="1" t="s">
        <v>536</v>
      </c>
      <c r="S54" s="1" t="s">
        <v>349</v>
      </c>
      <c r="T54" s="1" t="s">
        <v>350</v>
      </c>
      <c r="U54" s="1" t="s">
        <v>351</v>
      </c>
    </row>
    <row r="55" s="1" customFormat="1" spans="1:21">
      <c r="A55" s="3">
        <v>17430753557</v>
      </c>
      <c r="B55" s="1" t="s">
        <v>522</v>
      </c>
      <c r="C55" s="1" t="s">
        <v>537</v>
      </c>
      <c r="D55" s="1" t="s">
        <v>538</v>
      </c>
      <c r="E55" s="1" t="s">
        <v>105</v>
      </c>
      <c r="F55" s="1" t="s">
        <v>522</v>
      </c>
      <c r="G55" s="1" t="s">
        <v>340</v>
      </c>
      <c r="H55" s="1" t="s">
        <v>341</v>
      </c>
      <c r="I55" s="1" t="s">
        <v>539</v>
      </c>
      <c r="J55" s="1" t="s">
        <v>343</v>
      </c>
      <c r="K55" s="1" t="s">
        <v>539</v>
      </c>
      <c r="L55" s="1" t="s">
        <v>539</v>
      </c>
      <c r="M55" s="1" t="s">
        <v>344</v>
      </c>
      <c r="N55" s="1" t="s">
        <v>344</v>
      </c>
      <c r="O55" s="1" t="s">
        <v>345</v>
      </c>
      <c r="P55" s="1" t="s">
        <v>346</v>
      </c>
      <c r="Q55" s="1" t="s">
        <v>347</v>
      </c>
      <c r="R55" s="1" t="s">
        <v>540</v>
      </c>
      <c r="S55" s="1" t="s">
        <v>349</v>
      </c>
      <c r="T55" s="1" t="s">
        <v>350</v>
      </c>
      <c r="U55" s="1" t="s">
        <v>351</v>
      </c>
    </row>
    <row r="56" s="1" customFormat="1" spans="1:21">
      <c r="A56" s="3">
        <v>17430432343</v>
      </c>
      <c r="B56" s="1" t="s">
        <v>522</v>
      </c>
      <c r="C56" s="1" t="s">
        <v>541</v>
      </c>
      <c r="D56" s="1" t="s">
        <v>542</v>
      </c>
      <c r="E56" s="1" t="s">
        <v>102</v>
      </c>
      <c r="F56" s="1" t="s">
        <v>522</v>
      </c>
      <c r="G56" s="1" t="s">
        <v>340</v>
      </c>
      <c r="H56" s="1" t="s">
        <v>341</v>
      </c>
      <c r="I56" s="1" t="s">
        <v>543</v>
      </c>
      <c r="J56" s="1" t="s">
        <v>343</v>
      </c>
      <c r="K56" s="1" t="s">
        <v>543</v>
      </c>
      <c r="L56" s="1" t="s">
        <v>543</v>
      </c>
      <c r="M56" s="1" t="s">
        <v>344</v>
      </c>
      <c r="N56" s="1" t="s">
        <v>344</v>
      </c>
      <c r="O56" s="1" t="s">
        <v>345</v>
      </c>
      <c r="P56" s="1" t="s">
        <v>346</v>
      </c>
      <c r="Q56" s="1" t="s">
        <v>347</v>
      </c>
      <c r="R56" s="1" t="s">
        <v>544</v>
      </c>
      <c r="S56" s="1" t="s">
        <v>349</v>
      </c>
      <c r="T56" s="1" t="s">
        <v>350</v>
      </c>
      <c r="U56" s="1" t="s">
        <v>351</v>
      </c>
    </row>
    <row r="57" s="1" customFormat="1" spans="1:21">
      <c r="A57" s="3">
        <v>17429260674</v>
      </c>
      <c r="B57" s="1" t="s">
        <v>522</v>
      </c>
      <c r="C57" s="1" t="s">
        <v>545</v>
      </c>
      <c r="D57" s="1" t="s">
        <v>546</v>
      </c>
      <c r="E57" s="1" t="s">
        <v>97</v>
      </c>
      <c r="F57" s="1" t="s">
        <v>522</v>
      </c>
      <c r="G57" s="1" t="s">
        <v>340</v>
      </c>
      <c r="H57" s="1" t="s">
        <v>341</v>
      </c>
      <c r="I57" s="1" t="s">
        <v>547</v>
      </c>
      <c r="J57" s="1" t="s">
        <v>343</v>
      </c>
      <c r="K57" s="1" t="s">
        <v>547</v>
      </c>
      <c r="L57" s="1" t="s">
        <v>547</v>
      </c>
      <c r="M57" s="1" t="s">
        <v>344</v>
      </c>
      <c r="N57" s="1" t="s">
        <v>344</v>
      </c>
      <c r="O57" s="1" t="s">
        <v>345</v>
      </c>
      <c r="P57" s="1" t="s">
        <v>346</v>
      </c>
      <c r="Q57" s="1" t="s">
        <v>347</v>
      </c>
      <c r="R57" s="1" t="s">
        <v>548</v>
      </c>
      <c r="S57" s="1" t="s">
        <v>349</v>
      </c>
      <c r="T57" s="1" t="s">
        <v>350</v>
      </c>
      <c r="U57" s="1" t="s">
        <v>351</v>
      </c>
    </row>
    <row r="58" s="1" customFormat="1" spans="1:21">
      <c r="A58" s="3">
        <v>17422083964</v>
      </c>
      <c r="B58" s="1" t="s">
        <v>549</v>
      </c>
      <c r="C58" s="1" t="s">
        <v>550</v>
      </c>
      <c r="D58" s="1" t="s">
        <v>551</v>
      </c>
      <c r="E58" s="1" t="s">
        <v>552</v>
      </c>
      <c r="F58" s="1" t="s">
        <v>549</v>
      </c>
      <c r="G58" s="1" t="s">
        <v>340</v>
      </c>
      <c r="H58" s="1" t="s">
        <v>341</v>
      </c>
      <c r="I58" s="1" t="s">
        <v>553</v>
      </c>
      <c r="J58" s="1" t="s">
        <v>343</v>
      </c>
      <c r="K58" s="1" t="s">
        <v>553</v>
      </c>
      <c r="L58" s="1" t="s">
        <v>553</v>
      </c>
      <c r="M58" s="1" t="s">
        <v>344</v>
      </c>
      <c r="N58" s="1" t="s">
        <v>344</v>
      </c>
      <c r="O58" s="1" t="s">
        <v>345</v>
      </c>
      <c r="P58" s="1" t="s">
        <v>346</v>
      </c>
      <c r="Q58" s="1" t="s">
        <v>347</v>
      </c>
      <c r="R58" s="1" t="s">
        <v>554</v>
      </c>
      <c r="S58" s="1" t="s">
        <v>349</v>
      </c>
      <c r="T58" s="1" t="s">
        <v>350</v>
      </c>
      <c r="U58" s="1" t="s">
        <v>351</v>
      </c>
    </row>
    <row r="59" s="1" customFormat="1" spans="1:21">
      <c r="A59" s="3">
        <v>17412796929</v>
      </c>
      <c r="B59" s="1" t="s">
        <v>555</v>
      </c>
      <c r="C59" s="1" t="s">
        <v>556</v>
      </c>
      <c r="D59" s="1" t="s">
        <v>557</v>
      </c>
      <c r="E59" s="1" t="s">
        <v>558</v>
      </c>
      <c r="F59" s="1" t="s">
        <v>337</v>
      </c>
      <c r="G59" s="1" t="s">
        <v>340</v>
      </c>
      <c r="H59" s="1" t="s">
        <v>341</v>
      </c>
      <c r="I59" s="1" t="s">
        <v>559</v>
      </c>
      <c r="J59" s="1" t="s">
        <v>343</v>
      </c>
      <c r="K59" s="1" t="s">
        <v>559</v>
      </c>
      <c r="L59" s="1" t="s">
        <v>559</v>
      </c>
      <c r="M59" s="1" t="s">
        <v>344</v>
      </c>
      <c r="N59" s="1" t="s">
        <v>344</v>
      </c>
      <c r="O59" s="1" t="s">
        <v>345</v>
      </c>
      <c r="P59" s="1" t="s">
        <v>346</v>
      </c>
      <c r="Q59" s="1" t="s">
        <v>347</v>
      </c>
      <c r="R59" s="1" t="s">
        <v>560</v>
      </c>
      <c r="S59" s="1" t="s">
        <v>349</v>
      </c>
      <c r="T59" s="1" t="s">
        <v>350</v>
      </c>
      <c r="U59" s="1" t="s">
        <v>351</v>
      </c>
    </row>
    <row r="60" s="1" customFormat="1" spans="1:21">
      <c r="A60" s="3">
        <v>17412745217</v>
      </c>
      <c r="B60" s="1" t="s">
        <v>555</v>
      </c>
      <c r="C60" s="1" t="s">
        <v>561</v>
      </c>
      <c r="D60" s="1" t="s">
        <v>562</v>
      </c>
      <c r="E60" s="1" t="s">
        <v>75</v>
      </c>
      <c r="F60" s="1" t="s">
        <v>337</v>
      </c>
      <c r="G60" s="1" t="s">
        <v>340</v>
      </c>
      <c r="H60" s="1" t="s">
        <v>341</v>
      </c>
      <c r="I60" s="1" t="s">
        <v>563</v>
      </c>
      <c r="J60" s="1" t="s">
        <v>343</v>
      </c>
      <c r="K60" s="1" t="s">
        <v>563</v>
      </c>
      <c r="L60" s="1" t="s">
        <v>563</v>
      </c>
      <c r="M60" s="1" t="s">
        <v>344</v>
      </c>
      <c r="N60" s="1" t="s">
        <v>344</v>
      </c>
      <c r="O60" s="1" t="s">
        <v>345</v>
      </c>
      <c r="P60" s="1" t="s">
        <v>346</v>
      </c>
      <c r="Q60" s="1" t="s">
        <v>347</v>
      </c>
      <c r="R60" s="1" t="s">
        <v>564</v>
      </c>
      <c r="S60" s="1" t="s">
        <v>349</v>
      </c>
      <c r="T60" s="1" t="s">
        <v>350</v>
      </c>
      <c r="U60" s="1" t="s">
        <v>351</v>
      </c>
    </row>
    <row r="61" s="1" customFormat="1" spans="1:21">
      <c r="A61" s="3">
        <v>17411941631</v>
      </c>
      <c r="B61" s="1" t="s">
        <v>555</v>
      </c>
      <c r="C61" s="1" t="s">
        <v>565</v>
      </c>
      <c r="D61" s="1" t="s">
        <v>557</v>
      </c>
      <c r="E61" s="1" t="s">
        <v>566</v>
      </c>
      <c r="F61" s="1" t="s">
        <v>337</v>
      </c>
      <c r="G61" s="1" t="s">
        <v>340</v>
      </c>
      <c r="H61" s="1" t="s">
        <v>341</v>
      </c>
      <c r="I61" s="1" t="s">
        <v>559</v>
      </c>
      <c r="J61" s="1" t="s">
        <v>343</v>
      </c>
      <c r="K61" s="1" t="s">
        <v>559</v>
      </c>
      <c r="L61" s="1" t="s">
        <v>559</v>
      </c>
      <c r="M61" s="1" t="s">
        <v>344</v>
      </c>
      <c r="N61" s="1" t="s">
        <v>344</v>
      </c>
      <c r="O61" s="1" t="s">
        <v>345</v>
      </c>
      <c r="P61" s="1" t="s">
        <v>346</v>
      </c>
      <c r="Q61" s="1" t="s">
        <v>347</v>
      </c>
      <c r="R61" s="1" t="s">
        <v>567</v>
      </c>
      <c r="S61" s="1" t="s">
        <v>349</v>
      </c>
      <c r="T61" s="1" t="s">
        <v>350</v>
      </c>
      <c r="U61" s="1" t="s">
        <v>351</v>
      </c>
    </row>
    <row r="62" s="1" customFormat="1" spans="1:21">
      <c r="A62" s="3">
        <v>17385063360</v>
      </c>
      <c r="B62" s="1" t="s">
        <v>568</v>
      </c>
      <c r="C62" s="1" t="s">
        <v>569</v>
      </c>
      <c r="D62" s="1" t="s">
        <v>570</v>
      </c>
      <c r="E62" s="1" t="s">
        <v>65</v>
      </c>
      <c r="F62" s="1" t="s">
        <v>522</v>
      </c>
      <c r="G62" s="1" t="s">
        <v>340</v>
      </c>
      <c r="H62" s="1" t="s">
        <v>341</v>
      </c>
      <c r="I62" s="1" t="s">
        <v>571</v>
      </c>
      <c r="J62" s="1" t="s">
        <v>343</v>
      </c>
      <c r="K62" s="1" t="s">
        <v>571</v>
      </c>
      <c r="L62" s="1" t="s">
        <v>571</v>
      </c>
      <c r="M62" s="1" t="s">
        <v>344</v>
      </c>
      <c r="N62" s="1" t="s">
        <v>344</v>
      </c>
      <c r="O62" s="1" t="s">
        <v>345</v>
      </c>
      <c r="P62" s="1" t="s">
        <v>346</v>
      </c>
      <c r="Q62" s="1" t="s">
        <v>347</v>
      </c>
      <c r="R62" s="1" t="s">
        <v>572</v>
      </c>
      <c r="S62" s="1" t="s">
        <v>349</v>
      </c>
      <c r="T62" s="1" t="s">
        <v>350</v>
      </c>
      <c r="U62" s="1" t="s">
        <v>351</v>
      </c>
    </row>
    <row r="63" s="1" customFormat="1" spans="1:21">
      <c r="A63" s="3">
        <v>17377782028</v>
      </c>
      <c r="B63" s="1" t="s">
        <v>568</v>
      </c>
      <c r="C63" s="1" t="s">
        <v>573</v>
      </c>
      <c r="D63" s="1" t="s">
        <v>574</v>
      </c>
      <c r="E63" s="1" t="s">
        <v>56</v>
      </c>
      <c r="F63" s="1" t="s">
        <v>337</v>
      </c>
      <c r="G63" s="1" t="s">
        <v>340</v>
      </c>
      <c r="H63" s="1" t="s">
        <v>341</v>
      </c>
      <c r="I63" s="1" t="s">
        <v>575</v>
      </c>
      <c r="J63" s="1" t="s">
        <v>343</v>
      </c>
      <c r="K63" s="1" t="s">
        <v>575</v>
      </c>
      <c r="L63" s="1" t="s">
        <v>575</v>
      </c>
      <c r="M63" s="1" t="s">
        <v>344</v>
      </c>
      <c r="N63" s="1" t="s">
        <v>344</v>
      </c>
      <c r="O63" s="1" t="s">
        <v>345</v>
      </c>
      <c r="P63" s="1" t="s">
        <v>346</v>
      </c>
      <c r="Q63" s="1" t="s">
        <v>347</v>
      </c>
      <c r="R63" s="1" t="s">
        <v>576</v>
      </c>
      <c r="S63" s="1" t="s">
        <v>349</v>
      </c>
      <c r="T63" s="1" t="s">
        <v>350</v>
      </c>
      <c r="U63" s="1" t="s">
        <v>351</v>
      </c>
    </row>
    <row r="64" s="1" customFormat="1" spans="1:21">
      <c r="A64" s="3">
        <v>17377157452</v>
      </c>
      <c r="B64" s="1" t="s">
        <v>568</v>
      </c>
      <c r="C64" s="1" t="s">
        <v>577</v>
      </c>
      <c r="D64" s="1" t="s">
        <v>578</v>
      </c>
      <c r="E64" s="1" t="s">
        <v>51</v>
      </c>
      <c r="F64" s="1" t="s">
        <v>568</v>
      </c>
      <c r="G64" s="1" t="s">
        <v>340</v>
      </c>
      <c r="H64" s="1" t="s">
        <v>341</v>
      </c>
      <c r="I64" s="1" t="s">
        <v>579</v>
      </c>
      <c r="J64" s="1" t="s">
        <v>343</v>
      </c>
      <c r="K64" s="1" t="s">
        <v>579</v>
      </c>
      <c r="L64" s="1" t="s">
        <v>579</v>
      </c>
      <c r="M64" s="1" t="s">
        <v>344</v>
      </c>
      <c r="N64" s="1" t="s">
        <v>344</v>
      </c>
      <c r="O64" s="1" t="s">
        <v>345</v>
      </c>
      <c r="P64" s="1" t="s">
        <v>346</v>
      </c>
      <c r="Q64" s="1" t="s">
        <v>347</v>
      </c>
      <c r="R64" s="1" t="s">
        <v>580</v>
      </c>
      <c r="S64" s="1" t="s">
        <v>349</v>
      </c>
      <c r="T64" s="1" t="s">
        <v>350</v>
      </c>
      <c r="U64" s="1" t="s">
        <v>351</v>
      </c>
    </row>
    <row r="65" s="1" customFormat="1" spans="1:21">
      <c r="A65" s="3">
        <v>17364261567</v>
      </c>
      <c r="B65" s="1" t="s">
        <v>581</v>
      </c>
      <c r="C65" s="1" t="s">
        <v>582</v>
      </c>
      <c r="D65" s="1" t="s">
        <v>583</v>
      </c>
      <c r="E65" s="1" t="s">
        <v>45</v>
      </c>
      <c r="F65" s="1" t="s">
        <v>337</v>
      </c>
      <c r="G65" s="1" t="s">
        <v>340</v>
      </c>
      <c r="H65" s="1" t="s">
        <v>341</v>
      </c>
      <c r="I65" s="1" t="s">
        <v>584</v>
      </c>
      <c r="J65" s="1" t="s">
        <v>343</v>
      </c>
      <c r="K65" s="1" t="s">
        <v>584</v>
      </c>
      <c r="L65" s="1" t="s">
        <v>584</v>
      </c>
      <c r="M65" s="1" t="s">
        <v>344</v>
      </c>
      <c r="N65" s="1" t="s">
        <v>344</v>
      </c>
      <c r="O65" s="1" t="s">
        <v>345</v>
      </c>
      <c r="P65" s="1" t="s">
        <v>346</v>
      </c>
      <c r="Q65" s="1" t="s">
        <v>347</v>
      </c>
      <c r="R65" s="1" t="s">
        <v>585</v>
      </c>
      <c r="S65" s="1" t="s">
        <v>349</v>
      </c>
      <c r="T65" s="1" t="s">
        <v>350</v>
      </c>
      <c r="U65" s="1" t="s">
        <v>351</v>
      </c>
    </row>
    <row r="66" s="1" customFormat="1" spans="1:21">
      <c r="A66" s="3">
        <v>17363917668</v>
      </c>
      <c r="B66" s="1" t="s">
        <v>581</v>
      </c>
      <c r="C66" s="1" t="s">
        <v>586</v>
      </c>
      <c r="D66" s="1" t="s">
        <v>587</v>
      </c>
      <c r="E66" s="1" t="s">
        <v>40</v>
      </c>
      <c r="F66" s="1" t="s">
        <v>581</v>
      </c>
      <c r="G66" s="1" t="s">
        <v>340</v>
      </c>
      <c r="H66" s="1" t="s">
        <v>341</v>
      </c>
      <c r="I66" s="1" t="s">
        <v>588</v>
      </c>
      <c r="J66" s="1" t="s">
        <v>343</v>
      </c>
      <c r="K66" s="1" t="s">
        <v>588</v>
      </c>
      <c r="L66" s="1" t="s">
        <v>588</v>
      </c>
      <c r="M66" s="1" t="s">
        <v>344</v>
      </c>
      <c r="N66" s="1" t="s">
        <v>344</v>
      </c>
      <c r="O66" s="1" t="s">
        <v>345</v>
      </c>
      <c r="P66" s="1" t="s">
        <v>346</v>
      </c>
      <c r="Q66" s="1" t="s">
        <v>347</v>
      </c>
      <c r="R66" s="1" t="s">
        <v>589</v>
      </c>
      <c r="S66" s="1" t="s">
        <v>349</v>
      </c>
      <c r="T66" s="1" t="s">
        <v>350</v>
      </c>
      <c r="U66" s="1" t="s">
        <v>351</v>
      </c>
    </row>
    <row r="67" s="1" customFormat="1" spans="1:21">
      <c r="A67" s="3">
        <v>17279522852</v>
      </c>
      <c r="B67" s="1" t="s">
        <v>590</v>
      </c>
      <c r="C67" s="1" t="s">
        <v>591</v>
      </c>
      <c r="D67" s="1" t="s">
        <v>592</v>
      </c>
      <c r="E67" s="1" t="s">
        <v>593</v>
      </c>
      <c r="F67" s="1" t="s">
        <v>337</v>
      </c>
      <c r="G67" s="1" t="s">
        <v>340</v>
      </c>
      <c r="H67" s="1" t="s">
        <v>341</v>
      </c>
      <c r="I67" s="1" t="s">
        <v>594</v>
      </c>
      <c r="J67" s="1" t="s">
        <v>343</v>
      </c>
      <c r="K67" s="1" t="s">
        <v>594</v>
      </c>
      <c r="L67" s="1" t="s">
        <v>594</v>
      </c>
      <c r="M67" s="1" t="s">
        <v>344</v>
      </c>
      <c r="N67" s="1" t="s">
        <v>344</v>
      </c>
      <c r="O67" s="1" t="s">
        <v>345</v>
      </c>
      <c r="P67" s="1" t="s">
        <v>346</v>
      </c>
      <c r="Q67" s="1" t="s">
        <v>347</v>
      </c>
      <c r="R67" s="1" t="s">
        <v>595</v>
      </c>
      <c r="S67" s="1" t="s">
        <v>349</v>
      </c>
      <c r="T67" s="1" t="s">
        <v>350</v>
      </c>
      <c r="U67" s="1" t="s">
        <v>351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2022-03-09T01:22:15Z</dcterms:created>
  <dcterms:modified xsi:type="dcterms:W3CDTF">2022-03-09T01:49:17Z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2FF698EBD9564E9DB218DAD486A6C587</vt:lpwstr>
  </property>
  <property fmtid="{D5CDD505-2E9C-101B-9397-08002B2CF9AE}" pid="3" name="KSOProductBuildVer">
    <vt:lpwstr>2052-11.1.0.11365</vt:lpwstr>
  </property>
</Properties>
</file>