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对账!$1:$53</definedName>
  </definedNames>
  <calcPr calcId="144525"/>
</workbook>
</file>

<file path=xl/sharedStrings.xml><?xml version="1.0" encoding="utf-8"?>
<sst xmlns="http://schemas.openxmlformats.org/spreadsheetml/2006/main" count="1444" uniqueCount="534">
  <si>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</si>
  <si>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</si>
  <si>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</si>
  <si>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</si>
  <si>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</si>
  <si>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</si>
  <si>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</si>
  <si>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</si>
  <si>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</si>
  <si>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</si>
  <si>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</si>
  <si>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</si>
  <si>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</si>
  <si>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</si>
  <si>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</si>
  <si>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</si>
  <si>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</si>
  <si>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</si>
  <si>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</si>
  <si>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</si>
  <si>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</si>
  <si>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</si>
  <si>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</si>
  <si>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</si>
  <si>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</si>
  <si>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17064770159	</t>
  </si>
  <si>
    <t>Ctrip</t>
  </si>
  <si>
    <t>正常</t>
  </si>
  <si>
    <t>[巴吞鲁日]厨师酒店及会议中心(The Cook Hotel &amp; Conference Center)(39682703)</t>
  </si>
  <si>
    <t>豪华套房1张特大床&lt;不退款&gt;&lt;2人入住&gt;</t>
  </si>
  <si>
    <t>USD</t>
  </si>
  <si>
    <t>Ginn/Shelia</t>
  </si>
  <si>
    <t>CA5326220309USD</t>
  </si>
  <si>
    <t>未提现</t>
  </si>
  <si>
    <t>携程开票</t>
  </si>
  <si>
    <t xml:space="preserve">2359639	</t>
  </si>
  <si>
    <t xml:space="preserve">102252507	</t>
  </si>
  <si>
    <t xml:space="preserve">17198434468	</t>
  </si>
  <si>
    <t>[特柳莱德]维多利亚旅馆(The Victorian Inn)(40076114)</t>
  </si>
  <si>
    <t>签名房1张大床&lt;不退款&gt;&lt;2人入住&gt;</t>
  </si>
  <si>
    <t>Lazzara/Joseph,Lazzara/Gabriella</t>
  </si>
  <si>
    <t xml:space="preserve">2399578	</t>
  </si>
  <si>
    <t xml:space="preserve">7CFFDFEB90	</t>
  </si>
  <si>
    <t xml:space="preserve">17271043529	</t>
  </si>
  <si>
    <t>[威尼斯]森图伦宫辛那酒店(Sina Centurion Palace)(37208466)</t>
  </si>
  <si>
    <t>高级大床房&lt;不退款&gt;&lt;2人入住&gt;</t>
  </si>
  <si>
    <t>JACQUEME/Guillaume</t>
  </si>
  <si>
    <t xml:space="preserve">	</t>
  </si>
  <si>
    <t>取消</t>
  </si>
  <si>
    <t xml:space="preserve">17317206800	</t>
  </si>
  <si>
    <t>[西雅图]玛尔圭酒店(MarQueen Hotel)(70661517)</t>
  </si>
  <si>
    <t>豪华客房, 1 张特大床&lt;不退款&gt;&lt;2人入住&gt;</t>
  </si>
  <si>
    <t>Dietz/Christopher</t>
  </si>
  <si>
    <t xml:space="preserve">2415490	</t>
  </si>
  <si>
    <t xml:space="preserve">106198	</t>
  </si>
  <si>
    <t xml:space="preserve">17338078533	</t>
  </si>
  <si>
    <t>[圣地亚哥]圣迭戈喜来登海滨酒店(Sheraton San Diego Hotel &amp; Marina)(39051741)</t>
  </si>
  <si>
    <t>塔楼滨海房（1张特大床，带阳台）&lt;不退款&gt;&lt;2人入住&gt;</t>
  </si>
  <si>
    <t>Forsberg/Brandon Micheal</t>
  </si>
  <si>
    <t xml:space="preserve">2418089	</t>
  </si>
  <si>
    <t xml:space="preserve">91355571	</t>
  </si>
  <si>
    <t xml:space="preserve">17376471154	</t>
  </si>
  <si>
    <t>[奇克托瓦加]纽约布法罗机场千禧酒店(Millennium Buffalo)(37202956)</t>
  </si>
  <si>
    <t>特大床房&lt;不退款&gt;&lt;2人入住&gt;</t>
  </si>
  <si>
    <t>Hammond/Gloria Abigail,Essizewa/Tcha Ferdinand</t>
  </si>
  <si>
    <t xml:space="preserve">2420213	</t>
  </si>
  <si>
    <t xml:space="preserve">17376776739	</t>
  </si>
  <si>
    <t>[查塔姆]布里奇伍德庄园酒店(Bridgewood Manor)(39040132)</t>
  </si>
  <si>
    <t>标准双人房&lt;不退款&gt;&lt;2人入住&gt;</t>
  </si>
  <si>
    <t>lake/stuart</t>
  </si>
  <si>
    <t xml:space="preserve">2420241	</t>
  </si>
  <si>
    <t xml:space="preserve">RL11123772	</t>
  </si>
  <si>
    <t xml:space="preserve">17376919953	</t>
  </si>
  <si>
    <t>[安纳西]贝斯特韦斯特国际酒店(Best Western Hotel International)(37222965)</t>
  </si>
  <si>
    <t>舒适双人床房&lt;不退款&gt;&lt;2人入住&gt;</t>
  </si>
  <si>
    <t>MEUNIER/JEREMIE</t>
  </si>
  <si>
    <t xml:space="preserve">187362	</t>
  </si>
  <si>
    <t xml:space="preserve">17419413354	</t>
  </si>
  <si>
    <t>[什里夫波特]布姆敦娱乐场酒店(Boomtown Casino &amp; Hotel)(39637174)</t>
  </si>
  <si>
    <t>豪华特大床房&lt;不退款&gt;&lt;2人入住&gt;</t>
  </si>
  <si>
    <t>Brooks/Julieana Kay</t>
  </si>
  <si>
    <t xml:space="preserve">2423743	</t>
  </si>
  <si>
    <t xml:space="preserve">G2SJ3	</t>
  </si>
  <si>
    <t xml:space="preserve">17419807782	</t>
  </si>
  <si>
    <t>[底特律]热血车城娱乐场酒店(MotorCity Casino Hotel)(39998731)</t>
  </si>
  <si>
    <t>Schwentek/Brian</t>
  </si>
  <si>
    <t>EXP-1896339468</t>
  </si>
  <si>
    <t>EXP-1896339469</t>
  </si>
  <si>
    <t xml:space="preserve">EXP-1896339470	</t>
  </si>
  <si>
    <t xml:space="preserve">17420485384	</t>
  </si>
  <si>
    <t>[古晋]达迈海滩度假村(Damai Beach Resort)(44793747)</t>
  </si>
  <si>
    <t>木屋&lt;不退款&gt;&lt;2人入住&gt;</t>
  </si>
  <si>
    <t>BIN WAN ABDUL RAHMAN/WAN MOHD RIZZUAN</t>
  </si>
  <si>
    <t xml:space="preserve">2424136	</t>
  </si>
  <si>
    <t xml:space="preserve">165755414	</t>
  </si>
  <si>
    <t xml:space="preserve">17453567687	</t>
  </si>
  <si>
    <t>[新加坡]新加坡史各士皇族酒店(Royal Plaza on Scotts)(37230830)</t>
  </si>
  <si>
    <t>豪华房&lt;不退款&gt;&lt;2人入住&gt;</t>
  </si>
  <si>
    <t>Chin/Kwek Soon,Goh/Geok Moey</t>
  </si>
  <si>
    <t xml:space="preserve">3449958	</t>
  </si>
  <si>
    <t xml:space="preserve">17454428923	</t>
  </si>
  <si>
    <t>Zakaria/Zarina Binte</t>
  </si>
  <si>
    <t xml:space="preserve">17455248467	</t>
  </si>
  <si>
    <t>Blessing/Jezebel</t>
  </si>
  <si>
    <t xml:space="preserve">2431679	</t>
  </si>
  <si>
    <t xml:space="preserve">39409SC017418	</t>
  </si>
  <si>
    <t xml:space="preserve">17480667651	</t>
  </si>
  <si>
    <t>[东圣路易斯]皇后娱乐场酒店(Casino Queen Hotel)(39995505)</t>
  </si>
  <si>
    <t>豪华客房，带特大床和赌场景观&lt;不退款&gt;&lt;2人入住&gt;</t>
  </si>
  <si>
    <t>Nagel/James</t>
  </si>
  <si>
    <t xml:space="preserve">2434528	</t>
  </si>
  <si>
    <t xml:space="preserve">EXP-1900562025	</t>
  </si>
  <si>
    <t xml:space="preserve">17480787525	</t>
  </si>
  <si>
    <t>[兰贝斯区]伦敦市政厅丽亭酒店(Park Plaza County Hall London)(37208974)</t>
  </si>
  <si>
    <t>高级双人房&lt;不退款&gt;&lt;2人入住&gt;</t>
  </si>
  <si>
    <t>Cooper/Katie</t>
  </si>
  <si>
    <t xml:space="preserve">2434550	</t>
  </si>
  <si>
    <t xml:space="preserve">17501334247	</t>
  </si>
  <si>
    <t>[里斯本]里斯本广场酒店 - 传承酒店集团(Hotel Lisboa Plaza, a Lisbon Heritage Collection)(37203186)</t>
  </si>
  <si>
    <t>Lisboa Room&lt;2人入住&gt;&lt;不退款&gt;</t>
  </si>
  <si>
    <t>Mota/Gabriel Neco</t>
  </si>
  <si>
    <t xml:space="preserve">2437132	</t>
  </si>
  <si>
    <t xml:space="preserve">HT17061	</t>
  </si>
  <si>
    <t xml:space="preserve">17509899000	</t>
  </si>
  <si>
    <t>Small/John Douglas,Clifford/Sharon</t>
  </si>
  <si>
    <t xml:space="preserve">2439478	</t>
  </si>
  <si>
    <t xml:space="preserve">17523316722	</t>
  </si>
  <si>
    <t>[兰贝斯区]伦敦丽亭滨河酒店(Park Plaza London Riverbank)(37203460)</t>
  </si>
  <si>
    <t>高级房&lt;不退款&gt;&lt;2人入住&gt;</t>
  </si>
  <si>
    <t>Austin/Levi</t>
  </si>
  <si>
    <t xml:space="preserve">2441687	</t>
  </si>
  <si>
    <t xml:space="preserve">17526106286	</t>
  </si>
  <si>
    <t>[纽汉]伦敦超越希尔顿逸林酒店(DoubleTree by Hilton London ExCel)(37203639)</t>
  </si>
  <si>
    <t>双人房&lt;2人入住&gt;&lt;不退款&gt;</t>
  </si>
  <si>
    <t>Lawal/Tosin,Enuebuka/Ekene</t>
  </si>
  <si>
    <t xml:space="preserve">17526653938	</t>
  </si>
  <si>
    <t>[布里夫拉盖亚尔德]布瑞福东加拉德普瑞米尔经典酒店(Premiere Classe Brive La Gaillarde Ouest)(39684432)</t>
  </si>
  <si>
    <t>标准间1双人床&lt;不退款&gt;&lt;2人入住&gt;</t>
  </si>
  <si>
    <t>bagan/florent</t>
  </si>
  <si>
    <t xml:space="preserve">33676UC000379	</t>
  </si>
  <si>
    <t xml:space="preserve">17532180742	</t>
  </si>
  <si>
    <t>[巴塞罗那]滨海酒店(Hotel del Mar)(37234645)</t>
  </si>
  <si>
    <t>标准房&lt;不退款&gt;&lt;2人入住&gt;</t>
  </si>
  <si>
    <t>CHEN/GUANQI,CHEN/JIAJING</t>
  </si>
  <si>
    <t xml:space="preserve">6X75476	</t>
  </si>
  <si>
    <t xml:space="preserve">17533991561	</t>
  </si>
  <si>
    <t>[伯明翰]马尔马逊伯明翰酒店(Malmaison Birmingham)(39621390)</t>
  </si>
  <si>
    <t>标准双人间&lt;不退款&gt;&lt;2人入住&gt;</t>
  </si>
  <si>
    <t>Wheatley/Adam</t>
  </si>
  <si>
    <t xml:space="preserve">2444339	</t>
  </si>
  <si>
    <t xml:space="preserve">EXP-1902135612	</t>
  </si>
  <si>
    <t xml:space="preserve">17534114074	</t>
  </si>
  <si>
    <t>[新加坡]新加坡巴耶利峇寰庭商旅酒店 (Staycation Approved)(SG Clean)(Aqueen Hotel Paya Lebar Singapore (Staycation Approved)(SG Clean))(37208176)</t>
  </si>
  <si>
    <t>Lenin/Sathiyamoorthy</t>
  </si>
  <si>
    <t xml:space="preserve">2444399	</t>
  </si>
  <si>
    <t xml:space="preserve">17540359806	</t>
  </si>
  <si>
    <t>Khar Yue/Phoon,Khar Yue/Phoon</t>
  </si>
  <si>
    <t xml:space="preserve">2445296	</t>
  </si>
  <si>
    <t xml:space="preserve">40967397-1	</t>
  </si>
  <si>
    <t xml:space="preserve">17540961210	</t>
  </si>
  <si>
    <t>[戈亚尼亚]Clarion Goiania Orion(39596113)</t>
  </si>
  <si>
    <t>高级双床房标准间&lt;2人入住&gt;&lt;不退款&gt;</t>
  </si>
  <si>
    <t>Netto e Silva/Ricardo</t>
  </si>
  <si>
    <t xml:space="preserve">2445522	</t>
  </si>
  <si>
    <t xml:space="preserve">17541074362	</t>
  </si>
  <si>
    <t>[圣何塞]阿瑞娜酒店(Arena Hotel)(46891124)</t>
  </si>
  <si>
    <t>Rojas/Fernanda,Rojas/Fernanda</t>
  </si>
  <si>
    <t xml:space="preserve">2445574	</t>
  </si>
  <si>
    <t xml:space="preserve">16132587	</t>
  </si>
  <si>
    <t xml:space="preserve">17541577743	</t>
  </si>
  <si>
    <t>To/Jennifer,To/Jennifer</t>
  </si>
  <si>
    <t xml:space="preserve">2445794	</t>
  </si>
  <si>
    <t xml:space="preserve">17541920124	</t>
  </si>
  <si>
    <t>[怀尔德伍德]怀尔德伍德6号汽车旅馆(Motel 6-Wildwood, FL)(39663139)</t>
  </si>
  <si>
    <t>标准间1特大床（吸烟）&lt;不退款&gt;&lt;2人入住&gt;</t>
  </si>
  <si>
    <t>mizell/marvin</t>
  </si>
  <si>
    <t xml:space="preserve">C7QJLN4NNT	</t>
  </si>
  <si>
    <t xml:space="preserve">17547591644	</t>
  </si>
  <si>
    <t>[巴黎]阿卡西雅酒店(Acacia Hotel)(39684520)</t>
  </si>
  <si>
    <t>双床房&lt;不退款&gt;&lt;2人入住&gt;</t>
  </si>
  <si>
    <t>brayer/gerard</t>
  </si>
  <si>
    <t xml:space="preserve">2446477	</t>
  </si>
  <si>
    <t xml:space="preserve">5322	</t>
  </si>
  <si>
    <t xml:space="preserve">17548279306	</t>
  </si>
  <si>
    <t>[斯图加特]阿斯托里亚酒店(Hotel Astoria)(39621922)</t>
  </si>
  <si>
    <t>双人间&lt;不退款&gt;&lt;2人入住&gt;</t>
  </si>
  <si>
    <t>Klaiber/Julian</t>
  </si>
  <si>
    <t xml:space="preserve">17549507926	</t>
  </si>
  <si>
    <t>[柏林]雷迪森柏林亚历山大广场酒店(Park Inn by Radisson Berlin Alexanderplatz)(37205401)</t>
  </si>
  <si>
    <t>标准城景房&lt;不退款&gt;&lt;2人入住&gt;</t>
  </si>
  <si>
    <t>Schlie/Robin,Glassner/Dimitri</t>
  </si>
  <si>
    <t xml:space="preserve">2447371	</t>
  </si>
  <si>
    <t xml:space="preserve">17549721010	</t>
  </si>
  <si>
    <t>[本萨勒]费城班萨莱姆美洲长期住宿酒店(Extended Stay America Suites - Philadelphia - Bensalem)(39669789)</t>
  </si>
  <si>
    <t>1号工作室大床&lt;不退款&gt;&lt;2人入住&gt;</t>
  </si>
  <si>
    <t>FORD/JOAN THOMAS</t>
  </si>
  <si>
    <t xml:space="preserve">2447445	</t>
  </si>
  <si>
    <t xml:space="preserve">157644692	</t>
  </si>
  <si>
    <t xml:space="preserve">17549802198	</t>
  </si>
  <si>
    <t>[弗拉格斯塔夫]滑雪板基地旅馆(Basecamp at Snowbowl)(39992125)</t>
  </si>
  <si>
    <t>1间大床房（客舱）&lt;不退款&gt;&lt;2人入住&gt;</t>
  </si>
  <si>
    <t>Moore/Donald</t>
  </si>
  <si>
    <t xml:space="preserve">1277662214decc240a	</t>
  </si>
  <si>
    <t xml:space="preserve">17550613531	</t>
  </si>
  <si>
    <t>[亨茨维尔]亨茨维尔研究园假日酒店(Holiday Inn Huntsville - Research Park, an Ihg Hotel)(37219070)</t>
  </si>
  <si>
    <t>标准客房&lt;1&gt;&lt;不退款&gt;&lt;2人入住&gt;</t>
  </si>
  <si>
    <t>Triplett/Juanita Elizabeth</t>
  </si>
  <si>
    <t xml:space="preserve">2447930	</t>
  </si>
  <si>
    <t xml:space="preserve">48334518	</t>
  </si>
  <si>
    <t xml:space="preserve">17554950636	</t>
  </si>
  <si>
    <t>[格里尔]格林维尔机场美茵斯坦套房酒店(MainStay Suites Greenville Airport)(37202818)</t>
  </si>
  <si>
    <t>套房(大床)&lt;不退款&gt;&lt;2人入住&gt;</t>
  </si>
  <si>
    <t>Frasz/Jill</t>
  </si>
  <si>
    <t xml:space="preserve">2447972	</t>
  </si>
  <si>
    <t xml:space="preserve">Acknowledged	</t>
  </si>
  <si>
    <t xml:space="preserve">17556116135	</t>
  </si>
  <si>
    <t>[梳邦再也]双威金字塔酒店(Sunway Pyramid Hotel)(38635777)</t>
  </si>
  <si>
    <t>豪华双床房&lt;不退款&gt;&lt;2人入住&gt;</t>
  </si>
  <si>
    <t>Govalan/Devendran</t>
  </si>
  <si>
    <t xml:space="preserve">2448302	</t>
  </si>
  <si>
    <t xml:space="preserve">17556245773	</t>
  </si>
  <si>
    <t>[首尔]湖畔酒店(Hotel Lake)(46891171)</t>
  </si>
  <si>
    <t>Lyu/Seungmin</t>
  </si>
  <si>
    <t xml:space="preserve">22082673	</t>
  </si>
  <si>
    <t xml:space="preserve">17558140567	</t>
  </si>
  <si>
    <t>[旧金山]旧金山凯悦酒店(Hyatt Regency San Francisco)(37205927)</t>
  </si>
  <si>
    <t>Han/Weijie</t>
  </si>
  <si>
    <t xml:space="preserve">2449402	</t>
  </si>
  <si>
    <t xml:space="preserve">17558537852	</t>
  </si>
  <si>
    <t>塔楼海湾房（1张特大床，带阳台）&lt;不退款&gt;&lt;2人入住&gt;</t>
  </si>
  <si>
    <t>Vallejo/Melissa</t>
  </si>
  <si>
    <t xml:space="preserve">83852533	</t>
  </si>
  <si>
    <t xml:space="preserve">17558686295	</t>
  </si>
  <si>
    <t>[大西洋滩]一片海洋度假酒店及水疗中心(One Ocean Resort and Spa)(39613656)</t>
  </si>
  <si>
    <t>豪华客房1张特大床（景观）&lt;不退款&gt;&lt;2人入住&gt;</t>
  </si>
  <si>
    <t>Witcher/Dale L</t>
  </si>
  <si>
    <t xml:space="preserve">2449522	</t>
  </si>
  <si>
    <t xml:space="preserve">51296SC218322	</t>
  </si>
  <si>
    <t xml:space="preserve">17562770718	</t>
  </si>
  <si>
    <t>[灵韦]曼彻斯特机场智选假日酒店(Holiday Inn Express Manchester Airport)(39033537)</t>
  </si>
  <si>
    <t>标准客房&lt;不退款&gt;&lt;2人入住&gt;</t>
  </si>
  <si>
    <t>ODowd/Chris</t>
  </si>
  <si>
    <t xml:space="preserve">2449527	</t>
  </si>
  <si>
    <t xml:space="preserve">49353943	</t>
  </si>
  <si>
    <t xml:space="preserve">17562778290	</t>
  </si>
  <si>
    <t>[尼亚加拉瀑布]尼亚加拉瀑布喜来登酒店(Sheraton Niagara Falls)(39042658)</t>
  </si>
  <si>
    <t>客房, 2 张大床&lt;不退款&gt;&lt;2人入住&gt;</t>
  </si>
  <si>
    <t>Gangemi/Louis</t>
  </si>
  <si>
    <t xml:space="preserve">2449530	</t>
  </si>
  <si>
    <t xml:space="preserve">报名字	</t>
  </si>
  <si>
    <t xml:space="preserve">17564275289	</t>
  </si>
  <si>
    <t>[艾因]杰贝尔哈菲特美居大酒店(Mercure Grand Jebel Hafeet Al Ain Hotel)(37226115)</t>
  </si>
  <si>
    <t>池畔高级双人床房&lt;不退款&gt;&lt;2人入住&gt;</t>
  </si>
  <si>
    <t>Camingal/Charmaine Formigonez</t>
  </si>
  <si>
    <t xml:space="preserve">20271277	</t>
  </si>
  <si>
    <t>，</t>
  </si>
  <si>
    <t>A220309104844481</t>
  </si>
  <si>
    <t>USD / HKD 当前参考汇率: 7.81877</t>
  </si>
  <si>
    <t>总计： 7464 USD/
58359.3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</si>
  <si>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</si>
  <si>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</si>
  <si>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</si>
  <si>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</si>
  <si>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</si>
  <si>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</si>
  <si>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</si>
  <si>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</si>
  <si>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</si>
  <si>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</si>
  <si>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</si>
  <si>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</si>
  <si>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</si>
  <si>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</si>
  <si>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</si>
  <si>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</si>
  <si>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</si>
  <si>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</si>
  <si>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2022-03-05</t>
  </si>
  <si>
    <t>2450058</t>
  </si>
  <si>
    <t>杰贝尔哈菲特美居大酒店</t>
  </si>
  <si>
    <t>Camingal Charmaine Formigonez</t>
  </si>
  <si>
    <t>2022-03-06</t>
  </si>
  <si>
    <t>退房日周结</t>
  </si>
  <si>
    <t>525.66</t>
  </si>
  <si>
    <t>83.00</t>
  </si>
  <si>
    <t>0</t>
  </si>
  <si>
    <t>0.00</t>
  </si>
  <si>
    <t>携程盛景国际直连</t>
  </si>
  <si>
    <t>01.010677</t>
  </si>
  <si>
    <t>2022-03-05 13:32:15</t>
  </si>
  <si>
    <t>否</t>
  </si>
  <si>
    <t>汇智国际旅游发展有限公司</t>
  </si>
  <si>
    <t>直连</t>
  </si>
  <si>
    <t>2449530</t>
  </si>
  <si>
    <t>尼亚加拉瀑布喜来登酒店</t>
  </si>
  <si>
    <t>Gangemi Louis</t>
  </si>
  <si>
    <t>1165.33</t>
  </si>
  <si>
    <t>184.00</t>
  </si>
  <si>
    <t>-184</t>
  </si>
  <si>
    <t>-1165</t>
  </si>
  <si>
    <t>2022-03-05 05:54:36</t>
  </si>
  <si>
    <t>2449527</t>
  </si>
  <si>
    <t>曼彻斯特机场智选假日酒店</t>
  </si>
  <si>
    <t>ODowd Chris</t>
  </si>
  <si>
    <t>880.33</t>
  </si>
  <si>
    <t>139.00</t>
  </si>
  <si>
    <t>2022-03-05 05:47:33</t>
  </si>
  <si>
    <t>2449522</t>
  </si>
  <si>
    <t>同一海洋温泉度假酒店</t>
  </si>
  <si>
    <t>Witcher Dale L</t>
  </si>
  <si>
    <t>2039.32</t>
  </si>
  <si>
    <t>322.00</t>
  </si>
  <si>
    <t>2022-03-05 04:49:56</t>
  </si>
  <si>
    <t>2449488</t>
  </si>
  <si>
    <t>圣迭戈喜来登海滨酒店</t>
  </si>
  <si>
    <t>Vallejo Melissa</t>
  </si>
  <si>
    <t>1614.92</t>
  </si>
  <si>
    <t>255.00</t>
  </si>
  <si>
    <t>2022-03-05 01:52:09</t>
  </si>
  <si>
    <t>2022-03-04</t>
  </si>
  <si>
    <t>2449402</t>
  </si>
  <si>
    <t>旧金山凯悦酒店</t>
  </si>
  <si>
    <t>Han Weijie</t>
  </si>
  <si>
    <t>2811.85</t>
  </si>
  <si>
    <t>444.00</t>
  </si>
  <si>
    <t>2022-03-04 23:00:56</t>
  </si>
  <si>
    <t>2448327</t>
  </si>
  <si>
    <t>湖畔酒店</t>
  </si>
  <si>
    <t>Lyu Seungmin</t>
  </si>
  <si>
    <t>538.31</t>
  </si>
  <si>
    <t>85.00</t>
  </si>
  <si>
    <t>2022-03-04 16:20:44</t>
  </si>
  <si>
    <t>2448302</t>
  </si>
  <si>
    <t>双威金字塔酒店</t>
  </si>
  <si>
    <t>Govalan Devendran</t>
  </si>
  <si>
    <t>348.32</t>
  </si>
  <si>
    <t>55.00</t>
  </si>
  <si>
    <t>2022-03-04 16:02:39</t>
  </si>
  <si>
    <t>2447972</t>
  </si>
  <si>
    <t xml:space="preserve">格林维尔机场美茵斯坦套房酒店 </t>
  </si>
  <si>
    <t>Frasz Jill</t>
  </si>
  <si>
    <t>563.64</t>
  </si>
  <si>
    <t>89.00</t>
  </si>
  <si>
    <t>2022-03-04 12:48:53</t>
  </si>
  <si>
    <t>2447930</t>
  </si>
  <si>
    <t>亨茨维尔研究园假日酒店</t>
  </si>
  <si>
    <t>Triplett Juanita Elizabeth</t>
  </si>
  <si>
    <t>899.29</t>
  </si>
  <si>
    <t>142.00</t>
  </si>
  <si>
    <t>2022-03-04 12:18:35</t>
  </si>
  <si>
    <t>2447502</t>
  </si>
  <si>
    <t>滑雪缆车小木屋</t>
  </si>
  <si>
    <t>Moore Donald</t>
  </si>
  <si>
    <t>601.64</t>
  </si>
  <si>
    <t>95.00</t>
  </si>
  <si>
    <t>2022-03-04 07:22:02</t>
  </si>
  <si>
    <t>2022-03-03</t>
  </si>
  <si>
    <t>2446839</t>
  </si>
  <si>
    <t>阿斯托里亚酒店</t>
  </si>
  <si>
    <t>Klaiber Julian</t>
  </si>
  <si>
    <t>525.80</t>
  </si>
  <si>
    <t>2022-03-03 19:07:41</t>
  </si>
  <si>
    <t>2446477</t>
  </si>
  <si>
    <t>阿卡西雅酒店</t>
  </si>
  <si>
    <t>brayer gerard</t>
  </si>
  <si>
    <t>513.13</t>
  </si>
  <si>
    <t>81.00</t>
  </si>
  <si>
    <t>2022-03-03 17:20:45</t>
  </si>
  <si>
    <t>2445960</t>
  </si>
  <si>
    <t>佛罗里达威尔伍德 6 号汽车旅馆</t>
  </si>
  <si>
    <t>mizell marvin</t>
  </si>
  <si>
    <t>1292.32</t>
  </si>
  <si>
    <t>204.00</t>
  </si>
  <si>
    <t>2022-03-03 12:38:37</t>
  </si>
  <si>
    <t>2445794</t>
  </si>
  <si>
    <t>阿瑞娜酒店</t>
  </si>
  <si>
    <t>To Jennifer,To Jennifer</t>
  </si>
  <si>
    <t>551.14</t>
  </si>
  <si>
    <t>87.00</t>
  </si>
  <si>
    <t>2022-03-03 11:20:32</t>
  </si>
  <si>
    <t>2445522</t>
  </si>
  <si>
    <t>奥利安戈亚尼亚凯瑞华晟酒店</t>
  </si>
  <si>
    <t>Netto e Silva Ricardo</t>
  </si>
  <si>
    <t>760.19</t>
  </si>
  <si>
    <t>120.00</t>
  </si>
  <si>
    <t>2022-03-03 03:00:34</t>
  </si>
  <si>
    <t>2022-03-02</t>
  </si>
  <si>
    <t>2445296</t>
  </si>
  <si>
    <t>新加坡巴耶利峇寰庭商旅酒店 (Staycation Approved)(SG Clean)</t>
  </si>
  <si>
    <t>Khar Yue Phoon,Khar Yue Phoon</t>
  </si>
  <si>
    <t>512.43</t>
  </si>
  <si>
    <t>2022-03-02 22:09:14</t>
  </si>
  <si>
    <t>2444399</t>
  </si>
  <si>
    <t>Lenin Sathiyamoorthy</t>
  </si>
  <si>
    <t>506.10</t>
  </si>
  <si>
    <t>80.00</t>
  </si>
  <si>
    <t>2022-03-02 15:34:34</t>
  </si>
  <si>
    <t>2444339</t>
  </si>
  <si>
    <t>马美逊伯明翰酒店</t>
  </si>
  <si>
    <t>Wheatley Adam</t>
  </si>
  <si>
    <t>1442.40</t>
  </si>
  <si>
    <t>228.00</t>
  </si>
  <si>
    <t>2022-03-02 15:04:30</t>
  </si>
  <si>
    <t>2444015</t>
  </si>
  <si>
    <t>滨海酒店</t>
  </si>
  <si>
    <t>CHEN GUANQI,CHEN JIAJING</t>
  </si>
  <si>
    <t>505.90</t>
  </si>
  <si>
    <t>2022-03-02 00:12:24</t>
  </si>
  <si>
    <t>2022-03-01</t>
  </si>
  <si>
    <t>2443546</t>
  </si>
  <si>
    <t>布里夫拉盖亚尔德西高级酒店</t>
  </si>
  <si>
    <t>bagan florent</t>
  </si>
  <si>
    <t>246.63</t>
  </si>
  <si>
    <t>39.00</t>
  </si>
  <si>
    <t>2022-03-01 20:08:04</t>
  </si>
  <si>
    <t>2443155</t>
  </si>
  <si>
    <t>伦敦超越希尔顿逸林酒店</t>
  </si>
  <si>
    <t>Lawal Tosin,Enuebuka Ekene</t>
  </si>
  <si>
    <t>720.91</t>
  </si>
  <si>
    <t>114.00</t>
  </si>
  <si>
    <t>2022-03-01 18:09:07</t>
  </si>
  <si>
    <t>2441687</t>
  </si>
  <si>
    <t>伦敦丽亭滨河酒店</t>
  </si>
  <si>
    <t>Austin Levi</t>
  </si>
  <si>
    <t>1574.63</t>
  </si>
  <si>
    <t>249.00</t>
  </si>
  <si>
    <t>2022-03-01 02:01:48</t>
  </si>
  <si>
    <t>2022-02-28</t>
  </si>
  <si>
    <t>2439478</t>
  </si>
  <si>
    <t>伦敦市政厅丽亭酒店</t>
  </si>
  <si>
    <t>Small John Douglas,Clifford Sharon</t>
  </si>
  <si>
    <t>1437.00</t>
  </si>
  <si>
    <t>227.00</t>
  </si>
  <si>
    <t>2022-02-28 03:33:57</t>
  </si>
  <si>
    <t>2022-02-27</t>
  </si>
  <si>
    <t>2437132</t>
  </si>
  <si>
    <t>里斯本广场酒店 - 传承酒店集团</t>
  </si>
  <si>
    <t>Mota Gabriel Neco</t>
  </si>
  <si>
    <t>1164.79</t>
  </si>
  <si>
    <t>2022-02-27 07:22:25</t>
  </si>
  <si>
    <t>2022-02-25</t>
  </si>
  <si>
    <t>2434550</t>
  </si>
  <si>
    <t>Cooper Katie</t>
  </si>
  <si>
    <t>1604.65</t>
  </si>
  <si>
    <t>253.00</t>
  </si>
  <si>
    <t>2022-02-25 07:52:25</t>
  </si>
  <si>
    <t>2434528</t>
  </si>
  <si>
    <t>皇后赌场酒店</t>
  </si>
  <si>
    <t>Nagel James</t>
  </si>
  <si>
    <t>811.84</t>
  </si>
  <si>
    <t>128.00</t>
  </si>
  <si>
    <t>2022-02-25 04:09:35</t>
  </si>
  <si>
    <t>2022-02-23</t>
  </si>
  <si>
    <t>2431679</t>
  </si>
  <si>
    <t>玛尔圭酒店</t>
  </si>
  <si>
    <t>Blessing Jezebel</t>
  </si>
  <si>
    <t>741.79</t>
  </si>
  <si>
    <t>117.00</t>
  </si>
  <si>
    <t>2022-02-23 03:55:03</t>
  </si>
  <si>
    <t>2022-02-22</t>
  </si>
  <si>
    <t>2431607</t>
  </si>
  <si>
    <t>新加坡史各士皇族酒店</t>
  </si>
  <si>
    <t>Zakaria Zarina Binte</t>
  </si>
  <si>
    <t>3301.74</t>
  </si>
  <si>
    <t>520.00</t>
  </si>
  <si>
    <t>2022-02-22 22:00:48</t>
  </si>
  <si>
    <t>2431387</t>
  </si>
  <si>
    <t>Chin Kwek Soon,Goh Geok Moey</t>
  </si>
  <si>
    <t>825.44</t>
  </si>
  <si>
    <t>130.00</t>
  </si>
  <si>
    <t>2022-02-22 18:45:38</t>
  </si>
  <si>
    <t>2022-02-19</t>
  </si>
  <si>
    <t>2424136</t>
  </si>
  <si>
    <t xml:space="preserve">达迈海滩度假村 </t>
  </si>
  <si>
    <t>BIN WAN ABDUL RAHMAN WAN MOHD RIZZUAN</t>
  </si>
  <si>
    <t>475.49</t>
  </si>
  <si>
    <t>75.00</t>
  </si>
  <si>
    <t>2022-02-19 11:09:23</t>
  </si>
  <si>
    <t>2423829</t>
  </si>
  <si>
    <t>热血车城赌场酒店</t>
  </si>
  <si>
    <t>Schwentek Brian</t>
  </si>
  <si>
    <t>4298.45</t>
  </si>
  <si>
    <t>678.00</t>
  </si>
  <si>
    <t>2022-02-19 04:17:23</t>
  </si>
  <si>
    <t>2423743</t>
  </si>
  <si>
    <t>布姆敦娱乐场酒店</t>
  </si>
  <si>
    <t>Brooks Julieana Kay</t>
  </si>
  <si>
    <t>1219.37</t>
  </si>
  <si>
    <t>192.00</t>
  </si>
  <si>
    <t>2022-02-19 00:37:41</t>
  </si>
  <si>
    <t>2022-02-17</t>
  </si>
  <si>
    <t>2420284</t>
  </si>
  <si>
    <t>贝斯特韦斯特国际酒店</t>
  </si>
  <si>
    <t>MEUNIER JEREMIE</t>
  </si>
  <si>
    <t>1295.79</t>
  </si>
  <si>
    <t>2022-02-17 07:57:02</t>
  </si>
  <si>
    <t>2420241</t>
  </si>
  <si>
    <t>BRIDGEWOOD MANOR</t>
  </si>
  <si>
    <t>lake stuart</t>
  </si>
  <si>
    <t>1746.77</t>
  </si>
  <si>
    <t>275.00</t>
  </si>
  <si>
    <t>2022-02-17 03:39:26</t>
  </si>
  <si>
    <t>2420213</t>
  </si>
  <si>
    <t>纽约布法罗机场千禧酒店</t>
  </si>
  <si>
    <t>Hammond Gloria Abigail,Essizewa Tcha Ferdinand</t>
  </si>
  <si>
    <t>1029.33</t>
  </si>
  <si>
    <t>162.00</t>
  </si>
  <si>
    <t>2022-02-17 00:09:55</t>
  </si>
  <si>
    <t>2022-02-12</t>
  </si>
  <si>
    <t>2418089</t>
  </si>
  <si>
    <t>Forsberg Brandon Micheal</t>
  </si>
  <si>
    <t>1617.45</t>
  </si>
  <si>
    <t>254.00</t>
  </si>
  <si>
    <t>2022-02-12 07:22:49</t>
  </si>
  <si>
    <t>2022-02-09</t>
  </si>
  <si>
    <t>2415490</t>
  </si>
  <si>
    <t>Dietz Christopher</t>
  </si>
  <si>
    <t>899.58</t>
  </si>
  <si>
    <t>141.00</t>
  </si>
  <si>
    <t>2022-02-09 11:02:40</t>
  </si>
  <si>
    <t>2022-01-19</t>
  </si>
  <si>
    <t>2399578</t>
  </si>
  <si>
    <t>维多利亚酒店</t>
  </si>
  <si>
    <t>Lazzara Joseph,Lazzara Gabriella</t>
  </si>
  <si>
    <t>2466.51</t>
  </si>
  <si>
    <t>387.00</t>
  </si>
  <si>
    <t>2022-01-19 03:00:47</t>
  </si>
  <si>
    <t>2021-12-28</t>
  </si>
  <si>
    <t>2359639</t>
  </si>
  <si>
    <t>厨师酒店及会议中心</t>
  </si>
  <si>
    <t>Ginn Shelia</t>
  </si>
  <si>
    <t>2439.45</t>
  </si>
  <si>
    <t>382.00</t>
  </si>
  <si>
    <t>2021-12-28 06:13:31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</si>
</sst>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44624</v>
      </c>
      <c r="G2" s="6">
        <v>44626</v>
      </c>
      <c r="H2" s="4">
        <v>1</v>
      </c>
      <c r="I2" s="4">
        <v>2</v>
      </c>
      <c r="J2" s="4">
        <v>2</v>
      </c>
      <c r="K2" s="4" t="s">
        <v>30</v>
      </c>
      <c r="L2" s="4">
        <v>382</v>
      </c>
      <c r="M2" s="4">
        <v>382</v>
      </c>
      <c r="N2" s="4" t="s">
        <v>31</v>
      </c>
      <c r="O2" s="4" t="s">
        <v>32</v>
      </c>
      <c r="P2" s="4" t="s">
        <v>33</v>
      </c>
      <c r="Q2" s="4">
        <v>0</v>
      </c>
      <c r="R2" s="7">
        <v>44558</v>
      </c>
      <c r="S2" s="6">
        <v>44629</v>
      </c>
      <c r="T2" s="4" t="s">
        <v>34</v>
      </c>
      <c r="U2" s="4">
        <v>382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44625</v>
      </c>
      <c r="G3" s="6">
        <v>44626</v>
      </c>
      <c r="H3" s="4">
        <v>1</v>
      </c>
      <c r="I3" s="4">
        <v>1</v>
      </c>
      <c r="J3" s="4">
        <v>1</v>
      </c>
      <c r="K3" s="4" t="s">
        <v>30</v>
      </c>
      <c r="L3" s="4">
        <v>387</v>
      </c>
      <c r="M3" s="4">
        <v>387</v>
      </c>
      <c r="N3" s="4" t="s">
        <v>40</v>
      </c>
      <c r="O3" s="4" t="s">
        <v>32</v>
      </c>
      <c r="P3" s="4" t="s">
        <v>33</v>
      </c>
      <c r="Q3" s="4">
        <v>0</v>
      </c>
      <c r="R3" s="7">
        <v>44580</v>
      </c>
      <c r="S3" s="6">
        <v>44629</v>
      </c>
      <c r="T3" s="4" t="s">
        <v>34</v>
      </c>
      <c r="U3" s="4">
        <v>387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44625</v>
      </c>
      <c r="G4" s="6">
        <v>44626</v>
      </c>
      <c r="H4" s="4">
        <v>1</v>
      </c>
      <c r="I4" s="4">
        <v>1</v>
      </c>
      <c r="J4" s="4">
        <v>1</v>
      </c>
      <c r="K4" s="4" t="s">
        <v>30</v>
      </c>
      <c r="L4" s="4">
        <v>192</v>
      </c>
      <c r="M4" s="4">
        <v>192</v>
      </c>
      <c r="N4" s="4" t="s">
        <v>46</v>
      </c>
      <c r="O4" s="4" t="s">
        <v>32</v>
      </c>
      <c r="P4" s="4" t="s">
        <v>33</v>
      </c>
      <c r="Q4" s="4">
        <v>0</v>
      </c>
      <c r="R4" s="7">
        <v>44594</v>
      </c>
      <c r="S4" s="6">
        <v>44629</v>
      </c>
      <c r="T4" s="4" t="s">
        <v>34</v>
      </c>
      <c r="U4" s="4">
        <v>192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44625</v>
      </c>
      <c r="G5" s="6">
        <v>44626</v>
      </c>
      <c r="H5" s="4">
        <v>1</v>
      </c>
      <c r="I5" s="4">
        <v>1</v>
      </c>
      <c r="J5" s="4">
        <v>1</v>
      </c>
      <c r="K5" s="4" t="s">
        <v>30</v>
      </c>
      <c r="L5" s="4">
        <v>-192</v>
      </c>
      <c r="M5" s="4">
        <v>-192</v>
      </c>
      <c r="N5" s="4" t="s">
        <v>46</v>
      </c>
      <c r="O5" s="4" t="s">
        <v>32</v>
      </c>
      <c r="P5" s="4" t="s">
        <v>33</v>
      </c>
      <c r="Q5" s="4">
        <v>0</v>
      </c>
      <c r="R5" s="7">
        <v>44594</v>
      </c>
      <c r="S5" s="6">
        <v>44629</v>
      </c>
      <c r="T5" s="4" t="s">
        <v>34</v>
      </c>
      <c r="U5" s="4">
        <v>-192</v>
      </c>
      <c r="V5" s="4">
        <v>0</v>
      </c>
      <c r="W5" s="4">
        <v>0</v>
      </c>
      <c r="X5" s="4" t="s">
        <v>47</v>
      </c>
      <c r="Y5" s="4" t="s">
        <v>47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44625</v>
      </c>
      <c r="G6" s="6">
        <v>44626</v>
      </c>
      <c r="H6" s="4">
        <v>1</v>
      </c>
      <c r="I6" s="4">
        <v>1</v>
      </c>
      <c r="J6" s="4">
        <v>1</v>
      </c>
      <c r="K6" s="4" t="s">
        <v>30</v>
      </c>
      <c r="L6" s="4">
        <v>141</v>
      </c>
      <c r="M6" s="4">
        <v>141</v>
      </c>
      <c r="N6" s="4" t="s">
        <v>52</v>
      </c>
      <c r="O6" s="4" t="s">
        <v>32</v>
      </c>
      <c r="P6" s="4" t="s">
        <v>33</v>
      </c>
      <c r="Q6" s="4">
        <v>0</v>
      </c>
      <c r="R6" s="7">
        <v>44601</v>
      </c>
      <c r="S6" s="6">
        <v>44629</v>
      </c>
      <c r="T6" s="4" t="s">
        <v>34</v>
      </c>
      <c r="U6" s="4">
        <v>141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44625</v>
      </c>
      <c r="G7" s="6">
        <v>44626</v>
      </c>
      <c r="H7" s="4">
        <v>1</v>
      </c>
      <c r="I7" s="4">
        <v>1</v>
      </c>
      <c r="J7" s="4">
        <v>1</v>
      </c>
      <c r="K7" s="4" t="s">
        <v>30</v>
      </c>
      <c r="L7" s="4">
        <v>254</v>
      </c>
      <c r="M7" s="4">
        <v>254</v>
      </c>
      <c r="N7" s="4" t="s">
        <v>58</v>
      </c>
      <c r="O7" s="4" t="s">
        <v>32</v>
      </c>
      <c r="P7" s="4" t="s">
        <v>33</v>
      </c>
      <c r="Q7" s="4">
        <v>0</v>
      </c>
      <c r="R7" s="7">
        <v>44604</v>
      </c>
      <c r="S7" s="6">
        <v>44629</v>
      </c>
      <c r="T7" s="4" t="s">
        <v>34</v>
      </c>
      <c r="U7" s="4">
        <v>254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44624</v>
      </c>
      <c r="G8" s="6">
        <v>44626</v>
      </c>
      <c r="H8" s="4">
        <v>1</v>
      </c>
      <c r="I8" s="4">
        <v>2</v>
      </c>
      <c r="J8" s="4">
        <v>2</v>
      </c>
      <c r="K8" s="4" t="s">
        <v>30</v>
      </c>
      <c r="L8" s="4">
        <v>162</v>
      </c>
      <c r="M8" s="4">
        <v>162</v>
      </c>
      <c r="N8" s="4" t="s">
        <v>64</v>
      </c>
      <c r="O8" s="4" t="s">
        <v>32</v>
      </c>
      <c r="P8" s="4" t="s">
        <v>33</v>
      </c>
      <c r="Q8" s="4">
        <v>0</v>
      </c>
      <c r="R8" s="7">
        <v>44609</v>
      </c>
      <c r="S8" s="6">
        <v>44629</v>
      </c>
      <c r="T8" s="4" t="s">
        <v>34</v>
      </c>
      <c r="U8" s="4">
        <v>162</v>
      </c>
      <c r="V8" s="4">
        <v>0</v>
      </c>
      <c r="W8" s="4">
        <v>0</v>
      </c>
      <c r="X8" s="4" t="s">
        <v>65</v>
      </c>
      <c r="Y8" s="4" t="s">
        <v>47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44623</v>
      </c>
      <c r="G9" s="6">
        <v>44626</v>
      </c>
      <c r="H9" s="4">
        <v>1</v>
      </c>
      <c r="I9" s="4">
        <v>3</v>
      </c>
      <c r="J9" s="4">
        <v>3</v>
      </c>
      <c r="K9" s="4" t="s">
        <v>30</v>
      </c>
      <c r="L9" s="4">
        <v>275</v>
      </c>
      <c r="M9" s="4">
        <v>275</v>
      </c>
      <c r="N9" s="4" t="s">
        <v>69</v>
      </c>
      <c r="O9" s="4" t="s">
        <v>32</v>
      </c>
      <c r="P9" s="4" t="s">
        <v>33</v>
      </c>
      <c r="Q9" s="4">
        <v>0</v>
      </c>
      <c r="R9" s="7">
        <v>44609</v>
      </c>
      <c r="S9" s="6">
        <v>44629</v>
      </c>
      <c r="T9" s="4" t="s">
        <v>34</v>
      </c>
      <c r="U9" s="4">
        <v>275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44624</v>
      </c>
      <c r="G10" s="6">
        <v>44626</v>
      </c>
      <c r="H10" s="4">
        <v>1</v>
      </c>
      <c r="I10" s="4">
        <v>2</v>
      </c>
      <c r="J10" s="4">
        <v>2</v>
      </c>
      <c r="K10" s="4" t="s">
        <v>30</v>
      </c>
      <c r="L10" s="4">
        <v>204</v>
      </c>
      <c r="M10" s="4">
        <v>204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44609</v>
      </c>
      <c r="S10" s="6">
        <v>44629</v>
      </c>
      <c r="T10" s="4" t="s">
        <v>34</v>
      </c>
      <c r="U10" s="4">
        <v>204</v>
      </c>
      <c r="V10" s="4">
        <v>0</v>
      </c>
      <c r="W10" s="4">
        <v>0</v>
      </c>
      <c r="X10" s="4" t="s">
        <v>47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44625</v>
      </c>
      <c r="G11" s="6">
        <v>44626</v>
      </c>
      <c r="H11" s="4">
        <v>1</v>
      </c>
      <c r="I11" s="4">
        <v>1</v>
      </c>
      <c r="J11" s="4">
        <v>1</v>
      </c>
      <c r="K11" s="4" t="s">
        <v>30</v>
      </c>
      <c r="L11" s="4">
        <v>192</v>
      </c>
      <c r="M11" s="4">
        <v>192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44611</v>
      </c>
      <c r="S11" s="6">
        <v>44629</v>
      </c>
      <c r="T11" s="4" t="s">
        <v>34</v>
      </c>
      <c r="U11" s="4">
        <v>192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7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79</v>
      </c>
      <c r="F12" s="6">
        <v>44625</v>
      </c>
      <c r="G12" s="6">
        <v>44626</v>
      </c>
      <c r="H12" s="4">
        <v>3</v>
      </c>
      <c r="I12" s="4">
        <v>1</v>
      </c>
      <c r="J12" s="4">
        <v>3</v>
      </c>
      <c r="K12" s="4" t="s">
        <v>30</v>
      </c>
      <c r="L12" s="4">
        <v>678</v>
      </c>
      <c r="M12" s="4">
        <v>678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44611</v>
      </c>
      <c r="S12" s="6">
        <v>44629</v>
      </c>
      <c r="T12" s="4" t="s">
        <v>34</v>
      </c>
      <c r="U12" s="4">
        <v>678</v>
      </c>
      <c r="V12" s="4">
        <v>0</v>
      </c>
      <c r="W12" s="4">
        <v>0</v>
      </c>
      <c r="X12" s="4" t="s">
        <v>47</v>
      </c>
      <c r="Y12" s="4" t="s">
        <v>86</v>
      </c>
      <c r="Z12" s="4" t="s">
        <v>87</v>
      </c>
      <c r="AA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44625</v>
      </c>
      <c r="G13" s="6">
        <v>44626</v>
      </c>
      <c r="H13" s="4">
        <v>1</v>
      </c>
      <c r="I13" s="4">
        <v>1</v>
      </c>
      <c r="J13" s="4">
        <v>1</v>
      </c>
      <c r="K13" s="4" t="s">
        <v>30</v>
      </c>
      <c r="L13" s="4">
        <v>75</v>
      </c>
      <c r="M13" s="4">
        <v>75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44611</v>
      </c>
      <c r="S13" s="6">
        <v>44629</v>
      </c>
      <c r="T13" s="4" t="s">
        <v>34</v>
      </c>
      <c r="U13" s="4">
        <v>75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44625</v>
      </c>
      <c r="G14" s="6">
        <v>44626</v>
      </c>
      <c r="H14" s="4">
        <v>1</v>
      </c>
      <c r="I14" s="4">
        <v>1</v>
      </c>
      <c r="J14" s="4">
        <v>1</v>
      </c>
      <c r="K14" s="4" t="s">
        <v>30</v>
      </c>
      <c r="L14" s="4">
        <v>130</v>
      </c>
      <c r="M14" s="4">
        <v>130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44614</v>
      </c>
      <c r="S14" s="6">
        <v>44629</v>
      </c>
      <c r="T14" s="4" t="s">
        <v>34</v>
      </c>
      <c r="U14" s="4">
        <v>130</v>
      </c>
      <c r="V14" s="4">
        <v>0</v>
      </c>
      <c r="W14" s="4">
        <v>0</v>
      </c>
      <c r="X14" s="4" t="s">
        <v>47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44624</v>
      </c>
      <c r="G15" s="6">
        <v>44626</v>
      </c>
      <c r="H15" s="4">
        <v>2</v>
      </c>
      <c r="I15" s="4">
        <v>2</v>
      </c>
      <c r="J15" s="4">
        <v>4</v>
      </c>
      <c r="K15" s="4" t="s">
        <v>30</v>
      </c>
      <c r="L15" s="4">
        <v>520</v>
      </c>
      <c r="M15" s="4">
        <v>520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44614</v>
      </c>
      <c r="S15" s="6">
        <v>44629</v>
      </c>
      <c r="T15" s="4" t="s">
        <v>34</v>
      </c>
      <c r="U15" s="4">
        <v>520</v>
      </c>
      <c r="V15" s="4">
        <v>0</v>
      </c>
      <c r="W15" s="4">
        <v>0</v>
      </c>
      <c r="X15" s="4" t="s">
        <v>47</v>
      </c>
      <c r="Y15" s="4" t="s">
        <v>47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50</v>
      </c>
      <c r="E16" s="4" t="s">
        <v>51</v>
      </c>
      <c r="F16" s="6">
        <v>44625</v>
      </c>
      <c r="G16" s="6">
        <v>44626</v>
      </c>
      <c r="H16" s="4">
        <v>1</v>
      </c>
      <c r="I16" s="4">
        <v>1</v>
      </c>
      <c r="J16" s="4">
        <v>1</v>
      </c>
      <c r="K16" s="4" t="s">
        <v>30</v>
      </c>
      <c r="L16" s="4">
        <v>117</v>
      </c>
      <c r="M16" s="4">
        <v>117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44615</v>
      </c>
      <c r="S16" s="6">
        <v>44629</v>
      </c>
      <c r="T16" s="4" t="s">
        <v>34</v>
      </c>
      <c r="U16" s="4">
        <v>117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44625</v>
      </c>
      <c r="G17" s="6">
        <v>44626</v>
      </c>
      <c r="H17" s="4">
        <v>1</v>
      </c>
      <c r="I17" s="4">
        <v>1</v>
      </c>
      <c r="J17" s="4">
        <v>1</v>
      </c>
      <c r="K17" s="4" t="s">
        <v>30</v>
      </c>
      <c r="L17" s="4">
        <v>128</v>
      </c>
      <c r="M17" s="4">
        <v>128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44617</v>
      </c>
      <c r="S17" s="6">
        <v>44629</v>
      </c>
      <c r="T17" s="4" t="s">
        <v>34</v>
      </c>
      <c r="U17" s="4">
        <v>128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44625</v>
      </c>
      <c r="G18" s="6">
        <v>44626</v>
      </c>
      <c r="H18" s="4">
        <v>1</v>
      </c>
      <c r="I18" s="4">
        <v>1</v>
      </c>
      <c r="J18" s="4">
        <v>1</v>
      </c>
      <c r="K18" s="4" t="s">
        <v>30</v>
      </c>
      <c r="L18" s="4">
        <v>253</v>
      </c>
      <c r="M18" s="4">
        <v>253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44617</v>
      </c>
      <c r="S18" s="6">
        <v>44629</v>
      </c>
      <c r="T18" s="4" t="s">
        <v>34</v>
      </c>
      <c r="U18" s="4">
        <v>253</v>
      </c>
      <c r="V18" s="4">
        <v>0</v>
      </c>
      <c r="W18" s="4">
        <v>0</v>
      </c>
      <c r="X18" s="4" t="s">
        <v>116</v>
      </c>
      <c r="Y18" s="4" t="s">
        <v>47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44624</v>
      </c>
      <c r="G19" s="6">
        <v>44626</v>
      </c>
      <c r="H19" s="4">
        <v>1</v>
      </c>
      <c r="I19" s="4">
        <v>2</v>
      </c>
      <c r="J19" s="4">
        <v>2</v>
      </c>
      <c r="K19" s="4" t="s">
        <v>30</v>
      </c>
      <c r="L19" s="4">
        <v>184</v>
      </c>
      <c r="M19" s="4">
        <v>184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44619</v>
      </c>
      <c r="S19" s="6">
        <v>44629</v>
      </c>
      <c r="T19" s="4" t="s">
        <v>34</v>
      </c>
      <c r="U19" s="4">
        <v>184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44625</v>
      </c>
      <c r="G20" s="6">
        <v>44626</v>
      </c>
      <c r="H20" s="4">
        <v>1</v>
      </c>
      <c r="I20" s="4">
        <v>1</v>
      </c>
      <c r="J20" s="4">
        <v>1</v>
      </c>
      <c r="K20" s="4" t="s">
        <v>30</v>
      </c>
      <c r="L20" s="4">
        <v>227</v>
      </c>
      <c r="M20" s="4">
        <v>227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44620</v>
      </c>
      <c r="S20" s="6">
        <v>44629</v>
      </c>
      <c r="T20" s="4" t="s">
        <v>34</v>
      </c>
      <c r="U20" s="4">
        <v>227</v>
      </c>
      <c r="V20" s="4">
        <v>0</v>
      </c>
      <c r="W20" s="4">
        <v>0</v>
      </c>
      <c r="X20" s="4" t="s">
        <v>125</v>
      </c>
      <c r="Y20" s="4" t="s">
        <v>47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44625</v>
      </c>
      <c r="G21" s="6">
        <v>44626</v>
      </c>
      <c r="H21" s="4">
        <v>1</v>
      </c>
      <c r="I21" s="4">
        <v>1</v>
      </c>
      <c r="J21" s="4">
        <v>1</v>
      </c>
      <c r="K21" s="4" t="s">
        <v>30</v>
      </c>
      <c r="L21" s="4">
        <v>249</v>
      </c>
      <c r="M21" s="4">
        <v>249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44621</v>
      </c>
      <c r="S21" s="6">
        <v>44629</v>
      </c>
      <c r="T21" s="4" t="s">
        <v>34</v>
      </c>
      <c r="U21" s="4">
        <v>249</v>
      </c>
      <c r="V21" s="4">
        <v>0</v>
      </c>
      <c r="W21" s="4">
        <v>0</v>
      </c>
      <c r="X21" s="4" t="s">
        <v>130</v>
      </c>
      <c r="Y21" s="4" t="s">
        <v>47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44625</v>
      </c>
      <c r="G22" s="6">
        <v>44626</v>
      </c>
      <c r="H22" s="4">
        <v>1</v>
      </c>
      <c r="I22" s="4">
        <v>1</v>
      </c>
      <c r="J22" s="4">
        <v>1</v>
      </c>
      <c r="K22" s="4" t="s">
        <v>30</v>
      </c>
      <c r="L22" s="4">
        <v>114</v>
      </c>
      <c r="M22" s="4">
        <v>114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44621</v>
      </c>
      <c r="S22" s="6">
        <v>44629</v>
      </c>
      <c r="T22" s="4" t="s">
        <v>34</v>
      </c>
      <c r="U22" s="4">
        <v>114</v>
      </c>
      <c r="V22" s="4">
        <v>0</v>
      </c>
      <c r="W22" s="4">
        <v>0</v>
      </c>
      <c r="X22" s="4" t="s">
        <v>47</v>
      </c>
      <c r="Y22" s="4" t="s">
        <v>47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44625</v>
      </c>
      <c r="G23" s="6">
        <v>44626</v>
      </c>
      <c r="H23" s="4">
        <v>1</v>
      </c>
      <c r="I23" s="4">
        <v>1</v>
      </c>
      <c r="J23" s="4">
        <v>1</v>
      </c>
      <c r="K23" s="4" t="s">
        <v>30</v>
      </c>
      <c r="L23" s="4">
        <v>39</v>
      </c>
      <c r="M23" s="4">
        <v>39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44621</v>
      </c>
      <c r="S23" s="6">
        <v>44629</v>
      </c>
      <c r="T23" s="4" t="s">
        <v>34</v>
      </c>
      <c r="U23" s="4">
        <v>39</v>
      </c>
      <c r="V23" s="4">
        <v>0</v>
      </c>
      <c r="W23" s="4">
        <v>0</v>
      </c>
      <c r="X23" s="4" t="s">
        <v>47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44625</v>
      </c>
      <c r="G24" s="6">
        <v>44626</v>
      </c>
      <c r="H24" s="4">
        <v>1</v>
      </c>
      <c r="I24" s="4">
        <v>1</v>
      </c>
      <c r="J24" s="4">
        <v>1</v>
      </c>
      <c r="K24" s="4" t="s">
        <v>30</v>
      </c>
      <c r="L24" s="4">
        <v>80</v>
      </c>
      <c r="M24" s="4">
        <v>80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44622</v>
      </c>
      <c r="S24" s="6">
        <v>44629</v>
      </c>
      <c r="T24" s="4" t="s">
        <v>34</v>
      </c>
      <c r="U24" s="4">
        <v>80</v>
      </c>
      <c r="V24" s="4">
        <v>0</v>
      </c>
      <c r="W24" s="4">
        <v>0</v>
      </c>
      <c r="X24" s="4" t="s">
        <v>47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44625</v>
      </c>
      <c r="G25" s="6">
        <v>44626</v>
      </c>
      <c r="H25" s="4">
        <v>1</v>
      </c>
      <c r="I25" s="4">
        <v>1</v>
      </c>
      <c r="J25" s="4">
        <v>1</v>
      </c>
      <c r="K25" s="4" t="s">
        <v>30</v>
      </c>
      <c r="L25" s="4">
        <v>228</v>
      </c>
      <c r="M25" s="4">
        <v>228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44622</v>
      </c>
      <c r="S25" s="6">
        <v>44629</v>
      </c>
      <c r="T25" s="4" t="s">
        <v>34</v>
      </c>
      <c r="U25" s="4">
        <v>228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128</v>
      </c>
      <c r="F26" s="6">
        <v>44625</v>
      </c>
      <c r="G26" s="6">
        <v>44626</v>
      </c>
      <c r="H26" s="4">
        <v>1</v>
      </c>
      <c r="I26" s="4">
        <v>1</v>
      </c>
      <c r="J26" s="4">
        <v>1</v>
      </c>
      <c r="K26" s="4" t="s">
        <v>30</v>
      </c>
      <c r="L26" s="4">
        <v>80</v>
      </c>
      <c r="M26" s="4">
        <v>80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44622</v>
      </c>
      <c r="S26" s="6">
        <v>44629</v>
      </c>
      <c r="T26" s="4" t="s">
        <v>34</v>
      </c>
      <c r="U26" s="4">
        <v>80</v>
      </c>
      <c r="V26" s="4">
        <v>0</v>
      </c>
      <c r="W26" s="4">
        <v>0</v>
      </c>
      <c r="X26" s="4" t="s">
        <v>154</v>
      </c>
      <c r="Y26" s="4" t="s">
        <v>47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152</v>
      </c>
      <c r="E27" s="4" t="s">
        <v>128</v>
      </c>
      <c r="F27" s="6">
        <v>44625</v>
      </c>
      <c r="G27" s="6">
        <v>44626</v>
      </c>
      <c r="H27" s="4">
        <v>1</v>
      </c>
      <c r="I27" s="4">
        <v>1</v>
      </c>
      <c r="J27" s="4">
        <v>1</v>
      </c>
      <c r="K27" s="4" t="s">
        <v>30</v>
      </c>
      <c r="L27" s="4">
        <v>81</v>
      </c>
      <c r="M27" s="4">
        <v>81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44622</v>
      </c>
      <c r="S27" s="6">
        <v>44629</v>
      </c>
      <c r="T27" s="4" t="s">
        <v>34</v>
      </c>
      <c r="U27" s="4">
        <v>81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44624</v>
      </c>
      <c r="G28" s="6">
        <v>44626</v>
      </c>
      <c r="H28" s="4">
        <v>1</v>
      </c>
      <c r="I28" s="4">
        <v>2</v>
      </c>
      <c r="J28" s="4">
        <v>2</v>
      </c>
      <c r="K28" s="4" t="s">
        <v>30</v>
      </c>
      <c r="L28" s="4">
        <v>120</v>
      </c>
      <c r="M28" s="4">
        <v>120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44623</v>
      </c>
      <c r="S28" s="6">
        <v>44629</v>
      </c>
      <c r="T28" s="4" t="s">
        <v>34</v>
      </c>
      <c r="U28" s="4">
        <v>120</v>
      </c>
      <c r="V28" s="4">
        <v>0</v>
      </c>
      <c r="W28" s="4">
        <v>0</v>
      </c>
      <c r="X28" s="4" t="s">
        <v>163</v>
      </c>
      <c r="Y28" s="4" t="s">
        <v>47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79</v>
      </c>
      <c r="F29" s="6">
        <v>44625</v>
      </c>
      <c r="G29" s="6">
        <v>44626</v>
      </c>
      <c r="H29" s="4">
        <v>1</v>
      </c>
      <c r="I29" s="4">
        <v>1</v>
      </c>
      <c r="J29" s="4">
        <v>1</v>
      </c>
      <c r="K29" s="4" t="s">
        <v>30</v>
      </c>
      <c r="L29" s="4">
        <v>87</v>
      </c>
      <c r="M29" s="4">
        <v>87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44623</v>
      </c>
      <c r="S29" s="6">
        <v>44629</v>
      </c>
      <c r="T29" s="4" t="s">
        <v>34</v>
      </c>
      <c r="U29" s="4">
        <v>87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165</v>
      </c>
      <c r="E30" s="4" t="s">
        <v>79</v>
      </c>
      <c r="F30" s="6">
        <v>44625</v>
      </c>
      <c r="G30" s="6">
        <v>44626</v>
      </c>
      <c r="H30" s="4">
        <v>1</v>
      </c>
      <c r="I30" s="4">
        <v>1</v>
      </c>
      <c r="J30" s="4">
        <v>1</v>
      </c>
      <c r="K30" s="4" t="s">
        <v>30</v>
      </c>
      <c r="L30" s="4">
        <v>87</v>
      </c>
      <c r="M30" s="4">
        <v>87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44623</v>
      </c>
      <c r="S30" s="6">
        <v>44629</v>
      </c>
      <c r="T30" s="4" t="s">
        <v>34</v>
      </c>
      <c r="U30" s="4">
        <v>87</v>
      </c>
      <c r="V30" s="4">
        <v>0</v>
      </c>
      <c r="W30" s="4">
        <v>0</v>
      </c>
      <c r="X30" s="4" t="s">
        <v>171</v>
      </c>
      <c r="Y30" s="4" t="s">
        <v>47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44624</v>
      </c>
      <c r="G31" s="6">
        <v>44626</v>
      </c>
      <c r="H31" s="4">
        <v>1</v>
      </c>
      <c r="I31" s="4">
        <v>2</v>
      </c>
      <c r="J31" s="4">
        <v>2</v>
      </c>
      <c r="K31" s="4" t="s">
        <v>30</v>
      </c>
      <c r="L31" s="4">
        <v>204</v>
      </c>
      <c r="M31" s="4">
        <v>204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44623</v>
      </c>
      <c r="S31" s="6">
        <v>44629</v>
      </c>
      <c r="T31" s="4" t="s">
        <v>34</v>
      </c>
      <c r="U31" s="4">
        <v>204</v>
      </c>
      <c r="V31" s="4">
        <v>0</v>
      </c>
      <c r="W31" s="4">
        <v>0</v>
      </c>
      <c r="X31" s="4" t="s">
        <v>47</v>
      </c>
      <c r="Y31" s="4" t="s">
        <v>176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44625</v>
      </c>
      <c r="G32" s="6">
        <v>44626</v>
      </c>
      <c r="H32" s="4">
        <v>1</v>
      </c>
      <c r="I32" s="4">
        <v>1</v>
      </c>
      <c r="J32" s="4">
        <v>1</v>
      </c>
      <c r="K32" s="4" t="s">
        <v>30</v>
      </c>
      <c r="L32" s="4">
        <v>81</v>
      </c>
      <c r="M32" s="4">
        <v>81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44623</v>
      </c>
      <c r="S32" s="6">
        <v>44629</v>
      </c>
      <c r="T32" s="4" t="s">
        <v>34</v>
      </c>
      <c r="U32" s="4">
        <v>81</v>
      </c>
      <c r="V32" s="4">
        <v>0</v>
      </c>
      <c r="W32" s="4">
        <v>0</v>
      </c>
      <c r="X32" s="4" t="s">
        <v>181</v>
      </c>
      <c r="Y32" s="4" t="s">
        <v>182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44625</v>
      </c>
      <c r="G33" s="6">
        <v>44626</v>
      </c>
      <c r="H33" s="4">
        <v>1</v>
      </c>
      <c r="I33" s="4">
        <v>1</v>
      </c>
      <c r="J33" s="4">
        <v>1</v>
      </c>
      <c r="K33" s="4" t="s">
        <v>30</v>
      </c>
      <c r="L33" s="4">
        <v>83</v>
      </c>
      <c r="M33" s="4">
        <v>83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44623</v>
      </c>
      <c r="S33" s="6">
        <v>44629</v>
      </c>
      <c r="T33" s="4" t="s">
        <v>34</v>
      </c>
      <c r="U33" s="4">
        <v>83</v>
      </c>
      <c r="V33" s="4">
        <v>0</v>
      </c>
      <c r="W33" s="4">
        <v>0</v>
      </c>
      <c r="X33" s="4" t="s">
        <v>47</v>
      </c>
      <c r="Y33" s="4" t="s">
        <v>47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44624</v>
      </c>
      <c r="G34" s="6">
        <v>44626</v>
      </c>
      <c r="H34" s="4">
        <v>1</v>
      </c>
      <c r="I34" s="4">
        <v>2</v>
      </c>
      <c r="J34" s="4">
        <v>2</v>
      </c>
      <c r="K34" s="4" t="s">
        <v>30</v>
      </c>
      <c r="L34" s="4">
        <v>176</v>
      </c>
      <c r="M34" s="4">
        <v>176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44624</v>
      </c>
      <c r="S34" s="6">
        <v>44629</v>
      </c>
      <c r="T34" s="4" t="s">
        <v>34</v>
      </c>
      <c r="U34" s="4">
        <v>176</v>
      </c>
      <c r="V34" s="4">
        <v>0</v>
      </c>
      <c r="W34" s="4">
        <v>0</v>
      </c>
      <c r="X34" s="4" t="s">
        <v>191</v>
      </c>
      <c r="Y34" s="4" t="s">
        <v>47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194</v>
      </c>
      <c r="F35" s="6">
        <v>44625</v>
      </c>
      <c r="G35" s="6">
        <v>44626</v>
      </c>
      <c r="H35" s="4">
        <v>1</v>
      </c>
      <c r="I35" s="4">
        <v>1</v>
      </c>
      <c r="J35" s="4">
        <v>1</v>
      </c>
      <c r="K35" s="4" t="s">
        <v>30</v>
      </c>
      <c r="L35" s="4">
        <v>112</v>
      </c>
      <c r="M35" s="4">
        <v>112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44624</v>
      </c>
      <c r="S35" s="6">
        <v>44629</v>
      </c>
      <c r="T35" s="4" t="s">
        <v>34</v>
      </c>
      <c r="U35" s="4">
        <v>112</v>
      </c>
      <c r="V35" s="4">
        <v>0</v>
      </c>
      <c r="W35" s="4">
        <v>0</v>
      </c>
      <c r="X35" s="4" t="s">
        <v>196</v>
      </c>
      <c r="Y35" s="4" t="s">
        <v>197</v>
      </c>
    </row>
    <row r="36" s="4" customFormat="1" spans="1:25">
      <c r="A36" s="4" t="s">
        <v>187</v>
      </c>
      <c r="B36" s="4" t="s">
        <v>26</v>
      </c>
      <c r="C36" s="4" t="s">
        <v>48</v>
      </c>
      <c r="D36" s="4" t="s">
        <v>188</v>
      </c>
      <c r="E36" s="4" t="s">
        <v>189</v>
      </c>
      <c r="F36" s="6">
        <v>44624</v>
      </c>
      <c r="G36" s="6">
        <v>44626</v>
      </c>
      <c r="H36" s="4">
        <v>1</v>
      </c>
      <c r="I36" s="4">
        <v>2</v>
      </c>
      <c r="J36" s="4">
        <v>2</v>
      </c>
      <c r="K36" s="4" t="s">
        <v>30</v>
      </c>
      <c r="L36" s="4">
        <v>-176</v>
      </c>
      <c r="M36" s="4">
        <v>-176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44624</v>
      </c>
      <c r="S36" s="6">
        <v>44629</v>
      </c>
      <c r="T36" s="4" t="s">
        <v>34</v>
      </c>
      <c r="U36" s="4">
        <v>-176</v>
      </c>
      <c r="V36" s="4">
        <v>0</v>
      </c>
      <c r="W36" s="4">
        <v>0</v>
      </c>
      <c r="X36" s="4" t="s">
        <v>191</v>
      </c>
      <c r="Y36" s="4" t="s">
        <v>47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199</v>
      </c>
      <c r="E37" s="4" t="s">
        <v>200</v>
      </c>
      <c r="F37" s="6">
        <v>44625</v>
      </c>
      <c r="G37" s="6">
        <v>44626</v>
      </c>
      <c r="H37" s="4">
        <v>1</v>
      </c>
      <c r="I37" s="4">
        <v>1</v>
      </c>
      <c r="J37" s="4">
        <v>1</v>
      </c>
      <c r="K37" s="4" t="s">
        <v>30</v>
      </c>
      <c r="L37" s="4">
        <v>95</v>
      </c>
      <c r="M37" s="4">
        <v>95</v>
      </c>
      <c r="N37" s="4" t="s">
        <v>201</v>
      </c>
      <c r="O37" s="4" t="s">
        <v>32</v>
      </c>
      <c r="P37" s="4" t="s">
        <v>33</v>
      </c>
      <c r="Q37" s="4">
        <v>0</v>
      </c>
      <c r="R37" s="7">
        <v>44624</v>
      </c>
      <c r="S37" s="6">
        <v>44629</v>
      </c>
      <c r="T37" s="4" t="s">
        <v>34</v>
      </c>
      <c r="U37" s="4">
        <v>95</v>
      </c>
      <c r="V37" s="4">
        <v>0</v>
      </c>
      <c r="W37" s="4">
        <v>0</v>
      </c>
      <c r="X37" s="4" t="s">
        <v>47</v>
      </c>
      <c r="Y37" s="4" t="s">
        <v>202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205</v>
      </c>
      <c r="F38" s="6">
        <v>44625</v>
      </c>
      <c r="G38" s="6">
        <v>44626</v>
      </c>
      <c r="H38" s="4">
        <v>1</v>
      </c>
      <c r="I38" s="4">
        <v>1</v>
      </c>
      <c r="J38" s="4">
        <v>1</v>
      </c>
      <c r="K38" s="4" t="s">
        <v>30</v>
      </c>
      <c r="L38" s="4">
        <v>142</v>
      </c>
      <c r="M38" s="4">
        <v>142</v>
      </c>
      <c r="N38" s="4" t="s">
        <v>206</v>
      </c>
      <c r="O38" s="4" t="s">
        <v>32</v>
      </c>
      <c r="P38" s="4" t="s">
        <v>33</v>
      </c>
      <c r="Q38" s="4">
        <v>0</v>
      </c>
      <c r="R38" s="7">
        <v>44624</v>
      </c>
      <c r="S38" s="6">
        <v>44629</v>
      </c>
      <c r="T38" s="4" t="s">
        <v>34</v>
      </c>
      <c r="U38" s="4">
        <v>142</v>
      </c>
      <c r="V38" s="4">
        <v>0</v>
      </c>
      <c r="W38" s="4">
        <v>0</v>
      </c>
      <c r="X38" s="4" t="s">
        <v>207</v>
      </c>
      <c r="Y38" s="4" t="s">
        <v>208</v>
      </c>
    </row>
    <row r="39" s="4" customFormat="1" spans="1:25">
      <c r="A39" s="4" t="s">
        <v>209</v>
      </c>
      <c r="B39" s="4" t="s">
        <v>26</v>
      </c>
      <c r="C39" s="4" t="s">
        <v>27</v>
      </c>
      <c r="D39" s="4" t="s">
        <v>210</v>
      </c>
      <c r="E39" s="4" t="s">
        <v>211</v>
      </c>
      <c r="F39" s="6">
        <v>44625</v>
      </c>
      <c r="G39" s="6">
        <v>44626</v>
      </c>
      <c r="H39" s="4">
        <v>1</v>
      </c>
      <c r="I39" s="4">
        <v>1</v>
      </c>
      <c r="J39" s="4">
        <v>1</v>
      </c>
      <c r="K39" s="4" t="s">
        <v>30</v>
      </c>
      <c r="L39" s="4">
        <v>89</v>
      </c>
      <c r="M39" s="4">
        <v>89</v>
      </c>
      <c r="N39" s="4" t="s">
        <v>212</v>
      </c>
      <c r="O39" s="4" t="s">
        <v>32</v>
      </c>
      <c r="P39" s="4" t="s">
        <v>33</v>
      </c>
      <c r="Q39" s="4">
        <v>0</v>
      </c>
      <c r="R39" s="7">
        <v>44624</v>
      </c>
      <c r="S39" s="6">
        <v>44629</v>
      </c>
      <c r="T39" s="4" t="s">
        <v>34</v>
      </c>
      <c r="U39" s="4">
        <v>89</v>
      </c>
      <c r="V39" s="4">
        <v>0</v>
      </c>
      <c r="W39" s="4">
        <v>0</v>
      </c>
      <c r="X39" s="4" t="s">
        <v>213</v>
      </c>
      <c r="Y39" s="4" t="s">
        <v>214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44625</v>
      </c>
      <c r="G40" s="6">
        <v>44626</v>
      </c>
      <c r="H40" s="4">
        <v>1</v>
      </c>
      <c r="I40" s="4">
        <v>1</v>
      </c>
      <c r="J40" s="4">
        <v>1</v>
      </c>
      <c r="K40" s="4" t="s">
        <v>30</v>
      </c>
      <c r="L40" s="4">
        <v>55</v>
      </c>
      <c r="M40" s="4">
        <v>55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44624</v>
      </c>
      <c r="S40" s="6">
        <v>44629</v>
      </c>
      <c r="T40" s="4" t="s">
        <v>34</v>
      </c>
      <c r="U40" s="4">
        <v>55</v>
      </c>
      <c r="V40" s="4">
        <v>0</v>
      </c>
      <c r="W40" s="4">
        <v>0</v>
      </c>
      <c r="X40" s="4" t="s">
        <v>219</v>
      </c>
      <c r="Y40" s="4" t="s">
        <v>47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179</v>
      </c>
      <c r="F41" s="6">
        <v>44625</v>
      </c>
      <c r="G41" s="6">
        <v>44626</v>
      </c>
      <c r="H41" s="4">
        <v>1</v>
      </c>
      <c r="I41" s="4">
        <v>1</v>
      </c>
      <c r="J41" s="4">
        <v>1</v>
      </c>
      <c r="K41" s="4" t="s">
        <v>30</v>
      </c>
      <c r="L41" s="4">
        <v>85</v>
      </c>
      <c r="M41" s="4">
        <v>85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44624</v>
      </c>
      <c r="S41" s="6">
        <v>44629</v>
      </c>
      <c r="T41" s="4" t="s">
        <v>34</v>
      </c>
      <c r="U41" s="4">
        <v>85</v>
      </c>
      <c r="V41" s="4">
        <v>0</v>
      </c>
      <c r="W41" s="4">
        <v>0</v>
      </c>
      <c r="X41" s="4" t="s">
        <v>47</v>
      </c>
      <c r="Y41" s="4" t="s">
        <v>223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63</v>
      </c>
      <c r="F42" s="6">
        <v>44624</v>
      </c>
      <c r="G42" s="6">
        <v>44626</v>
      </c>
      <c r="H42" s="4">
        <v>1</v>
      </c>
      <c r="I42" s="4">
        <v>2</v>
      </c>
      <c r="J42" s="4">
        <v>2</v>
      </c>
      <c r="K42" s="4" t="s">
        <v>30</v>
      </c>
      <c r="L42" s="4">
        <v>444</v>
      </c>
      <c r="M42" s="4">
        <v>444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44624</v>
      </c>
      <c r="S42" s="6">
        <v>44629</v>
      </c>
      <c r="T42" s="4" t="s">
        <v>34</v>
      </c>
      <c r="U42" s="4">
        <v>444</v>
      </c>
      <c r="V42" s="4">
        <v>0</v>
      </c>
      <c r="W42" s="4">
        <v>0</v>
      </c>
      <c r="X42" s="4" t="s">
        <v>227</v>
      </c>
      <c r="Y42" s="4" t="s">
        <v>47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56</v>
      </c>
      <c r="E43" s="4" t="s">
        <v>229</v>
      </c>
      <c r="F43" s="6">
        <v>44625</v>
      </c>
      <c r="G43" s="6">
        <v>44626</v>
      </c>
      <c r="H43" s="4">
        <v>1</v>
      </c>
      <c r="I43" s="4">
        <v>1</v>
      </c>
      <c r="J43" s="4">
        <v>1</v>
      </c>
      <c r="K43" s="4" t="s">
        <v>30</v>
      </c>
      <c r="L43" s="4">
        <v>255</v>
      </c>
      <c r="M43" s="4">
        <v>255</v>
      </c>
      <c r="N43" s="4" t="s">
        <v>230</v>
      </c>
      <c r="O43" s="4" t="s">
        <v>32</v>
      </c>
      <c r="P43" s="4" t="s">
        <v>33</v>
      </c>
      <c r="Q43" s="4">
        <v>0</v>
      </c>
      <c r="R43" s="7">
        <v>44625</v>
      </c>
      <c r="S43" s="6">
        <v>44629</v>
      </c>
      <c r="T43" s="4" t="s">
        <v>34</v>
      </c>
      <c r="U43" s="4">
        <v>255</v>
      </c>
      <c r="V43" s="4">
        <v>0</v>
      </c>
      <c r="W43" s="4">
        <v>0</v>
      </c>
      <c r="X43" s="4" t="s">
        <v>47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44625</v>
      </c>
      <c r="G44" s="6">
        <v>44626</v>
      </c>
      <c r="H44" s="4">
        <v>1</v>
      </c>
      <c r="I44" s="4">
        <v>1</v>
      </c>
      <c r="J44" s="4">
        <v>1</v>
      </c>
      <c r="K44" s="4" t="s">
        <v>30</v>
      </c>
      <c r="L44" s="4">
        <v>322</v>
      </c>
      <c r="M44" s="4">
        <v>322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44625</v>
      </c>
      <c r="S44" s="6">
        <v>44629</v>
      </c>
      <c r="T44" s="4" t="s">
        <v>34</v>
      </c>
      <c r="U44" s="4">
        <v>322</v>
      </c>
      <c r="V44" s="4">
        <v>0</v>
      </c>
      <c r="W44" s="4">
        <v>0</v>
      </c>
      <c r="X44" s="4" t="s">
        <v>236</v>
      </c>
      <c r="Y44" s="4" t="s">
        <v>237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240</v>
      </c>
      <c r="F45" s="6">
        <v>44625</v>
      </c>
      <c r="G45" s="6">
        <v>44626</v>
      </c>
      <c r="H45" s="4">
        <v>1</v>
      </c>
      <c r="I45" s="4">
        <v>1</v>
      </c>
      <c r="J45" s="4">
        <v>1</v>
      </c>
      <c r="K45" s="4" t="s">
        <v>30</v>
      </c>
      <c r="L45" s="4">
        <v>139</v>
      </c>
      <c r="M45" s="4">
        <v>139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44625</v>
      </c>
      <c r="S45" s="6">
        <v>44629</v>
      </c>
      <c r="T45" s="4" t="s">
        <v>34</v>
      </c>
      <c r="U45" s="4">
        <v>139</v>
      </c>
      <c r="V45" s="4">
        <v>0</v>
      </c>
      <c r="W45" s="4">
        <v>0</v>
      </c>
      <c r="X45" s="4" t="s">
        <v>242</v>
      </c>
      <c r="Y45" s="4" t="s">
        <v>243</v>
      </c>
    </row>
    <row r="46" s="4" customFormat="1" spans="1:25">
      <c r="A46" s="4" t="s">
        <v>244</v>
      </c>
      <c r="B46" s="4" t="s">
        <v>26</v>
      </c>
      <c r="C46" s="4" t="s">
        <v>27</v>
      </c>
      <c r="D46" s="4" t="s">
        <v>245</v>
      </c>
      <c r="E46" s="4" t="s">
        <v>246</v>
      </c>
      <c r="F46" s="6">
        <v>44625</v>
      </c>
      <c r="G46" s="6">
        <v>44626</v>
      </c>
      <c r="H46" s="4">
        <v>1</v>
      </c>
      <c r="I46" s="4">
        <v>1</v>
      </c>
      <c r="J46" s="4">
        <v>1</v>
      </c>
      <c r="K46" s="4" t="s">
        <v>30</v>
      </c>
      <c r="L46" s="4">
        <v>184</v>
      </c>
      <c r="M46" s="4">
        <v>184</v>
      </c>
      <c r="N46" s="4" t="s">
        <v>247</v>
      </c>
      <c r="O46" s="4" t="s">
        <v>32</v>
      </c>
      <c r="P46" s="4" t="s">
        <v>33</v>
      </c>
      <c r="Q46" s="4">
        <v>0</v>
      </c>
      <c r="R46" s="7">
        <v>44625</v>
      </c>
      <c r="S46" s="6">
        <v>44629</v>
      </c>
      <c r="T46" s="4" t="s">
        <v>34</v>
      </c>
      <c r="U46" s="4">
        <v>184</v>
      </c>
      <c r="V46" s="4">
        <v>0</v>
      </c>
      <c r="W46" s="4">
        <v>0</v>
      </c>
      <c r="X46" s="4" t="s">
        <v>248</v>
      </c>
      <c r="Y46" s="4" t="s">
        <v>249</v>
      </c>
    </row>
    <row r="47" s="4" customFormat="1" spans="1:25">
      <c r="A47" s="4" t="s">
        <v>192</v>
      </c>
      <c r="B47" s="4" t="s">
        <v>26</v>
      </c>
      <c r="C47" s="4" t="s">
        <v>48</v>
      </c>
      <c r="D47" s="4" t="s">
        <v>193</v>
      </c>
      <c r="E47" s="4" t="s">
        <v>194</v>
      </c>
      <c r="F47" s="6">
        <v>44625</v>
      </c>
      <c r="G47" s="6">
        <v>44626</v>
      </c>
      <c r="H47" s="4">
        <v>1</v>
      </c>
      <c r="I47" s="4">
        <v>1</v>
      </c>
      <c r="J47" s="4">
        <v>1</v>
      </c>
      <c r="K47" s="4" t="s">
        <v>30</v>
      </c>
      <c r="L47" s="4">
        <v>-112</v>
      </c>
      <c r="M47" s="4">
        <v>-112</v>
      </c>
      <c r="N47" s="4" t="s">
        <v>195</v>
      </c>
      <c r="O47" s="4" t="s">
        <v>32</v>
      </c>
      <c r="P47" s="4" t="s">
        <v>33</v>
      </c>
      <c r="Q47" s="4">
        <v>0</v>
      </c>
      <c r="R47" s="7">
        <v>44624</v>
      </c>
      <c r="S47" s="6">
        <v>44629</v>
      </c>
      <c r="T47" s="4" t="s">
        <v>34</v>
      </c>
      <c r="U47" s="4">
        <v>-112</v>
      </c>
      <c r="V47" s="4">
        <v>0</v>
      </c>
      <c r="W47" s="4">
        <v>0</v>
      </c>
      <c r="X47" s="4" t="s">
        <v>196</v>
      </c>
      <c r="Y47" s="4" t="s">
        <v>197</v>
      </c>
    </row>
    <row r="48" s="4" customFormat="1" spans="1:25">
      <c r="A48" s="4" t="s">
        <v>244</v>
      </c>
      <c r="B48" s="4" t="s">
        <v>26</v>
      </c>
      <c r="C48" s="4" t="s">
        <v>48</v>
      </c>
      <c r="D48" s="4" t="s">
        <v>245</v>
      </c>
      <c r="E48" s="4" t="s">
        <v>246</v>
      </c>
      <c r="F48" s="6">
        <v>44625</v>
      </c>
      <c r="G48" s="6">
        <v>44626</v>
      </c>
      <c r="H48" s="4">
        <v>1</v>
      </c>
      <c r="I48" s="4">
        <v>1</v>
      </c>
      <c r="J48" s="4">
        <v>1</v>
      </c>
      <c r="K48" s="4" t="s">
        <v>30</v>
      </c>
      <c r="L48" s="4">
        <v>-184</v>
      </c>
      <c r="M48" s="4">
        <v>-184</v>
      </c>
      <c r="N48" s="4" t="s">
        <v>247</v>
      </c>
      <c r="O48" s="4" t="s">
        <v>32</v>
      </c>
      <c r="P48" s="4" t="s">
        <v>33</v>
      </c>
      <c r="Q48" s="4">
        <v>0</v>
      </c>
      <c r="R48" s="7">
        <v>44625</v>
      </c>
      <c r="S48" s="6">
        <v>44629</v>
      </c>
      <c r="T48" s="4" t="s">
        <v>34</v>
      </c>
      <c r="U48" s="4">
        <v>-184</v>
      </c>
      <c r="V48" s="4">
        <v>0</v>
      </c>
      <c r="W48" s="4">
        <v>0</v>
      </c>
      <c r="X48" s="4" t="s">
        <v>248</v>
      </c>
      <c r="Y48" s="4" t="s">
        <v>249</v>
      </c>
    </row>
    <row r="49" s="4" customFormat="1" spans="1:25">
      <c r="A49" s="4" t="s">
        <v>250</v>
      </c>
      <c r="B49" s="4" t="s">
        <v>26</v>
      </c>
      <c r="C49" s="4" t="s">
        <v>27</v>
      </c>
      <c r="D49" s="4" t="s">
        <v>251</v>
      </c>
      <c r="E49" s="4" t="s">
        <v>252</v>
      </c>
      <c r="F49" s="6">
        <v>44625</v>
      </c>
      <c r="G49" s="6">
        <v>44626</v>
      </c>
      <c r="H49" s="4">
        <v>1</v>
      </c>
      <c r="I49" s="4">
        <v>1</v>
      </c>
      <c r="J49" s="4">
        <v>1</v>
      </c>
      <c r="K49" s="4" t="s">
        <v>30</v>
      </c>
      <c r="L49" s="4">
        <v>83</v>
      </c>
      <c r="M49" s="4">
        <v>83</v>
      </c>
      <c r="N49" s="4" t="s">
        <v>253</v>
      </c>
      <c r="O49" s="4" t="s">
        <v>32</v>
      </c>
      <c r="P49" s="4" t="s">
        <v>33</v>
      </c>
      <c r="Q49" s="4">
        <v>0</v>
      </c>
      <c r="R49" s="7">
        <v>44625</v>
      </c>
      <c r="S49" s="6">
        <v>44629</v>
      </c>
      <c r="T49" s="4" t="s">
        <v>34</v>
      </c>
      <c r="U49" s="4">
        <v>83</v>
      </c>
      <c r="V49" s="4">
        <v>0</v>
      </c>
      <c r="W49" s="4">
        <v>0</v>
      </c>
      <c r="X49" s="4" t="s">
        <v>47</v>
      </c>
      <c r="Y49" s="4" t="s">
        <v>254</v>
      </c>
    </row>
    <row r="50" s="4" customFormat="1" spans="1:25">
      <c r="A50" s="4" t="s">
        <v>164</v>
      </c>
      <c r="B50" s="4" t="s">
        <v>26</v>
      </c>
      <c r="C50" s="4" t="s">
        <v>48</v>
      </c>
      <c r="D50" s="4" t="s">
        <v>165</v>
      </c>
      <c r="E50" s="4" t="s">
        <v>79</v>
      </c>
      <c r="F50" s="6">
        <v>44625</v>
      </c>
      <c r="G50" s="6">
        <v>44626</v>
      </c>
      <c r="H50" s="4">
        <v>1</v>
      </c>
      <c r="I50" s="4">
        <v>1</v>
      </c>
      <c r="J50" s="4">
        <v>1</v>
      </c>
      <c r="K50" s="4" t="s">
        <v>30</v>
      </c>
      <c r="L50" s="4">
        <v>-87</v>
      </c>
      <c r="M50" s="4">
        <v>-87</v>
      </c>
      <c r="N50" s="4" t="s">
        <v>166</v>
      </c>
      <c r="O50" s="4" t="s">
        <v>32</v>
      </c>
      <c r="P50" s="4" t="s">
        <v>33</v>
      </c>
      <c r="Q50" s="4">
        <v>0</v>
      </c>
      <c r="R50" s="7">
        <v>44623</v>
      </c>
      <c r="S50" s="6">
        <v>44629</v>
      </c>
      <c r="T50" s="4" t="s">
        <v>34</v>
      </c>
      <c r="U50" s="4">
        <v>-87</v>
      </c>
      <c r="V50" s="4">
        <v>0</v>
      </c>
      <c r="W50" s="4">
        <v>0</v>
      </c>
      <c r="X50" s="4" t="s">
        <v>167</v>
      </c>
      <c r="Y50" s="4" t="s">
        <v>168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3"/>
  <sheetViews>
    <sheetView tabSelected="1" topLeftCell="A17" workbookViewId="0">
      <selection activeCell="A51" sqref="A51:A53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255</v>
      </c>
    </row>
    <row r="2" s="4" customFormat="1" spans="1:9">
      <c r="A2" s="5">
        <v>17064770159</v>
      </c>
      <c r="B2" s="6">
        <v>44624</v>
      </c>
      <c r="C2" s="6">
        <v>44626</v>
      </c>
      <c r="D2" s="4">
        <v>382</v>
      </c>
      <c r="E2" s="4" t="str">
        <f>VLOOKUP(A2,HOP!A:L,12,0)</f>
        <v>382.00</v>
      </c>
      <c r="F2" s="4" t="str">
        <f>VLOOKUP(A2,HOP!A:C,3,0)</f>
        <v>2359639</v>
      </c>
      <c r="G2" s="4">
        <f>D2-E2</f>
        <v>0</v>
      </c>
      <c r="H2" s="4" t="str">
        <f>$H$1&amp;F2</f>
        <v>，2359639</v>
      </c>
      <c r="I2" s="4" t="str">
        <f>VLOOKUP(A2,HOP!A:U,21,0)</f>
        <v>直连</v>
      </c>
    </row>
    <row r="3" s="4" customFormat="1" spans="1:9">
      <c r="A3" s="5">
        <v>17198434468</v>
      </c>
      <c r="B3" s="6">
        <v>44625</v>
      </c>
      <c r="C3" s="6">
        <v>44626</v>
      </c>
      <c r="D3" s="4">
        <v>387</v>
      </c>
      <c r="E3" s="4" t="str">
        <f>VLOOKUP(A3,HOP!A:L,12,0)</f>
        <v>387.00</v>
      </c>
      <c r="F3" s="4" t="str">
        <f>VLOOKUP(A3,HOP!A:C,3,0)</f>
        <v>2399578</v>
      </c>
      <c r="G3" s="4">
        <f t="shared" ref="G3:G45" si="0">D3-E3</f>
        <v>0</v>
      </c>
      <c r="H3" s="4" t="str">
        <f t="shared" ref="H3:H45" si="1">$H$1&amp;F3</f>
        <v>，2399578</v>
      </c>
      <c r="I3" s="4" t="str">
        <f>VLOOKUP(A3,HOP!A:U,21,0)</f>
        <v>直连</v>
      </c>
    </row>
    <row r="4" s="4" customFormat="1" hidden="1" spans="1:9">
      <c r="A4" s="5">
        <v>17271043529</v>
      </c>
      <c r="B4" s="6">
        <v>44625</v>
      </c>
      <c r="C4" s="6">
        <v>44626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17317206800</v>
      </c>
      <c r="B5" s="6">
        <v>44625</v>
      </c>
      <c r="C5" s="6">
        <v>44626</v>
      </c>
      <c r="D5" s="4">
        <v>141</v>
      </c>
      <c r="E5" s="4" t="str">
        <f>VLOOKUP(A5,HOP!A:L,12,0)</f>
        <v>141.00</v>
      </c>
      <c r="F5" s="4" t="str">
        <f>VLOOKUP(A5,HOP!A:C,3,0)</f>
        <v>2415490</v>
      </c>
      <c r="G5" s="4">
        <f t="shared" si="0"/>
        <v>0</v>
      </c>
      <c r="H5" s="4" t="str">
        <f t="shared" si="1"/>
        <v>，2415490</v>
      </c>
      <c r="I5" s="4" t="str">
        <f>VLOOKUP(A5,HOP!A:U,21,0)</f>
        <v>直连</v>
      </c>
    </row>
    <row r="6" s="4" customFormat="1" spans="1:9">
      <c r="A6" s="5">
        <v>17338078533</v>
      </c>
      <c r="B6" s="6">
        <v>44625</v>
      </c>
      <c r="C6" s="6">
        <v>44626</v>
      </c>
      <c r="D6" s="4">
        <v>254</v>
      </c>
      <c r="E6" s="4" t="str">
        <f>VLOOKUP(A6,HOP!A:L,12,0)</f>
        <v>254.00</v>
      </c>
      <c r="F6" s="4" t="str">
        <f>VLOOKUP(A6,HOP!A:C,3,0)</f>
        <v>2418089</v>
      </c>
      <c r="G6" s="4">
        <f t="shared" si="0"/>
        <v>0</v>
      </c>
      <c r="H6" s="4" t="str">
        <f t="shared" si="1"/>
        <v>，2418089</v>
      </c>
      <c r="I6" s="4" t="str">
        <f>VLOOKUP(A6,HOP!A:U,21,0)</f>
        <v>直连</v>
      </c>
    </row>
    <row r="7" s="4" customFormat="1" spans="1:9">
      <c r="A7" s="5">
        <v>17376471154</v>
      </c>
      <c r="B7" s="6">
        <v>44624</v>
      </c>
      <c r="C7" s="6">
        <v>44626</v>
      </c>
      <c r="D7" s="4">
        <v>162</v>
      </c>
      <c r="E7" s="4" t="str">
        <f>VLOOKUP(A7,HOP!A:L,12,0)</f>
        <v>162.00</v>
      </c>
      <c r="F7" s="4" t="str">
        <f>VLOOKUP(A7,HOP!A:C,3,0)</f>
        <v>2420213</v>
      </c>
      <c r="G7" s="4">
        <f t="shared" si="0"/>
        <v>0</v>
      </c>
      <c r="H7" s="4" t="str">
        <f t="shared" si="1"/>
        <v>，2420213</v>
      </c>
      <c r="I7" s="4" t="str">
        <f>VLOOKUP(A7,HOP!A:U,21,0)</f>
        <v>直连</v>
      </c>
    </row>
    <row r="8" s="4" customFormat="1" spans="1:9">
      <c r="A8" s="5">
        <v>17376776739</v>
      </c>
      <c r="B8" s="6">
        <v>44623</v>
      </c>
      <c r="C8" s="6">
        <v>44626</v>
      </c>
      <c r="D8" s="4">
        <v>275</v>
      </c>
      <c r="E8" s="4" t="str">
        <f>VLOOKUP(A8,HOP!A:L,12,0)</f>
        <v>275.00</v>
      </c>
      <c r="F8" s="4" t="str">
        <f>VLOOKUP(A8,HOP!A:C,3,0)</f>
        <v>2420241</v>
      </c>
      <c r="G8" s="4">
        <f t="shared" si="0"/>
        <v>0</v>
      </c>
      <c r="H8" s="4" t="str">
        <f t="shared" si="1"/>
        <v>，2420241</v>
      </c>
      <c r="I8" s="4" t="str">
        <f>VLOOKUP(A8,HOP!A:U,21,0)</f>
        <v>直连</v>
      </c>
    </row>
    <row r="9" s="4" customFormat="1" spans="1:9">
      <c r="A9" s="5">
        <v>17376919953</v>
      </c>
      <c r="B9" s="6">
        <v>44624</v>
      </c>
      <c r="C9" s="6">
        <v>44626</v>
      </c>
      <c r="D9" s="4">
        <v>204</v>
      </c>
      <c r="E9" s="4" t="str">
        <f>VLOOKUP(A9,HOP!A:L,12,0)</f>
        <v>204.00</v>
      </c>
      <c r="F9" s="4" t="str">
        <f>VLOOKUP(A9,HOP!A:C,3,0)</f>
        <v>2420284</v>
      </c>
      <c r="G9" s="4">
        <f t="shared" si="0"/>
        <v>0</v>
      </c>
      <c r="H9" s="4" t="str">
        <f t="shared" si="1"/>
        <v>，2420284</v>
      </c>
      <c r="I9" s="4" t="str">
        <f>VLOOKUP(A9,HOP!A:U,21,0)</f>
        <v>直连</v>
      </c>
    </row>
    <row r="10" s="4" customFormat="1" spans="1:9">
      <c r="A10" s="5">
        <v>17419413354</v>
      </c>
      <c r="B10" s="6">
        <v>44625</v>
      </c>
      <c r="C10" s="6">
        <v>44626</v>
      </c>
      <c r="D10" s="4">
        <v>192</v>
      </c>
      <c r="E10" s="4" t="str">
        <f>VLOOKUP(A10,HOP!A:L,12,0)</f>
        <v>192.00</v>
      </c>
      <c r="F10" s="4" t="str">
        <f>VLOOKUP(A10,HOP!A:C,3,0)</f>
        <v>2423743</v>
      </c>
      <c r="G10" s="4">
        <f t="shared" si="0"/>
        <v>0</v>
      </c>
      <c r="H10" s="4" t="str">
        <f t="shared" si="1"/>
        <v>，2423743</v>
      </c>
      <c r="I10" s="4" t="str">
        <f>VLOOKUP(A10,HOP!A:U,21,0)</f>
        <v>直连</v>
      </c>
    </row>
    <row r="11" s="4" customFormat="1" spans="1:9">
      <c r="A11" s="5">
        <v>17419807782</v>
      </c>
      <c r="B11" s="6">
        <v>44625</v>
      </c>
      <c r="C11" s="6">
        <v>44626</v>
      </c>
      <c r="D11" s="4">
        <v>678</v>
      </c>
      <c r="E11" s="4" t="str">
        <f>VLOOKUP(A11,HOP!A:L,12,0)</f>
        <v>678.00</v>
      </c>
      <c r="F11" s="4" t="str">
        <f>VLOOKUP(A11,HOP!A:C,3,0)</f>
        <v>2423829</v>
      </c>
      <c r="G11" s="4">
        <f t="shared" si="0"/>
        <v>0</v>
      </c>
      <c r="H11" s="4" t="str">
        <f t="shared" si="1"/>
        <v>，2423829</v>
      </c>
      <c r="I11" s="4" t="str">
        <f>VLOOKUP(A11,HOP!A:U,21,0)</f>
        <v>直连</v>
      </c>
    </row>
    <row r="12" s="4" customFormat="1" spans="1:9">
      <c r="A12" s="5">
        <v>17420485384</v>
      </c>
      <c r="B12" s="6">
        <v>44625</v>
      </c>
      <c r="C12" s="6">
        <v>44626</v>
      </c>
      <c r="D12" s="4">
        <v>75</v>
      </c>
      <c r="E12" s="4" t="str">
        <f>VLOOKUP(A12,HOP!A:L,12,0)</f>
        <v>75.00</v>
      </c>
      <c r="F12" s="4" t="str">
        <f>VLOOKUP(A12,HOP!A:C,3,0)</f>
        <v>2424136</v>
      </c>
      <c r="G12" s="4">
        <f t="shared" si="0"/>
        <v>0</v>
      </c>
      <c r="H12" s="4" t="str">
        <f t="shared" si="1"/>
        <v>，2424136</v>
      </c>
      <c r="I12" s="4" t="str">
        <f>VLOOKUP(A12,HOP!A:U,21,0)</f>
        <v>直连</v>
      </c>
    </row>
    <row r="13" s="4" customFormat="1" spans="1:9">
      <c r="A13" s="5">
        <v>17453567687</v>
      </c>
      <c r="B13" s="6">
        <v>44625</v>
      </c>
      <c r="C13" s="6">
        <v>44626</v>
      </c>
      <c r="D13" s="4">
        <v>130</v>
      </c>
      <c r="E13" s="4" t="str">
        <f>VLOOKUP(A13,HOP!A:L,12,0)</f>
        <v>130.00</v>
      </c>
      <c r="F13" s="4" t="str">
        <f>VLOOKUP(A13,HOP!A:C,3,0)</f>
        <v>2431387</v>
      </c>
      <c r="G13" s="4">
        <f t="shared" si="0"/>
        <v>0</v>
      </c>
      <c r="H13" s="4" t="str">
        <f t="shared" si="1"/>
        <v>，2431387</v>
      </c>
      <c r="I13" s="4" t="str">
        <f>VLOOKUP(A13,HOP!A:U,21,0)</f>
        <v>直连</v>
      </c>
    </row>
    <row r="14" s="4" customFormat="1" spans="1:9">
      <c r="A14" s="5">
        <v>17454428923</v>
      </c>
      <c r="B14" s="6">
        <v>44624</v>
      </c>
      <c r="C14" s="6">
        <v>44626</v>
      </c>
      <c r="D14" s="4">
        <v>520</v>
      </c>
      <c r="E14" s="4" t="str">
        <f>VLOOKUP(A14,HOP!A:L,12,0)</f>
        <v>520.00</v>
      </c>
      <c r="F14" s="4" t="str">
        <f>VLOOKUP(A14,HOP!A:C,3,0)</f>
        <v>2431607</v>
      </c>
      <c r="G14" s="4">
        <f t="shared" si="0"/>
        <v>0</v>
      </c>
      <c r="H14" s="4" t="str">
        <f t="shared" si="1"/>
        <v>，2431607</v>
      </c>
      <c r="I14" s="4" t="str">
        <f>VLOOKUP(A14,HOP!A:U,21,0)</f>
        <v>直连</v>
      </c>
    </row>
    <row r="15" s="4" customFormat="1" spans="1:9">
      <c r="A15" s="5">
        <v>17455248467</v>
      </c>
      <c r="B15" s="6">
        <v>44625</v>
      </c>
      <c r="C15" s="6">
        <v>44626</v>
      </c>
      <c r="D15" s="4">
        <v>117</v>
      </c>
      <c r="E15" s="4" t="str">
        <f>VLOOKUP(A15,HOP!A:L,12,0)</f>
        <v>117.00</v>
      </c>
      <c r="F15" s="4" t="str">
        <f>VLOOKUP(A15,HOP!A:C,3,0)</f>
        <v>2431679</v>
      </c>
      <c r="G15" s="4">
        <f t="shared" si="0"/>
        <v>0</v>
      </c>
      <c r="H15" s="4" t="str">
        <f t="shared" si="1"/>
        <v>，2431679</v>
      </c>
      <c r="I15" s="4" t="str">
        <f>VLOOKUP(A15,HOP!A:U,21,0)</f>
        <v>直连</v>
      </c>
    </row>
    <row r="16" s="4" customFormat="1" spans="1:9">
      <c r="A16" s="5">
        <v>17480667651</v>
      </c>
      <c r="B16" s="6">
        <v>44625</v>
      </c>
      <c r="C16" s="6">
        <v>44626</v>
      </c>
      <c r="D16" s="4">
        <v>128</v>
      </c>
      <c r="E16" s="4" t="str">
        <f>VLOOKUP(A16,HOP!A:L,12,0)</f>
        <v>128.00</v>
      </c>
      <c r="F16" s="4" t="str">
        <f>VLOOKUP(A16,HOP!A:C,3,0)</f>
        <v>2434528</v>
      </c>
      <c r="G16" s="4">
        <f t="shared" si="0"/>
        <v>0</v>
      </c>
      <c r="H16" s="4" t="str">
        <f t="shared" si="1"/>
        <v>，2434528</v>
      </c>
      <c r="I16" s="4" t="str">
        <f>VLOOKUP(A16,HOP!A:U,21,0)</f>
        <v>直连</v>
      </c>
    </row>
    <row r="17" s="4" customFormat="1" spans="1:9">
      <c r="A17" s="5">
        <v>17480787525</v>
      </c>
      <c r="B17" s="6">
        <v>44625</v>
      </c>
      <c r="C17" s="6">
        <v>44626</v>
      </c>
      <c r="D17" s="4">
        <v>253</v>
      </c>
      <c r="E17" s="4" t="str">
        <f>VLOOKUP(A17,HOP!A:L,12,0)</f>
        <v>253.00</v>
      </c>
      <c r="F17" s="4" t="str">
        <f>VLOOKUP(A17,HOP!A:C,3,0)</f>
        <v>2434550</v>
      </c>
      <c r="G17" s="4">
        <f t="shared" si="0"/>
        <v>0</v>
      </c>
      <c r="H17" s="4" t="str">
        <f t="shared" si="1"/>
        <v>，2434550</v>
      </c>
      <c r="I17" s="4" t="str">
        <f>VLOOKUP(A17,HOP!A:U,21,0)</f>
        <v>直连</v>
      </c>
    </row>
    <row r="18" s="4" customFormat="1" spans="1:9">
      <c r="A18" s="5">
        <v>17501334247</v>
      </c>
      <c r="B18" s="6">
        <v>44624</v>
      </c>
      <c r="C18" s="6">
        <v>44626</v>
      </c>
      <c r="D18" s="4">
        <v>184</v>
      </c>
      <c r="E18" s="4" t="str">
        <f>VLOOKUP(A18,HOP!A:L,12,0)</f>
        <v>184.00</v>
      </c>
      <c r="F18" s="4" t="str">
        <f>VLOOKUP(A18,HOP!A:C,3,0)</f>
        <v>2437132</v>
      </c>
      <c r="G18" s="4">
        <f t="shared" si="0"/>
        <v>0</v>
      </c>
      <c r="H18" s="4" t="str">
        <f t="shared" si="1"/>
        <v>，2437132</v>
      </c>
      <c r="I18" s="4" t="str">
        <f>VLOOKUP(A18,HOP!A:U,21,0)</f>
        <v>直连</v>
      </c>
    </row>
    <row r="19" s="4" customFormat="1" spans="1:9">
      <c r="A19" s="5">
        <v>17509899000</v>
      </c>
      <c r="B19" s="6">
        <v>44625</v>
      </c>
      <c r="C19" s="6">
        <v>44626</v>
      </c>
      <c r="D19" s="4">
        <v>227</v>
      </c>
      <c r="E19" s="4" t="str">
        <f>VLOOKUP(A19,HOP!A:L,12,0)</f>
        <v>227.00</v>
      </c>
      <c r="F19" s="4" t="str">
        <f>VLOOKUP(A19,HOP!A:C,3,0)</f>
        <v>2439478</v>
      </c>
      <c r="G19" s="4">
        <f t="shared" si="0"/>
        <v>0</v>
      </c>
      <c r="H19" s="4" t="str">
        <f t="shared" si="1"/>
        <v>，2439478</v>
      </c>
      <c r="I19" s="4" t="str">
        <f>VLOOKUP(A19,HOP!A:U,21,0)</f>
        <v>直连</v>
      </c>
    </row>
    <row r="20" s="4" customFormat="1" spans="1:9">
      <c r="A20" s="5">
        <v>17523316722</v>
      </c>
      <c r="B20" s="6">
        <v>44625</v>
      </c>
      <c r="C20" s="6">
        <v>44626</v>
      </c>
      <c r="D20" s="4">
        <v>249</v>
      </c>
      <c r="E20" s="4" t="str">
        <f>VLOOKUP(A20,HOP!A:L,12,0)</f>
        <v>249.00</v>
      </c>
      <c r="F20" s="4" t="str">
        <f>VLOOKUP(A20,HOP!A:C,3,0)</f>
        <v>2441687</v>
      </c>
      <c r="G20" s="4">
        <f t="shared" si="0"/>
        <v>0</v>
      </c>
      <c r="H20" s="4" t="str">
        <f t="shared" si="1"/>
        <v>，2441687</v>
      </c>
      <c r="I20" s="4" t="str">
        <f>VLOOKUP(A20,HOP!A:U,21,0)</f>
        <v>直连</v>
      </c>
    </row>
    <row r="21" s="4" customFormat="1" spans="1:9">
      <c r="A21" s="5">
        <v>17526106286</v>
      </c>
      <c r="B21" s="6">
        <v>44625</v>
      </c>
      <c r="C21" s="6">
        <v>44626</v>
      </c>
      <c r="D21" s="4">
        <v>114</v>
      </c>
      <c r="E21" s="4" t="str">
        <f>VLOOKUP(A21,HOP!A:L,12,0)</f>
        <v>114.00</v>
      </c>
      <c r="F21" s="4" t="str">
        <f>VLOOKUP(A21,HOP!A:C,3,0)</f>
        <v>2443155</v>
      </c>
      <c r="G21" s="4">
        <f t="shared" si="0"/>
        <v>0</v>
      </c>
      <c r="H21" s="4" t="str">
        <f t="shared" si="1"/>
        <v>，2443155</v>
      </c>
      <c r="I21" s="4" t="str">
        <f>VLOOKUP(A21,HOP!A:U,21,0)</f>
        <v>直连</v>
      </c>
    </row>
    <row r="22" s="4" customFormat="1" spans="1:9">
      <c r="A22" s="5">
        <v>17526653938</v>
      </c>
      <c r="B22" s="6">
        <v>44625</v>
      </c>
      <c r="C22" s="6">
        <v>44626</v>
      </c>
      <c r="D22" s="4">
        <v>39</v>
      </c>
      <c r="E22" s="4" t="str">
        <f>VLOOKUP(A22,HOP!A:L,12,0)</f>
        <v>39.00</v>
      </c>
      <c r="F22" s="4" t="str">
        <f>VLOOKUP(A22,HOP!A:C,3,0)</f>
        <v>2443546</v>
      </c>
      <c r="G22" s="4">
        <f t="shared" si="0"/>
        <v>0</v>
      </c>
      <c r="H22" s="4" t="str">
        <f t="shared" si="1"/>
        <v>，2443546</v>
      </c>
      <c r="I22" s="4" t="str">
        <f>VLOOKUP(A22,HOP!A:U,21,0)</f>
        <v>直连</v>
      </c>
    </row>
    <row r="23" s="4" customFormat="1" spans="1:9">
      <c r="A23" s="5">
        <v>17532180742</v>
      </c>
      <c r="B23" s="6">
        <v>44625</v>
      </c>
      <c r="C23" s="6">
        <v>44626</v>
      </c>
      <c r="D23" s="4">
        <v>80</v>
      </c>
      <c r="E23" s="4" t="str">
        <f>VLOOKUP(A23,HOP!A:L,12,0)</f>
        <v>80.00</v>
      </c>
      <c r="F23" s="4" t="str">
        <f>VLOOKUP(A23,HOP!A:C,3,0)</f>
        <v>2444015</v>
      </c>
      <c r="G23" s="4">
        <f t="shared" si="0"/>
        <v>0</v>
      </c>
      <c r="H23" s="4" t="str">
        <f t="shared" si="1"/>
        <v>，2444015</v>
      </c>
      <c r="I23" s="4" t="str">
        <f>VLOOKUP(A23,HOP!A:U,21,0)</f>
        <v>直连</v>
      </c>
    </row>
    <row r="24" s="4" customFormat="1" spans="1:9">
      <c r="A24" s="5">
        <v>17533991561</v>
      </c>
      <c r="B24" s="6">
        <v>44625</v>
      </c>
      <c r="C24" s="6">
        <v>44626</v>
      </c>
      <c r="D24" s="4">
        <v>228</v>
      </c>
      <c r="E24" s="4" t="str">
        <f>VLOOKUP(A24,HOP!A:L,12,0)</f>
        <v>228.00</v>
      </c>
      <c r="F24" s="4" t="str">
        <f>VLOOKUP(A24,HOP!A:C,3,0)</f>
        <v>2444339</v>
      </c>
      <c r="G24" s="4">
        <f t="shared" si="0"/>
        <v>0</v>
      </c>
      <c r="H24" s="4" t="str">
        <f t="shared" si="1"/>
        <v>，2444339</v>
      </c>
      <c r="I24" s="4" t="str">
        <f>VLOOKUP(A24,HOP!A:U,21,0)</f>
        <v>直连</v>
      </c>
    </row>
    <row r="25" s="4" customFormat="1" spans="1:9">
      <c r="A25" s="5">
        <v>17534114074</v>
      </c>
      <c r="B25" s="6">
        <v>44625</v>
      </c>
      <c r="C25" s="6">
        <v>44626</v>
      </c>
      <c r="D25" s="4">
        <v>80</v>
      </c>
      <c r="E25" s="4" t="str">
        <f>VLOOKUP(A25,HOP!A:L,12,0)</f>
        <v>80.00</v>
      </c>
      <c r="F25" s="4" t="str">
        <f>VLOOKUP(A25,HOP!A:C,3,0)</f>
        <v>2444399</v>
      </c>
      <c r="G25" s="4">
        <f t="shared" si="0"/>
        <v>0</v>
      </c>
      <c r="H25" s="4" t="str">
        <f t="shared" si="1"/>
        <v>，2444399</v>
      </c>
      <c r="I25" s="4" t="str">
        <f>VLOOKUP(A25,HOP!A:U,21,0)</f>
        <v>直连</v>
      </c>
    </row>
    <row r="26" s="4" customFormat="1" spans="1:9">
      <c r="A26" s="5">
        <v>17540359806</v>
      </c>
      <c r="B26" s="6">
        <v>44625</v>
      </c>
      <c r="C26" s="6">
        <v>44626</v>
      </c>
      <c r="D26" s="4">
        <v>81</v>
      </c>
      <c r="E26" s="4" t="str">
        <f>VLOOKUP(A26,HOP!A:L,12,0)</f>
        <v>81.00</v>
      </c>
      <c r="F26" s="4" t="str">
        <f>VLOOKUP(A26,HOP!A:C,3,0)</f>
        <v>2445296</v>
      </c>
      <c r="G26" s="4">
        <f t="shared" si="0"/>
        <v>0</v>
      </c>
      <c r="H26" s="4" t="str">
        <f t="shared" si="1"/>
        <v>，2445296</v>
      </c>
      <c r="I26" s="4" t="str">
        <f>VLOOKUP(A26,HOP!A:U,21,0)</f>
        <v>直连</v>
      </c>
    </row>
    <row r="27" s="4" customFormat="1" spans="1:9">
      <c r="A27" s="5">
        <v>17540961210</v>
      </c>
      <c r="B27" s="6">
        <v>44624</v>
      </c>
      <c r="C27" s="6">
        <v>44626</v>
      </c>
      <c r="D27" s="4">
        <v>120</v>
      </c>
      <c r="E27" s="4" t="str">
        <f>VLOOKUP(A27,HOP!A:L,12,0)</f>
        <v>120.00</v>
      </c>
      <c r="F27" s="4" t="str">
        <f>VLOOKUP(A27,HOP!A:C,3,0)</f>
        <v>2445522</v>
      </c>
      <c r="G27" s="4">
        <f t="shared" si="0"/>
        <v>0</v>
      </c>
      <c r="H27" s="4" t="str">
        <f t="shared" si="1"/>
        <v>，2445522</v>
      </c>
      <c r="I27" s="4" t="str">
        <f>VLOOKUP(A27,HOP!A:U,21,0)</f>
        <v>直连</v>
      </c>
    </row>
    <row r="28" s="4" customFormat="1" hidden="1" spans="1:9">
      <c r="A28" s="5">
        <v>17541074362</v>
      </c>
      <c r="B28" s="6">
        <v>44625</v>
      </c>
      <c r="C28" s="6">
        <v>44626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17541577743</v>
      </c>
      <c r="B29" s="6">
        <v>44625</v>
      </c>
      <c r="C29" s="6">
        <v>44626</v>
      </c>
      <c r="D29" s="4">
        <v>87</v>
      </c>
      <c r="E29" s="4" t="str">
        <f>VLOOKUP(A29,HOP!A:L,12,0)</f>
        <v>87.00</v>
      </c>
      <c r="F29" s="4" t="str">
        <f>VLOOKUP(A29,HOP!A:C,3,0)</f>
        <v>2445794</v>
      </c>
      <c r="G29" s="4">
        <f t="shared" si="0"/>
        <v>0</v>
      </c>
      <c r="H29" s="4" t="str">
        <f t="shared" si="1"/>
        <v>，2445794</v>
      </c>
      <c r="I29" s="4" t="str">
        <f>VLOOKUP(A29,HOP!A:U,21,0)</f>
        <v>直连</v>
      </c>
    </row>
    <row r="30" s="4" customFormat="1" spans="1:9">
      <c r="A30" s="5">
        <v>17541920124</v>
      </c>
      <c r="B30" s="6">
        <v>44624</v>
      </c>
      <c r="C30" s="6">
        <v>44626</v>
      </c>
      <c r="D30" s="4">
        <v>204</v>
      </c>
      <c r="E30" s="4" t="str">
        <f>VLOOKUP(A30,HOP!A:L,12,0)</f>
        <v>204.00</v>
      </c>
      <c r="F30" s="4" t="str">
        <f>VLOOKUP(A30,HOP!A:C,3,0)</f>
        <v>2445960</v>
      </c>
      <c r="G30" s="4">
        <f t="shared" si="0"/>
        <v>0</v>
      </c>
      <c r="H30" s="4" t="str">
        <f t="shared" si="1"/>
        <v>，2445960</v>
      </c>
      <c r="I30" s="4" t="str">
        <f>VLOOKUP(A30,HOP!A:U,21,0)</f>
        <v>直连</v>
      </c>
    </row>
    <row r="31" s="4" customFormat="1" spans="1:9">
      <c r="A31" s="5">
        <v>17547591644</v>
      </c>
      <c r="B31" s="6">
        <v>44625</v>
      </c>
      <c r="C31" s="6">
        <v>44626</v>
      </c>
      <c r="D31" s="4">
        <v>81</v>
      </c>
      <c r="E31" s="4" t="str">
        <f>VLOOKUP(A31,HOP!A:L,12,0)</f>
        <v>81.00</v>
      </c>
      <c r="F31" s="4" t="str">
        <f>VLOOKUP(A31,HOP!A:C,3,0)</f>
        <v>2446477</v>
      </c>
      <c r="G31" s="4">
        <f t="shared" si="0"/>
        <v>0</v>
      </c>
      <c r="H31" s="4" t="str">
        <f t="shared" si="1"/>
        <v>，2446477</v>
      </c>
      <c r="I31" s="4" t="str">
        <f>VLOOKUP(A31,HOP!A:U,21,0)</f>
        <v>直连</v>
      </c>
    </row>
    <row r="32" s="4" customFormat="1" spans="1:9">
      <c r="A32" s="5">
        <v>17548279306</v>
      </c>
      <c r="B32" s="6">
        <v>44625</v>
      </c>
      <c r="C32" s="6">
        <v>44626</v>
      </c>
      <c r="D32" s="4">
        <v>83</v>
      </c>
      <c r="E32" s="4" t="str">
        <f>VLOOKUP(A32,HOP!A:L,12,0)</f>
        <v>83.00</v>
      </c>
      <c r="F32" s="4" t="str">
        <f>VLOOKUP(A32,HOP!A:C,3,0)</f>
        <v>2446839</v>
      </c>
      <c r="G32" s="4">
        <f t="shared" si="0"/>
        <v>0</v>
      </c>
      <c r="H32" s="4" t="str">
        <f t="shared" si="1"/>
        <v>，2446839</v>
      </c>
      <c r="I32" s="4" t="str">
        <f>VLOOKUP(A32,HOP!A:U,21,0)</f>
        <v>直连</v>
      </c>
    </row>
    <row r="33" s="4" customFormat="1" hidden="1" spans="1:9">
      <c r="A33" s="5">
        <v>17549507926</v>
      </c>
      <c r="B33" s="6">
        <v>44624</v>
      </c>
      <c r="C33" s="6">
        <v>44626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17549721010</v>
      </c>
      <c r="B34" s="6">
        <v>44625</v>
      </c>
      <c r="C34" s="6">
        <v>44626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17549802198</v>
      </c>
      <c r="B35" s="6">
        <v>44625</v>
      </c>
      <c r="C35" s="6">
        <v>44626</v>
      </c>
      <c r="D35" s="4">
        <v>95</v>
      </c>
      <c r="E35" s="4" t="str">
        <f>VLOOKUP(A35,HOP!A:L,12,0)</f>
        <v>95.00</v>
      </c>
      <c r="F35" s="4" t="str">
        <f>VLOOKUP(A35,HOP!A:C,3,0)</f>
        <v>2447502</v>
      </c>
      <c r="G35" s="4">
        <f t="shared" si="0"/>
        <v>0</v>
      </c>
      <c r="H35" s="4" t="str">
        <f t="shared" si="1"/>
        <v>，2447502</v>
      </c>
      <c r="I35" s="4" t="str">
        <f>VLOOKUP(A35,HOP!A:U,21,0)</f>
        <v>直连</v>
      </c>
    </row>
    <row r="36" s="4" customFormat="1" spans="1:9">
      <c r="A36" s="5">
        <v>17550613531</v>
      </c>
      <c r="B36" s="6">
        <v>44625</v>
      </c>
      <c r="C36" s="6">
        <v>44626</v>
      </c>
      <c r="D36" s="4">
        <v>142</v>
      </c>
      <c r="E36" s="4" t="str">
        <f>VLOOKUP(A36,HOP!A:L,12,0)</f>
        <v>142.00</v>
      </c>
      <c r="F36" s="4" t="str">
        <f>VLOOKUP(A36,HOP!A:C,3,0)</f>
        <v>2447930</v>
      </c>
      <c r="G36" s="4">
        <f t="shared" si="0"/>
        <v>0</v>
      </c>
      <c r="H36" s="4" t="str">
        <f t="shared" si="1"/>
        <v>，2447930</v>
      </c>
      <c r="I36" s="4" t="str">
        <f>VLOOKUP(A36,HOP!A:U,21,0)</f>
        <v>直连</v>
      </c>
    </row>
    <row r="37" s="4" customFormat="1" spans="1:9">
      <c r="A37" s="5">
        <v>17554950636</v>
      </c>
      <c r="B37" s="6">
        <v>44625</v>
      </c>
      <c r="C37" s="6">
        <v>44626</v>
      </c>
      <c r="D37" s="4">
        <v>89</v>
      </c>
      <c r="E37" s="4" t="str">
        <f>VLOOKUP(A37,HOP!A:L,12,0)</f>
        <v>89.00</v>
      </c>
      <c r="F37" s="4" t="str">
        <f>VLOOKUP(A37,HOP!A:C,3,0)</f>
        <v>2447972</v>
      </c>
      <c r="G37" s="4">
        <f t="shared" si="0"/>
        <v>0</v>
      </c>
      <c r="H37" s="4" t="str">
        <f t="shared" si="1"/>
        <v>，2447972</v>
      </c>
      <c r="I37" s="4" t="str">
        <f>VLOOKUP(A37,HOP!A:U,21,0)</f>
        <v>直连</v>
      </c>
    </row>
    <row r="38" s="4" customFormat="1" spans="1:9">
      <c r="A38" s="5">
        <v>17556116135</v>
      </c>
      <c r="B38" s="6">
        <v>44625</v>
      </c>
      <c r="C38" s="6">
        <v>44626</v>
      </c>
      <c r="D38" s="4">
        <v>55</v>
      </c>
      <c r="E38" s="4" t="str">
        <f>VLOOKUP(A38,HOP!A:L,12,0)</f>
        <v>55.00</v>
      </c>
      <c r="F38" s="4" t="str">
        <f>VLOOKUP(A38,HOP!A:C,3,0)</f>
        <v>2448302</v>
      </c>
      <c r="G38" s="4">
        <f t="shared" si="0"/>
        <v>0</v>
      </c>
      <c r="H38" s="4" t="str">
        <f t="shared" si="1"/>
        <v>，2448302</v>
      </c>
      <c r="I38" s="4" t="str">
        <f>VLOOKUP(A38,HOP!A:U,21,0)</f>
        <v>直连</v>
      </c>
    </row>
    <row r="39" s="4" customFormat="1" spans="1:9">
      <c r="A39" s="5">
        <v>17556245773</v>
      </c>
      <c r="B39" s="6">
        <v>44625</v>
      </c>
      <c r="C39" s="6">
        <v>44626</v>
      </c>
      <c r="D39" s="4">
        <v>85</v>
      </c>
      <c r="E39" s="4" t="str">
        <f>VLOOKUP(A39,HOP!A:L,12,0)</f>
        <v>85.00</v>
      </c>
      <c r="F39" s="4" t="str">
        <f>VLOOKUP(A39,HOP!A:C,3,0)</f>
        <v>2448327</v>
      </c>
      <c r="G39" s="4">
        <f t="shared" si="0"/>
        <v>0</v>
      </c>
      <c r="H39" s="4" t="str">
        <f t="shared" si="1"/>
        <v>，2448327</v>
      </c>
      <c r="I39" s="4" t="str">
        <f>VLOOKUP(A39,HOP!A:U,21,0)</f>
        <v>直连</v>
      </c>
    </row>
    <row r="40" s="4" customFormat="1" spans="1:9">
      <c r="A40" s="5">
        <v>17558140567</v>
      </c>
      <c r="B40" s="6">
        <v>44624</v>
      </c>
      <c r="C40" s="6">
        <v>44626</v>
      </c>
      <c r="D40" s="4">
        <v>444</v>
      </c>
      <c r="E40" s="4" t="str">
        <f>VLOOKUP(A40,HOP!A:L,12,0)</f>
        <v>444.00</v>
      </c>
      <c r="F40" s="4" t="str">
        <f>VLOOKUP(A40,HOP!A:C,3,0)</f>
        <v>2449402</v>
      </c>
      <c r="G40" s="4">
        <f t="shared" si="0"/>
        <v>0</v>
      </c>
      <c r="H40" s="4" t="str">
        <f t="shared" si="1"/>
        <v>，2449402</v>
      </c>
      <c r="I40" s="4" t="str">
        <f>VLOOKUP(A40,HOP!A:U,21,0)</f>
        <v>直连</v>
      </c>
    </row>
    <row r="41" s="4" customFormat="1" spans="1:9">
      <c r="A41" s="5">
        <v>17558537852</v>
      </c>
      <c r="B41" s="6">
        <v>44625</v>
      </c>
      <c r="C41" s="6">
        <v>44626</v>
      </c>
      <c r="D41" s="4">
        <v>255</v>
      </c>
      <c r="E41" s="4" t="str">
        <f>VLOOKUP(A41,HOP!A:L,12,0)</f>
        <v>255.00</v>
      </c>
      <c r="F41" s="4" t="str">
        <f>VLOOKUP(A41,HOP!A:C,3,0)</f>
        <v>2449488</v>
      </c>
      <c r="G41" s="4">
        <f t="shared" si="0"/>
        <v>0</v>
      </c>
      <c r="H41" s="4" t="str">
        <f t="shared" si="1"/>
        <v>，2449488</v>
      </c>
      <c r="I41" s="4" t="str">
        <f>VLOOKUP(A41,HOP!A:U,21,0)</f>
        <v>直连</v>
      </c>
    </row>
    <row r="42" s="4" customFormat="1" spans="1:9">
      <c r="A42" s="5">
        <v>17558686295</v>
      </c>
      <c r="B42" s="6">
        <v>44625</v>
      </c>
      <c r="C42" s="6">
        <v>44626</v>
      </c>
      <c r="D42" s="4">
        <v>322</v>
      </c>
      <c r="E42" s="4" t="str">
        <f>VLOOKUP(A42,HOP!A:L,12,0)</f>
        <v>322.00</v>
      </c>
      <c r="F42" s="4" t="str">
        <f>VLOOKUP(A42,HOP!A:C,3,0)</f>
        <v>2449522</v>
      </c>
      <c r="G42" s="4">
        <f t="shared" si="0"/>
        <v>0</v>
      </c>
      <c r="H42" s="4" t="str">
        <f t="shared" si="1"/>
        <v>，2449522</v>
      </c>
      <c r="I42" s="4" t="str">
        <f>VLOOKUP(A42,HOP!A:U,21,0)</f>
        <v>直连</v>
      </c>
    </row>
    <row r="43" s="4" customFormat="1" spans="1:9">
      <c r="A43" s="5">
        <v>17562770718</v>
      </c>
      <c r="B43" s="6">
        <v>44625</v>
      </c>
      <c r="C43" s="6">
        <v>44626</v>
      </c>
      <c r="D43" s="4">
        <v>139</v>
      </c>
      <c r="E43" s="4" t="str">
        <f>VLOOKUP(A43,HOP!A:L,12,0)</f>
        <v>139.00</v>
      </c>
      <c r="F43" s="4" t="str">
        <f>VLOOKUP(A43,HOP!A:C,3,0)</f>
        <v>2449527</v>
      </c>
      <c r="G43" s="4">
        <f t="shared" si="0"/>
        <v>0</v>
      </c>
      <c r="H43" s="4" t="str">
        <f t="shared" si="1"/>
        <v>，2449527</v>
      </c>
      <c r="I43" s="4" t="str">
        <f>VLOOKUP(A43,HOP!A:U,21,0)</f>
        <v>直连</v>
      </c>
    </row>
    <row r="44" s="4" customFormat="1" hidden="1" spans="1:9">
      <c r="A44" s="5">
        <v>17562778290</v>
      </c>
      <c r="B44" s="6">
        <v>44625</v>
      </c>
      <c r="C44" s="6">
        <v>44626</v>
      </c>
      <c r="D44" s="4">
        <v>0</v>
      </c>
      <c r="E44" s="4" t="str">
        <f>VLOOKUP(A44,HOP!A:L,12,0)</f>
        <v>0.00</v>
      </c>
      <c r="F44" s="4" t="str">
        <f>VLOOKUP(A44,HOP!A:C,3,0)</f>
        <v>2449530</v>
      </c>
      <c r="G44" s="4">
        <f t="shared" si="0"/>
        <v>0</v>
      </c>
      <c r="H44" s="4" t="str">
        <f t="shared" si="1"/>
        <v>，2449530</v>
      </c>
      <c r="I44" s="4" t="str">
        <f>VLOOKUP(A44,HOP!A:U,21,0)</f>
        <v>直连</v>
      </c>
    </row>
    <row r="45" s="4" customFormat="1" spans="1:9">
      <c r="A45" s="5">
        <v>17564275289</v>
      </c>
      <c r="B45" s="6">
        <v>44625</v>
      </c>
      <c r="C45" s="6">
        <v>44626</v>
      </c>
      <c r="D45" s="4">
        <v>83</v>
      </c>
      <c r="E45" s="4" t="str">
        <f>VLOOKUP(A45,HOP!A:L,12,0)</f>
        <v>83.00</v>
      </c>
      <c r="F45" s="4" t="str">
        <f>VLOOKUP(A45,HOP!A:C,3,0)</f>
        <v>2450058</v>
      </c>
      <c r="G45" s="4">
        <f t="shared" si="0"/>
        <v>0</v>
      </c>
      <c r="H45" s="4" t="str">
        <f t="shared" si="1"/>
        <v>，2450058</v>
      </c>
      <c r="I45" s="4" t="str">
        <f>VLOOKUP(A45,HOP!A:U,21,0)</f>
        <v>直连</v>
      </c>
    </row>
    <row r="47" spans="4:4">
      <c r="D47" s="4">
        <f>SUM(D2:D46)</f>
        <v>7464</v>
      </c>
    </row>
    <row r="51" spans="1:1">
      <c r="A51" s="4" t="s">
        <v>256</v>
      </c>
    </row>
    <row r="52" spans="1:1">
      <c r="A52" s="4" t="s">
        <v>257</v>
      </c>
    </row>
    <row r="53" spans="1:1">
      <c r="A53" s="4" t="s">
        <v>258</v>
      </c>
    </row>
  </sheetData>
  <autoFilter ref="A1:XFD53">
    <filterColumn colId="3">
      <filters blank="1">
        <filter val="192"/>
        <filter val="253"/>
        <filter val="114"/>
        <filter val="254"/>
        <filter val="55"/>
        <filter val="95"/>
        <filter val="255"/>
        <filter val="117"/>
        <filter val="120"/>
        <filter val="520"/>
        <filter val="162"/>
        <filter val="322"/>
        <filter val="7464"/>
        <filter val="227"/>
        <filter val="128"/>
        <filter val="228"/>
        <filter val="130"/>
        <filter val="75"/>
        <filter val="275"/>
        <filter val="678"/>
        <filter val="39"/>
        <filter val="139"/>
        <filter val="80"/>
        <filter val="81"/>
        <filter val="141"/>
        <filter val="142"/>
        <filter val="382"/>
        <filter val="83"/>
        <filter val="184"/>
        <filter val="204"/>
        <filter val="444"/>
        <filter val="85"/>
        <filter val="87"/>
        <filter val="387"/>
        <filter val="89"/>
        <filter val="2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259</v>
      </c>
      <c r="B1" s="2" t="s">
        <v>260</v>
      </c>
      <c r="C1" s="2" t="s">
        <v>261</v>
      </c>
      <c r="D1" s="2" t="s">
        <v>262</v>
      </c>
      <c r="E1" s="2" t="s">
        <v>13</v>
      </c>
      <c r="F1" s="2" t="s">
        <v>5</v>
      </c>
      <c r="G1" s="2" t="s">
        <v>6</v>
      </c>
      <c r="H1" s="2" t="s">
        <v>263</v>
      </c>
      <c r="I1" s="2" t="s">
        <v>264</v>
      </c>
      <c r="J1" s="2" t="s">
        <v>265</v>
      </c>
      <c r="K1" s="2" t="s">
        <v>266</v>
      </c>
      <c r="L1" s="2" t="s">
        <v>267</v>
      </c>
      <c r="M1" s="2" t="s">
        <v>268</v>
      </c>
      <c r="N1" s="2" t="s">
        <v>269</v>
      </c>
      <c r="O1" s="2" t="s">
        <v>270</v>
      </c>
      <c r="P1" s="2" t="s">
        <v>271</v>
      </c>
      <c r="Q1" s="2" t="s">
        <v>272</v>
      </c>
      <c r="R1" s="2" t="s">
        <v>273</v>
      </c>
      <c r="S1" s="2" t="s">
        <v>274</v>
      </c>
      <c r="T1" s="2" t="s">
        <v>275</v>
      </c>
      <c r="U1" s="2" t="s">
        <v>276</v>
      </c>
    </row>
    <row r="2" s="1" customFormat="1" spans="1:21">
      <c r="A2" s="3">
        <v>17564275289</v>
      </c>
      <c r="B2" s="1" t="s">
        <v>277</v>
      </c>
      <c r="C2" s="1" t="s">
        <v>278</v>
      </c>
      <c r="D2" s="1" t="s">
        <v>279</v>
      </c>
      <c r="E2" s="1" t="s">
        <v>280</v>
      </c>
      <c r="F2" s="1" t="s">
        <v>277</v>
      </c>
      <c r="G2" s="1" t="s">
        <v>281</v>
      </c>
      <c r="H2" s="1" t="s">
        <v>282</v>
      </c>
      <c r="I2" s="1" t="s">
        <v>283</v>
      </c>
      <c r="J2" s="1" t="s">
        <v>30</v>
      </c>
      <c r="K2" s="1" t="s">
        <v>284</v>
      </c>
      <c r="L2" s="1" t="s">
        <v>284</v>
      </c>
      <c r="M2" s="1" t="s">
        <v>285</v>
      </c>
      <c r="N2" s="1" t="s">
        <v>285</v>
      </c>
      <c r="O2" s="1" t="s">
        <v>286</v>
      </c>
      <c r="P2" s="1" t="s">
        <v>287</v>
      </c>
      <c r="Q2" s="1" t="s">
        <v>288</v>
      </c>
      <c r="R2" s="1" t="s">
        <v>289</v>
      </c>
      <c r="S2" s="1" t="s">
        <v>290</v>
      </c>
      <c r="T2" s="1" t="s">
        <v>291</v>
      </c>
      <c r="U2" s="1" t="s">
        <v>292</v>
      </c>
    </row>
    <row r="3" s="1" customFormat="1" spans="1:21">
      <c r="A3" s="3">
        <v>17562778290</v>
      </c>
      <c r="B3" s="1" t="s">
        <v>277</v>
      </c>
      <c r="C3" s="1" t="s">
        <v>293</v>
      </c>
      <c r="D3" s="1" t="s">
        <v>294</v>
      </c>
      <c r="E3" s="1" t="s">
        <v>295</v>
      </c>
      <c r="F3" s="1" t="s">
        <v>277</v>
      </c>
      <c r="G3" s="1" t="s">
        <v>281</v>
      </c>
      <c r="H3" s="1" t="s">
        <v>282</v>
      </c>
      <c r="I3" s="1" t="s">
        <v>296</v>
      </c>
      <c r="J3" s="1" t="s">
        <v>30</v>
      </c>
      <c r="K3" s="1" t="s">
        <v>297</v>
      </c>
      <c r="L3" s="1" t="s">
        <v>286</v>
      </c>
      <c r="M3" s="1" t="s">
        <v>298</v>
      </c>
      <c r="N3" s="1" t="s">
        <v>299</v>
      </c>
      <c r="O3" s="1" t="s">
        <v>286</v>
      </c>
      <c r="P3" s="1" t="s">
        <v>287</v>
      </c>
      <c r="Q3" s="1" t="s">
        <v>288</v>
      </c>
      <c r="R3" s="1" t="s">
        <v>300</v>
      </c>
      <c r="S3" s="1" t="s">
        <v>290</v>
      </c>
      <c r="T3" s="1" t="s">
        <v>291</v>
      </c>
      <c r="U3" s="1" t="s">
        <v>292</v>
      </c>
    </row>
    <row r="4" s="1" customFormat="1" spans="1:21">
      <c r="A4" s="3">
        <v>17562770718</v>
      </c>
      <c r="B4" s="1" t="s">
        <v>277</v>
      </c>
      <c r="C4" s="1" t="s">
        <v>301</v>
      </c>
      <c r="D4" s="1" t="s">
        <v>302</v>
      </c>
      <c r="E4" s="1" t="s">
        <v>303</v>
      </c>
      <c r="F4" s="1" t="s">
        <v>277</v>
      </c>
      <c r="G4" s="1" t="s">
        <v>281</v>
      </c>
      <c r="H4" s="1" t="s">
        <v>282</v>
      </c>
      <c r="I4" s="1" t="s">
        <v>304</v>
      </c>
      <c r="J4" s="1" t="s">
        <v>30</v>
      </c>
      <c r="K4" s="1" t="s">
        <v>305</v>
      </c>
      <c r="L4" s="1" t="s">
        <v>305</v>
      </c>
      <c r="M4" s="1" t="s">
        <v>285</v>
      </c>
      <c r="N4" s="1" t="s">
        <v>285</v>
      </c>
      <c r="O4" s="1" t="s">
        <v>286</v>
      </c>
      <c r="P4" s="1" t="s">
        <v>287</v>
      </c>
      <c r="Q4" s="1" t="s">
        <v>288</v>
      </c>
      <c r="R4" s="1" t="s">
        <v>306</v>
      </c>
      <c r="S4" s="1" t="s">
        <v>290</v>
      </c>
      <c r="T4" s="1" t="s">
        <v>291</v>
      </c>
      <c r="U4" s="1" t="s">
        <v>292</v>
      </c>
    </row>
    <row r="5" s="1" customFormat="1" spans="1:21">
      <c r="A5" s="3">
        <v>17558686295</v>
      </c>
      <c r="B5" s="1" t="s">
        <v>277</v>
      </c>
      <c r="C5" s="1" t="s">
        <v>307</v>
      </c>
      <c r="D5" s="1" t="s">
        <v>308</v>
      </c>
      <c r="E5" s="1" t="s">
        <v>309</v>
      </c>
      <c r="F5" s="1" t="s">
        <v>277</v>
      </c>
      <c r="G5" s="1" t="s">
        <v>281</v>
      </c>
      <c r="H5" s="1" t="s">
        <v>282</v>
      </c>
      <c r="I5" s="1" t="s">
        <v>310</v>
      </c>
      <c r="J5" s="1" t="s">
        <v>30</v>
      </c>
      <c r="K5" s="1" t="s">
        <v>311</v>
      </c>
      <c r="L5" s="1" t="s">
        <v>311</v>
      </c>
      <c r="M5" s="1" t="s">
        <v>285</v>
      </c>
      <c r="N5" s="1" t="s">
        <v>285</v>
      </c>
      <c r="O5" s="1" t="s">
        <v>286</v>
      </c>
      <c r="P5" s="1" t="s">
        <v>287</v>
      </c>
      <c r="Q5" s="1" t="s">
        <v>288</v>
      </c>
      <c r="R5" s="1" t="s">
        <v>312</v>
      </c>
      <c r="S5" s="1" t="s">
        <v>290</v>
      </c>
      <c r="T5" s="1" t="s">
        <v>291</v>
      </c>
      <c r="U5" s="1" t="s">
        <v>292</v>
      </c>
    </row>
    <row r="6" s="1" customFormat="1" spans="1:21">
      <c r="A6" s="3">
        <v>17558537852</v>
      </c>
      <c r="B6" s="1" t="s">
        <v>277</v>
      </c>
      <c r="C6" s="1" t="s">
        <v>313</v>
      </c>
      <c r="D6" s="1" t="s">
        <v>314</v>
      </c>
      <c r="E6" s="1" t="s">
        <v>315</v>
      </c>
      <c r="F6" s="1" t="s">
        <v>277</v>
      </c>
      <c r="G6" s="1" t="s">
        <v>281</v>
      </c>
      <c r="H6" s="1" t="s">
        <v>282</v>
      </c>
      <c r="I6" s="1" t="s">
        <v>316</v>
      </c>
      <c r="J6" s="1" t="s">
        <v>30</v>
      </c>
      <c r="K6" s="1" t="s">
        <v>317</v>
      </c>
      <c r="L6" s="1" t="s">
        <v>317</v>
      </c>
      <c r="M6" s="1" t="s">
        <v>285</v>
      </c>
      <c r="N6" s="1" t="s">
        <v>285</v>
      </c>
      <c r="O6" s="1" t="s">
        <v>286</v>
      </c>
      <c r="P6" s="1" t="s">
        <v>287</v>
      </c>
      <c r="Q6" s="1" t="s">
        <v>288</v>
      </c>
      <c r="R6" s="1" t="s">
        <v>318</v>
      </c>
      <c r="S6" s="1" t="s">
        <v>290</v>
      </c>
      <c r="T6" s="1" t="s">
        <v>291</v>
      </c>
      <c r="U6" s="1" t="s">
        <v>292</v>
      </c>
    </row>
    <row r="7" s="1" customFormat="1" spans="1:21">
      <c r="A7" s="3">
        <v>17558140567</v>
      </c>
      <c r="B7" s="1" t="s">
        <v>319</v>
      </c>
      <c r="C7" s="1" t="s">
        <v>320</v>
      </c>
      <c r="D7" s="1" t="s">
        <v>321</v>
      </c>
      <c r="E7" s="1" t="s">
        <v>322</v>
      </c>
      <c r="F7" s="1" t="s">
        <v>319</v>
      </c>
      <c r="G7" s="1" t="s">
        <v>281</v>
      </c>
      <c r="H7" s="1" t="s">
        <v>282</v>
      </c>
      <c r="I7" s="1" t="s">
        <v>323</v>
      </c>
      <c r="J7" s="1" t="s">
        <v>30</v>
      </c>
      <c r="K7" s="1" t="s">
        <v>324</v>
      </c>
      <c r="L7" s="1" t="s">
        <v>324</v>
      </c>
      <c r="M7" s="1" t="s">
        <v>285</v>
      </c>
      <c r="N7" s="1" t="s">
        <v>285</v>
      </c>
      <c r="O7" s="1" t="s">
        <v>286</v>
      </c>
      <c r="P7" s="1" t="s">
        <v>287</v>
      </c>
      <c r="Q7" s="1" t="s">
        <v>288</v>
      </c>
      <c r="R7" s="1" t="s">
        <v>325</v>
      </c>
      <c r="S7" s="1" t="s">
        <v>290</v>
      </c>
      <c r="T7" s="1" t="s">
        <v>291</v>
      </c>
      <c r="U7" s="1" t="s">
        <v>292</v>
      </c>
    </row>
    <row r="8" s="1" customFormat="1" spans="1:21">
      <c r="A8" s="3">
        <v>17556245773</v>
      </c>
      <c r="B8" s="1" t="s">
        <v>319</v>
      </c>
      <c r="C8" s="1" t="s">
        <v>326</v>
      </c>
      <c r="D8" s="1" t="s">
        <v>327</v>
      </c>
      <c r="E8" s="1" t="s">
        <v>328</v>
      </c>
      <c r="F8" s="1" t="s">
        <v>277</v>
      </c>
      <c r="G8" s="1" t="s">
        <v>281</v>
      </c>
      <c r="H8" s="1" t="s">
        <v>282</v>
      </c>
      <c r="I8" s="1" t="s">
        <v>329</v>
      </c>
      <c r="J8" s="1" t="s">
        <v>30</v>
      </c>
      <c r="K8" s="1" t="s">
        <v>330</v>
      </c>
      <c r="L8" s="1" t="s">
        <v>330</v>
      </c>
      <c r="M8" s="1" t="s">
        <v>285</v>
      </c>
      <c r="N8" s="1" t="s">
        <v>285</v>
      </c>
      <c r="O8" s="1" t="s">
        <v>286</v>
      </c>
      <c r="P8" s="1" t="s">
        <v>287</v>
      </c>
      <c r="Q8" s="1" t="s">
        <v>288</v>
      </c>
      <c r="R8" s="1" t="s">
        <v>331</v>
      </c>
      <c r="S8" s="1" t="s">
        <v>290</v>
      </c>
      <c r="T8" s="1" t="s">
        <v>291</v>
      </c>
      <c r="U8" s="1" t="s">
        <v>292</v>
      </c>
    </row>
    <row r="9" s="1" customFormat="1" spans="1:21">
      <c r="A9" s="3">
        <v>17556116135</v>
      </c>
      <c r="B9" s="1" t="s">
        <v>319</v>
      </c>
      <c r="C9" s="1" t="s">
        <v>332</v>
      </c>
      <c r="D9" s="1" t="s">
        <v>333</v>
      </c>
      <c r="E9" s="1" t="s">
        <v>334</v>
      </c>
      <c r="F9" s="1" t="s">
        <v>277</v>
      </c>
      <c r="G9" s="1" t="s">
        <v>281</v>
      </c>
      <c r="H9" s="1" t="s">
        <v>282</v>
      </c>
      <c r="I9" s="1" t="s">
        <v>335</v>
      </c>
      <c r="J9" s="1" t="s">
        <v>30</v>
      </c>
      <c r="K9" s="1" t="s">
        <v>336</v>
      </c>
      <c r="L9" s="1" t="s">
        <v>336</v>
      </c>
      <c r="M9" s="1" t="s">
        <v>285</v>
      </c>
      <c r="N9" s="1" t="s">
        <v>285</v>
      </c>
      <c r="O9" s="1" t="s">
        <v>286</v>
      </c>
      <c r="P9" s="1" t="s">
        <v>287</v>
      </c>
      <c r="Q9" s="1" t="s">
        <v>288</v>
      </c>
      <c r="R9" s="1" t="s">
        <v>337</v>
      </c>
      <c r="S9" s="1" t="s">
        <v>290</v>
      </c>
      <c r="T9" s="1" t="s">
        <v>291</v>
      </c>
      <c r="U9" s="1" t="s">
        <v>292</v>
      </c>
    </row>
    <row r="10" s="1" customFormat="1" spans="1:21">
      <c r="A10" s="3">
        <v>17554950636</v>
      </c>
      <c r="B10" s="1" t="s">
        <v>319</v>
      </c>
      <c r="C10" s="1" t="s">
        <v>338</v>
      </c>
      <c r="D10" s="1" t="s">
        <v>339</v>
      </c>
      <c r="E10" s="1" t="s">
        <v>340</v>
      </c>
      <c r="F10" s="1" t="s">
        <v>277</v>
      </c>
      <c r="G10" s="1" t="s">
        <v>281</v>
      </c>
      <c r="H10" s="1" t="s">
        <v>282</v>
      </c>
      <c r="I10" s="1" t="s">
        <v>341</v>
      </c>
      <c r="J10" s="1" t="s">
        <v>30</v>
      </c>
      <c r="K10" s="1" t="s">
        <v>342</v>
      </c>
      <c r="L10" s="1" t="s">
        <v>342</v>
      </c>
      <c r="M10" s="1" t="s">
        <v>285</v>
      </c>
      <c r="N10" s="1" t="s">
        <v>285</v>
      </c>
      <c r="O10" s="1" t="s">
        <v>286</v>
      </c>
      <c r="P10" s="1" t="s">
        <v>287</v>
      </c>
      <c r="Q10" s="1" t="s">
        <v>288</v>
      </c>
      <c r="R10" s="1" t="s">
        <v>343</v>
      </c>
      <c r="S10" s="1" t="s">
        <v>290</v>
      </c>
      <c r="T10" s="1" t="s">
        <v>291</v>
      </c>
      <c r="U10" s="1" t="s">
        <v>292</v>
      </c>
    </row>
    <row r="11" s="1" customFormat="1" spans="1:21">
      <c r="A11" s="3">
        <v>17550613531</v>
      </c>
      <c r="B11" s="1" t="s">
        <v>319</v>
      </c>
      <c r="C11" s="1" t="s">
        <v>344</v>
      </c>
      <c r="D11" s="1" t="s">
        <v>345</v>
      </c>
      <c r="E11" s="1" t="s">
        <v>346</v>
      </c>
      <c r="F11" s="1" t="s">
        <v>277</v>
      </c>
      <c r="G11" s="1" t="s">
        <v>281</v>
      </c>
      <c r="H11" s="1" t="s">
        <v>282</v>
      </c>
      <c r="I11" s="1" t="s">
        <v>347</v>
      </c>
      <c r="J11" s="1" t="s">
        <v>30</v>
      </c>
      <c r="K11" s="1" t="s">
        <v>348</v>
      </c>
      <c r="L11" s="1" t="s">
        <v>348</v>
      </c>
      <c r="M11" s="1" t="s">
        <v>285</v>
      </c>
      <c r="N11" s="1" t="s">
        <v>285</v>
      </c>
      <c r="O11" s="1" t="s">
        <v>286</v>
      </c>
      <c r="P11" s="1" t="s">
        <v>287</v>
      </c>
      <c r="Q11" s="1" t="s">
        <v>288</v>
      </c>
      <c r="R11" s="1" t="s">
        <v>349</v>
      </c>
      <c r="S11" s="1" t="s">
        <v>290</v>
      </c>
      <c r="T11" s="1" t="s">
        <v>291</v>
      </c>
      <c r="U11" s="1" t="s">
        <v>292</v>
      </c>
    </row>
    <row r="12" s="1" customFormat="1" spans="1:21">
      <c r="A12" s="3">
        <v>17549802198</v>
      </c>
      <c r="B12" s="1" t="s">
        <v>319</v>
      </c>
      <c r="C12" s="1" t="s">
        <v>350</v>
      </c>
      <c r="D12" s="1" t="s">
        <v>351</v>
      </c>
      <c r="E12" s="1" t="s">
        <v>352</v>
      </c>
      <c r="F12" s="1" t="s">
        <v>277</v>
      </c>
      <c r="G12" s="1" t="s">
        <v>281</v>
      </c>
      <c r="H12" s="1" t="s">
        <v>282</v>
      </c>
      <c r="I12" s="1" t="s">
        <v>353</v>
      </c>
      <c r="J12" s="1" t="s">
        <v>30</v>
      </c>
      <c r="K12" s="1" t="s">
        <v>354</v>
      </c>
      <c r="L12" s="1" t="s">
        <v>354</v>
      </c>
      <c r="M12" s="1" t="s">
        <v>285</v>
      </c>
      <c r="N12" s="1" t="s">
        <v>285</v>
      </c>
      <c r="O12" s="1" t="s">
        <v>286</v>
      </c>
      <c r="P12" s="1" t="s">
        <v>287</v>
      </c>
      <c r="Q12" s="1" t="s">
        <v>288</v>
      </c>
      <c r="R12" s="1" t="s">
        <v>355</v>
      </c>
      <c r="S12" s="1" t="s">
        <v>290</v>
      </c>
      <c r="T12" s="1" t="s">
        <v>291</v>
      </c>
      <c r="U12" s="1" t="s">
        <v>292</v>
      </c>
    </row>
    <row r="13" s="1" customFormat="1" spans="1:21">
      <c r="A13" s="3">
        <v>17548279306</v>
      </c>
      <c r="B13" s="1" t="s">
        <v>356</v>
      </c>
      <c r="C13" s="1" t="s">
        <v>357</v>
      </c>
      <c r="D13" s="1" t="s">
        <v>358</v>
      </c>
      <c r="E13" s="1" t="s">
        <v>359</v>
      </c>
      <c r="F13" s="1" t="s">
        <v>277</v>
      </c>
      <c r="G13" s="1" t="s">
        <v>281</v>
      </c>
      <c r="H13" s="1" t="s">
        <v>282</v>
      </c>
      <c r="I13" s="1" t="s">
        <v>360</v>
      </c>
      <c r="J13" s="1" t="s">
        <v>30</v>
      </c>
      <c r="K13" s="1" t="s">
        <v>284</v>
      </c>
      <c r="L13" s="1" t="s">
        <v>284</v>
      </c>
      <c r="M13" s="1" t="s">
        <v>285</v>
      </c>
      <c r="N13" s="1" t="s">
        <v>285</v>
      </c>
      <c r="O13" s="1" t="s">
        <v>286</v>
      </c>
      <c r="P13" s="1" t="s">
        <v>287</v>
      </c>
      <c r="Q13" s="1" t="s">
        <v>288</v>
      </c>
      <c r="R13" s="1" t="s">
        <v>361</v>
      </c>
      <c r="S13" s="1" t="s">
        <v>290</v>
      </c>
      <c r="T13" s="1" t="s">
        <v>291</v>
      </c>
      <c r="U13" s="1" t="s">
        <v>292</v>
      </c>
    </row>
    <row r="14" s="1" customFormat="1" spans="1:21">
      <c r="A14" s="3">
        <v>17547591644</v>
      </c>
      <c r="B14" s="1" t="s">
        <v>356</v>
      </c>
      <c r="C14" s="1" t="s">
        <v>362</v>
      </c>
      <c r="D14" s="1" t="s">
        <v>363</v>
      </c>
      <c r="E14" s="1" t="s">
        <v>364</v>
      </c>
      <c r="F14" s="1" t="s">
        <v>277</v>
      </c>
      <c r="G14" s="1" t="s">
        <v>281</v>
      </c>
      <c r="H14" s="1" t="s">
        <v>282</v>
      </c>
      <c r="I14" s="1" t="s">
        <v>365</v>
      </c>
      <c r="J14" s="1" t="s">
        <v>30</v>
      </c>
      <c r="K14" s="1" t="s">
        <v>366</v>
      </c>
      <c r="L14" s="1" t="s">
        <v>366</v>
      </c>
      <c r="M14" s="1" t="s">
        <v>285</v>
      </c>
      <c r="N14" s="1" t="s">
        <v>285</v>
      </c>
      <c r="O14" s="1" t="s">
        <v>286</v>
      </c>
      <c r="P14" s="1" t="s">
        <v>287</v>
      </c>
      <c r="Q14" s="1" t="s">
        <v>288</v>
      </c>
      <c r="R14" s="1" t="s">
        <v>367</v>
      </c>
      <c r="S14" s="1" t="s">
        <v>290</v>
      </c>
      <c r="T14" s="1" t="s">
        <v>291</v>
      </c>
      <c r="U14" s="1" t="s">
        <v>292</v>
      </c>
    </row>
    <row r="15" s="1" customFormat="1" spans="1:21">
      <c r="A15" s="3">
        <v>17541920124</v>
      </c>
      <c r="B15" s="1" t="s">
        <v>356</v>
      </c>
      <c r="C15" s="1" t="s">
        <v>368</v>
      </c>
      <c r="D15" s="1" t="s">
        <v>369</v>
      </c>
      <c r="E15" s="1" t="s">
        <v>370</v>
      </c>
      <c r="F15" s="1" t="s">
        <v>319</v>
      </c>
      <c r="G15" s="1" t="s">
        <v>281</v>
      </c>
      <c r="H15" s="1" t="s">
        <v>282</v>
      </c>
      <c r="I15" s="1" t="s">
        <v>371</v>
      </c>
      <c r="J15" s="1" t="s">
        <v>30</v>
      </c>
      <c r="K15" s="1" t="s">
        <v>372</v>
      </c>
      <c r="L15" s="1" t="s">
        <v>372</v>
      </c>
      <c r="M15" s="1" t="s">
        <v>285</v>
      </c>
      <c r="N15" s="1" t="s">
        <v>285</v>
      </c>
      <c r="O15" s="1" t="s">
        <v>286</v>
      </c>
      <c r="P15" s="1" t="s">
        <v>287</v>
      </c>
      <c r="Q15" s="1" t="s">
        <v>288</v>
      </c>
      <c r="R15" s="1" t="s">
        <v>373</v>
      </c>
      <c r="S15" s="1" t="s">
        <v>290</v>
      </c>
      <c r="T15" s="1" t="s">
        <v>291</v>
      </c>
      <c r="U15" s="1" t="s">
        <v>292</v>
      </c>
    </row>
    <row r="16" s="1" customFormat="1" spans="1:21">
      <c r="A16" s="3">
        <v>17541577743</v>
      </c>
      <c r="B16" s="1" t="s">
        <v>356</v>
      </c>
      <c r="C16" s="1" t="s">
        <v>374</v>
      </c>
      <c r="D16" s="1" t="s">
        <v>375</v>
      </c>
      <c r="E16" s="1" t="s">
        <v>376</v>
      </c>
      <c r="F16" s="1" t="s">
        <v>277</v>
      </c>
      <c r="G16" s="1" t="s">
        <v>281</v>
      </c>
      <c r="H16" s="1" t="s">
        <v>282</v>
      </c>
      <c r="I16" s="1" t="s">
        <v>377</v>
      </c>
      <c r="J16" s="1" t="s">
        <v>30</v>
      </c>
      <c r="K16" s="1" t="s">
        <v>378</v>
      </c>
      <c r="L16" s="1" t="s">
        <v>378</v>
      </c>
      <c r="M16" s="1" t="s">
        <v>285</v>
      </c>
      <c r="N16" s="1" t="s">
        <v>285</v>
      </c>
      <c r="O16" s="1" t="s">
        <v>286</v>
      </c>
      <c r="P16" s="1" t="s">
        <v>287</v>
      </c>
      <c r="Q16" s="1" t="s">
        <v>288</v>
      </c>
      <c r="R16" s="1" t="s">
        <v>379</v>
      </c>
      <c r="S16" s="1" t="s">
        <v>290</v>
      </c>
      <c r="T16" s="1" t="s">
        <v>291</v>
      </c>
      <c r="U16" s="1" t="s">
        <v>292</v>
      </c>
    </row>
    <row r="17" s="1" customFormat="1" spans="1:21">
      <c r="A17" s="3">
        <v>17540961210</v>
      </c>
      <c r="B17" s="1" t="s">
        <v>356</v>
      </c>
      <c r="C17" s="1" t="s">
        <v>380</v>
      </c>
      <c r="D17" s="1" t="s">
        <v>381</v>
      </c>
      <c r="E17" s="1" t="s">
        <v>382</v>
      </c>
      <c r="F17" s="1" t="s">
        <v>319</v>
      </c>
      <c r="G17" s="1" t="s">
        <v>281</v>
      </c>
      <c r="H17" s="1" t="s">
        <v>282</v>
      </c>
      <c r="I17" s="1" t="s">
        <v>383</v>
      </c>
      <c r="J17" s="1" t="s">
        <v>30</v>
      </c>
      <c r="K17" s="1" t="s">
        <v>384</v>
      </c>
      <c r="L17" s="1" t="s">
        <v>384</v>
      </c>
      <c r="M17" s="1" t="s">
        <v>285</v>
      </c>
      <c r="N17" s="1" t="s">
        <v>285</v>
      </c>
      <c r="O17" s="1" t="s">
        <v>286</v>
      </c>
      <c r="P17" s="1" t="s">
        <v>287</v>
      </c>
      <c r="Q17" s="1" t="s">
        <v>288</v>
      </c>
      <c r="R17" s="1" t="s">
        <v>385</v>
      </c>
      <c r="S17" s="1" t="s">
        <v>290</v>
      </c>
      <c r="T17" s="1" t="s">
        <v>291</v>
      </c>
      <c r="U17" s="1" t="s">
        <v>292</v>
      </c>
    </row>
    <row r="18" s="1" customFormat="1" spans="1:21">
      <c r="A18" s="3">
        <v>17540359806</v>
      </c>
      <c r="B18" s="1" t="s">
        <v>386</v>
      </c>
      <c r="C18" s="1" t="s">
        <v>387</v>
      </c>
      <c r="D18" s="1" t="s">
        <v>388</v>
      </c>
      <c r="E18" s="1" t="s">
        <v>389</v>
      </c>
      <c r="F18" s="1" t="s">
        <v>277</v>
      </c>
      <c r="G18" s="1" t="s">
        <v>281</v>
      </c>
      <c r="H18" s="1" t="s">
        <v>282</v>
      </c>
      <c r="I18" s="1" t="s">
        <v>390</v>
      </c>
      <c r="J18" s="1" t="s">
        <v>30</v>
      </c>
      <c r="K18" s="1" t="s">
        <v>366</v>
      </c>
      <c r="L18" s="1" t="s">
        <v>366</v>
      </c>
      <c r="M18" s="1" t="s">
        <v>285</v>
      </c>
      <c r="N18" s="1" t="s">
        <v>285</v>
      </c>
      <c r="O18" s="1" t="s">
        <v>286</v>
      </c>
      <c r="P18" s="1" t="s">
        <v>287</v>
      </c>
      <c r="Q18" s="1" t="s">
        <v>288</v>
      </c>
      <c r="R18" s="1" t="s">
        <v>391</v>
      </c>
      <c r="S18" s="1" t="s">
        <v>290</v>
      </c>
      <c r="T18" s="1" t="s">
        <v>291</v>
      </c>
      <c r="U18" s="1" t="s">
        <v>292</v>
      </c>
    </row>
    <row r="19" s="1" customFormat="1" spans="1:21">
      <c r="A19" s="3">
        <v>17534114074</v>
      </c>
      <c r="B19" s="1" t="s">
        <v>386</v>
      </c>
      <c r="C19" s="1" t="s">
        <v>392</v>
      </c>
      <c r="D19" s="1" t="s">
        <v>388</v>
      </c>
      <c r="E19" s="1" t="s">
        <v>393</v>
      </c>
      <c r="F19" s="1" t="s">
        <v>277</v>
      </c>
      <c r="G19" s="1" t="s">
        <v>281</v>
      </c>
      <c r="H19" s="1" t="s">
        <v>282</v>
      </c>
      <c r="I19" s="1" t="s">
        <v>394</v>
      </c>
      <c r="J19" s="1" t="s">
        <v>30</v>
      </c>
      <c r="K19" s="1" t="s">
        <v>395</v>
      </c>
      <c r="L19" s="1" t="s">
        <v>395</v>
      </c>
      <c r="M19" s="1" t="s">
        <v>285</v>
      </c>
      <c r="N19" s="1" t="s">
        <v>285</v>
      </c>
      <c r="O19" s="1" t="s">
        <v>286</v>
      </c>
      <c r="P19" s="1" t="s">
        <v>287</v>
      </c>
      <c r="Q19" s="1" t="s">
        <v>288</v>
      </c>
      <c r="R19" s="1" t="s">
        <v>396</v>
      </c>
      <c r="S19" s="1" t="s">
        <v>290</v>
      </c>
      <c r="T19" s="1" t="s">
        <v>291</v>
      </c>
      <c r="U19" s="1" t="s">
        <v>292</v>
      </c>
    </row>
    <row r="20" s="1" customFormat="1" spans="1:21">
      <c r="A20" s="3">
        <v>17533991561</v>
      </c>
      <c r="B20" s="1" t="s">
        <v>386</v>
      </c>
      <c r="C20" s="1" t="s">
        <v>397</v>
      </c>
      <c r="D20" s="1" t="s">
        <v>398</v>
      </c>
      <c r="E20" s="1" t="s">
        <v>399</v>
      </c>
      <c r="F20" s="1" t="s">
        <v>277</v>
      </c>
      <c r="G20" s="1" t="s">
        <v>281</v>
      </c>
      <c r="H20" s="1" t="s">
        <v>282</v>
      </c>
      <c r="I20" s="1" t="s">
        <v>400</v>
      </c>
      <c r="J20" s="1" t="s">
        <v>30</v>
      </c>
      <c r="K20" s="1" t="s">
        <v>401</v>
      </c>
      <c r="L20" s="1" t="s">
        <v>401</v>
      </c>
      <c r="M20" s="1" t="s">
        <v>285</v>
      </c>
      <c r="N20" s="1" t="s">
        <v>285</v>
      </c>
      <c r="O20" s="1" t="s">
        <v>286</v>
      </c>
      <c r="P20" s="1" t="s">
        <v>287</v>
      </c>
      <c r="Q20" s="1" t="s">
        <v>288</v>
      </c>
      <c r="R20" s="1" t="s">
        <v>402</v>
      </c>
      <c r="S20" s="1" t="s">
        <v>290</v>
      </c>
      <c r="T20" s="1" t="s">
        <v>291</v>
      </c>
      <c r="U20" s="1" t="s">
        <v>292</v>
      </c>
    </row>
    <row r="21" s="1" customFormat="1" spans="1:21">
      <c r="A21" s="3">
        <v>17532180742</v>
      </c>
      <c r="B21" s="1" t="s">
        <v>386</v>
      </c>
      <c r="C21" s="1" t="s">
        <v>403</v>
      </c>
      <c r="D21" s="1" t="s">
        <v>404</v>
      </c>
      <c r="E21" s="1" t="s">
        <v>405</v>
      </c>
      <c r="F21" s="1" t="s">
        <v>277</v>
      </c>
      <c r="G21" s="1" t="s">
        <v>281</v>
      </c>
      <c r="H21" s="1" t="s">
        <v>282</v>
      </c>
      <c r="I21" s="1" t="s">
        <v>406</v>
      </c>
      <c r="J21" s="1" t="s">
        <v>30</v>
      </c>
      <c r="K21" s="1" t="s">
        <v>395</v>
      </c>
      <c r="L21" s="1" t="s">
        <v>395</v>
      </c>
      <c r="M21" s="1" t="s">
        <v>285</v>
      </c>
      <c r="N21" s="1" t="s">
        <v>285</v>
      </c>
      <c r="O21" s="1" t="s">
        <v>286</v>
      </c>
      <c r="P21" s="1" t="s">
        <v>287</v>
      </c>
      <c r="Q21" s="1" t="s">
        <v>288</v>
      </c>
      <c r="R21" s="1" t="s">
        <v>407</v>
      </c>
      <c r="S21" s="1" t="s">
        <v>290</v>
      </c>
      <c r="T21" s="1" t="s">
        <v>291</v>
      </c>
      <c r="U21" s="1" t="s">
        <v>292</v>
      </c>
    </row>
    <row r="22" s="1" customFormat="1" spans="1:21">
      <c r="A22" s="3">
        <v>17526653938</v>
      </c>
      <c r="B22" s="1" t="s">
        <v>408</v>
      </c>
      <c r="C22" s="1" t="s">
        <v>409</v>
      </c>
      <c r="D22" s="1" t="s">
        <v>410</v>
      </c>
      <c r="E22" s="1" t="s">
        <v>411</v>
      </c>
      <c r="F22" s="1" t="s">
        <v>277</v>
      </c>
      <c r="G22" s="1" t="s">
        <v>281</v>
      </c>
      <c r="H22" s="1" t="s">
        <v>282</v>
      </c>
      <c r="I22" s="1" t="s">
        <v>412</v>
      </c>
      <c r="J22" s="1" t="s">
        <v>30</v>
      </c>
      <c r="K22" s="1" t="s">
        <v>413</v>
      </c>
      <c r="L22" s="1" t="s">
        <v>413</v>
      </c>
      <c r="M22" s="1" t="s">
        <v>285</v>
      </c>
      <c r="N22" s="1" t="s">
        <v>285</v>
      </c>
      <c r="O22" s="1" t="s">
        <v>286</v>
      </c>
      <c r="P22" s="1" t="s">
        <v>287</v>
      </c>
      <c r="Q22" s="1" t="s">
        <v>288</v>
      </c>
      <c r="R22" s="1" t="s">
        <v>414</v>
      </c>
      <c r="S22" s="1" t="s">
        <v>290</v>
      </c>
      <c r="T22" s="1" t="s">
        <v>291</v>
      </c>
      <c r="U22" s="1" t="s">
        <v>292</v>
      </c>
    </row>
    <row r="23" s="1" customFormat="1" spans="1:21">
      <c r="A23" s="3">
        <v>17526106286</v>
      </c>
      <c r="B23" s="1" t="s">
        <v>408</v>
      </c>
      <c r="C23" s="1" t="s">
        <v>415</v>
      </c>
      <c r="D23" s="1" t="s">
        <v>416</v>
      </c>
      <c r="E23" s="1" t="s">
        <v>417</v>
      </c>
      <c r="F23" s="1" t="s">
        <v>277</v>
      </c>
      <c r="G23" s="1" t="s">
        <v>281</v>
      </c>
      <c r="H23" s="1" t="s">
        <v>282</v>
      </c>
      <c r="I23" s="1" t="s">
        <v>418</v>
      </c>
      <c r="J23" s="1" t="s">
        <v>30</v>
      </c>
      <c r="K23" s="1" t="s">
        <v>419</v>
      </c>
      <c r="L23" s="1" t="s">
        <v>419</v>
      </c>
      <c r="M23" s="1" t="s">
        <v>285</v>
      </c>
      <c r="N23" s="1" t="s">
        <v>285</v>
      </c>
      <c r="O23" s="1" t="s">
        <v>286</v>
      </c>
      <c r="P23" s="1" t="s">
        <v>287</v>
      </c>
      <c r="Q23" s="1" t="s">
        <v>288</v>
      </c>
      <c r="R23" s="1" t="s">
        <v>420</v>
      </c>
      <c r="S23" s="1" t="s">
        <v>290</v>
      </c>
      <c r="T23" s="1" t="s">
        <v>291</v>
      </c>
      <c r="U23" s="1" t="s">
        <v>292</v>
      </c>
    </row>
    <row r="24" s="1" customFormat="1" spans="1:21">
      <c r="A24" s="3">
        <v>17523316722</v>
      </c>
      <c r="B24" s="1" t="s">
        <v>408</v>
      </c>
      <c r="C24" s="1" t="s">
        <v>421</v>
      </c>
      <c r="D24" s="1" t="s">
        <v>422</v>
      </c>
      <c r="E24" s="1" t="s">
        <v>423</v>
      </c>
      <c r="F24" s="1" t="s">
        <v>277</v>
      </c>
      <c r="G24" s="1" t="s">
        <v>281</v>
      </c>
      <c r="H24" s="1" t="s">
        <v>282</v>
      </c>
      <c r="I24" s="1" t="s">
        <v>424</v>
      </c>
      <c r="J24" s="1" t="s">
        <v>30</v>
      </c>
      <c r="K24" s="1" t="s">
        <v>425</v>
      </c>
      <c r="L24" s="1" t="s">
        <v>425</v>
      </c>
      <c r="M24" s="1" t="s">
        <v>285</v>
      </c>
      <c r="N24" s="1" t="s">
        <v>285</v>
      </c>
      <c r="O24" s="1" t="s">
        <v>286</v>
      </c>
      <c r="P24" s="1" t="s">
        <v>287</v>
      </c>
      <c r="Q24" s="1" t="s">
        <v>288</v>
      </c>
      <c r="R24" s="1" t="s">
        <v>426</v>
      </c>
      <c r="S24" s="1" t="s">
        <v>290</v>
      </c>
      <c r="T24" s="1" t="s">
        <v>291</v>
      </c>
      <c r="U24" s="1" t="s">
        <v>292</v>
      </c>
    </row>
    <row r="25" s="1" customFormat="1" spans="1:21">
      <c r="A25" s="3">
        <v>17509899000</v>
      </c>
      <c r="B25" s="1" t="s">
        <v>427</v>
      </c>
      <c r="C25" s="1" t="s">
        <v>428</v>
      </c>
      <c r="D25" s="1" t="s">
        <v>429</v>
      </c>
      <c r="E25" s="1" t="s">
        <v>430</v>
      </c>
      <c r="F25" s="1" t="s">
        <v>277</v>
      </c>
      <c r="G25" s="1" t="s">
        <v>281</v>
      </c>
      <c r="H25" s="1" t="s">
        <v>282</v>
      </c>
      <c r="I25" s="1" t="s">
        <v>431</v>
      </c>
      <c r="J25" s="1" t="s">
        <v>30</v>
      </c>
      <c r="K25" s="1" t="s">
        <v>432</v>
      </c>
      <c r="L25" s="1" t="s">
        <v>432</v>
      </c>
      <c r="M25" s="1" t="s">
        <v>285</v>
      </c>
      <c r="N25" s="1" t="s">
        <v>285</v>
      </c>
      <c r="O25" s="1" t="s">
        <v>286</v>
      </c>
      <c r="P25" s="1" t="s">
        <v>287</v>
      </c>
      <c r="Q25" s="1" t="s">
        <v>288</v>
      </c>
      <c r="R25" s="1" t="s">
        <v>433</v>
      </c>
      <c r="S25" s="1" t="s">
        <v>290</v>
      </c>
      <c r="T25" s="1" t="s">
        <v>291</v>
      </c>
      <c r="U25" s="1" t="s">
        <v>292</v>
      </c>
    </row>
    <row r="26" s="1" customFormat="1" spans="1:21">
      <c r="A26" s="3">
        <v>17501334247</v>
      </c>
      <c r="B26" s="1" t="s">
        <v>434</v>
      </c>
      <c r="C26" s="1" t="s">
        <v>435</v>
      </c>
      <c r="D26" s="1" t="s">
        <v>436</v>
      </c>
      <c r="E26" s="1" t="s">
        <v>437</v>
      </c>
      <c r="F26" s="1" t="s">
        <v>319</v>
      </c>
      <c r="G26" s="1" t="s">
        <v>281</v>
      </c>
      <c r="H26" s="1" t="s">
        <v>282</v>
      </c>
      <c r="I26" s="1" t="s">
        <v>438</v>
      </c>
      <c r="J26" s="1" t="s">
        <v>30</v>
      </c>
      <c r="K26" s="1" t="s">
        <v>297</v>
      </c>
      <c r="L26" s="1" t="s">
        <v>297</v>
      </c>
      <c r="M26" s="1" t="s">
        <v>285</v>
      </c>
      <c r="N26" s="1" t="s">
        <v>285</v>
      </c>
      <c r="O26" s="1" t="s">
        <v>286</v>
      </c>
      <c r="P26" s="1" t="s">
        <v>287</v>
      </c>
      <c r="Q26" s="1" t="s">
        <v>288</v>
      </c>
      <c r="R26" s="1" t="s">
        <v>439</v>
      </c>
      <c r="S26" s="1" t="s">
        <v>290</v>
      </c>
      <c r="T26" s="1" t="s">
        <v>291</v>
      </c>
      <c r="U26" s="1" t="s">
        <v>292</v>
      </c>
    </row>
    <row r="27" s="1" customFormat="1" spans="1:21">
      <c r="A27" s="3">
        <v>17480787525</v>
      </c>
      <c r="B27" s="1" t="s">
        <v>440</v>
      </c>
      <c r="C27" s="1" t="s">
        <v>441</v>
      </c>
      <c r="D27" s="1" t="s">
        <v>429</v>
      </c>
      <c r="E27" s="1" t="s">
        <v>442</v>
      </c>
      <c r="F27" s="1" t="s">
        <v>277</v>
      </c>
      <c r="G27" s="1" t="s">
        <v>281</v>
      </c>
      <c r="H27" s="1" t="s">
        <v>282</v>
      </c>
      <c r="I27" s="1" t="s">
        <v>443</v>
      </c>
      <c r="J27" s="1" t="s">
        <v>30</v>
      </c>
      <c r="K27" s="1" t="s">
        <v>444</v>
      </c>
      <c r="L27" s="1" t="s">
        <v>444</v>
      </c>
      <c r="M27" s="1" t="s">
        <v>285</v>
      </c>
      <c r="N27" s="1" t="s">
        <v>285</v>
      </c>
      <c r="O27" s="1" t="s">
        <v>286</v>
      </c>
      <c r="P27" s="1" t="s">
        <v>287</v>
      </c>
      <c r="Q27" s="1" t="s">
        <v>288</v>
      </c>
      <c r="R27" s="1" t="s">
        <v>445</v>
      </c>
      <c r="S27" s="1" t="s">
        <v>290</v>
      </c>
      <c r="T27" s="1" t="s">
        <v>291</v>
      </c>
      <c r="U27" s="1" t="s">
        <v>292</v>
      </c>
    </row>
    <row r="28" s="1" customFormat="1" spans="1:21">
      <c r="A28" s="3">
        <v>17480667651</v>
      </c>
      <c r="B28" s="1" t="s">
        <v>440</v>
      </c>
      <c r="C28" s="1" t="s">
        <v>446</v>
      </c>
      <c r="D28" s="1" t="s">
        <v>447</v>
      </c>
      <c r="E28" s="1" t="s">
        <v>448</v>
      </c>
      <c r="F28" s="1" t="s">
        <v>277</v>
      </c>
      <c r="G28" s="1" t="s">
        <v>281</v>
      </c>
      <c r="H28" s="1" t="s">
        <v>282</v>
      </c>
      <c r="I28" s="1" t="s">
        <v>449</v>
      </c>
      <c r="J28" s="1" t="s">
        <v>30</v>
      </c>
      <c r="K28" s="1" t="s">
        <v>450</v>
      </c>
      <c r="L28" s="1" t="s">
        <v>450</v>
      </c>
      <c r="M28" s="1" t="s">
        <v>285</v>
      </c>
      <c r="N28" s="1" t="s">
        <v>285</v>
      </c>
      <c r="O28" s="1" t="s">
        <v>286</v>
      </c>
      <c r="P28" s="1" t="s">
        <v>287</v>
      </c>
      <c r="Q28" s="1" t="s">
        <v>288</v>
      </c>
      <c r="R28" s="1" t="s">
        <v>451</v>
      </c>
      <c r="S28" s="1" t="s">
        <v>290</v>
      </c>
      <c r="T28" s="1" t="s">
        <v>291</v>
      </c>
      <c r="U28" s="1" t="s">
        <v>292</v>
      </c>
    </row>
    <row r="29" s="1" customFormat="1" spans="1:21">
      <c r="A29" s="3">
        <v>17455248467</v>
      </c>
      <c r="B29" s="1" t="s">
        <v>452</v>
      </c>
      <c r="C29" s="1" t="s">
        <v>453</v>
      </c>
      <c r="D29" s="1" t="s">
        <v>454</v>
      </c>
      <c r="E29" s="1" t="s">
        <v>455</v>
      </c>
      <c r="F29" s="1" t="s">
        <v>277</v>
      </c>
      <c r="G29" s="1" t="s">
        <v>281</v>
      </c>
      <c r="H29" s="1" t="s">
        <v>282</v>
      </c>
      <c r="I29" s="1" t="s">
        <v>456</v>
      </c>
      <c r="J29" s="1" t="s">
        <v>30</v>
      </c>
      <c r="K29" s="1" t="s">
        <v>457</v>
      </c>
      <c r="L29" s="1" t="s">
        <v>457</v>
      </c>
      <c r="M29" s="1" t="s">
        <v>285</v>
      </c>
      <c r="N29" s="1" t="s">
        <v>285</v>
      </c>
      <c r="O29" s="1" t="s">
        <v>286</v>
      </c>
      <c r="P29" s="1" t="s">
        <v>287</v>
      </c>
      <c r="Q29" s="1" t="s">
        <v>288</v>
      </c>
      <c r="R29" s="1" t="s">
        <v>458</v>
      </c>
      <c r="S29" s="1" t="s">
        <v>290</v>
      </c>
      <c r="T29" s="1" t="s">
        <v>291</v>
      </c>
      <c r="U29" s="1" t="s">
        <v>292</v>
      </c>
    </row>
    <row r="30" s="1" customFormat="1" spans="1:21">
      <c r="A30" s="3">
        <v>17454428923</v>
      </c>
      <c r="B30" s="1" t="s">
        <v>459</v>
      </c>
      <c r="C30" s="1" t="s">
        <v>460</v>
      </c>
      <c r="D30" s="1" t="s">
        <v>461</v>
      </c>
      <c r="E30" s="1" t="s">
        <v>462</v>
      </c>
      <c r="F30" s="1" t="s">
        <v>319</v>
      </c>
      <c r="G30" s="1" t="s">
        <v>281</v>
      </c>
      <c r="H30" s="1" t="s">
        <v>282</v>
      </c>
      <c r="I30" s="1" t="s">
        <v>463</v>
      </c>
      <c r="J30" s="1" t="s">
        <v>30</v>
      </c>
      <c r="K30" s="1" t="s">
        <v>464</v>
      </c>
      <c r="L30" s="1" t="s">
        <v>464</v>
      </c>
      <c r="M30" s="1" t="s">
        <v>285</v>
      </c>
      <c r="N30" s="1" t="s">
        <v>285</v>
      </c>
      <c r="O30" s="1" t="s">
        <v>286</v>
      </c>
      <c r="P30" s="1" t="s">
        <v>287</v>
      </c>
      <c r="Q30" s="1" t="s">
        <v>288</v>
      </c>
      <c r="R30" s="1" t="s">
        <v>465</v>
      </c>
      <c r="S30" s="1" t="s">
        <v>290</v>
      </c>
      <c r="T30" s="1" t="s">
        <v>291</v>
      </c>
      <c r="U30" s="1" t="s">
        <v>292</v>
      </c>
    </row>
    <row r="31" s="1" customFormat="1" spans="1:21">
      <c r="A31" s="3">
        <v>17453567687</v>
      </c>
      <c r="B31" s="1" t="s">
        <v>459</v>
      </c>
      <c r="C31" s="1" t="s">
        <v>466</v>
      </c>
      <c r="D31" s="1" t="s">
        <v>461</v>
      </c>
      <c r="E31" s="1" t="s">
        <v>467</v>
      </c>
      <c r="F31" s="1" t="s">
        <v>277</v>
      </c>
      <c r="G31" s="1" t="s">
        <v>281</v>
      </c>
      <c r="H31" s="1" t="s">
        <v>282</v>
      </c>
      <c r="I31" s="1" t="s">
        <v>468</v>
      </c>
      <c r="J31" s="1" t="s">
        <v>30</v>
      </c>
      <c r="K31" s="1" t="s">
        <v>469</v>
      </c>
      <c r="L31" s="1" t="s">
        <v>469</v>
      </c>
      <c r="M31" s="1" t="s">
        <v>285</v>
      </c>
      <c r="N31" s="1" t="s">
        <v>285</v>
      </c>
      <c r="O31" s="1" t="s">
        <v>286</v>
      </c>
      <c r="P31" s="1" t="s">
        <v>287</v>
      </c>
      <c r="Q31" s="1" t="s">
        <v>288</v>
      </c>
      <c r="R31" s="1" t="s">
        <v>470</v>
      </c>
      <c r="S31" s="1" t="s">
        <v>290</v>
      </c>
      <c r="T31" s="1" t="s">
        <v>291</v>
      </c>
      <c r="U31" s="1" t="s">
        <v>292</v>
      </c>
    </row>
    <row r="32" s="1" customFormat="1" spans="1:21">
      <c r="A32" s="3">
        <v>17420485384</v>
      </c>
      <c r="B32" s="1" t="s">
        <v>471</v>
      </c>
      <c r="C32" s="1" t="s">
        <v>472</v>
      </c>
      <c r="D32" s="1" t="s">
        <v>473</v>
      </c>
      <c r="E32" s="1" t="s">
        <v>474</v>
      </c>
      <c r="F32" s="1" t="s">
        <v>277</v>
      </c>
      <c r="G32" s="1" t="s">
        <v>281</v>
      </c>
      <c r="H32" s="1" t="s">
        <v>282</v>
      </c>
      <c r="I32" s="1" t="s">
        <v>475</v>
      </c>
      <c r="J32" s="1" t="s">
        <v>30</v>
      </c>
      <c r="K32" s="1" t="s">
        <v>476</v>
      </c>
      <c r="L32" s="1" t="s">
        <v>476</v>
      </c>
      <c r="M32" s="1" t="s">
        <v>285</v>
      </c>
      <c r="N32" s="1" t="s">
        <v>285</v>
      </c>
      <c r="O32" s="1" t="s">
        <v>286</v>
      </c>
      <c r="P32" s="1" t="s">
        <v>287</v>
      </c>
      <c r="Q32" s="1" t="s">
        <v>288</v>
      </c>
      <c r="R32" s="1" t="s">
        <v>477</v>
      </c>
      <c r="S32" s="1" t="s">
        <v>290</v>
      </c>
      <c r="T32" s="1" t="s">
        <v>291</v>
      </c>
      <c r="U32" s="1" t="s">
        <v>292</v>
      </c>
    </row>
    <row r="33" s="1" customFormat="1" spans="1:21">
      <c r="A33" s="3">
        <v>17419807782</v>
      </c>
      <c r="B33" s="1" t="s">
        <v>471</v>
      </c>
      <c r="C33" s="1" t="s">
        <v>478</v>
      </c>
      <c r="D33" s="1" t="s">
        <v>479</v>
      </c>
      <c r="E33" s="1" t="s">
        <v>480</v>
      </c>
      <c r="F33" s="1" t="s">
        <v>277</v>
      </c>
      <c r="G33" s="1" t="s">
        <v>281</v>
      </c>
      <c r="H33" s="1" t="s">
        <v>282</v>
      </c>
      <c r="I33" s="1" t="s">
        <v>481</v>
      </c>
      <c r="J33" s="1" t="s">
        <v>30</v>
      </c>
      <c r="K33" s="1" t="s">
        <v>482</v>
      </c>
      <c r="L33" s="1" t="s">
        <v>482</v>
      </c>
      <c r="M33" s="1" t="s">
        <v>285</v>
      </c>
      <c r="N33" s="1" t="s">
        <v>285</v>
      </c>
      <c r="O33" s="1" t="s">
        <v>286</v>
      </c>
      <c r="P33" s="1" t="s">
        <v>287</v>
      </c>
      <c r="Q33" s="1" t="s">
        <v>288</v>
      </c>
      <c r="R33" s="1" t="s">
        <v>483</v>
      </c>
      <c r="S33" s="1" t="s">
        <v>290</v>
      </c>
      <c r="T33" s="1" t="s">
        <v>291</v>
      </c>
      <c r="U33" s="1" t="s">
        <v>292</v>
      </c>
    </row>
    <row r="34" s="1" customFormat="1" spans="1:21">
      <c r="A34" s="3">
        <v>17419413354</v>
      </c>
      <c r="B34" s="1" t="s">
        <v>471</v>
      </c>
      <c r="C34" s="1" t="s">
        <v>484</v>
      </c>
      <c r="D34" s="1" t="s">
        <v>485</v>
      </c>
      <c r="E34" s="1" t="s">
        <v>486</v>
      </c>
      <c r="F34" s="1" t="s">
        <v>277</v>
      </c>
      <c r="G34" s="1" t="s">
        <v>281</v>
      </c>
      <c r="H34" s="1" t="s">
        <v>282</v>
      </c>
      <c r="I34" s="1" t="s">
        <v>487</v>
      </c>
      <c r="J34" s="1" t="s">
        <v>30</v>
      </c>
      <c r="K34" s="1" t="s">
        <v>488</v>
      </c>
      <c r="L34" s="1" t="s">
        <v>488</v>
      </c>
      <c r="M34" s="1" t="s">
        <v>285</v>
      </c>
      <c r="N34" s="1" t="s">
        <v>285</v>
      </c>
      <c r="O34" s="1" t="s">
        <v>286</v>
      </c>
      <c r="P34" s="1" t="s">
        <v>287</v>
      </c>
      <c r="Q34" s="1" t="s">
        <v>288</v>
      </c>
      <c r="R34" s="1" t="s">
        <v>489</v>
      </c>
      <c r="S34" s="1" t="s">
        <v>290</v>
      </c>
      <c r="T34" s="1" t="s">
        <v>291</v>
      </c>
      <c r="U34" s="1" t="s">
        <v>292</v>
      </c>
    </row>
    <row r="35" s="1" customFormat="1" spans="1:21">
      <c r="A35" s="3">
        <v>17376919953</v>
      </c>
      <c r="B35" s="1" t="s">
        <v>490</v>
      </c>
      <c r="C35" s="1" t="s">
        <v>491</v>
      </c>
      <c r="D35" s="1" t="s">
        <v>492</v>
      </c>
      <c r="E35" s="1" t="s">
        <v>493</v>
      </c>
      <c r="F35" s="1" t="s">
        <v>319</v>
      </c>
      <c r="G35" s="1" t="s">
        <v>281</v>
      </c>
      <c r="H35" s="1" t="s">
        <v>282</v>
      </c>
      <c r="I35" s="1" t="s">
        <v>494</v>
      </c>
      <c r="J35" s="1" t="s">
        <v>30</v>
      </c>
      <c r="K35" s="1" t="s">
        <v>372</v>
      </c>
      <c r="L35" s="1" t="s">
        <v>372</v>
      </c>
      <c r="M35" s="1" t="s">
        <v>285</v>
      </c>
      <c r="N35" s="1" t="s">
        <v>285</v>
      </c>
      <c r="O35" s="1" t="s">
        <v>286</v>
      </c>
      <c r="P35" s="1" t="s">
        <v>287</v>
      </c>
      <c r="Q35" s="1" t="s">
        <v>288</v>
      </c>
      <c r="R35" s="1" t="s">
        <v>495</v>
      </c>
      <c r="S35" s="1" t="s">
        <v>290</v>
      </c>
      <c r="T35" s="1" t="s">
        <v>291</v>
      </c>
      <c r="U35" s="1" t="s">
        <v>292</v>
      </c>
    </row>
    <row r="36" s="1" customFormat="1" spans="1:21">
      <c r="A36" s="3">
        <v>17376776739</v>
      </c>
      <c r="B36" s="1" t="s">
        <v>490</v>
      </c>
      <c r="C36" s="1" t="s">
        <v>496</v>
      </c>
      <c r="D36" s="1" t="s">
        <v>497</v>
      </c>
      <c r="E36" s="1" t="s">
        <v>498</v>
      </c>
      <c r="F36" s="1" t="s">
        <v>356</v>
      </c>
      <c r="G36" s="1" t="s">
        <v>281</v>
      </c>
      <c r="H36" s="1" t="s">
        <v>282</v>
      </c>
      <c r="I36" s="1" t="s">
        <v>499</v>
      </c>
      <c r="J36" s="1" t="s">
        <v>30</v>
      </c>
      <c r="K36" s="1" t="s">
        <v>500</v>
      </c>
      <c r="L36" s="1" t="s">
        <v>500</v>
      </c>
      <c r="M36" s="1" t="s">
        <v>285</v>
      </c>
      <c r="N36" s="1" t="s">
        <v>285</v>
      </c>
      <c r="O36" s="1" t="s">
        <v>286</v>
      </c>
      <c r="P36" s="1" t="s">
        <v>287</v>
      </c>
      <c r="Q36" s="1" t="s">
        <v>288</v>
      </c>
      <c r="R36" s="1" t="s">
        <v>501</v>
      </c>
      <c r="S36" s="1" t="s">
        <v>290</v>
      </c>
      <c r="T36" s="1" t="s">
        <v>291</v>
      </c>
      <c r="U36" s="1" t="s">
        <v>292</v>
      </c>
    </row>
    <row r="37" s="1" customFormat="1" spans="1:21">
      <c r="A37" s="3">
        <v>17376471154</v>
      </c>
      <c r="B37" s="1" t="s">
        <v>490</v>
      </c>
      <c r="C37" s="1" t="s">
        <v>502</v>
      </c>
      <c r="D37" s="1" t="s">
        <v>503</v>
      </c>
      <c r="E37" s="1" t="s">
        <v>504</v>
      </c>
      <c r="F37" s="1" t="s">
        <v>319</v>
      </c>
      <c r="G37" s="1" t="s">
        <v>281</v>
      </c>
      <c r="H37" s="1" t="s">
        <v>282</v>
      </c>
      <c r="I37" s="1" t="s">
        <v>505</v>
      </c>
      <c r="J37" s="1" t="s">
        <v>30</v>
      </c>
      <c r="K37" s="1" t="s">
        <v>506</v>
      </c>
      <c r="L37" s="1" t="s">
        <v>506</v>
      </c>
      <c r="M37" s="1" t="s">
        <v>285</v>
      </c>
      <c r="N37" s="1" t="s">
        <v>285</v>
      </c>
      <c r="O37" s="1" t="s">
        <v>286</v>
      </c>
      <c r="P37" s="1" t="s">
        <v>287</v>
      </c>
      <c r="Q37" s="1" t="s">
        <v>288</v>
      </c>
      <c r="R37" s="1" t="s">
        <v>507</v>
      </c>
      <c r="S37" s="1" t="s">
        <v>290</v>
      </c>
      <c r="T37" s="1" t="s">
        <v>291</v>
      </c>
      <c r="U37" s="1" t="s">
        <v>292</v>
      </c>
    </row>
    <row r="38" s="1" customFormat="1" spans="1:21">
      <c r="A38" s="3">
        <v>17338078533</v>
      </c>
      <c r="B38" s="1" t="s">
        <v>508</v>
      </c>
      <c r="C38" s="1" t="s">
        <v>509</v>
      </c>
      <c r="D38" s="1" t="s">
        <v>314</v>
      </c>
      <c r="E38" s="1" t="s">
        <v>510</v>
      </c>
      <c r="F38" s="1" t="s">
        <v>277</v>
      </c>
      <c r="G38" s="1" t="s">
        <v>281</v>
      </c>
      <c r="H38" s="1" t="s">
        <v>282</v>
      </c>
      <c r="I38" s="1" t="s">
        <v>511</v>
      </c>
      <c r="J38" s="1" t="s">
        <v>30</v>
      </c>
      <c r="K38" s="1" t="s">
        <v>512</v>
      </c>
      <c r="L38" s="1" t="s">
        <v>512</v>
      </c>
      <c r="M38" s="1" t="s">
        <v>285</v>
      </c>
      <c r="N38" s="1" t="s">
        <v>285</v>
      </c>
      <c r="O38" s="1" t="s">
        <v>286</v>
      </c>
      <c r="P38" s="1" t="s">
        <v>287</v>
      </c>
      <c r="Q38" s="1" t="s">
        <v>288</v>
      </c>
      <c r="R38" s="1" t="s">
        <v>513</v>
      </c>
      <c r="S38" s="1" t="s">
        <v>290</v>
      </c>
      <c r="T38" s="1" t="s">
        <v>291</v>
      </c>
      <c r="U38" s="1" t="s">
        <v>292</v>
      </c>
    </row>
    <row r="39" s="1" customFormat="1" spans="1:21">
      <c r="A39" s="3">
        <v>17317206800</v>
      </c>
      <c r="B39" s="1" t="s">
        <v>514</v>
      </c>
      <c r="C39" s="1" t="s">
        <v>515</v>
      </c>
      <c r="D39" s="1" t="s">
        <v>454</v>
      </c>
      <c r="E39" s="1" t="s">
        <v>516</v>
      </c>
      <c r="F39" s="1" t="s">
        <v>277</v>
      </c>
      <c r="G39" s="1" t="s">
        <v>281</v>
      </c>
      <c r="H39" s="1" t="s">
        <v>282</v>
      </c>
      <c r="I39" s="1" t="s">
        <v>517</v>
      </c>
      <c r="J39" s="1" t="s">
        <v>30</v>
      </c>
      <c r="K39" s="1" t="s">
        <v>518</v>
      </c>
      <c r="L39" s="1" t="s">
        <v>518</v>
      </c>
      <c r="M39" s="1" t="s">
        <v>285</v>
      </c>
      <c r="N39" s="1" t="s">
        <v>285</v>
      </c>
      <c r="O39" s="1" t="s">
        <v>286</v>
      </c>
      <c r="P39" s="1" t="s">
        <v>287</v>
      </c>
      <c r="Q39" s="1" t="s">
        <v>288</v>
      </c>
      <c r="R39" s="1" t="s">
        <v>519</v>
      </c>
      <c r="S39" s="1" t="s">
        <v>290</v>
      </c>
      <c r="T39" s="1" t="s">
        <v>291</v>
      </c>
      <c r="U39" s="1" t="s">
        <v>292</v>
      </c>
    </row>
    <row r="40" s="1" customFormat="1" spans="1:21">
      <c r="A40" s="3">
        <v>17198434468</v>
      </c>
      <c r="B40" s="1" t="s">
        <v>520</v>
      </c>
      <c r="C40" s="1" t="s">
        <v>521</v>
      </c>
      <c r="D40" s="1" t="s">
        <v>522</v>
      </c>
      <c r="E40" s="1" t="s">
        <v>523</v>
      </c>
      <c r="F40" s="1" t="s">
        <v>277</v>
      </c>
      <c r="G40" s="1" t="s">
        <v>281</v>
      </c>
      <c r="H40" s="1" t="s">
        <v>282</v>
      </c>
      <c r="I40" s="1" t="s">
        <v>524</v>
      </c>
      <c r="J40" s="1" t="s">
        <v>30</v>
      </c>
      <c r="K40" s="1" t="s">
        <v>525</v>
      </c>
      <c r="L40" s="1" t="s">
        <v>525</v>
      </c>
      <c r="M40" s="1" t="s">
        <v>285</v>
      </c>
      <c r="N40" s="1" t="s">
        <v>285</v>
      </c>
      <c r="O40" s="1" t="s">
        <v>286</v>
      </c>
      <c r="P40" s="1" t="s">
        <v>287</v>
      </c>
      <c r="Q40" s="1" t="s">
        <v>288</v>
      </c>
      <c r="R40" s="1" t="s">
        <v>526</v>
      </c>
      <c r="S40" s="1" t="s">
        <v>290</v>
      </c>
      <c r="T40" s="1" t="s">
        <v>291</v>
      </c>
      <c r="U40" s="1" t="s">
        <v>292</v>
      </c>
    </row>
    <row r="41" s="1" customFormat="1" spans="1:21">
      <c r="A41" s="3">
        <v>17064770159</v>
      </c>
      <c r="B41" s="1" t="s">
        <v>527</v>
      </c>
      <c r="C41" s="1" t="s">
        <v>528</v>
      </c>
      <c r="D41" s="1" t="s">
        <v>529</v>
      </c>
      <c r="E41" s="1" t="s">
        <v>530</v>
      </c>
      <c r="F41" s="1" t="s">
        <v>319</v>
      </c>
      <c r="G41" s="1" t="s">
        <v>281</v>
      </c>
      <c r="H41" s="1" t="s">
        <v>282</v>
      </c>
      <c r="I41" s="1" t="s">
        <v>531</v>
      </c>
      <c r="J41" s="1" t="s">
        <v>30</v>
      </c>
      <c r="K41" s="1" t="s">
        <v>532</v>
      </c>
      <c r="L41" s="1" t="s">
        <v>532</v>
      </c>
      <c r="M41" s="1" t="s">
        <v>285</v>
      </c>
      <c r="N41" s="1" t="s">
        <v>285</v>
      </c>
      <c r="O41" s="1" t="s">
        <v>286</v>
      </c>
      <c r="P41" s="1" t="s">
        <v>287</v>
      </c>
      <c r="Q41" s="1" t="s">
        <v>288</v>
      </c>
      <c r="R41" s="1" t="s">
        <v>533</v>
      </c>
      <c r="S41" s="1" t="s">
        <v>290</v>
      </c>
      <c r="T41" s="1" t="s">
        <v>291</v>
      </c>
      <c r="U41" s="1" t="s">
        <v>292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2022-03-09T01:39:30Z</dcterms:created>
  <dcterms:modified xsi:type="dcterms:W3CDTF">2022-03-09T02:49:11Z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D61BE33FB52C41EE9BC16CE7D9063F91</vt:lpwstr>
  </property>
  <property fmtid="{D5CDD505-2E9C-101B-9397-08002B2CF9AE}" pid="3" name="KSOProductBuildVer">
    <vt:lpwstr>2052-11.1.0.11365</vt:lpwstr>
  </property>
</Properties>
</file>