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对账!$1:$60</definedName>
  </definedNames>
  <calcPr calcId="144525"/>
</workbook>
</file>

<file path=xl/sharedStrings.xml><?xml version="1.0" encoding="utf-8"?>
<sst xmlns="http://schemas.openxmlformats.org/spreadsheetml/2006/main" count="1802" uniqueCount="468">
  <si>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</si>
  <si>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</si>
  <si>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</si>
  <si>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</si>
  <si>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</si>
  <si>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</si>
  <si>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</si>
  <si>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</si>
  <si>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</si>
  <si>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</si>
  <si>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</si>
  <si>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</si>
  <si>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</si>
  <si>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</si>
  <si>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</si>
  <si>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</si>
  <si>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</si>
  <si>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</si>
  <si>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</si>
  <si>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</si>
  <si>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</si>
  <si>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</si>
  <si>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</si>
  <si>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</si>
  <si>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</si>
  <si>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17304947011	</t>
  </si>
  <si>
    <t>Ctrip</t>
  </si>
  <si>
    <t>正常</t>
  </si>
  <si>
    <t>[null](80941706)</t>
  </si>
  <si>
    <t>CNY</t>
  </si>
  <si>
    <t>CA13744220310CNY</t>
  </si>
  <si>
    <t>未提现</t>
  </si>
  <si>
    <t>携程开票</t>
  </si>
  <si>
    <t xml:space="preserve">	</t>
  </si>
  <si>
    <t xml:space="preserve">17318928471	</t>
  </si>
  <si>
    <t>[杭州]全季酒店(杭州转塘美院店)(76445908)</t>
  </si>
  <si>
    <t>高级双床房&lt;2人入住&gt;</t>
  </si>
  <si>
    <t>王雪梅</t>
  </si>
  <si>
    <t xml:space="preserve">2415769	</t>
  </si>
  <si>
    <t xml:space="preserve">R9000882077132111001	</t>
  </si>
  <si>
    <t>取消</t>
  </si>
  <si>
    <t xml:space="preserve">17414271623	</t>
  </si>
  <si>
    <t>[上海]全季酒店(上海凯旋路店)(76446158)</t>
  </si>
  <si>
    <t>大床房&lt;2人入住&gt;</t>
  </si>
  <si>
    <t>郑婧</t>
  </si>
  <si>
    <t xml:space="preserve">R9000269077921723001	</t>
  </si>
  <si>
    <t xml:space="preserve">17419232946	</t>
  </si>
  <si>
    <t>[香港]香港珀丽酒店(Rosedale Hotel Hong Kong)(76255176)</t>
  </si>
  <si>
    <t>高级房&lt;2人入住&gt;&lt;早餐&gt;</t>
  </si>
  <si>
    <t>CHAN/SIULAI</t>
  </si>
  <si>
    <t xml:space="preserve">17437316543	</t>
  </si>
  <si>
    <t>[台南]台南剑桥大饭店-台南店(Cambridge Tainan Hotel)(80941647)</t>
  </si>
  <si>
    <t>豪华双床房&lt;2人入住&gt;&lt;早餐&gt;</t>
  </si>
  <si>
    <t>SHEN/YI CHING</t>
  </si>
  <si>
    <t xml:space="preserve">17437924978	</t>
  </si>
  <si>
    <t>[长沙]长沙金融中心智选假日酒店(80895166)</t>
  </si>
  <si>
    <t>标准大床房&lt;2人入住&gt;&lt;早餐&gt;</t>
  </si>
  <si>
    <t>韩振海</t>
  </si>
  <si>
    <t xml:space="preserve">17438414688	</t>
  </si>
  <si>
    <t>[兰州]全季酒店(兰州西客站北店)(77170014)</t>
  </si>
  <si>
    <t>高级大床房&lt;2人入住&gt;</t>
  </si>
  <si>
    <t>景弋芯</t>
  </si>
  <si>
    <t xml:space="preserve">2428011	</t>
  </si>
  <si>
    <t xml:space="preserve">R7300508078145807001	</t>
  </si>
  <si>
    <t xml:space="preserve">17439301621	</t>
  </si>
  <si>
    <t>[null](81210661)</t>
  </si>
  <si>
    <t xml:space="preserve">17439473620	</t>
  </si>
  <si>
    <t>[台中]天阁酒店(台中馆)(Tango Hotel Taichung)(80942068)</t>
  </si>
  <si>
    <t>天豪大床房&lt;2人入住&gt;</t>
  </si>
  <si>
    <t>CHIU/HSUHUI</t>
  </si>
  <si>
    <t xml:space="preserve">17440475841	</t>
  </si>
  <si>
    <t>LIN/HSIN PING</t>
  </si>
  <si>
    <t xml:space="preserve">17445178227	</t>
  </si>
  <si>
    <t>[淄博]格林豪泰(淄博火车站金晶大道万象汇店)(80245884)</t>
  </si>
  <si>
    <t>双床房&lt;2人入住&gt;&lt;早餐&gt;</t>
  </si>
  <si>
    <t>李倩倩</t>
  </si>
  <si>
    <t xml:space="preserve">17445387270	</t>
  </si>
  <si>
    <t>[香港]香港99号宝恒酒店(99 Bonham)(80243636)</t>
  </si>
  <si>
    <t>标准套房&lt;2人入住&gt;</t>
  </si>
  <si>
    <t>Wong/Kenneth</t>
  </si>
  <si>
    <t xml:space="preserve">17445428350	</t>
  </si>
  <si>
    <t>[长沙]格林豪泰酒店(长沙中医药大学店)(76434313)</t>
  </si>
  <si>
    <t>孙吉波</t>
  </si>
  <si>
    <t xml:space="preserve">(GRT)75164374;	</t>
  </si>
  <si>
    <t xml:space="preserve">17445892753	</t>
  </si>
  <si>
    <t>[贵阳]柏曼酒店(贵阳观山湖国际会议中心地铁站店)(82340808)</t>
  </si>
  <si>
    <t>曼悦大床房&lt;2人入住&gt;&lt;早餐&gt;</t>
  </si>
  <si>
    <t>周文敏</t>
  </si>
  <si>
    <t xml:space="preserve">17446113476	</t>
  </si>
  <si>
    <t>ZHANG/JING</t>
  </si>
  <si>
    <t xml:space="preserve">17446124782	</t>
  </si>
  <si>
    <t>[广州]希岸酒店(广州塔琶洲店)(80248101)</t>
  </si>
  <si>
    <t>希岸大床房&lt;2人入住&gt;</t>
  </si>
  <si>
    <t>刘家强</t>
  </si>
  <si>
    <t xml:space="preserve">2430042	</t>
  </si>
  <si>
    <t xml:space="preserve">17446310512	</t>
  </si>
  <si>
    <t>[肇庆]城市便捷酒店(肇庆七星岩牌坊店)(68323028)</t>
  </si>
  <si>
    <t>标准双床房&lt;2人入住&gt;</t>
  </si>
  <si>
    <t>叶尚军</t>
  </si>
  <si>
    <t xml:space="preserve">2430101	</t>
  </si>
  <si>
    <t xml:space="preserve">17446490945	</t>
  </si>
  <si>
    <t>[北京]格林豪泰(北京通州区亦庄次渠地铁站店)(80248957)</t>
  </si>
  <si>
    <t>张浩</t>
  </si>
  <si>
    <t xml:space="preserve">(GRT)75169517;	</t>
  </si>
  <si>
    <t xml:space="preserve">17446534487	</t>
  </si>
  <si>
    <t>[陇西]骏怡连锁酒店(陇西第一人民医院店)(80248987)</t>
  </si>
  <si>
    <t>梦百合零压舒适大床房&lt;2人入住&gt;&lt;早餐&gt;</t>
  </si>
  <si>
    <t>李睿</t>
  </si>
  <si>
    <t xml:space="preserve">2430203	</t>
  </si>
  <si>
    <t xml:space="preserve">17446543591	</t>
  </si>
  <si>
    <t>[常州]维也纳酒店(常州湖塘吾悦广场店)(68322803)</t>
  </si>
  <si>
    <t>高级双床房&lt;2人入住&gt;&lt;早餐&gt;&lt;钻石会员&gt;&lt;交叉用户机票，高铁，汽车，船票，用车&gt;</t>
  </si>
  <si>
    <t>朱楠</t>
  </si>
  <si>
    <t xml:space="preserve">2430209	</t>
  </si>
  <si>
    <t xml:space="preserve">17446679941	</t>
  </si>
  <si>
    <t>[null](82807011)</t>
  </si>
  <si>
    <t xml:space="preserve">17447091384	</t>
  </si>
  <si>
    <t>[池州]格林豪泰(池州市政务中心平天湖风景区店)(68608013)</t>
  </si>
  <si>
    <t>家庭房&lt;2人入住&gt;</t>
  </si>
  <si>
    <t>杨柯</t>
  </si>
  <si>
    <t xml:space="preserve">2430451	</t>
  </si>
  <si>
    <t xml:space="preserve">报名字	</t>
  </si>
  <si>
    <t xml:space="preserve">17447352884	</t>
  </si>
  <si>
    <t>双床房&lt;2人入住&gt;</t>
  </si>
  <si>
    <t>祝友文</t>
  </si>
  <si>
    <t xml:space="preserve">17447440831	</t>
  </si>
  <si>
    <t>[石家庄]锦江之星(石家庄火车站西广场店)(80243437)</t>
  </si>
  <si>
    <t>标准房c&lt;2人入住&gt;&lt;钻石会员&gt;&lt;交叉用户机票，高铁，汽车，船票，用车&gt;</t>
  </si>
  <si>
    <t>王吉忱</t>
  </si>
  <si>
    <t xml:space="preserve">2430534	</t>
  </si>
  <si>
    <t xml:space="preserve">104272053964	</t>
  </si>
  <si>
    <t xml:space="preserve">17447575089	</t>
  </si>
  <si>
    <t>[广州]维也纳3好酒店(广州琶洲会展车陂地铁站店)(68322760)</t>
  </si>
  <si>
    <t>标准大床房&lt;2人入住&gt;&lt;钻石会员&gt;&lt;交叉用户机票，高铁，汽车，船票，用车&gt;</t>
  </si>
  <si>
    <t>杨智,沙补且</t>
  </si>
  <si>
    <t xml:space="preserve">2430584	</t>
  </si>
  <si>
    <t xml:space="preserve">17447805727	</t>
  </si>
  <si>
    <t>[遵义]城市便捷酒店(遵义新蒲林达美食城店)(68345834)</t>
  </si>
  <si>
    <t>标准大床房&lt;2人入住&gt;</t>
  </si>
  <si>
    <t>于淼</t>
  </si>
  <si>
    <t xml:space="preserve">17448032743	</t>
  </si>
  <si>
    <t>[北京]汉庭酒店(北京朝阳站火车站店)(76438795)</t>
  </si>
  <si>
    <t>双床房A&lt;2人入住&gt;</t>
  </si>
  <si>
    <t>陈国权</t>
  </si>
  <si>
    <t xml:space="preserve">2430783	</t>
  </si>
  <si>
    <t xml:space="preserve">R1000257078245188001	</t>
  </si>
  <si>
    <t xml:space="preserve">17448041834	</t>
  </si>
  <si>
    <t>[枣庄]维也纳酒店(枣庄青檀路店)(68340765)</t>
  </si>
  <si>
    <t>高级大床房&lt;2人入住&gt;&lt;早餐&gt;</t>
  </si>
  <si>
    <t>闫家旭</t>
  </si>
  <si>
    <t xml:space="preserve">2430785	</t>
  </si>
  <si>
    <t xml:space="preserve">17448078868	</t>
  </si>
  <si>
    <t>[海阳]派酒店(海阳汽车站商业中心店)(80246572)</t>
  </si>
  <si>
    <t>商务大床房&lt;2人入住&gt;</t>
  </si>
  <si>
    <t>邢义磊</t>
  </si>
  <si>
    <t xml:space="preserve">17452115358	</t>
  </si>
  <si>
    <t>王磊</t>
  </si>
  <si>
    <t xml:space="preserve">17452428637	</t>
  </si>
  <si>
    <t>[张家口]锦江之星(张家口宣化钟楼大街高速北口店)(80243580)</t>
  </si>
  <si>
    <t>标准房B&lt;2人入住&gt;&lt;钻石会员&gt;&lt;交叉用户机票，高铁，汽车，船票，用车&gt;</t>
  </si>
  <si>
    <t>于海龙,周非</t>
  </si>
  <si>
    <t xml:space="preserve">104272577954	</t>
  </si>
  <si>
    <t xml:space="preserve">17452550262	</t>
  </si>
  <si>
    <t>[昭通]7天酒店(昭通发达广场店)(80248254)</t>
  </si>
  <si>
    <t>自主大床房&lt;2人入住&gt;&lt;钻石会员&gt;&lt;交叉用户机票，高铁，汽车，船票，用车&gt;</t>
  </si>
  <si>
    <t>李强</t>
  </si>
  <si>
    <t xml:space="preserve">2430952	</t>
  </si>
  <si>
    <t xml:space="preserve">17452637060	</t>
  </si>
  <si>
    <t>[合肥]城市便捷酒店(合肥马鞍山路绿地赢海店)(80247482)</t>
  </si>
  <si>
    <t>戚明柱</t>
  </si>
  <si>
    <t xml:space="preserve">2430974	</t>
  </si>
  <si>
    <t xml:space="preserve">17452683282	</t>
  </si>
  <si>
    <t>高富涛</t>
  </si>
  <si>
    <t xml:space="preserve">(GRT)75180668;	</t>
  </si>
  <si>
    <t xml:space="preserve">17452736039	</t>
  </si>
  <si>
    <t>[长治]喆·啡酒店(长治英雄中路长运岗店)(80246658)</t>
  </si>
  <si>
    <t>醇享双床房&lt;2人入住&gt;&lt;早餐&gt;</t>
  </si>
  <si>
    <t>刘煜川</t>
  </si>
  <si>
    <t xml:space="preserve">17452740203	</t>
  </si>
  <si>
    <t>[赣州]尚客优品酒店(赣州宝能城店)(81209746)</t>
  </si>
  <si>
    <t>优品大床房&lt;2人入住&gt;</t>
  </si>
  <si>
    <t>邓露松</t>
  </si>
  <si>
    <t xml:space="preserve">2431005	</t>
  </si>
  <si>
    <t xml:space="preserve">17453042124	</t>
  </si>
  <si>
    <t>王培浩</t>
  </si>
  <si>
    <t xml:space="preserve">2431104	</t>
  </si>
  <si>
    <t xml:space="preserve">17453068743	</t>
  </si>
  <si>
    <t>王程浩</t>
  </si>
  <si>
    <t xml:space="preserve">17453311904	</t>
  </si>
  <si>
    <t>[石狮]石狮爱乐皇冠假日酒店(81209205)</t>
  </si>
  <si>
    <t>高级全景房&lt;2人入住&gt;</t>
  </si>
  <si>
    <t>周建权</t>
  </si>
  <si>
    <t xml:space="preserve">17453334161	</t>
  </si>
  <si>
    <t>[项城]尚客优连锁酒店(项城东方大道店)(80248107)</t>
  </si>
  <si>
    <t>吴鹏飞,周尹桢</t>
  </si>
  <si>
    <t xml:space="preserve">17453428737	</t>
  </si>
  <si>
    <t>[柳州]宜尚酒店(柳州柳东五菱柳汽店)(80249678)</t>
  </si>
  <si>
    <t>宜馨大床房&lt;2人入住&gt;&lt;早餐&gt;</t>
  </si>
  <si>
    <t>莫奕龙</t>
  </si>
  <si>
    <t xml:space="preserve">17453556907	</t>
  </si>
  <si>
    <t>[北京]IU酒店(北京科技大学北沙滩地铁站店)(76423426)</t>
  </si>
  <si>
    <t>小U超级大床房&lt;2人入住&gt;</t>
  </si>
  <si>
    <t>钟受洪</t>
  </si>
  <si>
    <t xml:space="preserve">104273123594	</t>
  </si>
  <si>
    <t xml:space="preserve">17453612911	</t>
  </si>
  <si>
    <t>经济房&lt;2人入住&gt;&lt;钻石会员&gt;&lt;交叉用户机票，高铁，汽车，船票，用车&gt;</t>
  </si>
  <si>
    <t>刘雨</t>
  </si>
  <si>
    <t xml:space="preserve">2431408	</t>
  </si>
  <si>
    <t xml:space="preserve">17453635454	</t>
  </si>
  <si>
    <t>孙志娟</t>
  </si>
  <si>
    <t xml:space="preserve">17453648645	</t>
  </si>
  <si>
    <t>[南昌]尚客优精选酒店(南昌叠山路滕王阁步行街店)(80245746)</t>
  </si>
  <si>
    <t>陈金清,陈聪华</t>
  </si>
  <si>
    <t xml:space="preserve">2431429	</t>
  </si>
  <si>
    <t xml:space="preserve">17453700145	</t>
  </si>
  <si>
    <t>焦芯</t>
  </si>
  <si>
    <t xml:space="preserve">17453739103	</t>
  </si>
  <si>
    <t>希岸雅致房&lt;2人入住&gt;</t>
  </si>
  <si>
    <t>齐永霞</t>
  </si>
  <si>
    <t xml:space="preserve">17453823834	</t>
  </si>
  <si>
    <t>孙鹏洲</t>
  </si>
  <si>
    <t xml:space="preserve">17453835976	</t>
  </si>
  <si>
    <t>[北京]IU酒店(北京园博园杜家坎店)(82341060)</t>
  </si>
  <si>
    <t>小U·精致双床房&lt;2人入住&gt;</t>
  </si>
  <si>
    <t>李永芹</t>
  </si>
  <si>
    <t xml:space="preserve">104273276954	</t>
  </si>
  <si>
    <t xml:space="preserve">17454220295	</t>
  </si>
  <si>
    <t>[湖州]格林豪泰酒店(湖州织里店)(68612168)</t>
  </si>
  <si>
    <t>李伟伟</t>
  </si>
  <si>
    <t xml:space="preserve">(GRT)75189406;	</t>
  </si>
  <si>
    <t xml:space="preserve">17454261772	</t>
  </si>
  <si>
    <t>李玉凤</t>
  </si>
  <si>
    <t xml:space="preserve">17454277120	</t>
  </si>
  <si>
    <t>[赣州]维也纳酒店(赣州火车站店)(68351528)</t>
  </si>
  <si>
    <t>豪华双床房&lt;2人入住&gt;&lt;钻石会员&gt;&lt;交叉用户机票，高铁，汽车，船票，用车&gt;</t>
  </si>
  <si>
    <t>余上飘</t>
  </si>
  <si>
    <t xml:space="preserve">17454357637	</t>
  </si>
  <si>
    <t>胡雁</t>
  </si>
  <si>
    <t xml:space="preserve">17454444845	</t>
  </si>
  <si>
    <t>[南昌]维也纳酒店(南昌朝阳中心洪城店)(68348034)</t>
  </si>
  <si>
    <t>廖奇霖</t>
  </si>
  <si>
    <t xml:space="preserve">17454597239	</t>
  </si>
  <si>
    <t>[无锡]格林豪泰贝壳酒店(无锡新区鸿山镇商业广场店)(68605110)</t>
  </si>
  <si>
    <t>1.5米大床房&lt;2人入住&gt;</t>
  </si>
  <si>
    <t>张跃晨</t>
  </si>
  <si>
    <t xml:space="preserve">(GRT)75191456;	</t>
  </si>
  <si>
    <t xml:space="preserve">17454676796	</t>
  </si>
  <si>
    <t>[null](80249368)</t>
  </si>
  <si>
    <t>,</t>
  </si>
  <si>
    <t>11366 CNY</t>
  </si>
  <si>
    <t>A220310092748481</t>
  </si>
  <si>
    <t>总计：11366元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</si>
  <si>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</si>
  <si>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</si>
  <si>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</si>
  <si>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</si>
  <si>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</si>
  <si>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</si>
  <si>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</si>
  <si>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</si>
  <si>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</si>
  <si>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</si>
  <si>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</si>
  <si>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</si>
  <si>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</si>
  <si>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</si>
  <si>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</si>
  <si>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</si>
  <si>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</si>
  <si>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</si>
  <si>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2022-02-22</t>
  </si>
  <si>
    <t>2431625</t>
  </si>
  <si>
    <t>派酒店（广州大石地铁站番禺马戏店）</t>
  </si>
  <si>
    <t>罗建新</t>
  </si>
  <si>
    <t>2022-02-23</t>
  </si>
  <si>
    <t>退房日月结</t>
  </si>
  <si>
    <t>103.00</t>
  </si>
  <si>
    <t>RMB</t>
  </si>
  <si>
    <t>0</t>
  </si>
  <si>
    <t>0.00</t>
  </si>
  <si>
    <t>携程汇登国内直连</t>
  </si>
  <si>
    <t>01.011264</t>
  </si>
  <si>
    <t>2022-02-22 22:32:57</t>
  </si>
  <si>
    <t>否</t>
  </si>
  <si>
    <t>广州汇登信息科技有限公司</t>
  </si>
  <si>
    <t>直连</t>
  </si>
  <si>
    <t>2431613</t>
  </si>
  <si>
    <t>格林豪泰贝壳酒店（无锡新区鸿山商业广场店）</t>
  </si>
  <si>
    <t>189.00</t>
  </si>
  <si>
    <t>2022-02-22 22:13:40</t>
  </si>
  <si>
    <t>2431596</t>
  </si>
  <si>
    <t>维也纳酒店(南昌朝阳中心洪城店)</t>
  </si>
  <si>
    <t>184.00</t>
  </si>
  <si>
    <t>2022-02-22 21:39:23</t>
  </si>
  <si>
    <t>2431584</t>
  </si>
  <si>
    <t>维也纳酒店(赣州火车站店)</t>
  </si>
  <si>
    <t>196.00</t>
  </si>
  <si>
    <t>2022-02-22 21:21:11</t>
  </si>
  <si>
    <t>2431568</t>
  </si>
  <si>
    <t>2022-02-22 21:04:35</t>
  </si>
  <si>
    <t>2431567</t>
  </si>
  <si>
    <t>骏怡连锁酒店(陇西第一人民医院店)</t>
  </si>
  <si>
    <t>128.00</t>
  </si>
  <si>
    <t>2022-02-22 21:01:30</t>
  </si>
  <si>
    <t>2431561</t>
  </si>
  <si>
    <t>格林豪泰酒店(湖州织里店)</t>
  </si>
  <si>
    <t>206.00</t>
  </si>
  <si>
    <t>2022-02-22 20:52:48</t>
  </si>
  <si>
    <t>2431513</t>
  </si>
  <si>
    <t>IU酒店(北京园博园杜家坎店)</t>
  </si>
  <si>
    <t>217.00</t>
  </si>
  <si>
    <t>2022-02-22 19:36:03</t>
  </si>
  <si>
    <t>2431506</t>
  </si>
  <si>
    <t>2022-02-22 19:33:54</t>
  </si>
  <si>
    <t>2431450</t>
  </si>
  <si>
    <t>尚客优精选酒店（叠山路滕王阁步行街店）</t>
  </si>
  <si>
    <t>101.00</t>
  </si>
  <si>
    <t>2022-02-22 19:09:53</t>
  </si>
  <si>
    <t>2431429</t>
  </si>
  <si>
    <t>202.00</t>
  </si>
  <si>
    <t>2022-02-22 19:00:39</t>
  </si>
  <si>
    <t>2431420</t>
  </si>
  <si>
    <t>7天酒店(昭通发达广场店)</t>
  </si>
  <si>
    <t>104.00</t>
  </si>
  <si>
    <t>2022-02-22 18:57:20</t>
  </si>
  <si>
    <t>2431408</t>
  </si>
  <si>
    <t>2022-02-22 18:53:16</t>
  </si>
  <si>
    <t>2431376</t>
  </si>
  <si>
    <t>IU酒店(北京科技大学北沙滩地铁站店)</t>
  </si>
  <si>
    <t>360.00</t>
  </si>
  <si>
    <t>2022-02-22 18:42:54</t>
  </si>
  <si>
    <t>2431316</t>
  </si>
  <si>
    <t>宜尚酒店(柳州柳东五菱柳汽店)</t>
  </si>
  <si>
    <t>203.00</t>
  </si>
  <si>
    <t>2022-02-22 18:19:08</t>
  </si>
  <si>
    <t>2431271</t>
  </si>
  <si>
    <t>尚客优连锁酒店(项城东方大道店)</t>
  </si>
  <si>
    <t>190.00</t>
  </si>
  <si>
    <t>2022-02-22 18:02:35</t>
  </si>
  <si>
    <t>2431257</t>
  </si>
  <si>
    <t>石狮爱乐皇冠假日酒店</t>
  </si>
  <si>
    <t>2022-02-22 17:58:19</t>
  </si>
  <si>
    <t>2431119</t>
  </si>
  <si>
    <t>2022-02-22 17:14:44</t>
  </si>
  <si>
    <t>2431104</t>
  </si>
  <si>
    <t>2022-02-22 17:10:14</t>
  </si>
  <si>
    <t>2431005</t>
  </si>
  <si>
    <t>尚客优品酒店(赣州宝能城店)</t>
  </si>
  <si>
    <t>157.00</t>
  </si>
  <si>
    <t>2022-02-22 16:25:54</t>
  </si>
  <si>
    <t>2431003</t>
  </si>
  <si>
    <t>喆·啡酒店（长治英雄中路长运岗店）</t>
  </si>
  <si>
    <t>151.00</t>
  </si>
  <si>
    <t>2022-02-22 16:25:13</t>
  </si>
  <si>
    <t>2430989</t>
  </si>
  <si>
    <t>格林豪泰酒店(长沙中医药大学店)</t>
  </si>
  <si>
    <t>155.00</t>
  </si>
  <si>
    <t>2022-02-22 16:18:30</t>
  </si>
  <si>
    <t>2430952</t>
  </si>
  <si>
    <t>90.00</t>
  </si>
  <si>
    <t>2022-02-22 16:02:52</t>
  </si>
  <si>
    <t>2430912</t>
  </si>
  <si>
    <t>锦江之星(张家口宣化钟楼大街高速北口店)</t>
  </si>
  <si>
    <t>258.00</t>
  </si>
  <si>
    <t>2022-02-22 15:49:55</t>
  </si>
  <si>
    <t>2430805</t>
  </si>
  <si>
    <t>派酒店（海阳汽车站商业中心店）</t>
  </si>
  <si>
    <t>115.00</t>
  </si>
  <si>
    <t>2022-02-22 14:56:22</t>
  </si>
  <si>
    <t>2430785</t>
  </si>
  <si>
    <t>维也纳酒店(枣庄青檀路店)</t>
  </si>
  <si>
    <t>199.00</t>
  </si>
  <si>
    <t>2022-02-22 14:47:57</t>
  </si>
  <si>
    <t>2430783</t>
  </si>
  <si>
    <t>汉庭酒店(北京朝阳站火车站店)</t>
  </si>
  <si>
    <t>288.00</t>
  </si>
  <si>
    <t>2022-02-22 14:46:32</t>
  </si>
  <si>
    <t>2430683</t>
  </si>
  <si>
    <t>城市便捷酒店(遵义新蒲林达美食城店)</t>
  </si>
  <si>
    <t>126.00</t>
  </si>
  <si>
    <t>2022-02-22 13:56:10</t>
  </si>
  <si>
    <t>2430584</t>
  </si>
  <si>
    <t>维也纳3好酒店(广州琶洲会展车陂地铁站店)</t>
  </si>
  <si>
    <t>520.00</t>
  </si>
  <si>
    <t>2022-02-22 13:10:40</t>
  </si>
  <si>
    <t>2430534</t>
  </si>
  <si>
    <t>锦江之星(石家庄火车站西广场店)</t>
  </si>
  <si>
    <t>2022-02-22 12:44:39</t>
  </si>
  <si>
    <t>2430503</t>
  </si>
  <si>
    <t>164.00</t>
  </si>
  <si>
    <t>2022-02-22 12:27:51</t>
  </si>
  <si>
    <t>2430451</t>
  </si>
  <si>
    <t>格林豪泰商务酒店（池州平天湖清风大道店）</t>
  </si>
  <si>
    <t>180.00</t>
  </si>
  <si>
    <t>2022-02-22 11:38:51</t>
  </si>
  <si>
    <t>2430285</t>
  </si>
  <si>
    <t>布丁酒店（重庆南坪万达地铁站店）</t>
  </si>
  <si>
    <t>孙文佳</t>
  </si>
  <si>
    <t>82.00</t>
  </si>
  <si>
    <t>2022-02-22 09:57:33</t>
  </si>
  <si>
    <t>2430209</t>
  </si>
  <si>
    <t>维也纳3好酒店(常州湖塘吾悦广场店)</t>
  </si>
  <si>
    <t>236.00</t>
  </si>
  <si>
    <t>2022-02-22 09:14:00</t>
  </si>
  <si>
    <t>2430203</t>
  </si>
  <si>
    <t>2022-02-22 09:07:04</t>
  </si>
  <si>
    <t>2430179</t>
  </si>
  <si>
    <t>格林豪泰(北京市次渠地铁站店)</t>
  </si>
  <si>
    <t>197.00</t>
  </si>
  <si>
    <t>2022-02-22 08:48:15</t>
  </si>
  <si>
    <t>2430101</t>
  </si>
  <si>
    <t>城市便捷酒店(肇庆七星岩牌坊店)</t>
  </si>
  <si>
    <t>2022-02-22 05:31:06</t>
  </si>
  <si>
    <t>2430042</t>
  </si>
  <si>
    <t>希岸酒店广州塔琶洲店</t>
  </si>
  <si>
    <t>2022-02-22 01:00:08</t>
  </si>
  <si>
    <t>2430038</t>
  </si>
  <si>
    <t>天阁酒店(台中馆)</t>
  </si>
  <si>
    <t>ZHANG JING</t>
  </si>
  <si>
    <t>429.00</t>
  </si>
  <si>
    <t>2022-02-22 00:53:14</t>
  </si>
  <si>
    <t>2022-02-21</t>
  </si>
  <si>
    <t>2429988</t>
  </si>
  <si>
    <t>柏曼酒店(贵阳会展中心金融城店)</t>
  </si>
  <si>
    <t>162.00</t>
  </si>
  <si>
    <t>2022-02-21 23:22:08</t>
  </si>
  <si>
    <t>2429806</t>
  </si>
  <si>
    <t>310.00</t>
  </si>
  <si>
    <t>2022-02-21 21:26:51</t>
  </si>
  <si>
    <t>2429678</t>
  </si>
  <si>
    <t>格林豪泰商务酒店（淄博火车站金晶大道店）</t>
  </si>
  <si>
    <t>134.00</t>
  </si>
  <si>
    <t>2022-02-21 20:35:02</t>
  </si>
  <si>
    <t>2429256</t>
  </si>
  <si>
    <t>LIN HSIN PING</t>
  </si>
  <si>
    <t>2022-02-21 18:17:29</t>
  </si>
  <si>
    <t>2428590</t>
  </si>
  <si>
    <t>CHIU HSUHUI</t>
  </si>
  <si>
    <t>2022-02-21 14:55:11</t>
  </si>
  <si>
    <t>2428481</t>
  </si>
  <si>
    <t>方迪文旅</t>
  </si>
  <si>
    <t>HUANGCHICHANG HUANGCHIENCHENG</t>
  </si>
  <si>
    <t>238.00</t>
  </si>
  <si>
    <t>2022-02-21 14:25:52</t>
  </si>
  <si>
    <t>2427766</t>
  </si>
  <si>
    <t>长沙金融中心智选假日酒店</t>
  </si>
  <si>
    <t>766.00</t>
  </si>
  <si>
    <t>2022-02-21 08:21:57</t>
  </si>
  <si>
    <t>2022-02-18</t>
  </si>
  <si>
    <t>2423720</t>
  </si>
  <si>
    <t>香港珀丽酒店</t>
  </si>
  <si>
    <t>CHAN SIULAI</t>
  </si>
  <si>
    <t>185.00</t>
  </si>
  <si>
    <t>2022-02-18 23:46:01</t>
  </si>
  <si>
    <t>2423388</t>
  </si>
  <si>
    <t>全季酒店(上海凯旋路店)</t>
  </si>
  <si>
    <t>718.00</t>
  </si>
  <si>
    <t>2022-02-18 20:55:25</t>
  </si>
  <si>
    <t>2022-02-09</t>
  </si>
  <si>
    <t>2415769</t>
  </si>
  <si>
    <t>全季酒店(杭州转塘美院店)</t>
  </si>
  <si>
    <t>2022-02-09 17:35:14</t>
  </si>
  <si>
    <t>2022-02-07</t>
  </si>
  <si>
    <t>2414483</t>
  </si>
  <si>
    <t>沐夏精品时尚旅馆</t>
  </si>
  <si>
    <t>HUANGHSINYING LINIJU</t>
  </si>
  <si>
    <t>538.00</t>
  </si>
  <si>
    <t>2022-02-07 18:24:36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</si>
</sst>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21" fillId="9" borderId="1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/>
      <c r="F2" s="6">
        <v>44614</v>
      </c>
      <c r="G2" s="6">
        <v>44615</v>
      </c>
      <c r="H2" s="4">
        <v>0</v>
      </c>
      <c r="I2" s="4">
        <v>1</v>
      </c>
      <c r="J2" s="4">
        <v>0</v>
      </c>
      <c r="K2" s="4" t="s">
        <v>29</v>
      </c>
      <c r="L2" s="4">
        <v>538</v>
      </c>
      <c r="M2" s="4">
        <v>538</v>
      </c>
      <c r="N2" s="4"/>
      <c r="O2" s="4" t="s">
        <v>30</v>
      </c>
      <c r="P2" s="4" t="s">
        <v>31</v>
      </c>
      <c r="Q2" s="4">
        <v>0</v>
      </c>
      <c r="R2" s="7">
        <v>44599</v>
      </c>
      <c r="S2" s="6">
        <v>44630</v>
      </c>
      <c r="T2" s="4" t="s">
        <v>32</v>
      </c>
      <c r="U2" s="4">
        <v>538</v>
      </c>
      <c r="V2" s="4">
        <v>0</v>
      </c>
      <c r="W2" s="4">
        <v>0</v>
      </c>
      <c r="X2" s="4" t="s">
        <v>33</v>
      </c>
      <c r="Y2" s="4" t="s">
        <v>33</v>
      </c>
    </row>
    <row r="3" s="4" customFormat="1" spans="1:25">
      <c r="A3" s="4" t="s">
        <v>34</v>
      </c>
      <c r="B3" s="4" t="s">
        <v>26</v>
      </c>
      <c r="C3" s="4" t="s">
        <v>27</v>
      </c>
      <c r="D3" s="4" t="s">
        <v>35</v>
      </c>
      <c r="E3" s="4" t="s">
        <v>36</v>
      </c>
      <c r="F3" s="6">
        <v>44614</v>
      </c>
      <c r="G3" s="6">
        <v>44615</v>
      </c>
      <c r="H3" s="4">
        <v>1</v>
      </c>
      <c r="I3" s="4">
        <v>1</v>
      </c>
      <c r="J3" s="4">
        <v>1</v>
      </c>
      <c r="K3" s="4" t="s">
        <v>29</v>
      </c>
      <c r="L3" s="4">
        <v>705</v>
      </c>
      <c r="M3" s="4">
        <v>705</v>
      </c>
      <c r="N3" s="4" t="s">
        <v>37</v>
      </c>
      <c r="O3" s="4" t="s">
        <v>30</v>
      </c>
      <c r="P3" s="4" t="s">
        <v>31</v>
      </c>
      <c r="Q3" s="4">
        <v>0</v>
      </c>
      <c r="R3" s="7">
        <v>44601</v>
      </c>
      <c r="S3" s="6">
        <v>44630</v>
      </c>
      <c r="T3" s="4" t="s">
        <v>32</v>
      </c>
      <c r="U3" s="4">
        <v>705</v>
      </c>
      <c r="V3" s="4">
        <v>0</v>
      </c>
      <c r="W3" s="4">
        <v>0</v>
      </c>
      <c r="X3" s="4" t="s">
        <v>38</v>
      </c>
      <c r="Y3" s="4" t="s">
        <v>39</v>
      </c>
    </row>
    <row r="4" s="4" customFormat="1" spans="1:25">
      <c r="A4" s="4" t="s">
        <v>34</v>
      </c>
      <c r="B4" s="4" t="s">
        <v>26</v>
      </c>
      <c r="C4" s="4" t="s">
        <v>40</v>
      </c>
      <c r="D4" s="4" t="s">
        <v>35</v>
      </c>
      <c r="E4" s="4" t="s">
        <v>36</v>
      </c>
      <c r="F4" s="6">
        <v>44614</v>
      </c>
      <c r="G4" s="6">
        <v>44615</v>
      </c>
      <c r="H4" s="4">
        <v>1</v>
      </c>
      <c r="I4" s="4">
        <v>1</v>
      </c>
      <c r="J4" s="4">
        <v>1</v>
      </c>
      <c r="K4" s="4" t="s">
        <v>29</v>
      </c>
      <c r="L4" s="4">
        <v>-705</v>
      </c>
      <c r="M4" s="4">
        <v>-705</v>
      </c>
      <c r="N4" s="4" t="s">
        <v>37</v>
      </c>
      <c r="O4" s="4" t="s">
        <v>30</v>
      </c>
      <c r="P4" s="4" t="s">
        <v>31</v>
      </c>
      <c r="Q4" s="4">
        <v>0</v>
      </c>
      <c r="R4" s="7">
        <v>44601</v>
      </c>
      <c r="S4" s="6">
        <v>44630</v>
      </c>
      <c r="T4" s="4" t="s">
        <v>32</v>
      </c>
      <c r="U4" s="4">
        <v>-705</v>
      </c>
      <c r="V4" s="4">
        <v>0</v>
      </c>
      <c r="W4" s="4">
        <v>0</v>
      </c>
      <c r="X4" s="4" t="s">
        <v>38</v>
      </c>
      <c r="Y4" s="4" t="s">
        <v>39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44613</v>
      </c>
      <c r="G5" s="6">
        <v>44615</v>
      </c>
      <c r="H5" s="4">
        <v>1</v>
      </c>
      <c r="I5" s="4">
        <v>2</v>
      </c>
      <c r="J5" s="4">
        <v>2</v>
      </c>
      <c r="K5" s="4" t="s">
        <v>29</v>
      </c>
      <c r="L5" s="4">
        <v>718</v>
      </c>
      <c r="M5" s="4">
        <v>718</v>
      </c>
      <c r="N5" s="4" t="s">
        <v>44</v>
      </c>
      <c r="O5" s="4" t="s">
        <v>30</v>
      </c>
      <c r="P5" s="4" t="s">
        <v>31</v>
      </c>
      <c r="Q5" s="4">
        <v>0</v>
      </c>
      <c r="R5" s="7">
        <v>44610</v>
      </c>
      <c r="S5" s="6">
        <v>44630</v>
      </c>
      <c r="T5" s="4" t="s">
        <v>32</v>
      </c>
      <c r="U5" s="4">
        <v>718</v>
      </c>
      <c r="V5" s="4">
        <v>0</v>
      </c>
      <c r="W5" s="4">
        <v>0</v>
      </c>
      <c r="X5" s="4" t="s">
        <v>33</v>
      </c>
      <c r="Y5" s="4" t="s">
        <v>45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44614</v>
      </c>
      <c r="G6" s="6">
        <v>44615</v>
      </c>
      <c r="H6" s="4">
        <v>1</v>
      </c>
      <c r="I6" s="4">
        <v>1</v>
      </c>
      <c r="J6" s="4">
        <v>1</v>
      </c>
      <c r="K6" s="4" t="s">
        <v>29</v>
      </c>
      <c r="L6" s="4">
        <v>185</v>
      </c>
      <c r="M6" s="4">
        <v>185</v>
      </c>
      <c r="N6" s="4" t="s">
        <v>49</v>
      </c>
      <c r="O6" s="4" t="s">
        <v>30</v>
      </c>
      <c r="P6" s="4" t="s">
        <v>31</v>
      </c>
      <c r="Q6" s="4">
        <v>0</v>
      </c>
      <c r="R6" s="7">
        <v>44610</v>
      </c>
      <c r="S6" s="6">
        <v>44630</v>
      </c>
      <c r="T6" s="4" t="s">
        <v>32</v>
      </c>
      <c r="U6" s="4">
        <v>185</v>
      </c>
      <c r="V6" s="4">
        <v>0</v>
      </c>
      <c r="W6" s="4">
        <v>0</v>
      </c>
      <c r="X6" s="4" t="s">
        <v>33</v>
      </c>
      <c r="Y6" s="4" t="s">
        <v>33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44614</v>
      </c>
      <c r="G7" s="6">
        <v>44615</v>
      </c>
      <c r="H7" s="4">
        <v>1</v>
      </c>
      <c r="I7" s="4">
        <v>1</v>
      </c>
      <c r="J7" s="4">
        <v>1</v>
      </c>
      <c r="K7" s="4" t="s">
        <v>29</v>
      </c>
      <c r="L7" s="4">
        <v>294</v>
      </c>
      <c r="M7" s="4">
        <v>294</v>
      </c>
      <c r="N7" s="4" t="s">
        <v>53</v>
      </c>
      <c r="O7" s="4" t="s">
        <v>30</v>
      </c>
      <c r="P7" s="4" t="s">
        <v>31</v>
      </c>
      <c r="Q7" s="4">
        <v>0</v>
      </c>
      <c r="R7" s="7">
        <v>44612</v>
      </c>
      <c r="S7" s="6">
        <v>44630</v>
      </c>
      <c r="T7" s="4" t="s">
        <v>32</v>
      </c>
      <c r="U7" s="4">
        <v>294</v>
      </c>
      <c r="V7" s="4">
        <v>0</v>
      </c>
      <c r="W7" s="4">
        <v>0</v>
      </c>
      <c r="X7" s="4" t="s">
        <v>33</v>
      </c>
      <c r="Y7" s="4" t="s">
        <v>33</v>
      </c>
    </row>
    <row r="8" s="4" customFormat="1" spans="1:25">
      <c r="A8" s="4" t="s">
        <v>50</v>
      </c>
      <c r="B8" s="4" t="s">
        <v>26</v>
      </c>
      <c r="C8" s="4" t="s">
        <v>40</v>
      </c>
      <c r="D8" s="4" t="s">
        <v>51</v>
      </c>
      <c r="E8" s="4" t="s">
        <v>52</v>
      </c>
      <c r="F8" s="6">
        <v>44614</v>
      </c>
      <c r="G8" s="6">
        <v>44615</v>
      </c>
      <c r="H8" s="4">
        <v>1</v>
      </c>
      <c r="I8" s="4">
        <v>1</v>
      </c>
      <c r="J8" s="4">
        <v>1</v>
      </c>
      <c r="K8" s="4" t="s">
        <v>29</v>
      </c>
      <c r="L8" s="4">
        <v>-294</v>
      </c>
      <c r="M8" s="4">
        <v>-294</v>
      </c>
      <c r="N8" s="4" t="s">
        <v>53</v>
      </c>
      <c r="O8" s="4" t="s">
        <v>30</v>
      </c>
      <c r="P8" s="4" t="s">
        <v>31</v>
      </c>
      <c r="Q8" s="4">
        <v>0</v>
      </c>
      <c r="R8" s="7">
        <v>44612</v>
      </c>
      <c r="S8" s="6">
        <v>44630</v>
      </c>
      <c r="T8" s="4" t="s">
        <v>32</v>
      </c>
      <c r="U8" s="4">
        <v>-294</v>
      </c>
      <c r="V8" s="4">
        <v>0</v>
      </c>
      <c r="W8" s="4">
        <v>0</v>
      </c>
      <c r="X8" s="4" t="s">
        <v>33</v>
      </c>
      <c r="Y8" s="4" t="s">
        <v>33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44613</v>
      </c>
      <c r="G9" s="6">
        <v>44615</v>
      </c>
      <c r="H9" s="4">
        <v>1</v>
      </c>
      <c r="I9" s="4">
        <v>2</v>
      </c>
      <c r="J9" s="4">
        <v>2</v>
      </c>
      <c r="K9" s="4" t="s">
        <v>29</v>
      </c>
      <c r="L9" s="4">
        <v>766</v>
      </c>
      <c r="M9" s="4">
        <v>766</v>
      </c>
      <c r="N9" s="4" t="s">
        <v>57</v>
      </c>
      <c r="O9" s="4" t="s">
        <v>30</v>
      </c>
      <c r="P9" s="4" t="s">
        <v>31</v>
      </c>
      <c r="Q9" s="4">
        <v>0</v>
      </c>
      <c r="R9" s="7">
        <v>44613</v>
      </c>
      <c r="S9" s="6">
        <v>44630</v>
      </c>
      <c r="T9" s="4" t="s">
        <v>32</v>
      </c>
      <c r="U9" s="4">
        <v>766</v>
      </c>
      <c r="V9" s="4">
        <v>0</v>
      </c>
      <c r="W9" s="4">
        <v>0</v>
      </c>
      <c r="X9" s="4" t="s">
        <v>33</v>
      </c>
      <c r="Y9" s="4" t="s">
        <v>33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59</v>
      </c>
      <c r="E10" s="4" t="s">
        <v>60</v>
      </c>
      <c r="F10" s="6">
        <v>44613</v>
      </c>
      <c r="G10" s="6">
        <v>44615</v>
      </c>
      <c r="H10" s="4">
        <v>1</v>
      </c>
      <c r="I10" s="4">
        <v>2</v>
      </c>
      <c r="J10" s="4">
        <v>2</v>
      </c>
      <c r="K10" s="4" t="s">
        <v>29</v>
      </c>
      <c r="L10" s="4">
        <v>502</v>
      </c>
      <c r="M10" s="4">
        <v>502</v>
      </c>
      <c r="N10" s="4" t="s">
        <v>61</v>
      </c>
      <c r="O10" s="4" t="s">
        <v>30</v>
      </c>
      <c r="P10" s="4" t="s">
        <v>31</v>
      </c>
      <c r="Q10" s="4">
        <v>0</v>
      </c>
      <c r="R10" s="7">
        <v>44613</v>
      </c>
      <c r="S10" s="6">
        <v>44630</v>
      </c>
      <c r="T10" s="4" t="s">
        <v>32</v>
      </c>
      <c r="U10" s="4">
        <v>502</v>
      </c>
      <c r="V10" s="4">
        <v>0</v>
      </c>
      <c r="W10" s="4">
        <v>0</v>
      </c>
      <c r="X10" s="4" t="s">
        <v>62</v>
      </c>
      <c r="Y10" s="4" t="s">
        <v>63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/>
      <c r="F11" s="6">
        <v>44614</v>
      </c>
      <c r="G11" s="6">
        <v>44615</v>
      </c>
      <c r="H11" s="4">
        <v>0</v>
      </c>
      <c r="I11" s="4">
        <v>1</v>
      </c>
      <c r="J11" s="4">
        <v>0</v>
      </c>
      <c r="K11" s="4" t="s">
        <v>29</v>
      </c>
      <c r="L11" s="4">
        <v>238</v>
      </c>
      <c r="M11" s="4">
        <v>238</v>
      </c>
      <c r="N11" s="4"/>
      <c r="O11" s="4" t="s">
        <v>30</v>
      </c>
      <c r="P11" s="4" t="s">
        <v>31</v>
      </c>
      <c r="Q11" s="4">
        <v>0</v>
      </c>
      <c r="R11" s="7">
        <v>44613</v>
      </c>
      <c r="S11" s="6">
        <v>44630</v>
      </c>
      <c r="T11" s="4" t="s">
        <v>32</v>
      </c>
      <c r="U11" s="4">
        <v>238</v>
      </c>
      <c r="V11" s="4">
        <v>0</v>
      </c>
      <c r="W11" s="4">
        <v>0</v>
      </c>
      <c r="X11" s="4" t="s">
        <v>33</v>
      </c>
      <c r="Y11" s="4" t="s">
        <v>33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67</v>
      </c>
      <c r="E12" s="4" t="s">
        <v>68</v>
      </c>
      <c r="F12" s="6">
        <v>44614</v>
      </c>
      <c r="G12" s="6">
        <v>44615</v>
      </c>
      <c r="H12" s="4">
        <v>1</v>
      </c>
      <c r="I12" s="4">
        <v>1</v>
      </c>
      <c r="J12" s="4">
        <v>1</v>
      </c>
      <c r="K12" s="4" t="s">
        <v>29</v>
      </c>
      <c r="L12" s="4">
        <v>429</v>
      </c>
      <c r="M12" s="4">
        <v>429</v>
      </c>
      <c r="N12" s="4" t="s">
        <v>69</v>
      </c>
      <c r="O12" s="4" t="s">
        <v>30</v>
      </c>
      <c r="P12" s="4" t="s">
        <v>31</v>
      </c>
      <c r="Q12" s="4">
        <v>0</v>
      </c>
      <c r="R12" s="7">
        <v>44613</v>
      </c>
      <c r="S12" s="6">
        <v>44630</v>
      </c>
      <c r="T12" s="4" t="s">
        <v>32</v>
      </c>
      <c r="U12" s="4">
        <v>429</v>
      </c>
      <c r="V12" s="4">
        <v>0</v>
      </c>
      <c r="W12" s="4">
        <v>0</v>
      </c>
      <c r="X12" s="4" t="s">
        <v>33</v>
      </c>
      <c r="Y12" s="4" t="s">
        <v>33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67</v>
      </c>
      <c r="E13" s="4" t="s">
        <v>68</v>
      </c>
      <c r="F13" s="6">
        <v>44614</v>
      </c>
      <c r="G13" s="6">
        <v>44615</v>
      </c>
      <c r="H13" s="4">
        <v>1</v>
      </c>
      <c r="I13" s="4">
        <v>1</v>
      </c>
      <c r="J13" s="4">
        <v>1</v>
      </c>
      <c r="K13" s="4" t="s">
        <v>29</v>
      </c>
      <c r="L13" s="4">
        <v>429</v>
      </c>
      <c r="M13" s="4">
        <v>429</v>
      </c>
      <c r="N13" s="4" t="s">
        <v>71</v>
      </c>
      <c r="O13" s="4" t="s">
        <v>30</v>
      </c>
      <c r="P13" s="4" t="s">
        <v>31</v>
      </c>
      <c r="Q13" s="4">
        <v>0</v>
      </c>
      <c r="R13" s="7">
        <v>44613</v>
      </c>
      <c r="S13" s="6">
        <v>44630</v>
      </c>
      <c r="T13" s="4" t="s">
        <v>32</v>
      </c>
      <c r="U13" s="4">
        <v>429</v>
      </c>
      <c r="V13" s="4">
        <v>0</v>
      </c>
      <c r="W13" s="4">
        <v>0</v>
      </c>
      <c r="X13" s="4" t="s">
        <v>33</v>
      </c>
      <c r="Y13" s="4" t="s">
        <v>33</v>
      </c>
    </row>
    <row r="14" s="4" customFormat="1" spans="1:25">
      <c r="A14" s="4" t="s">
        <v>72</v>
      </c>
      <c r="B14" s="4" t="s">
        <v>26</v>
      </c>
      <c r="C14" s="4" t="s">
        <v>27</v>
      </c>
      <c r="D14" s="4" t="s">
        <v>73</v>
      </c>
      <c r="E14" s="4" t="s">
        <v>74</v>
      </c>
      <c r="F14" s="6">
        <v>44614</v>
      </c>
      <c r="G14" s="6">
        <v>44615</v>
      </c>
      <c r="H14" s="4">
        <v>1</v>
      </c>
      <c r="I14" s="4">
        <v>1</v>
      </c>
      <c r="J14" s="4">
        <v>1</v>
      </c>
      <c r="K14" s="4" t="s">
        <v>29</v>
      </c>
      <c r="L14" s="4">
        <v>134</v>
      </c>
      <c r="M14" s="4">
        <v>134</v>
      </c>
      <c r="N14" s="4" t="s">
        <v>75</v>
      </c>
      <c r="O14" s="4" t="s">
        <v>30</v>
      </c>
      <c r="P14" s="4" t="s">
        <v>31</v>
      </c>
      <c r="Q14" s="4">
        <v>0</v>
      </c>
      <c r="R14" s="7">
        <v>44613</v>
      </c>
      <c r="S14" s="6">
        <v>44630</v>
      </c>
      <c r="T14" s="4" t="s">
        <v>32</v>
      </c>
      <c r="U14" s="4">
        <v>134</v>
      </c>
      <c r="V14" s="4">
        <v>0</v>
      </c>
      <c r="W14" s="4">
        <v>0</v>
      </c>
      <c r="X14" s="4" t="s">
        <v>33</v>
      </c>
      <c r="Y14" s="4" t="s">
        <v>33</v>
      </c>
    </row>
    <row r="15" s="4" customFormat="1" spans="1:25">
      <c r="A15" s="4" t="s">
        <v>76</v>
      </c>
      <c r="B15" s="4" t="s">
        <v>26</v>
      </c>
      <c r="C15" s="4" t="s">
        <v>27</v>
      </c>
      <c r="D15" s="4" t="s">
        <v>77</v>
      </c>
      <c r="E15" s="4" t="s">
        <v>78</v>
      </c>
      <c r="F15" s="6">
        <v>44614</v>
      </c>
      <c r="G15" s="6">
        <v>44615</v>
      </c>
      <c r="H15" s="4">
        <v>1</v>
      </c>
      <c r="I15" s="4">
        <v>1</v>
      </c>
      <c r="J15" s="4">
        <v>1</v>
      </c>
      <c r="K15" s="4" t="s">
        <v>29</v>
      </c>
      <c r="L15" s="4">
        <v>518</v>
      </c>
      <c r="M15" s="4">
        <v>518</v>
      </c>
      <c r="N15" s="4" t="s">
        <v>79</v>
      </c>
      <c r="O15" s="4" t="s">
        <v>30</v>
      </c>
      <c r="P15" s="4" t="s">
        <v>31</v>
      </c>
      <c r="Q15" s="4">
        <v>0</v>
      </c>
      <c r="R15" s="7">
        <v>44613</v>
      </c>
      <c r="S15" s="6">
        <v>44630</v>
      </c>
      <c r="T15" s="4" t="s">
        <v>32</v>
      </c>
      <c r="U15" s="4">
        <v>518</v>
      </c>
      <c r="V15" s="4">
        <v>0</v>
      </c>
      <c r="W15" s="4">
        <v>0</v>
      </c>
      <c r="X15" s="4" t="s">
        <v>33</v>
      </c>
      <c r="Y15" s="4" t="s">
        <v>33</v>
      </c>
    </row>
    <row r="16" s="4" customFormat="1" spans="1:25">
      <c r="A16" s="4" t="s">
        <v>80</v>
      </c>
      <c r="B16" s="4" t="s">
        <v>26</v>
      </c>
      <c r="C16" s="4" t="s">
        <v>27</v>
      </c>
      <c r="D16" s="4" t="s">
        <v>81</v>
      </c>
      <c r="E16" s="4" t="s">
        <v>60</v>
      </c>
      <c r="F16" s="6">
        <v>44613</v>
      </c>
      <c r="G16" s="6">
        <v>44615</v>
      </c>
      <c r="H16" s="4">
        <v>1</v>
      </c>
      <c r="I16" s="4">
        <v>2</v>
      </c>
      <c r="J16" s="4">
        <v>2</v>
      </c>
      <c r="K16" s="4" t="s">
        <v>29</v>
      </c>
      <c r="L16" s="4">
        <v>310</v>
      </c>
      <c r="M16" s="4">
        <v>310</v>
      </c>
      <c r="N16" s="4" t="s">
        <v>82</v>
      </c>
      <c r="O16" s="4" t="s">
        <v>30</v>
      </c>
      <c r="P16" s="4" t="s">
        <v>31</v>
      </c>
      <c r="Q16" s="4">
        <v>0</v>
      </c>
      <c r="R16" s="7">
        <v>44613</v>
      </c>
      <c r="S16" s="6">
        <v>44630</v>
      </c>
      <c r="T16" s="4" t="s">
        <v>32</v>
      </c>
      <c r="U16" s="4">
        <v>310</v>
      </c>
      <c r="V16" s="4">
        <v>0</v>
      </c>
      <c r="W16" s="4">
        <v>0</v>
      </c>
      <c r="X16" s="4" t="s">
        <v>33</v>
      </c>
      <c r="Y16" s="4" t="s">
        <v>83</v>
      </c>
    </row>
    <row r="17" s="4" customFormat="1" spans="1:25">
      <c r="A17" s="4" t="s">
        <v>76</v>
      </c>
      <c r="B17" s="4" t="s">
        <v>26</v>
      </c>
      <c r="C17" s="4" t="s">
        <v>40</v>
      </c>
      <c r="D17" s="4" t="s">
        <v>77</v>
      </c>
      <c r="E17" s="4" t="s">
        <v>78</v>
      </c>
      <c r="F17" s="6">
        <v>44614</v>
      </c>
      <c r="G17" s="6">
        <v>44615</v>
      </c>
      <c r="H17" s="4">
        <v>1</v>
      </c>
      <c r="I17" s="4">
        <v>1</v>
      </c>
      <c r="J17" s="4">
        <v>1</v>
      </c>
      <c r="K17" s="4" t="s">
        <v>29</v>
      </c>
      <c r="L17" s="4">
        <v>-518</v>
      </c>
      <c r="M17" s="4">
        <v>-518</v>
      </c>
      <c r="N17" s="4" t="s">
        <v>79</v>
      </c>
      <c r="O17" s="4" t="s">
        <v>30</v>
      </c>
      <c r="P17" s="4" t="s">
        <v>31</v>
      </c>
      <c r="Q17" s="4">
        <v>0</v>
      </c>
      <c r="R17" s="7">
        <v>44613</v>
      </c>
      <c r="S17" s="6">
        <v>44630</v>
      </c>
      <c r="T17" s="4" t="s">
        <v>32</v>
      </c>
      <c r="U17" s="4">
        <v>-518</v>
      </c>
      <c r="V17" s="4">
        <v>0</v>
      </c>
      <c r="W17" s="4">
        <v>0</v>
      </c>
      <c r="X17" s="4" t="s">
        <v>33</v>
      </c>
      <c r="Y17" s="4" t="s">
        <v>33</v>
      </c>
    </row>
    <row r="18" s="4" customFormat="1" spans="1:25">
      <c r="A18" s="4" t="s">
        <v>84</v>
      </c>
      <c r="B18" s="4" t="s">
        <v>26</v>
      </c>
      <c r="C18" s="4" t="s">
        <v>27</v>
      </c>
      <c r="D18" s="4" t="s">
        <v>85</v>
      </c>
      <c r="E18" s="4" t="s">
        <v>86</v>
      </c>
      <c r="F18" s="6">
        <v>44614</v>
      </c>
      <c r="G18" s="6">
        <v>44615</v>
      </c>
      <c r="H18" s="4">
        <v>1</v>
      </c>
      <c r="I18" s="4">
        <v>1</v>
      </c>
      <c r="J18" s="4">
        <v>1</v>
      </c>
      <c r="K18" s="4" t="s">
        <v>29</v>
      </c>
      <c r="L18" s="4">
        <v>162</v>
      </c>
      <c r="M18" s="4">
        <v>162</v>
      </c>
      <c r="N18" s="4" t="s">
        <v>87</v>
      </c>
      <c r="O18" s="4" t="s">
        <v>30</v>
      </c>
      <c r="P18" s="4" t="s">
        <v>31</v>
      </c>
      <c r="Q18" s="4">
        <v>0</v>
      </c>
      <c r="R18" s="7">
        <v>44613</v>
      </c>
      <c r="S18" s="6">
        <v>44630</v>
      </c>
      <c r="T18" s="4" t="s">
        <v>32</v>
      </c>
      <c r="U18" s="4">
        <v>162</v>
      </c>
      <c r="V18" s="4">
        <v>0</v>
      </c>
      <c r="W18" s="4">
        <v>0</v>
      </c>
      <c r="X18" s="4" t="s">
        <v>33</v>
      </c>
      <c r="Y18" s="4" t="s">
        <v>33</v>
      </c>
    </row>
    <row r="19" s="4" customFormat="1" spans="1:25">
      <c r="A19" s="4" t="s">
        <v>58</v>
      </c>
      <c r="B19" s="4" t="s">
        <v>26</v>
      </c>
      <c r="C19" s="4" t="s">
        <v>40</v>
      </c>
      <c r="D19" s="4" t="s">
        <v>59</v>
      </c>
      <c r="E19" s="4" t="s">
        <v>60</v>
      </c>
      <c r="F19" s="6">
        <v>44613</v>
      </c>
      <c r="G19" s="6">
        <v>44615</v>
      </c>
      <c r="H19" s="4">
        <v>1</v>
      </c>
      <c r="I19" s="4">
        <v>2</v>
      </c>
      <c r="J19" s="4">
        <v>2</v>
      </c>
      <c r="K19" s="4" t="s">
        <v>29</v>
      </c>
      <c r="L19" s="4">
        <v>-502</v>
      </c>
      <c r="M19" s="4">
        <v>-502</v>
      </c>
      <c r="N19" s="4" t="s">
        <v>61</v>
      </c>
      <c r="O19" s="4" t="s">
        <v>30</v>
      </c>
      <c r="P19" s="4" t="s">
        <v>31</v>
      </c>
      <c r="Q19" s="4">
        <v>0</v>
      </c>
      <c r="R19" s="7">
        <v>44613</v>
      </c>
      <c r="S19" s="6">
        <v>44630</v>
      </c>
      <c r="T19" s="4" t="s">
        <v>32</v>
      </c>
      <c r="U19" s="4">
        <v>-502</v>
      </c>
      <c r="V19" s="4">
        <v>0</v>
      </c>
      <c r="W19" s="4">
        <v>0</v>
      </c>
      <c r="X19" s="4" t="s">
        <v>62</v>
      </c>
      <c r="Y19" s="4" t="s">
        <v>63</v>
      </c>
    </row>
    <row r="20" s="4" customFormat="1" spans="1:25">
      <c r="A20" s="4" t="s">
        <v>88</v>
      </c>
      <c r="B20" s="4" t="s">
        <v>26</v>
      </c>
      <c r="C20" s="4" t="s">
        <v>27</v>
      </c>
      <c r="D20" s="4" t="s">
        <v>67</v>
      </c>
      <c r="E20" s="4" t="s">
        <v>68</v>
      </c>
      <c r="F20" s="6">
        <v>44614</v>
      </c>
      <c r="G20" s="6">
        <v>44615</v>
      </c>
      <c r="H20" s="4">
        <v>1</v>
      </c>
      <c r="I20" s="4">
        <v>1</v>
      </c>
      <c r="J20" s="4">
        <v>1</v>
      </c>
      <c r="K20" s="4" t="s">
        <v>29</v>
      </c>
      <c r="L20" s="4">
        <v>429</v>
      </c>
      <c r="M20" s="4">
        <v>429</v>
      </c>
      <c r="N20" s="4" t="s">
        <v>89</v>
      </c>
      <c r="O20" s="4" t="s">
        <v>30</v>
      </c>
      <c r="P20" s="4" t="s">
        <v>31</v>
      </c>
      <c r="Q20" s="4">
        <v>0</v>
      </c>
      <c r="R20" s="7">
        <v>44614</v>
      </c>
      <c r="S20" s="6">
        <v>44630</v>
      </c>
      <c r="T20" s="4" t="s">
        <v>32</v>
      </c>
      <c r="U20" s="4">
        <v>429</v>
      </c>
      <c r="V20" s="4">
        <v>0</v>
      </c>
      <c r="W20" s="4">
        <v>0</v>
      </c>
      <c r="X20" s="4" t="s">
        <v>33</v>
      </c>
      <c r="Y20" s="4" t="s">
        <v>33</v>
      </c>
    </row>
    <row r="21" s="4" customFormat="1" spans="1:25">
      <c r="A21" s="4" t="s">
        <v>90</v>
      </c>
      <c r="B21" s="4" t="s">
        <v>26</v>
      </c>
      <c r="C21" s="4" t="s">
        <v>27</v>
      </c>
      <c r="D21" s="4" t="s">
        <v>91</v>
      </c>
      <c r="E21" s="4" t="s">
        <v>92</v>
      </c>
      <c r="F21" s="6">
        <v>44614</v>
      </c>
      <c r="G21" s="6">
        <v>44615</v>
      </c>
      <c r="H21" s="4">
        <v>1</v>
      </c>
      <c r="I21" s="4">
        <v>1</v>
      </c>
      <c r="J21" s="4">
        <v>1</v>
      </c>
      <c r="K21" s="4" t="s">
        <v>29</v>
      </c>
      <c r="L21" s="4">
        <v>189</v>
      </c>
      <c r="M21" s="4">
        <v>189</v>
      </c>
      <c r="N21" s="4" t="s">
        <v>93</v>
      </c>
      <c r="O21" s="4" t="s">
        <v>30</v>
      </c>
      <c r="P21" s="4" t="s">
        <v>31</v>
      </c>
      <c r="Q21" s="4">
        <v>0</v>
      </c>
      <c r="R21" s="7">
        <v>44614</v>
      </c>
      <c r="S21" s="6">
        <v>44630</v>
      </c>
      <c r="T21" s="4" t="s">
        <v>32</v>
      </c>
      <c r="U21" s="4">
        <v>189</v>
      </c>
      <c r="V21" s="4">
        <v>0</v>
      </c>
      <c r="W21" s="4">
        <v>0</v>
      </c>
      <c r="X21" s="4" t="s">
        <v>94</v>
      </c>
      <c r="Y21" s="4" t="s">
        <v>33</v>
      </c>
    </row>
    <row r="22" s="4" customFormat="1" spans="1:25">
      <c r="A22" s="4" t="s">
        <v>95</v>
      </c>
      <c r="B22" s="4" t="s">
        <v>26</v>
      </c>
      <c r="C22" s="4" t="s">
        <v>27</v>
      </c>
      <c r="D22" s="4" t="s">
        <v>96</v>
      </c>
      <c r="E22" s="4" t="s">
        <v>97</v>
      </c>
      <c r="F22" s="6">
        <v>44614</v>
      </c>
      <c r="G22" s="6">
        <v>44615</v>
      </c>
      <c r="H22" s="4">
        <v>1</v>
      </c>
      <c r="I22" s="4">
        <v>1</v>
      </c>
      <c r="J22" s="4">
        <v>1</v>
      </c>
      <c r="K22" s="4" t="s">
        <v>29</v>
      </c>
      <c r="L22" s="4">
        <v>164</v>
      </c>
      <c r="M22" s="4">
        <v>164</v>
      </c>
      <c r="N22" s="4" t="s">
        <v>98</v>
      </c>
      <c r="O22" s="4" t="s">
        <v>30</v>
      </c>
      <c r="P22" s="4" t="s">
        <v>31</v>
      </c>
      <c r="Q22" s="4">
        <v>0</v>
      </c>
      <c r="R22" s="7">
        <v>44614</v>
      </c>
      <c r="S22" s="6">
        <v>44630</v>
      </c>
      <c r="T22" s="4" t="s">
        <v>32</v>
      </c>
      <c r="U22" s="4">
        <v>164</v>
      </c>
      <c r="V22" s="4">
        <v>0</v>
      </c>
      <c r="W22" s="4">
        <v>0</v>
      </c>
      <c r="X22" s="4" t="s">
        <v>99</v>
      </c>
      <c r="Y22" s="4" t="s">
        <v>33</v>
      </c>
    </row>
    <row r="23" s="4" customFormat="1" spans="1:25">
      <c r="A23" s="4" t="s">
        <v>100</v>
      </c>
      <c r="B23" s="4" t="s">
        <v>26</v>
      </c>
      <c r="C23" s="4" t="s">
        <v>27</v>
      </c>
      <c r="D23" s="4" t="s">
        <v>101</v>
      </c>
      <c r="E23" s="4" t="s">
        <v>43</v>
      </c>
      <c r="F23" s="6">
        <v>44614</v>
      </c>
      <c r="G23" s="6">
        <v>44615</v>
      </c>
      <c r="H23" s="4">
        <v>1</v>
      </c>
      <c r="I23" s="4">
        <v>1</v>
      </c>
      <c r="J23" s="4">
        <v>1</v>
      </c>
      <c r="K23" s="4" t="s">
        <v>29</v>
      </c>
      <c r="L23" s="4">
        <v>197</v>
      </c>
      <c r="M23" s="4">
        <v>197</v>
      </c>
      <c r="N23" s="4" t="s">
        <v>102</v>
      </c>
      <c r="O23" s="4" t="s">
        <v>30</v>
      </c>
      <c r="P23" s="4" t="s">
        <v>31</v>
      </c>
      <c r="Q23" s="4">
        <v>0</v>
      </c>
      <c r="R23" s="7">
        <v>44614</v>
      </c>
      <c r="S23" s="6">
        <v>44630</v>
      </c>
      <c r="T23" s="4" t="s">
        <v>32</v>
      </c>
      <c r="U23" s="4">
        <v>197</v>
      </c>
      <c r="V23" s="4">
        <v>0</v>
      </c>
      <c r="W23" s="4">
        <v>0</v>
      </c>
      <c r="X23" s="4" t="s">
        <v>33</v>
      </c>
      <c r="Y23" s="4" t="s">
        <v>103</v>
      </c>
    </row>
    <row r="24" s="4" customFormat="1" spans="1:25">
      <c r="A24" s="4" t="s">
        <v>104</v>
      </c>
      <c r="B24" s="4" t="s">
        <v>26</v>
      </c>
      <c r="C24" s="4" t="s">
        <v>27</v>
      </c>
      <c r="D24" s="4" t="s">
        <v>105</v>
      </c>
      <c r="E24" s="4" t="s">
        <v>106</v>
      </c>
      <c r="F24" s="6">
        <v>44614</v>
      </c>
      <c r="G24" s="6">
        <v>44615</v>
      </c>
      <c r="H24" s="4">
        <v>1</v>
      </c>
      <c r="I24" s="4">
        <v>1</v>
      </c>
      <c r="J24" s="4">
        <v>1</v>
      </c>
      <c r="K24" s="4" t="s">
        <v>29</v>
      </c>
      <c r="L24" s="4">
        <v>128</v>
      </c>
      <c r="M24" s="4">
        <v>128</v>
      </c>
      <c r="N24" s="4" t="s">
        <v>107</v>
      </c>
      <c r="O24" s="4" t="s">
        <v>30</v>
      </c>
      <c r="P24" s="4" t="s">
        <v>31</v>
      </c>
      <c r="Q24" s="4">
        <v>0</v>
      </c>
      <c r="R24" s="7">
        <v>44614</v>
      </c>
      <c r="S24" s="6">
        <v>44630</v>
      </c>
      <c r="T24" s="4" t="s">
        <v>32</v>
      </c>
      <c r="U24" s="4">
        <v>128</v>
      </c>
      <c r="V24" s="4">
        <v>0</v>
      </c>
      <c r="W24" s="4">
        <v>0</v>
      </c>
      <c r="X24" s="4" t="s">
        <v>108</v>
      </c>
      <c r="Y24" s="4" t="s">
        <v>33</v>
      </c>
    </row>
    <row r="25" s="4" customFormat="1" spans="1:25">
      <c r="A25" s="4" t="s">
        <v>109</v>
      </c>
      <c r="B25" s="4" t="s">
        <v>26</v>
      </c>
      <c r="C25" s="4" t="s">
        <v>27</v>
      </c>
      <c r="D25" s="4" t="s">
        <v>110</v>
      </c>
      <c r="E25" s="4" t="s">
        <v>111</v>
      </c>
      <c r="F25" s="6">
        <v>44614</v>
      </c>
      <c r="G25" s="6">
        <v>44615</v>
      </c>
      <c r="H25" s="4">
        <v>1</v>
      </c>
      <c r="I25" s="4">
        <v>1</v>
      </c>
      <c r="J25" s="4">
        <v>1</v>
      </c>
      <c r="K25" s="4" t="s">
        <v>29</v>
      </c>
      <c r="L25" s="4">
        <v>236</v>
      </c>
      <c r="M25" s="4">
        <v>236</v>
      </c>
      <c r="N25" s="4" t="s">
        <v>112</v>
      </c>
      <c r="O25" s="4" t="s">
        <v>30</v>
      </c>
      <c r="P25" s="4" t="s">
        <v>31</v>
      </c>
      <c r="Q25" s="4">
        <v>0</v>
      </c>
      <c r="R25" s="7">
        <v>44614</v>
      </c>
      <c r="S25" s="6">
        <v>44630</v>
      </c>
      <c r="T25" s="4" t="s">
        <v>32</v>
      </c>
      <c r="U25" s="4">
        <v>236</v>
      </c>
      <c r="V25" s="4">
        <v>0</v>
      </c>
      <c r="W25" s="4">
        <v>0</v>
      </c>
      <c r="X25" s="4" t="s">
        <v>113</v>
      </c>
      <c r="Y25" s="4" t="s">
        <v>33</v>
      </c>
    </row>
    <row r="26" s="4" customFormat="1" spans="1:25">
      <c r="A26" s="4" t="s">
        <v>114</v>
      </c>
      <c r="B26" s="4" t="s">
        <v>26</v>
      </c>
      <c r="C26" s="4" t="s">
        <v>27</v>
      </c>
      <c r="D26" s="4" t="s">
        <v>115</v>
      </c>
      <c r="E26" s="4"/>
      <c r="F26" s="6">
        <v>44614</v>
      </c>
      <c r="G26" s="6">
        <v>44615</v>
      </c>
      <c r="H26" s="4">
        <v>0</v>
      </c>
      <c r="I26" s="4">
        <v>1</v>
      </c>
      <c r="J26" s="4">
        <v>0</v>
      </c>
      <c r="K26" s="4" t="s">
        <v>29</v>
      </c>
      <c r="L26" s="4">
        <v>82</v>
      </c>
      <c r="M26" s="4">
        <v>82</v>
      </c>
      <c r="N26" s="4"/>
      <c r="O26" s="4" t="s">
        <v>30</v>
      </c>
      <c r="P26" s="4" t="s">
        <v>31</v>
      </c>
      <c r="Q26" s="4">
        <v>0</v>
      </c>
      <c r="R26" s="7">
        <v>44614</v>
      </c>
      <c r="S26" s="6">
        <v>44630</v>
      </c>
      <c r="T26" s="4" t="s">
        <v>32</v>
      </c>
      <c r="U26" s="4">
        <v>82</v>
      </c>
      <c r="V26" s="4">
        <v>0</v>
      </c>
      <c r="W26" s="4">
        <v>0</v>
      </c>
      <c r="X26" s="4" t="s">
        <v>33</v>
      </c>
      <c r="Y26" s="4" t="s">
        <v>33</v>
      </c>
    </row>
    <row r="27" s="4" customFormat="1" spans="1:25">
      <c r="A27" s="4" t="s">
        <v>116</v>
      </c>
      <c r="B27" s="4" t="s">
        <v>26</v>
      </c>
      <c r="C27" s="4" t="s">
        <v>27</v>
      </c>
      <c r="D27" s="4" t="s">
        <v>117</v>
      </c>
      <c r="E27" s="4" t="s">
        <v>118</v>
      </c>
      <c r="F27" s="6">
        <v>44614</v>
      </c>
      <c r="G27" s="6">
        <v>44615</v>
      </c>
      <c r="H27" s="4">
        <v>1</v>
      </c>
      <c r="I27" s="4">
        <v>1</v>
      </c>
      <c r="J27" s="4">
        <v>1</v>
      </c>
      <c r="K27" s="4" t="s">
        <v>29</v>
      </c>
      <c r="L27" s="4">
        <v>180</v>
      </c>
      <c r="M27" s="4">
        <v>180</v>
      </c>
      <c r="N27" s="4" t="s">
        <v>119</v>
      </c>
      <c r="O27" s="4" t="s">
        <v>30</v>
      </c>
      <c r="P27" s="4" t="s">
        <v>31</v>
      </c>
      <c r="Q27" s="4">
        <v>0</v>
      </c>
      <c r="R27" s="7">
        <v>44614</v>
      </c>
      <c r="S27" s="6">
        <v>44630</v>
      </c>
      <c r="T27" s="4" t="s">
        <v>32</v>
      </c>
      <c r="U27" s="4">
        <v>180</v>
      </c>
      <c r="V27" s="4">
        <v>0</v>
      </c>
      <c r="W27" s="4">
        <v>0</v>
      </c>
      <c r="X27" s="4" t="s">
        <v>120</v>
      </c>
      <c r="Y27" s="4" t="s">
        <v>121</v>
      </c>
    </row>
    <row r="28" s="4" customFormat="1" spans="1:25">
      <c r="A28" s="4" t="s">
        <v>122</v>
      </c>
      <c r="B28" s="4" t="s">
        <v>26</v>
      </c>
      <c r="C28" s="4" t="s">
        <v>27</v>
      </c>
      <c r="D28" s="4" t="s">
        <v>81</v>
      </c>
      <c r="E28" s="4" t="s">
        <v>123</v>
      </c>
      <c r="F28" s="6">
        <v>44614</v>
      </c>
      <c r="G28" s="6">
        <v>44615</v>
      </c>
      <c r="H28" s="4">
        <v>1</v>
      </c>
      <c r="I28" s="4">
        <v>1</v>
      </c>
      <c r="J28" s="4">
        <v>1</v>
      </c>
      <c r="K28" s="4" t="s">
        <v>29</v>
      </c>
      <c r="L28" s="4">
        <v>164</v>
      </c>
      <c r="M28" s="4">
        <v>164</v>
      </c>
      <c r="N28" s="4" t="s">
        <v>124</v>
      </c>
      <c r="O28" s="4" t="s">
        <v>30</v>
      </c>
      <c r="P28" s="4" t="s">
        <v>31</v>
      </c>
      <c r="Q28" s="4">
        <v>0</v>
      </c>
      <c r="R28" s="7">
        <v>44614</v>
      </c>
      <c r="S28" s="6">
        <v>44630</v>
      </c>
      <c r="T28" s="4" t="s">
        <v>32</v>
      </c>
      <c r="U28" s="4">
        <v>164</v>
      </c>
      <c r="V28" s="4">
        <v>0</v>
      </c>
      <c r="W28" s="4">
        <v>0</v>
      </c>
      <c r="X28" s="4" t="s">
        <v>33</v>
      </c>
      <c r="Y28" s="4" t="s">
        <v>121</v>
      </c>
    </row>
    <row r="29" s="4" customFormat="1" spans="1:25">
      <c r="A29" s="4" t="s">
        <v>125</v>
      </c>
      <c r="B29" s="4" t="s">
        <v>26</v>
      </c>
      <c r="C29" s="4" t="s">
        <v>27</v>
      </c>
      <c r="D29" s="4" t="s">
        <v>126</v>
      </c>
      <c r="E29" s="4" t="s">
        <v>127</v>
      </c>
      <c r="F29" s="6">
        <v>44614</v>
      </c>
      <c r="G29" s="6">
        <v>44615</v>
      </c>
      <c r="H29" s="4">
        <v>1</v>
      </c>
      <c r="I29" s="4">
        <v>1</v>
      </c>
      <c r="J29" s="4">
        <v>1</v>
      </c>
      <c r="K29" s="4" t="s">
        <v>29</v>
      </c>
      <c r="L29" s="4">
        <v>202</v>
      </c>
      <c r="M29" s="4">
        <v>202</v>
      </c>
      <c r="N29" s="4" t="s">
        <v>128</v>
      </c>
      <c r="O29" s="4" t="s">
        <v>30</v>
      </c>
      <c r="P29" s="4" t="s">
        <v>31</v>
      </c>
      <c r="Q29" s="4">
        <v>0</v>
      </c>
      <c r="R29" s="7">
        <v>44614</v>
      </c>
      <c r="S29" s="6">
        <v>44630</v>
      </c>
      <c r="T29" s="4" t="s">
        <v>32</v>
      </c>
      <c r="U29" s="4">
        <v>202</v>
      </c>
      <c r="V29" s="4">
        <v>0</v>
      </c>
      <c r="W29" s="4">
        <v>0</v>
      </c>
      <c r="X29" s="4" t="s">
        <v>129</v>
      </c>
      <c r="Y29" s="4" t="s">
        <v>130</v>
      </c>
    </row>
    <row r="30" s="4" customFormat="1" spans="1:25">
      <c r="A30" s="4" t="s">
        <v>131</v>
      </c>
      <c r="B30" s="4" t="s">
        <v>26</v>
      </c>
      <c r="C30" s="4" t="s">
        <v>27</v>
      </c>
      <c r="D30" s="4" t="s">
        <v>132</v>
      </c>
      <c r="E30" s="4" t="s">
        <v>133</v>
      </c>
      <c r="F30" s="6">
        <v>44614</v>
      </c>
      <c r="G30" s="6">
        <v>44615</v>
      </c>
      <c r="H30" s="4">
        <v>2</v>
      </c>
      <c r="I30" s="4">
        <v>1</v>
      </c>
      <c r="J30" s="4">
        <v>2</v>
      </c>
      <c r="K30" s="4" t="s">
        <v>29</v>
      </c>
      <c r="L30" s="4">
        <v>520</v>
      </c>
      <c r="M30" s="4">
        <v>520</v>
      </c>
      <c r="N30" s="4" t="s">
        <v>134</v>
      </c>
      <c r="O30" s="4" t="s">
        <v>30</v>
      </c>
      <c r="P30" s="4" t="s">
        <v>31</v>
      </c>
      <c r="Q30" s="4">
        <v>0</v>
      </c>
      <c r="R30" s="7">
        <v>44614</v>
      </c>
      <c r="S30" s="6">
        <v>44630</v>
      </c>
      <c r="T30" s="4" t="s">
        <v>32</v>
      </c>
      <c r="U30" s="4">
        <v>520</v>
      </c>
      <c r="V30" s="4">
        <v>0</v>
      </c>
      <c r="W30" s="4">
        <v>0</v>
      </c>
      <c r="X30" s="4" t="s">
        <v>135</v>
      </c>
      <c r="Y30" s="4" t="s">
        <v>33</v>
      </c>
    </row>
    <row r="31" s="4" customFormat="1" spans="1:25">
      <c r="A31" s="4" t="s">
        <v>136</v>
      </c>
      <c r="B31" s="4" t="s">
        <v>26</v>
      </c>
      <c r="C31" s="4" t="s">
        <v>27</v>
      </c>
      <c r="D31" s="4" t="s">
        <v>137</v>
      </c>
      <c r="E31" s="4" t="s">
        <v>138</v>
      </c>
      <c r="F31" s="6">
        <v>44614</v>
      </c>
      <c r="G31" s="6">
        <v>44615</v>
      </c>
      <c r="H31" s="4">
        <v>1</v>
      </c>
      <c r="I31" s="4">
        <v>1</v>
      </c>
      <c r="J31" s="4">
        <v>1</v>
      </c>
      <c r="K31" s="4" t="s">
        <v>29</v>
      </c>
      <c r="L31" s="4">
        <v>126</v>
      </c>
      <c r="M31" s="4">
        <v>126</v>
      </c>
      <c r="N31" s="4" t="s">
        <v>139</v>
      </c>
      <c r="O31" s="4" t="s">
        <v>30</v>
      </c>
      <c r="P31" s="4" t="s">
        <v>31</v>
      </c>
      <c r="Q31" s="4">
        <v>0</v>
      </c>
      <c r="R31" s="7">
        <v>44614</v>
      </c>
      <c r="S31" s="6">
        <v>44630</v>
      </c>
      <c r="T31" s="4" t="s">
        <v>32</v>
      </c>
      <c r="U31" s="4">
        <v>126</v>
      </c>
      <c r="V31" s="4">
        <v>0</v>
      </c>
      <c r="W31" s="4">
        <v>0</v>
      </c>
      <c r="X31" s="4" t="s">
        <v>33</v>
      </c>
      <c r="Y31" s="4" t="s">
        <v>33</v>
      </c>
    </row>
    <row r="32" s="4" customFormat="1" spans="1:25">
      <c r="A32" s="4" t="s">
        <v>140</v>
      </c>
      <c r="B32" s="4" t="s">
        <v>26</v>
      </c>
      <c r="C32" s="4" t="s">
        <v>27</v>
      </c>
      <c r="D32" s="4" t="s">
        <v>141</v>
      </c>
      <c r="E32" s="4" t="s">
        <v>142</v>
      </c>
      <c r="F32" s="6">
        <v>44614</v>
      </c>
      <c r="G32" s="6">
        <v>44615</v>
      </c>
      <c r="H32" s="4">
        <v>1</v>
      </c>
      <c r="I32" s="4">
        <v>1</v>
      </c>
      <c r="J32" s="4">
        <v>1</v>
      </c>
      <c r="K32" s="4" t="s">
        <v>29</v>
      </c>
      <c r="L32" s="4">
        <v>288</v>
      </c>
      <c r="M32" s="4">
        <v>288</v>
      </c>
      <c r="N32" s="4" t="s">
        <v>143</v>
      </c>
      <c r="O32" s="4" t="s">
        <v>30</v>
      </c>
      <c r="P32" s="4" t="s">
        <v>31</v>
      </c>
      <c r="Q32" s="4">
        <v>0</v>
      </c>
      <c r="R32" s="7">
        <v>44614</v>
      </c>
      <c r="S32" s="6">
        <v>44630</v>
      </c>
      <c r="T32" s="4" t="s">
        <v>32</v>
      </c>
      <c r="U32" s="4">
        <v>288</v>
      </c>
      <c r="V32" s="4">
        <v>0</v>
      </c>
      <c r="W32" s="4">
        <v>0</v>
      </c>
      <c r="X32" s="4" t="s">
        <v>144</v>
      </c>
      <c r="Y32" s="4" t="s">
        <v>145</v>
      </c>
    </row>
    <row r="33" s="4" customFormat="1" spans="1:25">
      <c r="A33" s="4" t="s">
        <v>146</v>
      </c>
      <c r="B33" s="4" t="s">
        <v>26</v>
      </c>
      <c r="C33" s="4" t="s">
        <v>27</v>
      </c>
      <c r="D33" s="4" t="s">
        <v>147</v>
      </c>
      <c r="E33" s="4" t="s">
        <v>148</v>
      </c>
      <c r="F33" s="6">
        <v>44614</v>
      </c>
      <c r="G33" s="6">
        <v>44615</v>
      </c>
      <c r="H33" s="4">
        <v>1</v>
      </c>
      <c r="I33" s="4">
        <v>1</v>
      </c>
      <c r="J33" s="4">
        <v>1</v>
      </c>
      <c r="K33" s="4" t="s">
        <v>29</v>
      </c>
      <c r="L33" s="4">
        <v>199</v>
      </c>
      <c r="M33" s="4">
        <v>199</v>
      </c>
      <c r="N33" s="4" t="s">
        <v>149</v>
      </c>
      <c r="O33" s="4" t="s">
        <v>30</v>
      </c>
      <c r="P33" s="4" t="s">
        <v>31</v>
      </c>
      <c r="Q33" s="4">
        <v>0</v>
      </c>
      <c r="R33" s="7">
        <v>44614</v>
      </c>
      <c r="S33" s="6">
        <v>44630</v>
      </c>
      <c r="T33" s="4" t="s">
        <v>32</v>
      </c>
      <c r="U33" s="4">
        <v>199</v>
      </c>
      <c r="V33" s="4">
        <v>0</v>
      </c>
      <c r="W33" s="4">
        <v>0</v>
      </c>
      <c r="X33" s="4" t="s">
        <v>150</v>
      </c>
      <c r="Y33" s="4" t="s">
        <v>33</v>
      </c>
    </row>
    <row r="34" s="4" customFormat="1" spans="1:25">
      <c r="A34" s="4" t="s">
        <v>151</v>
      </c>
      <c r="B34" s="4" t="s">
        <v>26</v>
      </c>
      <c r="C34" s="4" t="s">
        <v>27</v>
      </c>
      <c r="D34" s="4" t="s">
        <v>152</v>
      </c>
      <c r="E34" s="4" t="s">
        <v>153</v>
      </c>
      <c r="F34" s="6">
        <v>44614</v>
      </c>
      <c r="G34" s="6">
        <v>44615</v>
      </c>
      <c r="H34" s="4">
        <v>1</v>
      </c>
      <c r="I34" s="4">
        <v>1</v>
      </c>
      <c r="J34" s="4">
        <v>1</v>
      </c>
      <c r="K34" s="4" t="s">
        <v>29</v>
      </c>
      <c r="L34" s="4">
        <v>115</v>
      </c>
      <c r="M34" s="4">
        <v>115</v>
      </c>
      <c r="N34" s="4" t="s">
        <v>154</v>
      </c>
      <c r="O34" s="4" t="s">
        <v>30</v>
      </c>
      <c r="P34" s="4" t="s">
        <v>31</v>
      </c>
      <c r="Q34" s="4">
        <v>0</v>
      </c>
      <c r="R34" s="7">
        <v>44614</v>
      </c>
      <c r="S34" s="6">
        <v>44630</v>
      </c>
      <c r="T34" s="4" t="s">
        <v>32</v>
      </c>
      <c r="U34" s="4">
        <v>115</v>
      </c>
      <c r="V34" s="4">
        <v>0</v>
      </c>
      <c r="W34" s="4">
        <v>0</v>
      </c>
      <c r="X34" s="4" t="s">
        <v>33</v>
      </c>
      <c r="Y34" s="4" t="s">
        <v>33</v>
      </c>
    </row>
    <row r="35" s="4" customFormat="1" spans="1:25">
      <c r="A35" s="4" t="s">
        <v>155</v>
      </c>
      <c r="B35" s="4" t="s">
        <v>26</v>
      </c>
      <c r="C35" s="4" t="s">
        <v>27</v>
      </c>
      <c r="D35" s="4" t="s">
        <v>110</v>
      </c>
      <c r="E35" s="4" t="s">
        <v>111</v>
      </c>
      <c r="F35" s="6">
        <v>44614</v>
      </c>
      <c r="G35" s="6">
        <v>44615</v>
      </c>
      <c r="H35" s="4">
        <v>1</v>
      </c>
      <c r="I35" s="4">
        <v>1</v>
      </c>
      <c r="J35" s="4">
        <v>1</v>
      </c>
      <c r="K35" s="4" t="s">
        <v>29</v>
      </c>
      <c r="L35" s="4">
        <v>236</v>
      </c>
      <c r="M35" s="4">
        <v>236</v>
      </c>
      <c r="N35" s="4" t="s">
        <v>156</v>
      </c>
      <c r="O35" s="4" t="s">
        <v>30</v>
      </c>
      <c r="P35" s="4" t="s">
        <v>31</v>
      </c>
      <c r="Q35" s="4">
        <v>0</v>
      </c>
      <c r="R35" s="7">
        <v>44614</v>
      </c>
      <c r="S35" s="6">
        <v>44630</v>
      </c>
      <c r="T35" s="4" t="s">
        <v>32</v>
      </c>
      <c r="U35" s="4">
        <v>236</v>
      </c>
      <c r="V35" s="4">
        <v>0</v>
      </c>
      <c r="W35" s="4">
        <v>0</v>
      </c>
      <c r="X35" s="4" t="s">
        <v>33</v>
      </c>
      <c r="Y35" s="4" t="s">
        <v>33</v>
      </c>
    </row>
    <row r="36" s="4" customFormat="1" spans="1:25">
      <c r="A36" s="4" t="s">
        <v>157</v>
      </c>
      <c r="B36" s="4" t="s">
        <v>26</v>
      </c>
      <c r="C36" s="4" t="s">
        <v>27</v>
      </c>
      <c r="D36" s="4" t="s">
        <v>158</v>
      </c>
      <c r="E36" s="4" t="s">
        <v>159</v>
      </c>
      <c r="F36" s="6">
        <v>44614</v>
      </c>
      <c r="G36" s="6">
        <v>44615</v>
      </c>
      <c r="H36" s="4">
        <v>2</v>
      </c>
      <c r="I36" s="4">
        <v>1</v>
      </c>
      <c r="J36" s="4">
        <v>2</v>
      </c>
      <c r="K36" s="4" t="s">
        <v>29</v>
      </c>
      <c r="L36" s="4">
        <v>258</v>
      </c>
      <c r="M36" s="4">
        <v>258</v>
      </c>
      <c r="N36" s="4" t="s">
        <v>160</v>
      </c>
      <c r="O36" s="4" t="s">
        <v>30</v>
      </c>
      <c r="P36" s="4" t="s">
        <v>31</v>
      </c>
      <c r="Q36" s="4">
        <v>0</v>
      </c>
      <c r="R36" s="7">
        <v>44614</v>
      </c>
      <c r="S36" s="6">
        <v>44630</v>
      </c>
      <c r="T36" s="4" t="s">
        <v>32</v>
      </c>
      <c r="U36" s="4">
        <v>258</v>
      </c>
      <c r="V36" s="4">
        <v>0</v>
      </c>
      <c r="W36" s="4">
        <v>0</v>
      </c>
      <c r="X36" s="4" t="s">
        <v>33</v>
      </c>
      <c r="Y36" s="4" t="s">
        <v>161</v>
      </c>
    </row>
    <row r="37" s="4" customFormat="1" spans="1:25">
      <c r="A37" s="4" t="s">
        <v>162</v>
      </c>
      <c r="B37" s="4" t="s">
        <v>26</v>
      </c>
      <c r="C37" s="4" t="s">
        <v>27</v>
      </c>
      <c r="D37" s="4" t="s">
        <v>163</v>
      </c>
      <c r="E37" s="4" t="s">
        <v>164</v>
      </c>
      <c r="F37" s="6">
        <v>44614</v>
      </c>
      <c r="G37" s="6">
        <v>44615</v>
      </c>
      <c r="H37" s="4">
        <v>1</v>
      </c>
      <c r="I37" s="4">
        <v>1</v>
      </c>
      <c r="J37" s="4">
        <v>1</v>
      </c>
      <c r="K37" s="4" t="s">
        <v>29</v>
      </c>
      <c r="L37" s="4">
        <v>90</v>
      </c>
      <c r="M37" s="4">
        <v>90</v>
      </c>
      <c r="N37" s="4" t="s">
        <v>165</v>
      </c>
      <c r="O37" s="4" t="s">
        <v>30</v>
      </c>
      <c r="P37" s="4" t="s">
        <v>31</v>
      </c>
      <c r="Q37" s="4">
        <v>0</v>
      </c>
      <c r="R37" s="7">
        <v>44614</v>
      </c>
      <c r="S37" s="6">
        <v>44630</v>
      </c>
      <c r="T37" s="4" t="s">
        <v>32</v>
      </c>
      <c r="U37" s="4">
        <v>90</v>
      </c>
      <c r="V37" s="4">
        <v>0</v>
      </c>
      <c r="W37" s="4">
        <v>0</v>
      </c>
      <c r="X37" s="4" t="s">
        <v>166</v>
      </c>
      <c r="Y37" s="4" t="s">
        <v>33</v>
      </c>
    </row>
    <row r="38" s="4" customFormat="1" spans="1:25">
      <c r="A38" s="4" t="s">
        <v>167</v>
      </c>
      <c r="B38" s="4" t="s">
        <v>26</v>
      </c>
      <c r="C38" s="4" t="s">
        <v>27</v>
      </c>
      <c r="D38" s="4" t="s">
        <v>168</v>
      </c>
      <c r="E38" s="4" t="s">
        <v>97</v>
      </c>
      <c r="F38" s="6">
        <v>44614</v>
      </c>
      <c r="G38" s="6">
        <v>44615</v>
      </c>
      <c r="H38" s="4">
        <v>1</v>
      </c>
      <c r="I38" s="4">
        <v>1</v>
      </c>
      <c r="J38" s="4">
        <v>1</v>
      </c>
      <c r="K38" s="4" t="s">
        <v>29</v>
      </c>
      <c r="L38" s="4">
        <v>190</v>
      </c>
      <c r="M38" s="4">
        <v>190</v>
      </c>
      <c r="N38" s="4" t="s">
        <v>169</v>
      </c>
      <c r="O38" s="4" t="s">
        <v>30</v>
      </c>
      <c r="P38" s="4" t="s">
        <v>31</v>
      </c>
      <c r="Q38" s="4">
        <v>0</v>
      </c>
      <c r="R38" s="7">
        <v>44614</v>
      </c>
      <c r="S38" s="6">
        <v>44630</v>
      </c>
      <c r="T38" s="4" t="s">
        <v>32</v>
      </c>
      <c r="U38" s="4">
        <v>190</v>
      </c>
      <c r="V38" s="4">
        <v>0</v>
      </c>
      <c r="W38" s="4">
        <v>0</v>
      </c>
      <c r="X38" s="4" t="s">
        <v>170</v>
      </c>
      <c r="Y38" s="4" t="s">
        <v>33</v>
      </c>
    </row>
    <row r="39" s="4" customFormat="1" spans="1:25">
      <c r="A39" s="4" t="s">
        <v>167</v>
      </c>
      <c r="B39" s="4" t="s">
        <v>26</v>
      </c>
      <c r="C39" s="4" t="s">
        <v>40</v>
      </c>
      <c r="D39" s="4" t="s">
        <v>168</v>
      </c>
      <c r="E39" s="4" t="s">
        <v>97</v>
      </c>
      <c r="F39" s="6">
        <v>44614</v>
      </c>
      <c r="G39" s="6">
        <v>44615</v>
      </c>
      <c r="H39" s="4">
        <v>1</v>
      </c>
      <c r="I39" s="4">
        <v>1</v>
      </c>
      <c r="J39" s="4">
        <v>1</v>
      </c>
      <c r="K39" s="4" t="s">
        <v>29</v>
      </c>
      <c r="L39" s="4">
        <v>-190</v>
      </c>
      <c r="M39" s="4">
        <v>-190</v>
      </c>
      <c r="N39" s="4" t="s">
        <v>169</v>
      </c>
      <c r="O39" s="4" t="s">
        <v>30</v>
      </c>
      <c r="P39" s="4" t="s">
        <v>31</v>
      </c>
      <c r="Q39" s="4">
        <v>0</v>
      </c>
      <c r="R39" s="7">
        <v>44614</v>
      </c>
      <c r="S39" s="6">
        <v>44630</v>
      </c>
      <c r="T39" s="4" t="s">
        <v>32</v>
      </c>
      <c r="U39" s="4">
        <v>-190</v>
      </c>
      <c r="V39" s="4">
        <v>0</v>
      </c>
      <c r="W39" s="4">
        <v>0</v>
      </c>
      <c r="X39" s="4" t="s">
        <v>170</v>
      </c>
      <c r="Y39" s="4" t="s">
        <v>33</v>
      </c>
    </row>
    <row r="40" s="4" customFormat="1" spans="1:25">
      <c r="A40" s="4" t="s">
        <v>171</v>
      </c>
      <c r="B40" s="4" t="s">
        <v>26</v>
      </c>
      <c r="C40" s="4" t="s">
        <v>27</v>
      </c>
      <c r="D40" s="4" t="s">
        <v>81</v>
      </c>
      <c r="E40" s="4" t="s">
        <v>60</v>
      </c>
      <c r="F40" s="6">
        <v>44614</v>
      </c>
      <c r="G40" s="6">
        <v>44615</v>
      </c>
      <c r="H40" s="4">
        <v>1</v>
      </c>
      <c r="I40" s="4">
        <v>1</v>
      </c>
      <c r="J40" s="4">
        <v>1</v>
      </c>
      <c r="K40" s="4" t="s">
        <v>29</v>
      </c>
      <c r="L40" s="4">
        <v>155</v>
      </c>
      <c r="M40" s="4">
        <v>155</v>
      </c>
      <c r="N40" s="4" t="s">
        <v>172</v>
      </c>
      <c r="O40" s="4" t="s">
        <v>30</v>
      </c>
      <c r="P40" s="4" t="s">
        <v>31</v>
      </c>
      <c r="Q40" s="4">
        <v>0</v>
      </c>
      <c r="R40" s="7">
        <v>44614</v>
      </c>
      <c r="S40" s="6">
        <v>44630</v>
      </c>
      <c r="T40" s="4" t="s">
        <v>32</v>
      </c>
      <c r="U40" s="4">
        <v>155</v>
      </c>
      <c r="V40" s="4">
        <v>0</v>
      </c>
      <c r="W40" s="4">
        <v>0</v>
      </c>
      <c r="X40" s="4" t="s">
        <v>33</v>
      </c>
      <c r="Y40" s="4" t="s">
        <v>173</v>
      </c>
    </row>
    <row r="41" s="4" customFormat="1" spans="1:25">
      <c r="A41" s="4" t="s">
        <v>174</v>
      </c>
      <c r="B41" s="4" t="s">
        <v>26</v>
      </c>
      <c r="C41" s="4" t="s">
        <v>27</v>
      </c>
      <c r="D41" s="4" t="s">
        <v>175</v>
      </c>
      <c r="E41" s="4" t="s">
        <v>176</v>
      </c>
      <c r="F41" s="6">
        <v>44614</v>
      </c>
      <c r="G41" s="6">
        <v>44615</v>
      </c>
      <c r="H41" s="4">
        <v>1</v>
      </c>
      <c r="I41" s="4">
        <v>1</v>
      </c>
      <c r="J41" s="4">
        <v>1</v>
      </c>
      <c r="K41" s="4" t="s">
        <v>29</v>
      </c>
      <c r="L41" s="4">
        <v>151</v>
      </c>
      <c r="M41" s="4">
        <v>151</v>
      </c>
      <c r="N41" s="4" t="s">
        <v>177</v>
      </c>
      <c r="O41" s="4" t="s">
        <v>30</v>
      </c>
      <c r="P41" s="4" t="s">
        <v>31</v>
      </c>
      <c r="Q41" s="4">
        <v>0</v>
      </c>
      <c r="R41" s="7">
        <v>44614</v>
      </c>
      <c r="S41" s="6">
        <v>44630</v>
      </c>
      <c r="T41" s="4" t="s">
        <v>32</v>
      </c>
      <c r="U41" s="4">
        <v>151</v>
      </c>
      <c r="V41" s="4">
        <v>0</v>
      </c>
      <c r="W41" s="4">
        <v>0</v>
      </c>
      <c r="X41" s="4" t="s">
        <v>33</v>
      </c>
      <c r="Y41" s="4" t="s">
        <v>33</v>
      </c>
    </row>
    <row r="42" s="4" customFormat="1" spans="1:25">
      <c r="A42" s="4" t="s">
        <v>178</v>
      </c>
      <c r="B42" s="4" t="s">
        <v>26</v>
      </c>
      <c r="C42" s="4" t="s">
        <v>27</v>
      </c>
      <c r="D42" s="4" t="s">
        <v>179</v>
      </c>
      <c r="E42" s="4" t="s">
        <v>180</v>
      </c>
      <c r="F42" s="6">
        <v>44614</v>
      </c>
      <c r="G42" s="6">
        <v>44615</v>
      </c>
      <c r="H42" s="4">
        <v>1</v>
      </c>
      <c r="I42" s="4">
        <v>1</v>
      </c>
      <c r="J42" s="4">
        <v>1</v>
      </c>
      <c r="K42" s="4" t="s">
        <v>29</v>
      </c>
      <c r="L42" s="4">
        <v>157</v>
      </c>
      <c r="M42" s="4">
        <v>157</v>
      </c>
      <c r="N42" s="4" t="s">
        <v>181</v>
      </c>
      <c r="O42" s="4" t="s">
        <v>30</v>
      </c>
      <c r="P42" s="4" t="s">
        <v>31</v>
      </c>
      <c r="Q42" s="4">
        <v>0</v>
      </c>
      <c r="R42" s="7">
        <v>44614</v>
      </c>
      <c r="S42" s="6">
        <v>44630</v>
      </c>
      <c r="T42" s="4" t="s">
        <v>32</v>
      </c>
      <c r="U42" s="4">
        <v>157</v>
      </c>
      <c r="V42" s="4">
        <v>0</v>
      </c>
      <c r="W42" s="4">
        <v>0</v>
      </c>
      <c r="X42" s="4" t="s">
        <v>182</v>
      </c>
      <c r="Y42" s="4" t="s">
        <v>33</v>
      </c>
    </row>
    <row r="43" s="4" customFormat="1" spans="1:25">
      <c r="A43" s="4" t="s">
        <v>155</v>
      </c>
      <c r="B43" s="4" t="s">
        <v>26</v>
      </c>
      <c r="C43" s="4" t="s">
        <v>40</v>
      </c>
      <c r="D43" s="4" t="s">
        <v>110</v>
      </c>
      <c r="E43" s="4" t="s">
        <v>111</v>
      </c>
      <c r="F43" s="6">
        <v>44614</v>
      </c>
      <c r="G43" s="6">
        <v>44615</v>
      </c>
      <c r="H43" s="4">
        <v>1</v>
      </c>
      <c r="I43" s="4">
        <v>1</v>
      </c>
      <c r="J43" s="4">
        <v>1</v>
      </c>
      <c r="K43" s="4" t="s">
        <v>29</v>
      </c>
      <c r="L43" s="4">
        <v>-236</v>
      </c>
      <c r="M43" s="4">
        <v>-236</v>
      </c>
      <c r="N43" s="4" t="s">
        <v>156</v>
      </c>
      <c r="O43" s="4" t="s">
        <v>30</v>
      </c>
      <c r="P43" s="4" t="s">
        <v>31</v>
      </c>
      <c r="Q43" s="4">
        <v>0</v>
      </c>
      <c r="R43" s="7">
        <v>44614</v>
      </c>
      <c r="S43" s="6">
        <v>44630</v>
      </c>
      <c r="T43" s="4" t="s">
        <v>32</v>
      </c>
      <c r="U43" s="4">
        <v>-236</v>
      </c>
      <c r="V43" s="4">
        <v>0</v>
      </c>
      <c r="W43" s="4">
        <v>0</v>
      </c>
      <c r="X43" s="4" t="s">
        <v>33</v>
      </c>
      <c r="Y43" s="4" t="s">
        <v>33</v>
      </c>
    </row>
    <row r="44" s="4" customFormat="1" spans="1:25">
      <c r="A44" s="4" t="s">
        <v>183</v>
      </c>
      <c r="B44" s="4" t="s">
        <v>26</v>
      </c>
      <c r="C44" s="4" t="s">
        <v>27</v>
      </c>
      <c r="D44" s="4" t="s">
        <v>105</v>
      </c>
      <c r="E44" s="4" t="s">
        <v>106</v>
      </c>
      <c r="F44" s="6">
        <v>44614</v>
      </c>
      <c r="G44" s="6">
        <v>44615</v>
      </c>
      <c r="H44" s="4">
        <v>1</v>
      </c>
      <c r="I44" s="4">
        <v>1</v>
      </c>
      <c r="J44" s="4">
        <v>1</v>
      </c>
      <c r="K44" s="4" t="s">
        <v>29</v>
      </c>
      <c r="L44" s="4">
        <v>128</v>
      </c>
      <c r="M44" s="4">
        <v>128</v>
      </c>
      <c r="N44" s="4" t="s">
        <v>184</v>
      </c>
      <c r="O44" s="4" t="s">
        <v>30</v>
      </c>
      <c r="P44" s="4" t="s">
        <v>31</v>
      </c>
      <c r="Q44" s="4">
        <v>0</v>
      </c>
      <c r="R44" s="7">
        <v>44614</v>
      </c>
      <c r="S44" s="6">
        <v>44630</v>
      </c>
      <c r="T44" s="4" t="s">
        <v>32</v>
      </c>
      <c r="U44" s="4">
        <v>128</v>
      </c>
      <c r="V44" s="4">
        <v>0</v>
      </c>
      <c r="W44" s="4">
        <v>0</v>
      </c>
      <c r="X44" s="4" t="s">
        <v>185</v>
      </c>
      <c r="Y44" s="4" t="s">
        <v>33</v>
      </c>
    </row>
    <row r="45" s="4" customFormat="1" spans="1:25">
      <c r="A45" s="4" t="s">
        <v>186</v>
      </c>
      <c r="B45" s="4" t="s">
        <v>26</v>
      </c>
      <c r="C45" s="4" t="s">
        <v>27</v>
      </c>
      <c r="D45" s="4" t="s">
        <v>105</v>
      </c>
      <c r="E45" s="4" t="s">
        <v>106</v>
      </c>
      <c r="F45" s="6">
        <v>44614</v>
      </c>
      <c r="G45" s="6">
        <v>44615</v>
      </c>
      <c r="H45" s="4">
        <v>1</v>
      </c>
      <c r="I45" s="4">
        <v>1</v>
      </c>
      <c r="J45" s="4">
        <v>1</v>
      </c>
      <c r="K45" s="4" t="s">
        <v>29</v>
      </c>
      <c r="L45" s="4">
        <v>128</v>
      </c>
      <c r="M45" s="4">
        <v>128</v>
      </c>
      <c r="N45" s="4" t="s">
        <v>187</v>
      </c>
      <c r="O45" s="4" t="s">
        <v>30</v>
      </c>
      <c r="P45" s="4" t="s">
        <v>31</v>
      </c>
      <c r="Q45" s="4">
        <v>0</v>
      </c>
      <c r="R45" s="7">
        <v>44614</v>
      </c>
      <c r="S45" s="6">
        <v>44630</v>
      </c>
      <c r="T45" s="4" t="s">
        <v>32</v>
      </c>
      <c r="U45" s="4">
        <v>128</v>
      </c>
      <c r="V45" s="4">
        <v>0</v>
      </c>
      <c r="W45" s="4">
        <v>0</v>
      </c>
      <c r="X45" s="4" t="s">
        <v>33</v>
      </c>
      <c r="Y45" s="4" t="s">
        <v>33</v>
      </c>
    </row>
    <row r="46" s="4" customFormat="1" spans="1:25">
      <c r="A46" s="4" t="s">
        <v>188</v>
      </c>
      <c r="B46" s="4" t="s">
        <v>26</v>
      </c>
      <c r="C46" s="4" t="s">
        <v>27</v>
      </c>
      <c r="D46" s="4" t="s">
        <v>189</v>
      </c>
      <c r="E46" s="4" t="s">
        <v>190</v>
      </c>
      <c r="F46" s="6">
        <v>44614</v>
      </c>
      <c r="G46" s="6">
        <v>44615</v>
      </c>
      <c r="H46" s="4">
        <v>1</v>
      </c>
      <c r="I46" s="4">
        <v>1</v>
      </c>
      <c r="J46" s="4">
        <v>1</v>
      </c>
      <c r="K46" s="4" t="s">
        <v>29</v>
      </c>
      <c r="L46" s="4">
        <v>360</v>
      </c>
      <c r="M46" s="4">
        <v>360</v>
      </c>
      <c r="N46" s="4" t="s">
        <v>191</v>
      </c>
      <c r="O46" s="4" t="s">
        <v>30</v>
      </c>
      <c r="P46" s="4" t="s">
        <v>31</v>
      </c>
      <c r="Q46" s="4">
        <v>0</v>
      </c>
      <c r="R46" s="7">
        <v>44614</v>
      </c>
      <c r="S46" s="6">
        <v>44630</v>
      </c>
      <c r="T46" s="4" t="s">
        <v>32</v>
      </c>
      <c r="U46" s="4">
        <v>360</v>
      </c>
      <c r="V46" s="4">
        <v>0</v>
      </c>
      <c r="W46" s="4">
        <v>0</v>
      </c>
      <c r="X46" s="4" t="s">
        <v>33</v>
      </c>
      <c r="Y46" s="4" t="s">
        <v>33</v>
      </c>
    </row>
    <row r="47" s="4" customFormat="1" spans="1:25">
      <c r="A47" s="4" t="s">
        <v>192</v>
      </c>
      <c r="B47" s="4" t="s">
        <v>26</v>
      </c>
      <c r="C47" s="4" t="s">
        <v>27</v>
      </c>
      <c r="D47" s="4" t="s">
        <v>193</v>
      </c>
      <c r="E47" s="4" t="s">
        <v>97</v>
      </c>
      <c r="F47" s="6">
        <v>44614</v>
      </c>
      <c r="G47" s="6">
        <v>44615</v>
      </c>
      <c r="H47" s="4">
        <v>2</v>
      </c>
      <c r="I47" s="4">
        <v>1</v>
      </c>
      <c r="J47" s="4">
        <v>2</v>
      </c>
      <c r="K47" s="4" t="s">
        <v>29</v>
      </c>
      <c r="L47" s="4">
        <v>190</v>
      </c>
      <c r="M47" s="4">
        <v>190</v>
      </c>
      <c r="N47" s="4" t="s">
        <v>194</v>
      </c>
      <c r="O47" s="4" t="s">
        <v>30</v>
      </c>
      <c r="P47" s="4" t="s">
        <v>31</v>
      </c>
      <c r="Q47" s="4">
        <v>0</v>
      </c>
      <c r="R47" s="7">
        <v>44614</v>
      </c>
      <c r="S47" s="6">
        <v>44630</v>
      </c>
      <c r="T47" s="4" t="s">
        <v>32</v>
      </c>
      <c r="U47" s="4">
        <v>190</v>
      </c>
      <c r="V47" s="4">
        <v>0</v>
      </c>
      <c r="W47" s="4">
        <v>0</v>
      </c>
      <c r="X47" s="4" t="s">
        <v>33</v>
      </c>
      <c r="Y47" s="4" t="s">
        <v>33</v>
      </c>
    </row>
    <row r="48" s="4" customFormat="1" spans="1:25">
      <c r="A48" s="4" t="s">
        <v>195</v>
      </c>
      <c r="B48" s="4" t="s">
        <v>26</v>
      </c>
      <c r="C48" s="4" t="s">
        <v>27</v>
      </c>
      <c r="D48" s="4" t="s">
        <v>196</v>
      </c>
      <c r="E48" s="4" t="s">
        <v>197</v>
      </c>
      <c r="F48" s="6">
        <v>44614</v>
      </c>
      <c r="G48" s="6">
        <v>44615</v>
      </c>
      <c r="H48" s="4">
        <v>1</v>
      </c>
      <c r="I48" s="4">
        <v>1</v>
      </c>
      <c r="J48" s="4">
        <v>1</v>
      </c>
      <c r="K48" s="4" t="s">
        <v>29</v>
      </c>
      <c r="L48" s="4">
        <v>203</v>
      </c>
      <c r="M48" s="4">
        <v>203</v>
      </c>
      <c r="N48" s="4" t="s">
        <v>198</v>
      </c>
      <c r="O48" s="4" t="s">
        <v>30</v>
      </c>
      <c r="P48" s="4" t="s">
        <v>31</v>
      </c>
      <c r="Q48" s="4">
        <v>0</v>
      </c>
      <c r="R48" s="7">
        <v>44614</v>
      </c>
      <c r="S48" s="6">
        <v>44630</v>
      </c>
      <c r="T48" s="4" t="s">
        <v>32</v>
      </c>
      <c r="U48" s="4">
        <v>203</v>
      </c>
      <c r="V48" s="4">
        <v>0</v>
      </c>
      <c r="W48" s="4">
        <v>0</v>
      </c>
      <c r="X48" s="4" t="s">
        <v>33</v>
      </c>
      <c r="Y48" s="4" t="s">
        <v>33</v>
      </c>
    </row>
    <row r="49" s="4" customFormat="1" spans="1:25">
      <c r="A49" s="4" t="s">
        <v>199</v>
      </c>
      <c r="B49" s="4" t="s">
        <v>26</v>
      </c>
      <c r="C49" s="4" t="s">
        <v>27</v>
      </c>
      <c r="D49" s="4" t="s">
        <v>200</v>
      </c>
      <c r="E49" s="4" t="s">
        <v>201</v>
      </c>
      <c r="F49" s="6">
        <v>44614</v>
      </c>
      <c r="G49" s="6">
        <v>44615</v>
      </c>
      <c r="H49" s="4">
        <v>1</v>
      </c>
      <c r="I49" s="4">
        <v>1</v>
      </c>
      <c r="J49" s="4">
        <v>1</v>
      </c>
      <c r="K49" s="4" t="s">
        <v>29</v>
      </c>
      <c r="L49" s="4">
        <v>360</v>
      </c>
      <c r="M49" s="4">
        <v>360</v>
      </c>
      <c r="N49" s="4" t="s">
        <v>202</v>
      </c>
      <c r="O49" s="4" t="s">
        <v>30</v>
      </c>
      <c r="P49" s="4" t="s">
        <v>31</v>
      </c>
      <c r="Q49" s="4">
        <v>0</v>
      </c>
      <c r="R49" s="7">
        <v>44614</v>
      </c>
      <c r="S49" s="6">
        <v>44630</v>
      </c>
      <c r="T49" s="4" t="s">
        <v>32</v>
      </c>
      <c r="U49" s="4">
        <v>360</v>
      </c>
      <c r="V49" s="4">
        <v>0</v>
      </c>
      <c r="W49" s="4">
        <v>0</v>
      </c>
      <c r="X49" s="4" t="s">
        <v>33</v>
      </c>
      <c r="Y49" s="4" t="s">
        <v>203</v>
      </c>
    </row>
    <row r="50" s="4" customFormat="1" spans="1:25">
      <c r="A50" s="4" t="s">
        <v>204</v>
      </c>
      <c r="B50" s="4" t="s">
        <v>26</v>
      </c>
      <c r="C50" s="4" t="s">
        <v>27</v>
      </c>
      <c r="D50" s="4" t="s">
        <v>163</v>
      </c>
      <c r="E50" s="4" t="s">
        <v>205</v>
      </c>
      <c r="F50" s="6">
        <v>44614</v>
      </c>
      <c r="G50" s="6">
        <v>44615</v>
      </c>
      <c r="H50" s="4">
        <v>1</v>
      </c>
      <c r="I50" s="4">
        <v>1</v>
      </c>
      <c r="J50" s="4">
        <v>1</v>
      </c>
      <c r="K50" s="4" t="s">
        <v>29</v>
      </c>
      <c r="L50" s="4">
        <v>104</v>
      </c>
      <c r="M50" s="4">
        <v>104</v>
      </c>
      <c r="N50" s="4" t="s">
        <v>206</v>
      </c>
      <c r="O50" s="4" t="s">
        <v>30</v>
      </c>
      <c r="P50" s="4" t="s">
        <v>31</v>
      </c>
      <c r="Q50" s="4">
        <v>0</v>
      </c>
      <c r="R50" s="7">
        <v>44614</v>
      </c>
      <c r="S50" s="6">
        <v>44630</v>
      </c>
      <c r="T50" s="4" t="s">
        <v>32</v>
      </c>
      <c r="U50" s="4">
        <v>104</v>
      </c>
      <c r="V50" s="4">
        <v>0</v>
      </c>
      <c r="W50" s="4">
        <v>0</v>
      </c>
      <c r="X50" s="4" t="s">
        <v>207</v>
      </c>
      <c r="Y50" s="4" t="s">
        <v>33</v>
      </c>
    </row>
    <row r="51" s="4" customFormat="1" spans="1:25">
      <c r="A51" s="4" t="s">
        <v>208</v>
      </c>
      <c r="B51" s="4" t="s">
        <v>26</v>
      </c>
      <c r="C51" s="4" t="s">
        <v>27</v>
      </c>
      <c r="D51" s="4" t="s">
        <v>163</v>
      </c>
      <c r="E51" s="4" t="s">
        <v>205</v>
      </c>
      <c r="F51" s="6">
        <v>44614</v>
      </c>
      <c r="G51" s="6">
        <v>44615</v>
      </c>
      <c r="H51" s="4">
        <v>1</v>
      </c>
      <c r="I51" s="4">
        <v>1</v>
      </c>
      <c r="J51" s="4">
        <v>1</v>
      </c>
      <c r="K51" s="4" t="s">
        <v>29</v>
      </c>
      <c r="L51" s="4">
        <v>104</v>
      </c>
      <c r="M51" s="4">
        <v>104</v>
      </c>
      <c r="N51" s="4" t="s">
        <v>209</v>
      </c>
      <c r="O51" s="4" t="s">
        <v>30</v>
      </c>
      <c r="P51" s="4" t="s">
        <v>31</v>
      </c>
      <c r="Q51" s="4">
        <v>0</v>
      </c>
      <c r="R51" s="7">
        <v>44614</v>
      </c>
      <c r="S51" s="6">
        <v>44630</v>
      </c>
      <c r="T51" s="4" t="s">
        <v>32</v>
      </c>
      <c r="U51" s="4">
        <v>104</v>
      </c>
      <c r="V51" s="4">
        <v>0</v>
      </c>
      <c r="W51" s="4">
        <v>0</v>
      </c>
      <c r="X51" s="4" t="s">
        <v>33</v>
      </c>
      <c r="Y51" s="4" t="s">
        <v>33</v>
      </c>
    </row>
    <row r="52" s="4" customFormat="1" spans="1:25">
      <c r="A52" s="4" t="s">
        <v>210</v>
      </c>
      <c r="B52" s="4" t="s">
        <v>26</v>
      </c>
      <c r="C52" s="4" t="s">
        <v>27</v>
      </c>
      <c r="D52" s="4" t="s">
        <v>211</v>
      </c>
      <c r="E52" s="4" t="s">
        <v>60</v>
      </c>
      <c r="F52" s="6">
        <v>44614</v>
      </c>
      <c r="G52" s="6">
        <v>44615</v>
      </c>
      <c r="H52" s="4">
        <v>2</v>
      </c>
      <c r="I52" s="4">
        <v>1</v>
      </c>
      <c r="J52" s="4">
        <v>2</v>
      </c>
      <c r="K52" s="4" t="s">
        <v>29</v>
      </c>
      <c r="L52" s="4">
        <v>202</v>
      </c>
      <c r="M52" s="4">
        <v>202</v>
      </c>
      <c r="N52" s="4" t="s">
        <v>212</v>
      </c>
      <c r="O52" s="4" t="s">
        <v>30</v>
      </c>
      <c r="P52" s="4" t="s">
        <v>31</v>
      </c>
      <c r="Q52" s="4">
        <v>0</v>
      </c>
      <c r="R52" s="7">
        <v>44614</v>
      </c>
      <c r="S52" s="6">
        <v>44630</v>
      </c>
      <c r="T52" s="4" t="s">
        <v>32</v>
      </c>
      <c r="U52" s="4">
        <v>202</v>
      </c>
      <c r="V52" s="4">
        <v>0</v>
      </c>
      <c r="W52" s="4">
        <v>0</v>
      </c>
      <c r="X52" s="4" t="s">
        <v>213</v>
      </c>
      <c r="Y52" s="4" t="s">
        <v>33</v>
      </c>
    </row>
    <row r="53" s="4" customFormat="1" spans="1:25">
      <c r="A53" s="4" t="s">
        <v>214</v>
      </c>
      <c r="B53" s="4" t="s">
        <v>26</v>
      </c>
      <c r="C53" s="4" t="s">
        <v>27</v>
      </c>
      <c r="D53" s="4" t="s">
        <v>211</v>
      </c>
      <c r="E53" s="4" t="s">
        <v>60</v>
      </c>
      <c r="F53" s="6">
        <v>44614</v>
      </c>
      <c r="G53" s="6">
        <v>44615</v>
      </c>
      <c r="H53" s="4">
        <v>1</v>
      </c>
      <c r="I53" s="4">
        <v>1</v>
      </c>
      <c r="J53" s="4">
        <v>1</v>
      </c>
      <c r="K53" s="4" t="s">
        <v>29</v>
      </c>
      <c r="L53" s="4">
        <v>101</v>
      </c>
      <c r="M53" s="4">
        <v>101</v>
      </c>
      <c r="N53" s="4" t="s">
        <v>215</v>
      </c>
      <c r="O53" s="4" t="s">
        <v>30</v>
      </c>
      <c r="P53" s="4" t="s">
        <v>31</v>
      </c>
      <c r="Q53" s="4">
        <v>0</v>
      </c>
      <c r="R53" s="7">
        <v>44614</v>
      </c>
      <c r="S53" s="6">
        <v>44630</v>
      </c>
      <c r="T53" s="4" t="s">
        <v>32</v>
      </c>
      <c r="U53" s="4">
        <v>101</v>
      </c>
      <c r="V53" s="4">
        <v>0</v>
      </c>
      <c r="W53" s="4">
        <v>0</v>
      </c>
      <c r="X53" s="4" t="s">
        <v>33</v>
      </c>
      <c r="Y53" s="4" t="s">
        <v>33</v>
      </c>
    </row>
    <row r="54" s="4" customFormat="1" spans="1:25">
      <c r="A54" s="4" t="s">
        <v>216</v>
      </c>
      <c r="B54" s="4" t="s">
        <v>26</v>
      </c>
      <c r="C54" s="4" t="s">
        <v>27</v>
      </c>
      <c r="D54" s="4" t="s">
        <v>91</v>
      </c>
      <c r="E54" s="4" t="s">
        <v>217</v>
      </c>
      <c r="F54" s="6">
        <v>44614</v>
      </c>
      <c r="G54" s="6">
        <v>44615</v>
      </c>
      <c r="H54" s="4">
        <v>1</v>
      </c>
      <c r="I54" s="4">
        <v>1</v>
      </c>
      <c r="J54" s="4">
        <v>1</v>
      </c>
      <c r="K54" s="4" t="s">
        <v>29</v>
      </c>
      <c r="L54" s="4">
        <v>189</v>
      </c>
      <c r="M54" s="4">
        <v>189</v>
      </c>
      <c r="N54" s="4" t="s">
        <v>218</v>
      </c>
      <c r="O54" s="4" t="s">
        <v>30</v>
      </c>
      <c r="P54" s="4" t="s">
        <v>31</v>
      </c>
      <c r="Q54" s="4">
        <v>0</v>
      </c>
      <c r="R54" s="7">
        <v>44614</v>
      </c>
      <c r="S54" s="6">
        <v>44630</v>
      </c>
      <c r="T54" s="4" t="s">
        <v>32</v>
      </c>
      <c r="U54" s="4">
        <v>189</v>
      </c>
      <c r="V54" s="4">
        <v>0</v>
      </c>
      <c r="W54" s="4">
        <v>0</v>
      </c>
      <c r="X54" s="4" t="s">
        <v>33</v>
      </c>
      <c r="Y54" s="4" t="s">
        <v>33</v>
      </c>
    </row>
    <row r="55" s="4" customFormat="1" spans="1:25">
      <c r="A55" s="4" t="s">
        <v>219</v>
      </c>
      <c r="B55" s="4" t="s">
        <v>26</v>
      </c>
      <c r="C55" s="4" t="s">
        <v>27</v>
      </c>
      <c r="D55" s="4" t="s">
        <v>105</v>
      </c>
      <c r="E55" s="4" t="s">
        <v>106</v>
      </c>
      <c r="F55" s="6">
        <v>44614</v>
      </c>
      <c r="G55" s="6">
        <v>44615</v>
      </c>
      <c r="H55" s="4">
        <v>1</v>
      </c>
      <c r="I55" s="4">
        <v>1</v>
      </c>
      <c r="J55" s="4">
        <v>1</v>
      </c>
      <c r="K55" s="4" t="s">
        <v>29</v>
      </c>
      <c r="L55" s="4">
        <v>128</v>
      </c>
      <c r="M55" s="4">
        <v>128</v>
      </c>
      <c r="N55" s="4" t="s">
        <v>220</v>
      </c>
      <c r="O55" s="4" t="s">
        <v>30</v>
      </c>
      <c r="P55" s="4" t="s">
        <v>31</v>
      </c>
      <c r="Q55" s="4">
        <v>0</v>
      </c>
      <c r="R55" s="7">
        <v>44614</v>
      </c>
      <c r="S55" s="6">
        <v>44630</v>
      </c>
      <c r="T55" s="4" t="s">
        <v>32</v>
      </c>
      <c r="U55" s="4">
        <v>128</v>
      </c>
      <c r="V55" s="4">
        <v>0</v>
      </c>
      <c r="W55" s="4">
        <v>0</v>
      </c>
      <c r="X55" s="4" t="s">
        <v>33</v>
      </c>
      <c r="Y55" s="4" t="s">
        <v>33</v>
      </c>
    </row>
    <row r="56" s="4" customFormat="1" spans="1:25">
      <c r="A56" s="4" t="s">
        <v>221</v>
      </c>
      <c r="B56" s="4" t="s">
        <v>26</v>
      </c>
      <c r="C56" s="4" t="s">
        <v>27</v>
      </c>
      <c r="D56" s="4" t="s">
        <v>222</v>
      </c>
      <c r="E56" s="4" t="s">
        <v>223</v>
      </c>
      <c r="F56" s="6">
        <v>44614</v>
      </c>
      <c r="G56" s="6">
        <v>44615</v>
      </c>
      <c r="H56" s="4">
        <v>1</v>
      </c>
      <c r="I56" s="4">
        <v>1</v>
      </c>
      <c r="J56" s="4">
        <v>1</v>
      </c>
      <c r="K56" s="4" t="s">
        <v>29</v>
      </c>
      <c r="L56" s="4">
        <v>217</v>
      </c>
      <c r="M56" s="4">
        <v>217</v>
      </c>
      <c r="N56" s="4" t="s">
        <v>224</v>
      </c>
      <c r="O56" s="4" t="s">
        <v>30</v>
      </c>
      <c r="P56" s="4" t="s">
        <v>31</v>
      </c>
      <c r="Q56" s="4">
        <v>0</v>
      </c>
      <c r="R56" s="7">
        <v>44614</v>
      </c>
      <c r="S56" s="6">
        <v>44630</v>
      </c>
      <c r="T56" s="4" t="s">
        <v>32</v>
      </c>
      <c r="U56" s="4">
        <v>217</v>
      </c>
      <c r="V56" s="4">
        <v>0</v>
      </c>
      <c r="W56" s="4">
        <v>0</v>
      </c>
      <c r="X56" s="4" t="s">
        <v>33</v>
      </c>
      <c r="Y56" s="4" t="s">
        <v>225</v>
      </c>
    </row>
    <row r="57" s="4" customFormat="1" spans="1:25">
      <c r="A57" s="4" t="s">
        <v>216</v>
      </c>
      <c r="B57" s="4" t="s">
        <v>26</v>
      </c>
      <c r="C57" s="4" t="s">
        <v>40</v>
      </c>
      <c r="D57" s="4" t="s">
        <v>91</v>
      </c>
      <c r="E57" s="4" t="s">
        <v>217</v>
      </c>
      <c r="F57" s="6">
        <v>44614</v>
      </c>
      <c r="G57" s="6">
        <v>44615</v>
      </c>
      <c r="H57" s="4">
        <v>1</v>
      </c>
      <c r="I57" s="4">
        <v>1</v>
      </c>
      <c r="J57" s="4">
        <v>1</v>
      </c>
      <c r="K57" s="4" t="s">
        <v>29</v>
      </c>
      <c r="L57" s="4">
        <v>-189</v>
      </c>
      <c r="M57" s="4">
        <v>-189</v>
      </c>
      <c r="N57" s="4" t="s">
        <v>218</v>
      </c>
      <c r="O57" s="4" t="s">
        <v>30</v>
      </c>
      <c r="P57" s="4" t="s">
        <v>31</v>
      </c>
      <c r="Q57" s="4">
        <v>0</v>
      </c>
      <c r="R57" s="7">
        <v>44614</v>
      </c>
      <c r="S57" s="6">
        <v>44630</v>
      </c>
      <c r="T57" s="4" t="s">
        <v>32</v>
      </c>
      <c r="U57" s="4">
        <v>-189</v>
      </c>
      <c r="V57" s="4">
        <v>0</v>
      </c>
      <c r="W57" s="4">
        <v>0</v>
      </c>
      <c r="X57" s="4" t="s">
        <v>33</v>
      </c>
      <c r="Y57" s="4" t="s">
        <v>33</v>
      </c>
    </row>
    <row r="58" s="4" customFormat="1" spans="1:25">
      <c r="A58" s="4" t="s">
        <v>226</v>
      </c>
      <c r="B58" s="4" t="s">
        <v>26</v>
      </c>
      <c r="C58" s="4" t="s">
        <v>27</v>
      </c>
      <c r="D58" s="4" t="s">
        <v>227</v>
      </c>
      <c r="E58" s="4" t="s">
        <v>60</v>
      </c>
      <c r="F58" s="6">
        <v>44614</v>
      </c>
      <c r="G58" s="6">
        <v>44615</v>
      </c>
      <c r="H58" s="4">
        <v>1</v>
      </c>
      <c r="I58" s="4">
        <v>1</v>
      </c>
      <c r="J58" s="4">
        <v>1</v>
      </c>
      <c r="K58" s="4" t="s">
        <v>29</v>
      </c>
      <c r="L58" s="4">
        <v>206</v>
      </c>
      <c r="M58" s="4">
        <v>206</v>
      </c>
      <c r="N58" s="4" t="s">
        <v>228</v>
      </c>
      <c r="O58" s="4" t="s">
        <v>30</v>
      </c>
      <c r="P58" s="4" t="s">
        <v>31</v>
      </c>
      <c r="Q58" s="4">
        <v>0</v>
      </c>
      <c r="R58" s="7">
        <v>44614</v>
      </c>
      <c r="S58" s="6">
        <v>44630</v>
      </c>
      <c r="T58" s="4" t="s">
        <v>32</v>
      </c>
      <c r="U58" s="4">
        <v>206</v>
      </c>
      <c r="V58" s="4">
        <v>0</v>
      </c>
      <c r="W58" s="4">
        <v>0</v>
      </c>
      <c r="X58" s="4" t="s">
        <v>33</v>
      </c>
      <c r="Y58" s="4" t="s">
        <v>229</v>
      </c>
    </row>
    <row r="59" s="4" customFormat="1" spans="1:25">
      <c r="A59" s="4" t="s">
        <v>230</v>
      </c>
      <c r="B59" s="4" t="s">
        <v>26</v>
      </c>
      <c r="C59" s="4" t="s">
        <v>27</v>
      </c>
      <c r="D59" s="4" t="s">
        <v>105</v>
      </c>
      <c r="E59" s="4" t="s">
        <v>106</v>
      </c>
      <c r="F59" s="6">
        <v>44614</v>
      </c>
      <c r="G59" s="6">
        <v>44615</v>
      </c>
      <c r="H59" s="4">
        <v>1</v>
      </c>
      <c r="I59" s="4">
        <v>1</v>
      </c>
      <c r="J59" s="4">
        <v>1</v>
      </c>
      <c r="K59" s="4" t="s">
        <v>29</v>
      </c>
      <c r="L59" s="4">
        <v>128</v>
      </c>
      <c r="M59" s="4">
        <v>128</v>
      </c>
      <c r="N59" s="4" t="s">
        <v>231</v>
      </c>
      <c r="O59" s="4" t="s">
        <v>30</v>
      </c>
      <c r="P59" s="4" t="s">
        <v>31</v>
      </c>
      <c r="Q59" s="4">
        <v>0</v>
      </c>
      <c r="R59" s="7">
        <v>44614</v>
      </c>
      <c r="S59" s="6">
        <v>44630</v>
      </c>
      <c r="T59" s="4" t="s">
        <v>32</v>
      </c>
      <c r="U59" s="4">
        <v>128</v>
      </c>
      <c r="V59" s="4">
        <v>0</v>
      </c>
      <c r="W59" s="4">
        <v>0</v>
      </c>
      <c r="X59" s="4" t="s">
        <v>33</v>
      </c>
      <c r="Y59" s="4" t="s">
        <v>33</v>
      </c>
    </row>
    <row r="60" s="4" customFormat="1" spans="1:25">
      <c r="A60" s="4" t="s">
        <v>232</v>
      </c>
      <c r="B60" s="4" t="s">
        <v>26</v>
      </c>
      <c r="C60" s="4" t="s">
        <v>27</v>
      </c>
      <c r="D60" s="4" t="s">
        <v>233</v>
      </c>
      <c r="E60" s="4" t="s">
        <v>234</v>
      </c>
      <c r="F60" s="6">
        <v>44614</v>
      </c>
      <c r="G60" s="6">
        <v>44615</v>
      </c>
      <c r="H60" s="4">
        <v>1</v>
      </c>
      <c r="I60" s="4">
        <v>1</v>
      </c>
      <c r="J60" s="4">
        <v>1</v>
      </c>
      <c r="K60" s="4" t="s">
        <v>29</v>
      </c>
      <c r="L60" s="4">
        <v>196</v>
      </c>
      <c r="M60" s="4">
        <v>196</v>
      </c>
      <c r="N60" s="4" t="s">
        <v>235</v>
      </c>
      <c r="O60" s="4" t="s">
        <v>30</v>
      </c>
      <c r="P60" s="4" t="s">
        <v>31</v>
      </c>
      <c r="Q60" s="4">
        <v>0</v>
      </c>
      <c r="R60" s="7">
        <v>44614</v>
      </c>
      <c r="S60" s="6">
        <v>44630</v>
      </c>
      <c r="T60" s="4" t="s">
        <v>32</v>
      </c>
      <c r="U60" s="4">
        <v>196</v>
      </c>
      <c r="V60" s="4">
        <v>0</v>
      </c>
      <c r="W60" s="4">
        <v>0</v>
      </c>
      <c r="X60" s="4" t="s">
        <v>33</v>
      </c>
      <c r="Y60" s="4" t="s">
        <v>33</v>
      </c>
    </row>
    <row r="61" s="4" customFormat="1" spans="1:25">
      <c r="A61" s="4" t="s">
        <v>236</v>
      </c>
      <c r="B61" s="4" t="s">
        <v>26</v>
      </c>
      <c r="C61" s="4" t="s">
        <v>27</v>
      </c>
      <c r="D61" s="4" t="s">
        <v>233</v>
      </c>
      <c r="E61" s="4" t="s">
        <v>234</v>
      </c>
      <c r="F61" s="6">
        <v>44614</v>
      </c>
      <c r="G61" s="6">
        <v>44615</v>
      </c>
      <c r="H61" s="4">
        <v>1</v>
      </c>
      <c r="I61" s="4">
        <v>1</v>
      </c>
      <c r="J61" s="4">
        <v>1</v>
      </c>
      <c r="K61" s="4" t="s">
        <v>29</v>
      </c>
      <c r="L61" s="4">
        <v>196</v>
      </c>
      <c r="M61" s="4">
        <v>196</v>
      </c>
      <c r="N61" s="4" t="s">
        <v>237</v>
      </c>
      <c r="O61" s="4" t="s">
        <v>30</v>
      </c>
      <c r="P61" s="4" t="s">
        <v>31</v>
      </c>
      <c r="Q61" s="4">
        <v>0</v>
      </c>
      <c r="R61" s="7">
        <v>44614</v>
      </c>
      <c r="S61" s="6">
        <v>44630</v>
      </c>
      <c r="T61" s="4" t="s">
        <v>32</v>
      </c>
      <c r="U61" s="4">
        <v>196</v>
      </c>
      <c r="V61" s="4">
        <v>0</v>
      </c>
      <c r="W61" s="4">
        <v>0</v>
      </c>
      <c r="X61" s="4" t="s">
        <v>33</v>
      </c>
      <c r="Y61" s="4" t="s">
        <v>33</v>
      </c>
    </row>
    <row r="62" s="4" customFormat="1" spans="1:25">
      <c r="A62" s="4" t="s">
        <v>238</v>
      </c>
      <c r="B62" s="4" t="s">
        <v>26</v>
      </c>
      <c r="C62" s="4" t="s">
        <v>27</v>
      </c>
      <c r="D62" s="4" t="s">
        <v>239</v>
      </c>
      <c r="E62" s="4" t="s">
        <v>133</v>
      </c>
      <c r="F62" s="6">
        <v>44614</v>
      </c>
      <c r="G62" s="6">
        <v>44615</v>
      </c>
      <c r="H62" s="4">
        <v>1</v>
      </c>
      <c r="I62" s="4">
        <v>1</v>
      </c>
      <c r="J62" s="4">
        <v>1</v>
      </c>
      <c r="K62" s="4" t="s">
        <v>29</v>
      </c>
      <c r="L62" s="4">
        <v>184</v>
      </c>
      <c r="M62" s="4">
        <v>184</v>
      </c>
      <c r="N62" s="4" t="s">
        <v>240</v>
      </c>
      <c r="O62" s="4" t="s">
        <v>30</v>
      </c>
      <c r="P62" s="4" t="s">
        <v>31</v>
      </c>
      <c r="Q62" s="4">
        <v>0</v>
      </c>
      <c r="R62" s="7">
        <v>44614</v>
      </c>
      <c r="S62" s="6">
        <v>44630</v>
      </c>
      <c r="T62" s="4" t="s">
        <v>32</v>
      </c>
      <c r="U62" s="4">
        <v>184</v>
      </c>
      <c r="V62" s="4">
        <v>0</v>
      </c>
      <c r="W62" s="4">
        <v>0</v>
      </c>
      <c r="X62" s="4" t="s">
        <v>33</v>
      </c>
      <c r="Y62" s="4" t="s">
        <v>33</v>
      </c>
    </row>
    <row r="63" s="4" customFormat="1" spans="1:25">
      <c r="A63" s="4" t="s">
        <v>241</v>
      </c>
      <c r="B63" s="4" t="s">
        <v>26</v>
      </c>
      <c r="C63" s="4" t="s">
        <v>27</v>
      </c>
      <c r="D63" s="4" t="s">
        <v>242</v>
      </c>
      <c r="E63" s="4" t="s">
        <v>243</v>
      </c>
      <c r="F63" s="6">
        <v>44614</v>
      </c>
      <c r="G63" s="6">
        <v>44615</v>
      </c>
      <c r="H63" s="4">
        <v>1</v>
      </c>
      <c r="I63" s="4">
        <v>1</v>
      </c>
      <c r="J63" s="4">
        <v>1</v>
      </c>
      <c r="K63" s="4" t="s">
        <v>29</v>
      </c>
      <c r="L63" s="4">
        <v>189</v>
      </c>
      <c r="M63" s="4">
        <v>189</v>
      </c>
      <c r="N63" s="4" t="s">
        <v>244</v>
      </c>
      <c r="O63" s="4" t="s">
        <v>30</v>
      </c>
      <c r="P63" s="4" t="s">
        <v>31</v>
      </c>
      <c r="Q63" s="4">
        <v>0</v>
      </c>
      <c r="R63" s="7">
        <v>44614</v>
      </c>
      <c r="S63" s="6">
        <v>44630</v>
      </c>
      <c r="T63" s="4" t="s">
        <v>32</v>
      </c>
      <c r="U63" s="4">
        <v>189</v>
      </c>
      <c r="V63" s="4">
        <v>0</v>
      </c>
      <c r="W63" s="4">
        <v>0</v>
      </c>
      <c r="X63" s="4" t="s">
        <v>33</v>
      </c>
      <c r="Y63" s="4" t="s">
        <v>245</v>
      </c>
    </row>
    <row r="64" s="4" customFormat="1" spans="1:25">
      <c r="A64" s="4" t="s">
        <v>246</v>
      </c>
      <c r="B64" s="4" t="s">
        <v>26</v>
      </c>
      <c r="C64" s="4" t="s">
        <v>27</v>
      </c>
      <c r="D64" s="4" t="s">
        <v>247</v>
      </c>
      <c r="E64" s="4"/>
      <c r="F64" s="6">
        <v>44614</v>
      </c>
      <c r="G64" s="6">
        <v>44615</v>
      </c>
      <c r="H64" s="4">
        <v>0</v>
      </c>
      <c r="I64" s="4">
        <v>1</v>
      </c>
      <c r="J64" s="4">
        <v>0</v>
      </c>
      <c r="K64" s="4" t="s">
        <v>29</v>
      </c>
      <c r="L64" s="4">
        <v>103</v>
      </c>
      <c r="M64" s="4">
        <v>103</v>
      </c>
      <c r="N64" s="4"/>
      <c r="O64" s="4" t="s">
        <v>30</v>
      </c>
      <c r="P64" s="4" t="s">
        <v>31</v>
      </c>
      <c r="Q64" s="4">
        <v>0</v>
      </c>
      <c r="R64" s="7">
        <v>44614</v>
      </c>
      <c r="S64" s="6">
        <v>44630</v>
      </c>
      <c r="T64" s="4" t="s">
        <v>32</v>
      </c>
      <c r="U64" s="4">
        <v>103</v>
      </c>
      <c r="V64" s="4">
        <v>0</v>
      </c>
      <c r="W64" s="4">
        <v>0</v>
      </c>
      <c r="X64" s="4" t="s">
        <v>33</v>
      </c>
      <c r="Y64" s="4" t="s">
        <v>33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5"/>
  <sheetViews>
    <sheetView tabSelected="1" topLeftCell="A26" workbookViewId="0">
      <selection activeCell="A64" sqref="A64:A65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248</v>
      </c>
    </row>
    <row r="2" s="4" customFormat="1" spans="1:9">
      <c r="A2" s="5">
        <v>17304947011</v>
      </c>
      <c r="B2" s="6">
        <v>44614</v>
      </c>
      <c r="C2" s="6">
        <v>44615</v>
      </c>
      <c r="D2" s="4">
        <v>538</v>
      </c>
      <c r="E2" s="4" t="str">
        <f>VLOOKUP(A2,HOP!A:L,12,0)</f>
        <v>538.00</v>
      </c>
      <c r="F2" s="4" t="str">
        <f>VLOOKUP(A2,HOP!A:C,3,0)</f>
        <v>2414483</v>
      </c>
      <c r="G2" s="4">
        <f>D2-E2</f>
        <v>0</v>
      </c>
      <c r="H2" s="4" t="str">
        <f>$H$1&amp;F2</f>
        <v>,2414483</v>
      </c>
      <c r="I2" s="4" t="str">
        <f>VLOOKUP(A2,HOP!A:U,21,0)</f>
        <v>直连</v>
      </c>
    </row>
    <row r="3" s="4" customFormat="1" hidden="1" spans="1:9">
      <c r="A3" s="5">
        <v>17318928471</v>
      </c>
      <c r="B3" s="6">
        <v>44614</v>
      </c>
      <c r="C3" s="6">
        <v>44615</v>
      </c>
      <c r="D3" s="4">
        <v>0</v>
      </c>
      <c r="E3" s="4" t="str">
        <f>VLOOKUP(A3,HOP!A:L,12,0)</f>
        <v>0.00</v>
      </c>
      <c r="F3" s="4" t="str">
        <f>VLOOKUP(A3,HOP!A:C,3,0)</f>
        <v>2415769</v>
      </c>
      <c r="G3" s="4">
        <f t="shared" ref="G3:G34" si="0">D3-E3</f>
        <v>0</v>
      </c>
      <c r="H3" s="4" t="str">
        <f t="shared" ref="H3:H34" si="1">$H$1&amp;F3</f>
        <v>,2415769</v>
      </c>
      <c r="I3" s="4" t="str">
        <f>VLOOKUP(A3,HOP!A:U,21,0)</f>
        <v>直连</v>
      </c>
    </row>
    <row r="4" s="4" customFormat="1" spans="1:9">
      <c r="A4" s="5">
        <v>17414271623</v>
      </c>
      <c r="B4" s="6">
        <v>44613</v>
      </c>
      <c r="C4" s="6">
        <v>44615</v>
      </c>
      <c r="D4" s="4">
        <v>718</v>
      </c>
      <c r="E4" s="4" t="str">
        <f>VLOOKUP(A4,HOP!A:L,12,0)</f>
        <v>718.00</v>
      </c>
      <c r="F4" s="4" t="str">
        <f>VLOOKUP(A4,HOP!A:C,3,0)</f>
        <v>2423388</v>
      </c>
      <c r="G4" s="4">
        <f t="shared" si="0"/>
        <v>0</v>
      </c>
      <c r="H4" s="4" t="str">
        <f t="shared" si="1"/>
        <v>,2423388</v>
      </c>
      <c r="I4" s="4" t="str">
        <f>VLOOKUP(A4,HOP!A:U,21,0)</f>
        <v>直连</v>
      </c>
    </row>
    <row r="5" s="4" customFormat="1" spans="1:9">
      <c r="A5" s="5">
        <v>17419232946</v>
      </c>
      <c r="B5" s="6">
        <v>44614</v>
      </c>
      <c r="C5" s="6">
        <v>44615</v>
      </c>
      <c r="D5" s="4">
        <v>185</v>
      </c>
      <c r="E5" s="4" t="str">
        <f>VLOOKUP(A5,HOP!A:L,12,0)</f>
        <v>185.00</v>
      </c>
      <c r="F5" s="4" t="str">
        <f>VLOOKUP(A5,HOP!A:C,3,0)</f>
        <v>2423720</v>
      </c>
      <c r="G5" s="4">
        <f t="shared" si="0"/>
        <v>0</v>
      </c>
      <c r="H5" s="4" t="str">
        <f t="shared" si="1"/>
        <v>,2423720</v>
      </c>
      <c r="I5" s="4" t="str">
        <f>VLOOKUP(A5,HOP!A:U,21,0)</f>
        <v>直连</v>
      </c>
    </row>
    <row r="6" s="4" customFormat="1" hidden="1" spans="1:9">
      <c r="A6" s="5">
        <v>17437316543</v>
      </c>
      <c r="B6" s="6">
        <v>44614</v>
      </c>
      <c r="C6" s="6">
        <v>44615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17437924978</v>
      </c>
      <c r="B7" s="6">
        <v>44613</v>
      </c>
      <c r="C7" s="6">
        <v>44615</v>
      </c>
      <c r="D7" s="4">
        <v>766</v>
      </c>
      <c r="E7" s="4" t="str">
        <f>VLOOKUP(A7,HOP!A:L,12,0)</f>
        <v>766.00</v>
      </c>
      <c r="F7" s="4" t="str">
        <f>VLOOKUP(A7,HOP!A:C,3,0)</f>
        <v>2427766</v>
      </c>
      <c r="G7" s="4">
        <f t="shared" si="0"/>
        <v>0</v>
      </c>
      <c r="H7" s="4" t="str">
        <f t="shared" si="1"/>
        <v>,2427766</v>
      </c>
      <c r="I7" s="4" t="str">
        <f>VLOOKUP(A7,HOP!A:U,21,0)</f>
        <v>直连</v>
      </c>
    </row>
    <row r="8" s="4" customFormat="1" hidden="1" spans="1:9">
      <c r="A8" s="5">
        <v>17438414688</v>
      </c>
      <c r="B8" s="6">
        <v>44613</v>
      </c>
      <c r="C8" s="6">
        <v>44615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17439301621</v>
      </c>
      <c r="B9" s="6">
        <v>44614</v>
      </c>
      <c r="C9" s="6">
        <v>44615</v>
      </c>
      <c r="D9" s="4">
        <v>238</v>
      </c>
      <c r="E9" s="4" t="str">
        <f>VLOOKUP(A9,HOP!A:L,12,0)</f>
        <v>238.00</v>
      </c>
      <c r="F9" s="4" t="str">
        <f>VLOOKUP(A9,HOP!A:C,3,0)</f>
        <v>2428481</v>
      </c>
      <c r="G9" s="4">
        <f t="shared" si="0"/>
        <v>0</v>
      </c>
      <c r="H9" s="4" t="str">
        <f t="shared" si="1"/>
        <v>,2428481</v>
      </c>
      <c r="I9" s="4" t="str">
        <f>VLOOKUP(A9,HOP!A:U,21,0)</f>
        <v>直连</v>
      </c>
    </row>
    <row r="10" s="4" customFormat="1" spans="1:9">
      <c r="A10" s="5">
        <v>17439473620</v>
      </c>
      <c r="B10" s="6">
        <v>44614</v>
      </c>
      <c r="C10" s="6">
        <v>44615</v>
      </c>
      <c r="D10" s="4">
        <v>429</v>
      </c>
      <c r="E10" s="4" t="str">
        <f>VLOOKUP(A10,HOP!A:L,12,0)</f>
        <v>429.00</v>
      </c>
      <c r="F10" s="4" t="str">
        <f>VLOOKUP(A10,HOP!A:C,3,0)</f>
        <v>2428590</v>
      </c>
      <c r="G10" s="4">
        <f t="shared" si="0"/>
        <v>0</v>
      </c>
      <c r="H10" s="4" t="str">
        <f t="shared" si="1"/>
        <v>,2428590</v>
      </c>
      <c r="I10" s="4" t="str">
        <f>VLOOKUP(A10,HOP!A:U,21,0)</f>
        <v>直连</v>
      </c>
    </row>
    <row r="11" s="4" customFormat="1" spans="1:9">
      <c r="A11" s="5">
        <v>17440475841</v>
      </c>
      <c r="B11" s="6">
        <v>44614</v>
      </c>
      <c r="C11" s="6">
        <v>44615</v>
      </c>
      <c r="D11" s="4">
        <v>429</v>
      </c>
      <c r="E11" s="4" t="str">
        <f>VLOOKUP(A11,HOP!A:L,12,0)</f>
        <v>429.00</v>
      </c>
      <c r="F11" s="4" t="str">
        <f>VLOOKUP(A11,HOP!A:C,3,0)</f>
        <v>2429256</v>
      </c>
      <c r="G11" s="4">
        <f t="shared" si="0"/>
        <v>0</v>
      </c>
      <c r="H11" s="4" t="str">
        <f t="shared" si="1"/>
        <v>,2429256</v>
      </c>
      <c r="I11" s="4" t="str">
        <f>VLOOKUP(A11,HOP!A:U,21,0)</f>
        <v>直连</v>
      </c>
    </row>
    <row r="12" s="4" customFormat="1" spans="1:9">
      <c r="A12" s="5">
        <v>17445178227</v>
      </c>
      <c r="B12" s="6">
        <v>44614</v>
      </c>
      <c r="C12" s="6">
        <v>44615</v>
      </c>
      <c r="D12" s="4">
        <v>134</v>
      </c>
      <c r="E12" s="4" t="str">
        <f>VLOOKUP(A12,HOP!A:L,12,0)</f>
        <v>134.00</v>
      </c>
      <c r="F12" s="4" t="str">
        <f>VLOOKUP(A12,HOP!A:C,3,0)</f>
        <v>2429678</v>
      </c>
      <c r="G12" s="4">
        <f t="shared" si="0"/>
        <v>0</v>
      </c>
      <c r="H12" s="4" t="str">
        <f t="shared" si="1"/>
        <v>,2429678</v>
      </c>
      <c r="I12" s="4" t="str">
        <f>VLOOKUP(A12,HOP!A:U,21,0)</f>
        <v>直连</v>
      </c>
    </row>
    <row r="13" s="4" customFormat="1" hidden="1" spans="1:9">
      <c r="A13" s="5">
        <v>17445387270</v>
      </c>
      <c r="B13" s="6">
        <v>44614</v>
      </c>
      <c r="C13" s="6">
        <v>44615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17445428350</v>
      </c>
      <c r="B14" s="6">
        <v>44613</v>
      </c>
      <c r="C14" s="6">
        <v>44615</v>
      </c>
      <c r="D14" s="4">
        <v>310</v>
      </c>
      <c r="E14" s="4" t="str">
        <f>VLOOKUP(A14,HOP!A:L,12,0)</f>
        <v>310.00</v>
      </c>
      <c r="F14" s="4" t="str">
        <f>VLOOKUP(A14,HOP!A:C,3,0)</f>
        <v>2429806</v>
      </c>
      <c r="G14" s="4">
        <f t="shared" si="0"/>
        <v>0</v>
      </c>
      <c r="H14" s="4" t="str">
        <f t="shared" si="1"/>
        <v>,2429806</v>
      </c>
      <c r="I14" s="4" t="str">
        <f>VLOOKUP(A14,HOP!A:U,21,0)</f>
        <v>直连</v>
      </c>
    </row>
    <row r="15" s="4" customFormat="1" spans="1:9">
      <c r="A15" s="5">
        <v>17445892753</v>
      </c>
      <c r="B15" s="6">
        <v>44614</v>
      </c>
      <c r="C15" s="6">
        <v>44615</v>
      </c>
      <c r="D15" s="4">
        <v>162</v>
      </c>
      <c r="E15" s="4" t="str">
        <f>VLOOKUP(A15,HOP!A:L,12,0)</f>
        <v>162.00</v>
      </c>
      <c r="F15" s="4" t="str">
        <f>VLOOKUP(A15,HOP!A:C,3,0)</f>
        <v>2429988</v>
      </c>
      <c r="G15" s="4">
        <f t="shared" si="0"/>
        <v>0</v>
      </c>
      <c r="H15" s="4" t="str">
        <f t="shared" si="1"/>
        <v>,2429988</v>
      </c>
      <c r="I15" s="4" t="str">
        <f>VLOOKUP(A15,HOP!A:U,21,0)</f>
        <v>直连</v>
      </c>
    </row>
    <row r="16" s="4" customFormat="1" spans="1:9">
      <c r="A16" s="5">
        <v>17446113476</v>
      </c>
      <c r="B16" s="6">
        <v>44614</v>
      </c>
      <c r="C16" s="6">
        <v>44615</v>
      </c>
      <c r="D16" s="4">
        <v>429</v>
      </c>
      <c r="E16" s="4" t="str">
        <f>VLOOKUP(A16,HOP!A:L,12,0)</f>
        <v>429.00</v>
      </c>
      <c r="F16" s="4" t="str">
        <f>VLOOKUP(A16,HOP!A:C,3,0)</f>
        <v>2430038</v>
      </c>
      <c r="G16" s="4">
        <f t="shared" si="0"/>
        <v>0</v>
      </c>
      <c r="H16" s="4" t="str">
        <f t="shared" si="1"/>
        <v>,2430038</v>
      </c>
      <c r="I16" s="4" t="str">
        <f>VLOOKUP(A16,HOP!A:U,21,0)</f>
        <v>直连</v>
      </c>
    </row>
    <row r="17" s="4" customFormat="1" spans="1:9">
      <c r="A17" s="5">
        <v>17446124782</v>
      </c>
      <c r="B17" s="6">
        <v>44614</v>
      </c>
      <c r="C17" s="6">
        <v>44615</v>
      </c>
      <c r="D17" s="4">
        <v>189</v>
      </c>
      <c r="E17" s="4" t="str">
        <f>VLOOKUP(A17,HOP!A:L,12,0)</f>
        <v>189.00</v>
      </c>
      <c r="F17" s="4" t="str">
        <f>VLOOKUP(A17,HOP!A:C,3,0)</f>
        <v>2430042</v>
      </c>
      <c r="G17" s="4">
        <f t="shared" si="0"/>
        <v>0</v>
      </c>
      <c r="H17" s="4" t="str">
        <f t="shared" si="1"/>
        <v>,2430042</v>
      </c>
      <c r="I17" s="4" t="str">
        <f>VLOOKUP(A17,HOP!A:U,21,0)</f>
        <v>直连</v>
      </c>
    </row>
    <row r="18" s="4" customFormat="1" spans="1:9">
      <c r="A18" s="5">
        <v>17446310512</v>
      </c>
      <c r="B18" s="6">
        <v>44614</v>
      </c>
      <c r="C18" s="6">
        <v>44615</v>
      </c>
      <c r="D18" s="4">
        <v>164</v>
      </c>
      <c r="E18" s="4" t="str">
        <f>VLOOKUP(A18,HOP!A:L,12,0)</f>
        <v>164.00</v>
      </c>
      <c r="F18" s="4" t="str">
        <f>VLOOKUP(A18,HOP!A:C,3,0)</f>
        <v>2430101</v>
      </c>
      <c r="G18" s="4">
        <f t="shared" si="0"/>
        <v>0</v>
      </c>
      <c r="H18" s="4" t="str">
        <f t="shared" si="1"/>
        <v>,2430101</v>
      </c>
      <c r="I18" s="4" t="str">
        <f>VLOOKUP(A18,HOP!A:U,21,0)</f>
        <v>直连</v>
      </c>
    </row>
    <row r="19" s="4" customFormat="1" spans="1:9">
      <c r="A19" s="5">
        <v>17446490945</v>
      </c>
      <c r="B19" s="6">
        <v>44614</v>
      </c>
      <c r="C19" s="6">
        <v>44615</v>
      </c>
      <c r="D19" s="4">
        <v>197</v>
      </c>
      <c r="E19" s="4" t="str">
        <f>VLOOKUP(A19,HOP!A:L,12,0)</f>
        <v>197.00</v>
      </c>
      <c r="F19" s="4" t="str">
        <f>VLOOKUP(A19,HOP!A:C,3,0)</f>
        <v>2430179</v>
      </c>
      <c r="G19" s="4">
        <f t="shared" si="0"/>
        <v>0</v>
      </c>
      <c r="H19" s="4" t="str">
        <f t="shared" si="1"/>
        <v>,2430179</v>
      </c>
      <c r="I19" s="4" t="str">
        <f>VLOOKUP(A19,HOP!A:U,21,0)</f>
        <v>直连</v>
      </c>
    </row>
    <row r="20" s="4" customFormat="1" spans="1:9">
      <c r="A20" s="5">
        <v>17446534487</v>
      </c>
      <c r="B20" s="6">
        <v>44614</v>
      </c>
      <c r="C20" s="6">
        <v>44615</v>
      </c>
      <c r="D20" s="4">
        <v>128</v>
      </c>
      <c r="E20" s="4" t="str">
        <f>VLOOKUP(A20,HOP!A:L,12,0)</f>
        <v>128.00</v>
      </c>
      <c r="F20" s="4" t="str">
        <f>VLOOKUP(A20,HOP!A:C,3,0)</f>
        <v>2430203</v>
      </c>
      <c r="G20" s="4">
        <f t="shared" si="0"/>
        <v>0</v>
      </c>
      <c r="H20" s="4" t="str">
        <f t="shared" si="1"/>
        <v>,2430203</v>
      </c>
      <c r="I20" s="4" t="str">
        <f>VLOOKUP(A20,HOP!A:U,21,0)</f>
        <v>直连</v>
      </c>
    </row>
    <row r="21" s="4" customFormat="1" spans="1:9">
      <c r="A21" s="5">
        <v>17446543591</v>
      </c>
      <c r="B21" s="6">
        <v>44614</v>
      </c>
      <c r="C21" s="6">
        <v>44615</v>
      </c>
      <c r="D21" s="4">
        <v>236</v>
      </c>
      <c r="E21" s="4" t="str">
        <f>VLOOKUP(A21,HOP!A:L,12,0)</f>
        <v>236.00</v>
      </c>
      <c r="F21" s="4" t="str">
        <f>VLOOKUP(A21,HOP!A:C,3,0)</f>
        <v>2430209</v>
      </c>
      <c r="G21" s="4">
        <f t="shared" si="0"/>
        <v>0</v>
      </c>
      <c r="H21" s="4" t="str">
        <f t="shared" si="1"/>
        <v>,2430209</v>
      </c>
      <c r="I21" s="4" t="str">
        <f>VLOOKUP(A21,HOP!A:U,21,0)</f>
        <v>直连</v>
      </c>
    </row>
    <row r="22" s="4" customFormat="1" spans="1:9">
      <c r="A22" s="5">
        <v>17446679941</v>
      </c>
      <c r="B22" s="6">
        <v>44614</v>
      </c>
      <c r="C22" s="6">
        <v>44615</v>
      </c>
      <c r="D22" s="4">
        <v>82</v>
      </c>
      <c r="E22" s="4" t="str">
        <f>VLOOKUP(A22,HOP!A:L,12,0)</f>
        <v>82.00</v>
      </c>
      <c r="F22" s="4" t="str">
        <f>VLOOKUP(A22,HOP!A:C,3,0)</f>
        <v>2430285</v>
      </c>
      <c r="G22" s="4">
        <f t="shared" si="0"/>
        <v>0</v>
      </c>
      <c r="H22" s="4" t="str">
        <f t="shared" si="1"/>
        <v>,2430285</v>
      </c>
      <c r="I22" s="4" t="str">
        <f>VLOOKUP(A22,HOP!A:U,21,0)</f>
        <v>直连</v>
      </c>
    </row>
    <row r="23" s="4" customFormat="1" spans="1:9">
      <c r="A23" s="5">
        <v>17447091384</v>
      </c>
      <c r="B23" s="6">
        <v>44614</v>
      </c>
      <c r="C23" s="6">
        <v>44615</v>
      </c>
      <c r="D23" s="4">
        <v>180</v>
      </c>
      <c r="E23" s="4" t="str">
        <f>VLOOKUP(A23,HOP!A:L,12,0)</f>
        <v>180.00</v>
      </c>
      <c r="F23" s="4" t="str">
        <f>VLOOKUP(A23,HOP!A:C,3,0)</f>
        <v>2430451</v>
      </c>
      <c r="G23" s="4">
        <f t="shared" si="0"/>
        <v>0</v>
      </c>
      <c r="H23" s="4" t="str">
        <f t="shared" si="1"/>
        <v>,2430451</v>
      </c>
      <c r="I23" s="4" t="str">
        <f>VLOOKUP(A23,HOP!A:U,21,0)</f>
        <v>直连</v>
      </c>
    </row>
    <row r="24" s="4" customFormat="1" spans="1:9">
      <c r="A24" s="5">
        <v>17447352884</v>
      </c>
      <c r="B24" s="6">
        <v>44614</v>
      </c>
      <c r="C24" s="6">
        <v>44615</v>
      </c>
      <c r="D24" s="4">
        <v>164</v>
      </c>
      <c r="E24" s="4" t="str">
        <f>VLOOKUP(A24,HOP!A:L,12,0)</f>
        <v>164.00</v>
      </c>
      <c r="F24" s="4" t="str">
        <f>VLOOKUP(A24,HOP!A:C,3,0)</f>
        <v>2430503</v>
      </c>
      <c r="G24" s="4">
        <f t="shared" si="0"/>
        <v>0</v>
      </c>
      <c r="H24" s="4" t="str">
        <f t="shared" si="1"/>
        <v>,2430503</v>
      </c>
      <c r="I24" s="4" t="str">
        <f>VLOOKUP(A24,HOP!A:U,21,0)</f>
        <v>直连</v>
      </c>
    </row>
    <row r="25" s="4" customFormat="1" spans="1:9">
      <c r="A25" s="5">
        <v>17447440831</v>
      </c>
      <c r="B25" s="6">
        <v>44614</v>
      </c>
      <c r="C25" s="6">
        <v>44615</v>
      </c>
      <c r="D25" s="4">
        <v>202</v>
      </c>
      <c r="E25" s="4" t="str">
        <f>VLOOKUP(A25,HOP!A:L,12,0)</f>
        <v>202.00</v>
      </c>
      <c r="F25" s="4" t="str">
        <f>VLOOKUP(A25,HOP!A:C,3,0)</f>
        <v>2430534</v>
      </c>
      <c r="G25" s="4">
        <f t="shared" si="0"/>
        <v>0</v>
      </c>
      <c r="H25" s="4" t="str">
        <f t="shared" si="1"/>
        <v>,2430534</v>
      </c>
      <c r="I25" s="4" t="str">
        <f>VLOOKUP(A25,HOP!A:U,21,0)</f>
        <v>直连</v>
      </c>
    </row>
    <row r="26" s="4" customFormat="1" spans="1:9">
      <c r="A26" s="5">
        <v>17447575089</v>
      </c>
      <c r="B26" s="6">
        <v>44614</v>
      </c>
      <c r="C26" s="6">
        <v>44615</v>
      </c>
      <c r="D26" s="4">
        <v>520</v>
      </c>
      <c r="E26" s="4" t="str">
        <f>VLOOKUP(A26,HOP!A:L,12,0)</f>
        <v>520.00</v>
      </c>
      <c r="F26" s="4" t="str">
        <f>VLOOKUP(A26,HOP!A:C,3,0)</f>
        <v>2430584</v>
      </c>
      <c r="G26" s="4">
        <f t="shared" si="0"/>
        <v>0</v>
      </c>
      <c r="H26" s="4" t="str">
        <f t="shared" si="1"/>
        <v>,2430584</v>
      </c>
      <c r="I26" s="4" t="str">
        <f>VLOOKUP(A26,HOP!A:U,21,0)</f>
        <v>直连</v>
      </c>
    </row>
    <row r="27" s="4" customFormat="1" spans="1:9">
      <c r="A27" s="5">
        <v>17447805727</v>
      </c>
      <c r="B27" s="6">
        <v>44614</v>
      </c>
      <c r="C27" s="6">
        <v>44615</v>
      </c>
      <c r="D27" s="4">
        <v>126</v>
      </c>
      <c r="E27" s="4" t="str">
        <f>VLOOKUP(A27,HOP!A:L,12,0)</f>
        <v>126.00</v>
      </c>
      <c r="F27" s="4" t="str">
        <f>VLOOKUP(A27,HOP!A:C,3,0)</f>
        <v>2430683</v>
      </c>
      <c r="G27" s="4">
        <f t="shared" si="0"/>
        <v>0</v>
      </c>
      <c r="H27" s="4" t="str">
        <f t="shared" si="1"/>
        <v>,2430683</v>
      </c>
      <c r="I27" s="4" t="str">
        <f>VLOOKUP(A27,HOP!A:U,21,0)</f>
        <v>直连</v>
      </c>
    </row>
    <row r="28" s="4" customFormat="1" spans="1:9">
      <c r="A28" s="5">
        <v>17448032743</v>
      </c>
      <c r="B28" s="6">
        <v>44614</v>
      </c>
      <c r="C28" s="6">
        <v>44615</v>
      </c>
      <c r="D28" s="4">
        <v>288</v>
      </c>
      <c r="E28" s="4" t="str">
        <f>VLOOKUP(A28,HOP!A:L,12,0)</f>
        <v>288.00</v>
      </c>
      <c r="F28" s="4" t="str">
        <f>VLOOKUP(A28,HOP!A:C,3,0)</f>
        <v>2430783</v>
      </c>
      <c r="G28" s="4">
        <f t="shared" si="0"/>
        <v>0</v>
      </c>
      <c r="H28" s="4" t="str">
        <f t="shared" si="1"/>
        <v>,2430783</v>
      </c>
      <c r="I28" s="4" t="str">
        <f>VLOOKUP(A28,HOP!A:U,21,0)</f>
        <v>直连</v>
      </c>
    </row>
    <row r="29" s="4" customFormat="1" spans="1:9">
      <c r="A29" s="5">
        <v>17448041834</v>
      </c>
      <c r="B29" s="6">
        <v>44614</v>
      </c>
      <c r="C29" s="6">
        <v>44615</v>
      </c>
      <c r="D29" s="4">
        <v>199</v>
      </c>
      <c r="E29" s="4" t="str">
        <f>VLOOKUP(A29,HOP!A:L,12,0)</f>
        <v>199.00</v>
      </c>
      <c r="F29" s="4" t="str">
        <f>VLOOKUP(A29,HOP!A:C,3,0)</f>
        <v>2430785</v>
      </c>
      <c r="G29" s="4">
        <f t="shared" si="0"/>
        <v>0</v>
      </c>
      <c r="H29" s="4" t="str">
        <f t="shared" si="1"/>
        <v>,2430785</v>
      </c>
      <c r="I29" s="4" t="str">
        <f>VLOOKUP(A29,HOP!A:U,21,0)</f>
        <v>直连</v>
      </c>
    </row>
    <row r="30" s="4" customFormat="1" spans="1:9">
      <c r="A30" s="5">
        <v>17448078868</v>
      </c>
      <c r="B30" s="6">
        <v>44614</v>
      </c>
      <c r="C30" s="6">
        <v>44615</v>
      </c>
      <c r="D30" s="4">
        <v>115</v>
      </c>
      <c r="E30" s="4" t="str">
        <f>VLOOKUP(A30,HOP!A:L,12,0)</f>
        <v>115.00</v>
      </c>
      <c r="F30" s="4" t="str">
        <f>VLOOKUP(A30,HOP!A:C,3,0)</f>
        <v>2430805</v>
      </c>
      <c r="G30" s="4">
        <f t="shared" si="0"/>
        <v>0</v>
      </c>
      <c r="H30" s="4" t="str">
        <f t="shared" si="1"/>
        <v>,2430805</v>
      </c>
      <c r="I30" s="4" t="str">
        <f>VLOOKUP(A30,HOP!A:U,21,0)</f>
        <v>直连</v>
      </c>
    </row>
    <row r="31" s="4" customFormat="1" hidden="1" spans="1:9">
      <c r="A31" s="5">
        <v>17452115358</v>
      </c>
      <c r="B31" s="6">
        <v>44614</v>
      </c>
      <c r="C31" s="6">
        <v>44615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9">
      <c r="A32" s="5">
        <v>17452428637</v>
      </c>
      <c r="B32" s="6">
        <v>44614</v>
      </c>
      <c r="C32" s="6">
        <v>44615</v>
      </c>
      <c r="D32" s="4">
        <v>258</v>
      </c>
      <c r="E32" s="4" t="str">
        <f>VLOOKUP(A32,HOP!A:L,12,0)</f>
        <v>258.00</v>
      </c>
      <c r="F32" s="4" t="str">
        <f>VLOOKUP(A32,HOP!A:C,3,0)</f>
        <v>2430912</v>
      </c>
      <c r="G32" s="4">
        <f t="shared" si="0"/>
        <v>0</v>
      </c>
      <c r="H32" s="4" t="str">
        <f t="shared" si="1"/>
        <v>,2430912</v>
      </c>
      <c r="I32" s="4" t="str">
        <f>VLOOKUP(A32,HOP!A:U,21,0)</f>
        <v>直连</v>
      </c>
    </row>
    <row r="33" s="4" customFormat="1" spans="1:9">
      <c r="A33" s="5">
        <v>17452550262</v>
      </c>
      <c r="B33" s="6">
        <v>44614</v>
      </c>
      <c r="C33" s="6">
        <v>44615</v>
      </c>
      <c r="D33" s="4">
        <v>90</v>
      </c>
      <c r="E33" s="4" t="str">
        <f>VLOOKUP(A33,HOP!A:L,12,0)</f>
        <v>90.00</v>
      </c>
      <c r="F33" s="4" t="str">
        <f>VLOOKUP(A33,HOP!A:C,3,0)</f>
        <v>2430952</v>
      </c>
      <c r="G33" s="4">
        <f t="shared" si="0"/>
        <v>0</v>
      </c>
      <c r="H33" s="4" t="str">
        <f t="shared" si="1"/>
        <v>,2430952</v>
      </c>
      <c r="I33" s="4" t="str">
        <f>VLOOKUP(A33,HOP!A:U,21,0)</f>
        <v>直连</v>
      </c>
    </row>
    <row r="34" s="4" customFormat="1" hidden="1" spans="1:9">
      <c r="A34" s="5">
        <v>17452637060</v>
      </c>
      <c r="B34" s="6">
        <v>44614</v>
      </c>
      <c r="C34" s="6">
        <v>44615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17452683282</v>
      </c>
      <c r="B35" s="6">
        <v>44614</v>
      </c>
      <c r="C35" s="6">
        <v>44615</v>
      </c>
      <c r="D35" s="4">
        <v>155</v>
      </c>
      <c r="E35" s="4" t="str">
        <f>VLOOKUP(A35,HOP!A:L,12,0)</f>
        <v>155.00</v>
      </c>
      <c r="F35" s="4" t="str">
        <f>VLOOKUP(A35,HOP!A:C,3,0)</f>
        <v>2430989</v>
      </c>
      <c r="G35" s="4">
        <f t="shared" ref="G35:G57" si="2">D35-E35</f>
        <v>0</v>
      </c>
      <c r="H35" s="4" t="str">
        <f t="shared" ref="H35:H57" si="3">$H$1&amp;F35</f>
        <v>,2430989</v>
      </c>
      <c r="I35" s="4" t="str">
        <f>VLOOKUP(A35,HOP!A:U,21,0)</f>
        <v>直连</v>
      </c>
    </row>
    <row r="36" s="4" customFormat="1" spans="1:9">
      <c r="A36" s="5">
        <v>17452736039</v>
      </c>
      <c r="B36" s="6">
        <v>44614</v>
      </c>
      <c r="C36" s="6">
        <v>44615</v>
      </c>
      <c r="D36" s="4">
        <v>151</v>
      </c>
      <c r="E36" s="4" t="str">
        <f>VLOOKUP(A36,HOP!A:L,12,0)</f>
        <v>151.00</v>
      </c>
      <c r="F36" s="4" t="str">
        <f>VLOOKUP(A36,HOP!A:C,3,0)</f>
        <v>2431003</v>
      </c>
      <c r="G36" s="4">
        <f t="shared" si="2"/>
        <v>0</v>
      </c>
      <c r="H36" s="4" t="str">
        <f t="shared" si="3"/>
        <v>,2431003</v>
      </c>
      <c r="I36" s="4" t="str">
        <f>VLOOKUP(A36,HOP!A:U,21,0)</f>
        <v>直连</v>
      </c>
    </row>
    <row r="37" s="4" customFormat="1" spans="1:9">
      <c r="A37" s="5">
        <v>17452740203</v>
      </c>
      <c r="B37" s="6">
        <v>44614</v>
      </c>
      <c r="C37" s="6">
        <v>44615</v>
      </c>
      <c r="D37" s="4">
        <v>157</v>
      </c>
      <c r="E37" s="4" t="str">
        <f>VLOOKUP(A37,HOP!A:L,12,0)</f>
        <v>157.00</v>
      </c>
      <c r="F37" s="4" t="str">
        <f>VLOOKUP(A37,HOP!A:C,3,0)</f>
        <v>2431005</v>
      </c>
      <c r="G37" s="4">
        <f t="shared" si="2"/>
        <v>0</v>
      </c>
      <c r="H37" s="4" t="str">
        <f t="shared" si="3"/>
        <v>,2431005</v>
      </c>
      <c r="I37" s="4" t="str">
        <f>VLOOKUP(A37,HOP!A:U,21,0)</f>
        <v>直连</v>
      </c>
    </row>
    <row r="38" s="4" customFormat="1" spans="1:9">
      <c r="A38" s="5">
        <v>17453042124</v>
      </c>
      <c r="B38" s="6">
        <v>44614</v>
      </c>
      <c r="C38" s="6">
        <v>44615</v>
      </c>
      <c r="D38" s="4">
        <v>128</v>
      </c>
      <c r="E38" s="4" t="str">
        <f>VLOOKUP(A38,HOP!A:L,12,0)</f>
        <v>128.00</v>
      </c>
      <c r="F38" s="4" t="str">
        <f>VLOOKUP(A38,HOP!A:C,3,0)</f>
        <v>2431104</v>
      </c>
      <c r="G38" s="4">
        <f t="shared" si="2"/>
        <v>0</v>
      </c>
      <c r="H38" s="4" t="str">
        <f t="shared" si="3"/>
        <v>,2431104</v>
      </c>
      <c r="I38" s="4" t="str">
        <f>VLOOKUP(A38,HOP!A:U,21,0)</f>
        <v>直连</v>
      </c>
    </row>
    <row r="39" s="4" customFormat="1" spans="1:9">
      <c r="A39" s="5">
        <v>17453068743</v>
      </c>
      <c r="B39" s="6">
        <v>44614</v>
      </c>
      <c r="C39" s="6">
        <v>44615</v>
      </c>
      <c r="D39" s="4">
        <v>128</v>
      </c>
      <c r="E39" s="4" t="str">
        <f>VLOOKUP(A39,HOP!A:L,12,0)</f>
        <v>128.00</v>
      </c>
      <c r="F39" s="4" t="str">
        <f>VLOOKUP(A39,HOP!A:C,3,0)</f>
        <v>2431119</v>
      </c>
      <c r="G39" s="4">
        <f t="shared" si="2"/>
        <v>0</v>
      </c>
      <c r="H39" s="4" t="str">
        <f t="shared" si="3"/>
        <v>,2431119</v>
      </c>
      <c r="I39" s="4" t="str">
        <f>VLOOKUP(A39,HOP!A:U,21,0)</f>
        <v>直连</v>
      </c>
    </row>
    <row r="40" s="4" customFormat="1" spans="1:9">
      <c r="A40" s="5">
        <v>17453311904</v>
      </c>
      <c r="B40" s="6">
        <v>44614</v>
      </c>
      <c r="C40" s="6">
        <v>44615</v>
      </c>
      <c r="D40" s="4">
        <v>360</v>
      </c>
      <c r="E40" s="4" t="str">
        <f>VLOOKUP(A40,HOP!A:L,12,0)</f>
        <v>360.00</v>
      </c>
      <c r="F40" s="4" t="str">
        <f>VLOOKUP(A40,HOP!A:C,3,0)</f>
        <v>2431257</v>
      </c>
      <c r="G40" s="4">
        <f t="shared" si="2"/>
        <v>0</v>
      </c>
      <c r="H40" s="4" t="str">
        <f t="shared" si="3"/>
        <v>,2431257</v>
      </c>
      <c r="I40" s="4" t="str">
        <f>VLOOKUP(A40,HOP!A:U,21,0)</f>
        <v>直连</v>
      </c>
    </row>
    <row r="41" s="4" customFormat="1" spans="1:9">
      <c r="A41" s="5">
        <v>17453334161</v>
      </c>
      <c r="B41" s="6">
        <v>44614</v>
      </c>
      <c r="C41" s="6">
        <v>44615</v>
      </c>
      <c r="D41" s="4">
        <v>190</v>
      </c>
      <c r="E41" s="4" t="str">
        <f>VLOOKUP(A41,HOP!A:L,12,0)</f>
        <v>190.00</v>
      </c>
      <c r="F41" s="4" t="str">
        <f>VLOOKUP(A41,HOP!A:C,3,0)</f>
        <v>2431271</v>
      </c>
      <c r="G41" s="4">
        <f t="shared" si="2"/>
        <v>0</v>
      </c>
      <c r="H41" s="4" t="str">
        <f t="shared" si="3"/>
        <v>,2431271</v>
      </c>
      <c r="I41" s="4" t="str">
        <f>VLOOKUP(A41,HOP!A:U,21,0)</f>
        <v>直连</v>
      </c>
    </row>
    <row r="42" s="4" customFormat="1" spans="1:9">
      <c r="A42" s="5">
        <v>17453428737</v>
      </c>
      <c r="B42" s="6">
        <v>44614</v>
      </c>
      <c r="C42" s="6">
        <v>44615</v>
      </c>
      <c r="D42" s="4">
        <v>203</v>
      </c>
      <c r="E42" s="4" t="str">
        <f>VLOOKUP(A42,HOP!A:L,12,0)</f>
        <v>203.00</v>
      </c>
      <c r="F42" s="4" t="str">
        <f>VLOOKUP(A42,HOP!A:C,3,0)</f>
        <v>2431316</v>
      </c>
      <c r="G42" s="4">
        <f t="shared" si="2"/>
        <v>0</v>
      </c>
      <c r="H42" s="4" t="str">
        <f t="shared" si="3"/>
        <v>,2431316</v>
      </c>
      <c r="I42" s="4" t="str">
        <f>VLOOKUP(A42,HOP!A:U,21,0)</f>
        <v>直连</v>
      </c>
    </row>
    <row r="43" s="4" customFormat="1" spans="1:9">
      <c r="A43" s="5">
        <v>17453556907</v>
      </c>
      <c r="B43" s="6">
        <v>44614</v>
      </c>
      <c r="C43" s="6">
        <v>44615</v>
      </c>
      <c r="D43" s="4">
        <v>360</v>
      </c>
      <c r="E43" s="4" t="str">
        <f>VLOOKUP(A43,HOP!A:L,12,0)</f>
        <v>360.00</v>
      </c>
      <c r="F43" s="4" t="str">
        <f>VLOOKUP(A43,HOP!A:C,3,0)</f>
        <v>2431376</v>
      </c>
      <c r="G43" s="4">
        <f t="shared" si="2"/>
        <v>0</v>
      </c>
      <c r="H43" s="4" t="str">
        <f t="shared" si="3"/>
        <v>,2431376</v>
      </c>
      <c r="I43" s="4" t="str">
        <f>VLOOKUP(A43,HOP!A:U,21,0)</f>
        <v>直连</v>
      </c>
    </row>
    <row r="44" s="4" customFormat="1" spans="1:9">
      <c r="A44" s="5">
        <v>17453612911</v>
      </c>
      <c r="B44" s="6">
        <v>44614</v>
      </c>
      <c r="C44" s="6">
        <v>44615</v>
      </c>
      <c r="D44" s="4">
        <v>104</v>
      </c>
      <c r="E44" s="4" t="str">
        <f>VLOOKUP(A44,HOP!A:L,12,0)</f>
        <v>104.00</v>
      </c>
      <c r="F44" s="4" t="str">
        <f>VLOOKUP(A44,HOP!A:C,3,0)</f>
        <v>2431408</v>
      </c>
      <c r="G44" s="4">
        <f t="shared" si="2"/>
        <v>0</v>
      </c>
      <c r="H44" s="4" t="str">
        <f t="shared" si="3"/>
        <v>,2431408</v>
      </c>
      <c r="I44" s="4" t="str">
        <f>VLOOKUP(A44,HOP!A:U,21,0)</f>
        <v>直连</v>
      </c>
    </row>
    <row r="45" s="4" customFormat="1" spans="1:9">
      <c r="A45" s="5">
        <v>17453635454</v>
      </c>
      <c r="B45" s="6">
        <v>44614</v>
      </c>
      <c r="C45" s="6">
        <v>44615</v>
      </c>
      <c r="D45" s="4">
        <v>104</v>
      </c>
      <c r="E45" s="4" t="str">
        <f>VLOOKUP(A45,HOP!A:L,12,0)</f>
        <v>104.00</v>
      </c>
      <c r="F45" s="4" t="str">
        <f>VLOOKUP(A45,HOP!A:C,3,0)</f>
        <v>2431420</v>
      </c>
      <c r="G45" s="4">
        <f t="shared" si="2"/>
        <v>0</v>
      </c>
      <c r="H45" s="4" t="str">
        <f t="shared" si="3"/>
        <v>,2431420</v>
      </c>
      <c r="I45" s="4" t="str">
        <f>VLOOKUP(A45,HOP!A:U,21,0)</f>
        <v>直连</v>
      </c>
    </row>
    <row r="46" s="4" customFormat="1" spans="1:9">
      <c r="A46" s="5">
        <v>17453648645</v>
      </c>
      <c r="B46" s="6">
        <v>44614</v>
      </c>
      <c r="C46" s="6">
        <v>44615</v>
      </c>
      <c r="D46" s="4">
        <v>202</v>
      </c>
      <c r="E46" s="4" t="str">
        <f>VLOOKUP(A46,HOP!A:L,12,0)</f>
        <v>202.00</v>
      </c>
      <c r="F46" s="4" t="str">
        <f>VLOOKUP(A46,HOP!A:C,3,0)</f>
        <v>2431429</v>
      </c>
      <c r="G46" s="4">
        <f t="shared" si="2"/>
        <v>0</v>
      </c>
      <c r="H46" s="4" t="str">
        <f t="shared" si="3"/>
        <v>,2431429</v>
      </c>
      <c r="I46" s="4" t="str">
        <f>VLOOKUP(A46,HOP!A:U,21,0)</f>
        <v>直连</v>
      </c>
    </row>
    <row r="47" s="4" customFormat="1" spans="1:9">
      <c r="A47" s="5">
        <v>17453700145</v>
      </c>
      <c r="B47" s="6">
        <v>44614</v>
      </c>
      <c r="C47" s="6">
        <v>44615</v>
      </c>
      <c r="D47" s="4">
        <v>101</v>
      </c>
      <c r="E47" s="4" t="str">
        <f>VLOOKUP(A47,HOP!A:L,12,0)</f>
        <v>101.00</v>
      </c>
      <c r="F47" s="4" t="str">
        <f>VLOOKUP(A47,HOP!A:C,3,0)</f>
        <v>2431450</v>
      </c>
      <c r="G47" s="4">
        <f t="shared" si="2"/>
        <v>0</v>
      </c>
      <c r="H47" s="4" t="str">
        <f t="shared" si="3"/>
        <v>,2431450</v>
      </c>
      <c r="I47" s="4" t="str">
        <f>VLOOKUP(A47,HOP!A:U,21,0)</f>
        <v>直连</v>
      </c>
    </row>
    <row r="48" s="4" customFormat="1" hidden="1" spans="1:9">
      <c r="A48" s="5">
        <v>17453739103</v>
      </c>
      <c r="B48" s="6">
        <v>44614</v>
      </c>
      <c r="C48" s="6">
        <v>44615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spans="1:9">
      <c r="A49" s="5">
        <v>17453823834</v>
      </c>
      <c r="B49" s="6">
        <v>44614</v>
      </c>
      <c r="C49" s="6">
        <v>44615</v>
      </c>
      <c r="D49" s="4">
        <v>128</v>
      </c>
      <c r="E49" s="4" t="str">
        <f>VLOOKUP(A49,HOP!A:L,12,0)</f>
        <v>128.00</v>
      </c>
      <c r="F49" s="4" t="str">
        <f>VLOOKUP(A49,HOP!A:C,3,0)</f>
        <v>2431506</v>
      </c>
      <c r="G49" s="4">
        <f t="shared" si="2"/>
        <v>0</v>
      </c>
      <c r="H49" s="4" t="str">
        <f t="shared" si="3"/>
        <v>,2431506</v>
      </c>
      <c r="I49" s="4" t="str">
        <f>VLOOKUP(A49,HOP!A:U,21,0)</f>
        <v>直连</v>
      </c>
    </row>
    <row r="50" s="4" customFormat="1" spans="1:9">
      <c r="A50" s="5">
        <v>17453835976</v>
      </c>
      <c r="B50" s="6">
        <v>44614</v>
      </c>
      <c r="C50" s="6">
        <v>44615</v>
      </c>
      <c r="D50" s="4">
        <v>217</v>
      </c>
      <c r="E50" s="4" t="str">
        <f>VLOOKUP(A50,HOP!A:L,12,0)</f>
        <v>217.00</v>
      </c>
      <c r="F50" s="4" t="str">
        <f>VLOOKUP(A50,HOP!A:C,3,0)</f>
        <v>2431513</v>
      </c>
      <c r="G50" s="4">
        <f t="shared" si="2"/>
        <v>0</v>
      </c>
      <c r="H50" s="4" t="str">
        <f t="shared" si="3"/>
        <v>,2431513</v>
      </c>
      <c r="I50" s="4" t="str">
        <f>VLOOKUP(A50,HOP!A:U,21,0)</f>
        <v>直连</v>
      </c>
    </row>
    <row r="51" s="4" customFormat="1" spans="1:9">
      <c r="A51" s="5">
        <v>17454220295</v>
      </c>
      <c r="B51" s="6">
        <v>44614</v>
      </c>
      <c r="C51" s="6">
        <v>44615</v>
      </c>
      <c r="D51" s="4">
        <v>206</v>
      </c>
      <c r="E51" s="4" t="str">
        <f>VLOOKUP(A51,HOP!A:L,12,0)</f>
        <v>206.00</v>
      </c>
      <c r="F51" s="4" t="str">
        <f>VLOOKUP(A51,HOP!A:C,3,0)</f>
        <v>2431561</v>
      </c>
      <c r="G51" s="4">
        <f t="shared" si="2"/>
        <v>0</v>
      </c>
      <c r="H51" s="4" t="str">
        <f t="shared" si="3"/>
        <v>,2431561</v>
      </c>
      <c r="I51" s="4" t="str">
        <f>VLOOKUP(A51,HOP!A:U,21,0)</f>
        <v>直连</v>
      </c>
    </row>
    <row r="52" s="4" customFormat="1" spans="1:9">
      <c r="A52" s="5">
        <v>17454261772</v>
      </c>
      <c r="B52" s="6">
        <v>44614</v>
      </c>
      <c r="C52" s="6">
        <v>44615</v>
      </c>
      <c r="D52" s="4">
        <v>128</v>
      </c>
      <c r="E52" s="4" t="str">
        <f>VLOOKUP(A52,HOP!A:L,12,0)</f>
        <v>128.00</v>
      </c>
      <c r="F52" s="4" t="str">
        <f>VLOOKUP(A52,HOP!A:C,3,0)</f>
        <v>2431567</v>
      </c>
      <c r="G52" s="4">
        <f t="shared" si="2"/>
        <v>0</v>
      </c>
      <c r="H52" s="4" t="str">
        <f t="shared" si="3"/>
        <v>,2431567</v>
      </c>
      <c r="I52" s="4" t="str">
        <f>VLOOKUP(A52,HOP!A:U,21,0)</f>
        <v>直连</v>
      </c>
    </row>
    <row r="53" s="4" customFormat="1" spans="1:9">
      <c r="A53" s="5">
        <v>17454277120</v>
      </c>
      <c r="B53" s="6">
        <v>44614</v>
      </c>
      <c r="C53" s="6">
        <v>44615</v>
      </c>
      <c r="D53" s="4">
        <v>196</v>
      </c>
      <c r="E53" s="4" t="str">
        <f>VLOOKUP(A53,HOP!A:L,12,0)</f>
        <v>196.00</v>
      </c>
      <c r="F53" s="4" t="str">
        <f>VLOOKUP(A53,HOP!A:C,3,0)</f>
        <v>2431568</v>
      </c>
      <c r="G53" s="4">
        <f t="shared" si="2"/>
        <v>0</v>
      </c>
      <c r="H53" s="4" t="str">
        <f t="shared" si="3"/>
        <v>,2431568</v>
      </c>
      <c r="I53" s="4" t="str">
        <f>VLOOKUP(A53,HOP!A:U,21,0)</f>
        <v>直连</v>
      </c>
    </row>
    <row r="54" s="4" customFormat="1" spans="1:9">
      <c r="A54" s="5">
        <v>17454357637</v>
      </c>
      <c r="B54" s="6">
        <v>44614</v>
      </c>
      <c r="C54" s="6">
        <v>44615</v>
      </c>
      <c r="D54" s="4">
        <v>196</v>
      </c>
      <c r="E54" s="4" t="str">
        <f>VLOOKUP(A54,HOP!A:L,12,0)</f>
        <v>196.00</v>
      </c>
      <c r="F54" s="4" t="str">
        <f>VLOOKUP(A54,HOP!A:C,3,0)</f>
        <v>2431584</v>
      </c>
      <c r="G54" s="4">
        <f t="shared" si="2"/>
        <v>0</v>
      </c>
      <c r="H54" s="4" t="str">
        <f t="shared" si="3"/>
        <v>,2431584</v>
      </c>
      <c r="I54" s="4" t="str">
        <f>VLOOKUP(A54,HOP!A:U,21,0)</f>
        <v>直连</v>
      </c>
    </row>
    <row r="55" s="4" customFormat="1" spans="1:9">
      <c r="A55" s="5">
        <v>17454444845</v>
      </c>
      <c r="B55" s="6">
        <v>44614</v>
      </c>
      <c r="C55" s="6">
        <v>44615</v>
      </c>
      <c r="D55" s="4">
        <v>184</v>
      </c>
      <c r="E55" s="4" t="str">
        <f>VLOOKUP(A55,HOP!A:L,12,0)</f>
        <v>184.00</v>
      </c>
      <c r="F55" s="4" t="str">
        <f>VLOOKUP(A55,HOP!A:C,3,0)</f>
        <v>2431596</v>
      </c>
      <c r="G55" s="4">
        <f t="shared" si="2"/>
        <v>0</v>
      </c>
      <c r="H55" s="4" t="str">
        <f t="shared" si="3"/>
        <v>,2431596</v>
      </c>
      <c r="I55" s="4" t="str">
        <f>VLOOKUP(A55,HOP!A:U,21,0)</f>
        <v>直连</v>
      </c>
    </row>
    <row r="56" s="4" customFormat="1" spans="1:9">
      <c r="A56" s="5">
        <v>17454597239</v>
      </c>
      <c r="B56" s="6">
        <v>44614</v>
      </c>
      <c r="C56" s="6">
        <v>44615</v>
      </c>
      <c r="D56" s="4">
        <v>189</v>
      </c>
      <c r="E56" s="4" t="str">
        <f>VLOOKUP(A56,HOP!A:L,12,0)</f>
        <v>189.00</v>
      </c>
      <c r="F56" s="4" t="str">
        <f>VLOOKUP(A56,HOP!A:C,3,0)</f>
        <v>2431613</v>
      </c>
      <c r="G56" s="4">
        <f t="shared" si="2"/>
        <v>0</v>
      </c>
      <c r="H56" s="4" t="str">
        <f t="shared" si="3"/>
        <v>,2431613</v>
      </c>
      <c r="I56" s="4" t="str">
        <f>VLOOKUP(A56,HOP!A:U,21,0)</f>
        <v>直连</v>
      </c>
    </row>
    <row r="57" s="4" customFormat="1" spans="1:9">
      <c r="A57" s="5">
        <v>17454676796</v>
      </c>
      <c r="B57" s="6">
        <v>44614</v>
      </c>
      <c r="C57" s="6">
        <v>44615</v>
      </c>
      <c r="D57" s="4">
        <v>103</v>
      </c>
      <c r="E57" s="4" t="str">
        <f>VLOOKUP(A57,HOP!A:L,12,0)</f>
        <v>103.00</v>
      </c>
      <c r="F57" s="4" t="str">
        <f>VLOOKUP(A57,HOP!A:C,3,0)</f>
        <v>2431625</v>
      </c>
      <c r="G57" s="4">
        <f t="shared" si="2"/>
        <v>0</v>
      </c>
      <c r="H57" s="4" t="str">
        <f t="shared" si="3"/>
        <v>,2431625</v>
      </c>
      <c r="I57" s="4" t="str">
        <f>VLOOKUP(A57,HOP!A:U,21,0)</f>
        <v>直连</v>
      </c>
    </row>
    <row r="59" spans="4:4">
      <c r="D59" s="4">
        <f>SUM(D2:D58)</f>
        <v>11366</v>
      </c>
    </row>
    <row r="60" spans="4:4">
      <c r="D60" s="4" t="s">
        <v>249</v>
      </c>
    </row>
    <row r="64" spans="1:1">
      <c r="A64" s="4" t="s">
        <v>250</v>
      </c>
    </row>
    <row r="65" spans="1:1">
      <c r="A65" s="4" t="s">
        <v>251</v>
      </c>
    </row>
  </sheetData>
  <autoFilter ref="A1:XFD60">
    <filterColumn colId="3">
      <filters blank="1">
        <filter val="90"/>
        <filter val="190"/>
        <filter val="310"/>
        <filter val="151"/>
        <filter val="115"/>
        <filter val="155"/>
        <filter val="196"/>
        <filter val="157"/>
        <filter val="197"/>
        <filter val="217"/>
        <filter val="258"/>
        <filter val="718"/>
        <filter val="199"/>
        <filter val="360"/>
        <filter val="520"/>
        <filter val="162"/>
        <filter val="164"/>
        <filter val="126"/>
        <filter val="766"/>
        <filter val="11366"/>
        <filter val="128"/>
        <filter val="429"/>
        <filter val="134"/>
        <filter val="236"/>
        <filter val="238"/>
        <filter val="538"/>
        <filter val="180"/>
        <filter val="101"/>
        <filter val="82"/>
        <filter val="202"/>
        <filter val="103"/>
        <filter val="203"/>
        <filter val="104"/>
        <filter val="184"/>
        <filter val="185"/>
        <filter val="206"/>
        <filter val="288"/>
        <filter val="189"/>
        <filter val="11366 CNY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252</v>
      </c>
      <c r="B1" s="2" t="s">
        <v>253</v>
      </c>
      <c r="C1" s="2" t="s">
        <v>254</v>
      </c>
      <c r="D1" s="2" t="s">
        <v>255</v>
      </c>
      <c r="E1" s="2" t="s">
        <v>13</v>
      </c>
      <c r="F1" s="2" t="s">
        <v>5</v>
      </c>
      <c r="G1" s="2" t="s">
        <v>6</v>
      </c>
      <c r="H1" s="2" t="s">
        <v>256</v>
      </c>
      <c r="I1" s="2" t="s">
        <v>257</v>
      </c>
      <c r="J1" s="2" t="s">
        <v>258</v>
      </c>
      <c r="K1" s="2" t="s">
        <v>259</v>
      </c>
      <c r="L1" s="2" t="s">
        <v>260</v>
      </c>
      <c r="M1" s="2" t="s">
        <v>261</v>
      </c>
      <c r="N1" s="2" t="s">
        <v>262</v>
      </c>
      <c r="O1" s="2" t="s">
        <v>263</v>
      </c>
      <c r="P1" s="2" t="s">
        <v>264</v>
      </c>
      <c r="Q1" s="2" t="s">
        <v>265</v>
      </c>
      <c r="R1" s="2" t="s">
        <v>266</v>
      </c>
      <c r="S1" s="2" t="s">
        <v>267</v>
      </c>
      <c r="T1" s="2" t="s">
        <v>268</v>
      </c>
      <c r="U1" s="2" t="s">
        <v>269</v>
      </c>
    </row>
    <row r="2" s="1" customFormat="1" spans="1:21">
      <c r="A2" s="3">
        <v>17454676796</v>
      </c>
      <c r="B2" s="1" t="s">
        <v>270</v>
      </c>
      <c r="C2" s="1" t="s">
        <v>271</v>
      </c>
      <c r="D2" s="1" t="s">
        <v>272</v>
      </c>
      <c r="E2" s="1" t="s">
        <v>273</v>
      </c>
      <c r="F2" s="1" t="s">
        <v>270</v>
      </c>
      <c r="G2" s="1" t="s">
        <v>274</v>
      </c>
      <c r="H2" s="1" t="s">
        <v>275</v>
      </c>
      <c r="I2" s="1" t="s">
        <v>276</v>
      </c>
      <c r="J2" s="1" t="s">
        <v>277</v>
      </c>
      <c r="K2" s="1" t="s">
        <v>276</v>
      </c>
      <c r="L2" s="1" t="s">
        <v>276</v>
      </c>
      <c r="M2" s="1" t="s">
        <v>278</v>
      </c>
      <c r="N2" s="1" t="s">
        <v>278</v>
      </c>
      <c r="O2" s="1" t="s">
        <v>279</v>
      </c>
      <c r="P2" s="1" t="s">
        <v>280</v>
      </c>
      <c r="Q2" s="1" t="s">
        <v>281</v>
      </c>
      <c r="R2" s="1" t="s">
        <v>282</v>
      </c>
      <c r="S2" s="1" t="s">
        <v>283</v>
      </c>
      <c r="T2" s="1" t="s">
        <v>284</v>
      </c>
      <c r="U2" s="1" t="s">
        <v>285</v>
      </c>
    </row>
    <row r="3" s="1" customFormat="1" spans="1:21">
      <c r="A3" s="3">
        <v>17454597239</v>
      </c>
      <c r="B3" s="1" t="s">
        <v>270</v>
      </c>
      <c r="C3" s="1" t="s">
        <v>286</v>
      </c>
      <c r="D3" s="1" t="s">
        <v>287</v>
      </c>
      <c r="E3" s="1" t="s">
        <v>244</v>
      </c>
      <c r="F3" s="1" t="s">
        <v>270</v>
      </c>
      <c r="G3" s="1" t="s">
        <v>274</v>
      </c>
      <c r="H3" s="1" t="s">
        <v>275</v>
      </c>
      <c r="I3" s="1" t="s">
        <v>288</v>
      </c>
      <c r="J3" s="1" t="s">
        <v>277</v>
      </c>
      <c r="K3" s="1" t="s">
        <v>288</v>
      </c>
      <c r="L3" s="1" t="s">
        <v>288</v>
      </c>
      <c r="M3" s="1" t="s">
        <v>278</v>
      </c>
      <c r="N3" s="1" t="s">
        <v>278</v>
      </c>
      <c r="O3" s="1" t="s">
        <v>279</v>
      </c>
      <c r="P3" s="1" t="s">
        <v>280</v>
      </c>
      <c r="Q3" s="1" t="s">
        <v>281</v>
      </c>
      <c r="R3" s="1" t="s">
        <v>289</v>
      </c>
      <c r="S3" s="1" t="s">
        <v>283</v>
      </c>
      <c r="T3" s="1" t="s">
        <v>284</v>
      </c>
      <c r="U3" s="1" t="s">
        <v>285</v>
      </c>
    </row>
    <row r="4" s="1" customFormat="1" spans="1:21">
      <c r="A4" s="3">
        <v>17454444845</v>
      </c>
      <c r="B4" s="1" t="s">
        <v>270</v>
      </c>
      <c r="C4" s="1" t="s">
        <v>290</v>
      </c>
      <c r="D4" s="1" t="s">
        <v>291</v>
      </c>
      <c r="E4" s="1" t="s">
        <v>240</v>
      </c>
      <c r="F4" s="1" t="s">
        <v>270</v>
      </c>
      <c r="G4" s="1" t="s">
        <v>274</v>
      </c>
      <c r="H4" s="1" t="s">
        <v>275</v>
      </c>
      <c r="I4" s="1" t="s">
        <v>292</v>
      </c>
      <c r="J4" s="1" t="s">
        <v>277</v>
      </c>
      <c r="K4" s="1" t="s">
        <v>292</v>
      </c>
      <c r="L4" s="1" t="s">
        <v>292</v>
      </c>
      <c r="M4" s="1" t="s">
        <v>278</v>
      </c>
      <c r="N4" s="1" t="s">
        <v>278</v>
      </c>
      <c r="O4" s="1" t="s">
        <v>279</v>
      </c>
      <c r="P4" s="1" t="s">
        <v>280</v>
      </c>
      <c r="Q4" s="1" t="s">
        <v>281</v>
      </c>
      <c r="R4" s="1" t="s">
        <v>293</v>
      </c>
      <c r="S4" s="1" t="s">
        <v>283</v>
      </c>
      <c r="T4" s="1" t="s">
        <v>284</v>
      </c>
      <c r="U4" s="1" t="s">
        <v>285</v>
      </c>
    </row>
    <row r="5" s="1" customFormat="1" spans="1:21">
      <c r="A5" s="3">
        <v>17454357637</v>
      </c>
      <c r="B5" s="1" t="s">
        <v>270</v>
      </c>
      <c r="C5" s="1" t="s">
        <v>294</v>
      </c>
      <c r="D5" s="1" t="s">
        <v>295</v>
      </c>
      <c r="E5" s="1" t="s">
        <v>237</v>
      </c>
      <c r="F5" s="1" t="s">
        <v>270</v>
      </c>
      <c r="G5" s="1" t="s">
        <v>274</v>
      </c>
      <c r="H5" s="1" t="s">
        <v>275</v>
      </c>
      <c r="I5" s="1" t="s">
        <v>296</v>
      </c>
      <c r="J5" s="1" t="s">
        <v>277</v>
      </c>
      <c r="K5" s="1" t="s">
        <v>296</v>
      </c>
      <c r="L5" s="1" t="s">
        <v>296</v>
      </c>
      <c r="M5" s="1" t="s">
        <v>278</v>
      </c>
      <c r="N5" s="1" t="s">
        <v>278</v>
      </c>
      <c r="O5" s="1" t="s">
        <v>279</v>
      </c>
      <c r="P5" s="1" t="s">
        <v>280</v>
      </c>
      <c r="Q5" s="1" t="s">
        <v>281</v>
      </c>
      <c r="R5" s="1" t="s">
        <v>297</v>
      </c>
      <c r="S5" s="1" t="s">
        <v>283</v>
      </c>
      <c r="T5" s="1" t="s">
        <v>284</v>
      </c>
      <c r="U5" s="1" t="s">
        <v>285</v>
      </c>
    </row>
    <row r="6" s="1" customFormat="1" spans="1:21">
      <c r="A6" s="3">
        <v>17454277120</v>
      </c>
      <c r="B6" s="1" t="s">
        <v>270</v>
      </c>
      <c r="C6" s="1" t="s">
        <v>298</v>
      </c>
      <c r="D6" s="1" t="s">
        <v>295</v>
      </c>
      <c r="E6" s="1" t="s">
        <v>235</v>
      </c>
      <c r="F6" s="1" t="s">
        <v>270</v>
      </c>
      <c r="G6" s="1" t="s">
        <v>274</v>
      </c>
      <c r="H6" s="1" t="s">
        <v>275</v>
      </c>
      <c r="I6" s="1" t="s">
        <v>296</v>
      </c>
      <c r="J6" s="1" t="s">
        <v>277</v>
      </c>
      <c r="K6" s="1" t="s">
        <v>296</v>
      </c>
      <c r="L6" s="1" t="s">
        <v>296</v>
      </c>
      <c r="M6" s="1" t="s">
        <v>278</v>
      </c>
      <c r="N6" s="1" t="s">
        <v>278</v>
      </c>
      <c r="O6" s="1" t="s">
        <v>279</v>
      </c>
      <c r="P6" s="1" t="s">
        <v>280</v>
      </c>
      <c r="Q6" s="1" t="s">
        <v>281</v>
      </c>
      <c r="R6" s="1" t="s">
        <v>299</v>
      </c>
      <c r="S6" s="1" t="s">
        <v>283</v>
      </c>
      <c r="T6" s="1" t="s">
        <v>284</v>
      </c>
      <c r="U6" s="1" t="s">
        <v>285</v>
      </c>
    </row>
    <row r="7" s="1" customFormat="1" spans="1:21">
      <c r="A7" s="3">
        <v>17454261772</v>
      </c>
      <c r="B7" s="1" t="s">
        <v>270</v>
      </c>
      <c r="C7" s="1" t="s">
        <v>300</v>
      </c>
      <c r="D7" s="1" t="s">
        <v>301</v>
      </c>
      <c r="E7" s="1" t="s">
        <v>231</v>
      </c>
      <c r="F7" s="1" t="s">
        <v>270</v>
      </c>
      <c r="G7" s="1" t="s">
        <v>274</v>
      </c>
      <c r="H7" s="1" t="s">
        <v>275</v>
      </c>
      <c r="I7" s="1" t="s">
        <v>302</v>
      </c>
      <c r="J7" s="1" t="s">
        <v>277</v>
      </c>
      <c r="K7" s="1" t="s">
        <v>302</v>
      </c>
      <c r="L7" s="1" t="s">
        <v>302</v>
      </c>
      <c r="M7" s="1" t="s">
        <v>278</v>
      </c>
      <c r="N7" s="1" t="s">
        <v>278</v>
      </c>
      <c r="O7" s="1" t="s">
        <v>279</v>
      </c>
      <c r="P7" s="1" t="s">
        <v>280</v>
      </c>
      <c r="Q7" s="1" t="s">
        <v>281</v>
      </c>
      <c r="R7" s="1" t="s">
        <v>303</v>
      </c>
      <c r="S7" s="1" t="s">
        <v>283</v>
      </c>
      <c r="T7" s="1" t="s">
        <v>284</v>
      </c>
      <c r="U7" s="1" t="s">
        <v>285</v>
      </c>
    </row>
    <row r="8" s="1" customFormat="1" spans="1:21">
      <c r="A8" s="3">
        <v>17454220295</v>
      </c>
      <c r="B8" s="1" t="s">
        <v>270</v>
      </c>
      <c r="C8" s="1" t="s">
        <v>304</v>
      </c>
      <c r="D8" s="1" t="s">
        <v>305</v>
      </c>
      <c r="E8" s="1" t="s">
        <v>228</v>
      </c>
      <c r="F8" s="1" t="s">
        <v>270</v>
      </c>
      <c r="G8" s="1" t="s">
        <v>274</v>
      </c>
      <c r="H8" s="1" t="s">
        <v>275</v>
      </c>
      <c r="I8" s="1" t="s">
        <v>306</v>
      </c>
      <c r="J8" s="1" t="s">
        <v>277</v>
      </c>
      <c r="K8" s="1" t="s">
        <v>306</v>
      </c>
      <c r="L8" s="1" t="s">
        <v>306</v>
      </c>
      <c r="M8" s="1" t="s">
        <v>278</v>
      </c>
      <c r="N8" s="1" t="s">
        <v>278</v>
      </c>
      <c r="O8" s="1" t="s">
        <v>279</v>
      </c>
      <c r="P8" s="1" t="s">
        <v>280</v>
      </c>
      <c r="Q8" s="1" t="s">
        <v>281</v>
      </c>
      <c r="R8" s="1" t="s">
        <v>307</v>
      </c>
      <c r="S8" s="1" t="s">
        <v>283</v>
      </c>
      <c r="T8" s="1" t="s">
        <v>284</v>
      </c>
      <c r="U8" s="1" t="s">
        <v>285</v>
      </c>
    </row>
    <row r="9" s="1" customFormat="1" spans="1:21">
      <c r="A9" s="3">
        <v>17453835976</v>
      </c>
      <c r="B9" s="1" t="s">
        <v>270</v>
      </c>
      <c r="C9" s="1" t="s">
        <v>308</v>
      </c>
      <c r="D9" s="1" t="s">
        <v>309</v>
      </c>
      <c r="E9" s="1" t="s">
        <v>224</v>
      </c>
      <c r="F9" s="1" t="s">
        <v>270</v>
      </c>
      <c r="G9" s="1" t="s">
        <v>274</v>
      </c>
      <c r="H9" s="1" t="s">
        <v>275</v>
      </c>
      <c r="I9" s="1" t="s">
        <v>310</v>
      </c>
      <c r="J9" s="1" t="s">
        <v>277</v>
      </c>
      <c r="K9" s="1" t="s">
        <v>310</v>
      </c>
      <c r="L9" s="1" t="s">
        <v>310</v>
      </c>
      <c r="M9" s="1" t="s">
        <v>278</v>
      </c>
      <c r="N9" s="1" t="s">
        <v>278</v>
      </c>
      <c r="O9" s="1" t="s">
        <v>279</v>
      </c>
      <c r="P9" s="1" t="s">
        <v>280</v>
      </c>
      <c r="Q9" s="1" t="s">
        <v>281</v>
      </c>
      <c r="R9" s="1" t="s">
        <v>311</v>
      </c>
      <c r="S9" s="1" t="s">
        <v>283</v>
      </c>
      <c r="T9" s="1" t="s">
        <v>284</v>
      </c>
      <c r="U9" s="1" t="s">
        <v>285</v>
      </c>
    </row>
    <row r="10" s="1" customFormat="1" spans="1:21">
      <c r="A10" s="3">
        <v>17453823834</v>
      </c>
      <c r="B10" s="1" t="s">
        <v>270</v>
      </c>
      <c r="C10" s="1" t="s">
        <v>312</v>
      </c>
      <c r="D10" s="1" t="s">
        <v>301</v>
      </c>
      <c r="E10" s="1" t="s">
        <v>220</v>
      </c>
      <c r="F10" s="1" t="s">
        <v>270</v>
      </c>
      <c r="G10" s="1" t="s">
        <v>274</v>
      </c>
      <c r="H10" s="1" t="s">
        <v>275</v>
      </c>
      <c r="I10" s="1" t="s">
        <v>302</v>
      </c>
      <c r="J10" s="1" t="s">
        <v>277</v>
      </c>
      <c r="K10" s="1" t="s">
        <v>302</v>
      </c>
      <c r="L10" s="1" t="s">
        <v>302</v>
      </c>
      <c r="M10" s="1" t="s">
        <v>278</v>
      </c>
      <c r="N10" s="1" t="s">
        <v>278</v>
      </c>
      <c r="O10" s="1" t="s">
        <v>279</v>
      </c>
      <c r="P10" s="1" t="s">
        <v>280</v>
      </c>
      <c r="Q10" s="1" t="s">
        <v>281</v>
      </c>
      <c r="R10" s="1" t="s">
        <v>313</v>
      </c>
      <c r="S10" s="1" t="s">
        <v>283</v>
      </c>
      <c r="T10" s="1" t="s">
        <v>284</v>
      </c>
      <c r="U10" s="1" t="s">
        <v>285</v>
      </c>
    </row>
    <row r="11" s="1" customFormat="1" spans="1:21">
      <c r="A11" s="3">
        <v>17453700145</v>
      </c>
      <c r="B11" s="1" t="s">
        <v>270</v>
      </c>
      <c r="C11" s="1" t="s">
        <v>314</v>
      </c>
      <c r="D11" s="1" t="s">
        <v>315</v>
      </c>
      <c r="E11" s="1" t="s">
        <v>215</v>
      </c>
      <c r="F11" s="1" t="s">
        <v>270</v>
      </c>
      <c r="G11" s="1" t="s">
        <v>274</v>
      </c>
      <c r="H11" s="1" t="s">
        <v>275</v>
      </c>
      <c r="I11" s="1" t="s">
        <v>316</v>
      </c>
      <c r="J11" s="1" t="s">
        <v>277</v>
      </c>
      <c r="K11" s="1" t="s">
        <v>316</v>
      </c>
      <c r="L11" s="1" t="s">
        <v>316</v>
      </c>
      <c r="M11" s="1" t="s">
        <v>278</v>
      </c>
      <c r="N11" s="1" t="s">
        <v>278</v>
      </c>
      <c r="O11" s="1" t="s">
        <v>279</v>
      </c>
      <c r="P11" s="1" t="s">
        <v>280</v>
      </c>
      <c r="Q11" s="1" t="s">
        <v>281</v>
      </c>
      <c r="R11" s="1" t="s">
        <v>317</v>
      </c>
      <c r="S11" s="1" t="s">
        <v>283</v>
      </c>
      <c r="T11" s="1" t="s">
        <v>284</v>
      </c>
      <c r="U11" s="1" t="s">
        <v>285</v>
      </c>
    </row>
    <row r="12" s="1" customFormat="1" spans="1:21">
      <c r="A12" s="3">
        <v>17453648645</v>
      </c>
      <c r="B12" s="1" t="s">
        <v>270</v>
      </c>
      <c r="C12" s="1" t="s">
        <v>318</v>
      </c>
      <c r="D12" s="1" t="s">
        <v>315</v>
      </c>
      <c r="E12" s="1" t="s">
        <v>212</v>
      </c>
      <c r="F12" s="1" t="s">
        <v>270</v>
      </c>
      <c r="G12" s="1" t="s">
        <v>274</v>
      </c>
      <c r="H12" s="1" t="s">
        <v>275</v>
      </c>
      <c r="I12" s="1" t="s">
        <v>319</v>
      </c>
      <c r="J12" s="1" t="s">
        <v>277</v>
      </c>
      <c r="K12" s="1" t="s">
        <v>319</v>
      </c>
      <c r="L12" s="1" t="s">
        <v>319</v>
      </c>
      <c r="M12" s="1" t="s">
        <v>278</v>
      </c>
      <c r="N12" s="1" t="s">
        <v>278</v>
      </c>
      <c r="O12" s="1" t="s">
        <v>279</v>
      </c>
      <c r="P12" s="1" t="s">
        <v>280</v>
      </c>
      <c r="Q12" s="1" t="s">
        <v>281</v>
      </c>
      <c r="R12" s="1" t="s">
        <v>320</v>
      </c>
      <c r="S12" s="1" t="s">
        <v>283</v>
      </c>
      <c r="T12" s="1" t="s">
        <v>284</v>
      </c>
      <c r="U12" s="1" t="s">
        <v>285</v>
      </c>
    </row>
    <row r="13" s="1" customFormat="1" spans="1:21">
      <c r="A13" s="3">
        <v>17453635454</v>
      </c>
      <c r="B13" s="1" t="s">
        <v>270</v>
      </c>
      <c r="C13" s="1" t="s">
        <v>321</v>
      </c>
      <c r="D13" s="1" t="s">
        <v>322</v>
      </c>
      <c r="E13" s="1" t="s">
        <v>209</v>
      </c>
      <c r="F13" s="1" t="s">
        <v>270</v>
      </c>
      <c r="G13" s="1" t="s">
        <v>274</v>
      </c>
      <c r="H13" s="1" t="s">
        <v>275</v>
      </c>
      <c r="I13" s="1" t="s">
        <v>323</v>
      </c>
      <c r="J13" s="1" t="s">
        <v>277</v>
      </c>
      <c r="K13" s="1" t="s">
        <v>323</v>
      </c>
      <c r="L13" s="1" t="s">
        <v>323</v>
      </c>
      <c r="M13" s="1" t="s">
        <v>278</v>
      </c>
      <c r="N13" s="1" t="s">
        <v>278</v>
      </c>
      <c r="O13" s="1" t="s">
        <v>279</v>
      </c>
      <c r="P13" s="1" t="s">
        <v>280</v>
      </c>
      <c r="Q13" s="1" t="s">
        <v>281</v>
      </c>
      <c r="R13" s="1" t="s">
        <v>324</v>
      </c>
      <c r="S13" s="1" t="s">
        <v>283</v>
      </c>
      <c r="T13" s="1" t="s">
        <v>284</v>
      </c>
      <c r="U13" s="1" t="s">
        <v>285</v>
      </c>
    </row>
    <row r="14" s="1" customFormat="1" spans="1:21">
      <c r="A14" s="3">
        <v>17453612911</v>
      </c>
      <c r="B14" s="1" t="s">
        <v>270</v>
      </c>
      <c r="C14" s="1" t="s">
        <v>325</v>
      </c>
      <c r="D14" s="1" t="s">
        <v>322</v>
      </c>
      <c r="E14" s="1" t="s">
        <v>206</v>
      </c>
      <c r="F14" s="1" t="s">
        <v>270</v>
      </c>
      <c r="G14" s="1" t="s">
        <v>274</v>
      </c>
      <c r="H14" s="1" t="s">
        <v>275</v>
      </c>
      <c r="I14" s="1" t="s">
        <v>323</v>
      </c>
      <c r="J14" s="1" t="s">
        <v>277</v>
      </c>
      <c r="K14" s="1" t="s">
        <v>323</v>
      </c>
      <c r="L14" s="1" t="s">
        <v>323</v>
      </c>
      <c r="M14" s="1" t="s">
        <v>278</v>
      </c>
      <c r="N14" s="1" t="s">
        <v>278</v>
      </c>
      <c r="O14" s="1" t="s">
        <v>279</v>
      </c>
      <c r="P14" s="1" t="s">
        <v>280</v>
      </c>
      <c r="Q14" s="1" t="s">
        <v>281</v>
      </c>
      <c r="R14" s="1" t="s">
        <v>326</v>
      </c>
      <c r="S14" s="1" t="s">
        <v>283</v>
      </c>
      <c r="T14" s="1" t="s">
        <v>284</v>
      </c>
      <c r="U14" s="1" t="s">
        <v>285</v>
      </c>
    </row>
    <row r="15" s="1" customFormat="1" spans="1:21">
      <c r="A15" s="3">
        <v>17453556907</v>
      </c>
      <c r="B15" s="1" t="s">
        <v>270</v>
      </c>
      <c r="C15" s="1" t="s">
        <v>327</v>
      </c>
      <c r="D15" s="1" t="s">
        <v>328</v>
      </c>
      <c r="E15" s="1" t="s">
        <v>202</v>
      </c>
      <c r="F15" s="1" t="s">
        <v>270</v>
      </c>
      <c r="G15" s="1" t="s">
        <v>274</v>
      </c>
      <c r="H15" s="1" t="s">
        <v>275</v>
      </c>
      <c r="I15" s="1" t="s">
        <v>329</v>
      </c>
      <c r="J15" s="1" t="s">
        <v>277</v>
      </c>
      <c r="K15" s="1" t="s">
        <v>329</v>
      </c>
      <c r="L15" s="1" t="s">
        <v>329</v>
      </c>
      <c r="M15" s="1" t="s">
        <v>278</v>
      </c>
      <c r="N15" s="1" t="s">
        <v>278</v>
      </c>
      <c r="O15" s="1" t="s">
        <v>279</v>
      </c>
      <c r="P15" s="1" t="s">
        <v>280</v>
      </c>
      <c r="Q15" s="1" t="s">
        <v>281</v>
      </c>
      <c r="R15" s="1" t="s">
        <v>330</v>
      </c>
      <c r="S15" s="1" t="s">
        <v>283</v>
      </c>
      <c r="T15" s="1" t="s">
        <v>284</v>
      </c>
      <c r="U15" s="1" t="s">
        <v>285</v>
      </c>
    </row>
    <row r="16" s="1" customFormat="1" spans="1:21">
      <c r="A16" s="3">
        <v>17453428737</v>
      </c>
      <c r="B16" s="1" t="s">
        <v>270</v>
      </c>
      <c r="C16" s="1" t="s">
        <v>331</v>
      </c>
      <c r="D16" s="1" t="s">
        <v>332</v>
      </c>
      <c r="E16" s="1" t="s">
        <v>198</v>
      </c>
      <c r="F16" s="1" t="s">
        <v>270</v>
      </c>
      <c r="G16" s="1" t="s">
        <v>274</v>
      </c>
      <c r="H16" s="1" t="s">
        <v>275</v>
      </c>
      <c r="I16" s="1" t="s">
        <v>333</v>
      </c>
      <c r="J16" s="1" t="s">
        <v>277</v>
      </c>
      <c r="K16" s="1" t="s">
        <v>333</v>
      </c>
      <c r="L16" s="1" t="s">
        <v>333</v>
      </c>
      <c r="M16" s="1" t="s">
        <v>278</v>
      </c>
      <c r="N16" s="1" t="s">
        <v>278</v>
      </c>
      <c r="O16" s="1" t="s">
        <v>279</v>
      </c>
      <c r="P16" s="1" t="s">
        <v>280</v>
      </c>
      <c r="Q16" s="1" t="s">
        <v>281</v>
      </c>
      <c r="R16" s="1" t="s">
        <v>334</v>
      </c>
      <c r="S16" s="1" t="s">
        <v>283</v>
      </c>
      <c r="T16" s="1" t="s">
        <v>284</v>
      </c>
      <c r="U16" s="1" t="s">
        <v>285</v>
      </c>
    </row>
    <row r="17" s="1" customFormat="1" spans="1:21">
      <c r="A17" s="3">
        <v>17453334161</v>
      </c>
      <c r="B17" s="1" t="s">
        <v>270</v>
      </c>
      <c r="C17" s="1" t="s">
        <v>335</v>
      </c>
      <c r="D17" s="1" t="s">
        <v>336</v>
      </c>
      <c r="E17" s="1" t="s">
        <v>194</v>
      </c>
      <c r="F17" s="1" t="s">
        <v>270</v>
      </c>
      <c r="G17" s="1" t="s">
        <v>274</v>
      </c>
      <c r="H17" s="1" t="s">
        <v>275</v>
      </c>
      <c r="I17" s="1" t="s">
        <v>337</v>
      </c>
      <c r="J17" s="1" t="s">
        <v>277</v>
      </c>
      <c r="K17" s="1" t="s">
        <v>337</v>
      </c>
      <c r="L17" s="1" t="s">
        <v>337</v>
      </c>
      <c r="M17" s="1" t="s">
        <v>278</v>
      </c>
      <c r="N17" s="1" t="s">
        <v>278</v>
      </c>
      <c r="O17" s="1" t="s">
        <v>279</v>
      </c>
      <c r="P17" s="1" t="s">
        <v>280</v>
      </c>
      <c r="Q17" s="1" t="s">
        <v>281</v>
      </c>
      <c r="R17" s="1" t="s">
        <v>338</v>
      </c>
      <c r="S17" s="1" t="s">
        <v>283</v>
      </c>
      <c r="T17" s="1" t="s">
        <v>284</v>
      </c>
      <c r="U17" s="1" t="s">
        <v>285</v>
      </c>
    </row>
    <row r="18" s="1" customFormat="1" spans="1:21">
      <c r="A18" s="3">
        <v>17453311904</v>
      </c>
      <c r="B18" s="1" t="s">
        <v>270</v>
      </c>
      <c r="C18" s="1" t="s">
        <v>339</v>
      </c>
      <c r="D18" s="1" t="s">
        <v>340</v>
      </c>
      <c r="E18" s="1" t="s">
        <v>191</v>
      </c>
      <c r="F18" s="1" t="s">
        <v>270</v>
      </c>
      <c r="G18" s="1" t="s">
        <v>274</v>
      </c>
      <c r="H18" s="1" t="s">
        <v>275</v>
      </c>
      <c r="I18" s="1" t="s">
        <v>329</v>
      </c>
      <c r="J18" s="1" t="s">
        <v>277</v>
      </c>
      <c r="K18" s="1" t="s">
        <v>329</v>
      </c>
      <c r="L18" s="1" t="s">
        <v>329</v>
      </c>
      <c r="M18" s="1" t="s">
        <v>278</v>
      </c>
      <c r="N18" s="1" t="s">
        <v>278</v>
      </c>
      <c r="O18" s="1" t="s">
        <v>279</v>
      </c>
      <c r="P18" s="1" t="s">
        <v>280</v>
      </c>
      <c r="Q18" s="1" t="s">
        <v>281</v>
      </c>
      <c r="R18" s="1" t="s">
        <v>341</v>
      </c>
      <c r="S18" s="1" t="s">
        <v>283</v>
      </c>
      <c r="T18" s="1" t="s">
        <v>284</v>
      </c>
      <c r="U18" s="1" t="s">
        <v>285</v>
      </c>
    </row>
    <row r="19" s="1" customFormat="1" spans="1:21">
      <c r="A19" s="3">
        <v>17453068743</v>
      </c>
      <c r="B19" s="1" t="s">
        <v>270</v>
      </c>
      <c r="C19" s="1" t="s">
        <v>342</v>
      </c>
      <c r="D19" s="1" t="s">
        <v>301</v>
      </c>
      <c r="E19" s="1" t="s">
        <v>187</v>
      </c>
      <c r="F19" s="1" t="s">
        <v>270</v>
      </c>
      <c r="G19" s="1" t="s">
        <v>274</v>
      </c>
      <c r="H19" s="1" t="s">
        <v>275</v>
      </c>
      <c r="I19" s="1" t="s">
        <v>302</v>
      </c>
      <c r="J19" s="1" t="s">
        <v>277</v>
      </c>
      <c r="K19" s="1" t="s">
        <v>302</v>
      </c>
      <c r="L19" s="1" t="s">
        <v>302</v>
      </c>
      <c r="M19" s="1" t="s">
        <v>278</v>
      </c>
      <c r="N19" s="1" t="s">
        <v>278</v>
      </c>
      <c r="O19" s="1" t="s">
        <v>279</v>
      </c>
      <c r="P19" s="1" t="s">
        <v>280</v>
      </c>
      <c r="Q19" s="1" t="s">
        <v>281</v>
      </c>
      <c r="R19" s="1" t="s">
        <v>343</v>
      </c>
      <c r="S19" s="1" t="s">
        <v>283</v>
      </c>
      <c r="T19" s="1" t="s">
        <v>284</v>
      </c>
      <c r="U19" s="1" t="s">
        <v>285</v>
      </c>
    </row>
    <row r="20" s="1" customFormat="1" spans="1:21">
      <c r="A20" s="3">
        <v>17453042124</v>
      </c>
      <c r="B20" s="1" t="s">
        <v>270</v>
      </c>
      <c r="C20" s="1" t="s">
        <v>344</v>
      </c>
      <c r="D20" s="1" t="s">
        <v>301</v>
      </c>
      <c r="E20" s="1" t="s">
        <v>184</v>
      </c>
      <c r="F20" s="1" t="s">
        <v>270</v>
      </c>
      <c r="G20" s="1" t="s">
        <v>274</v>
      </c>
      <c r="H20" s="1" t="s">
        <v>275</v>
      </c>
      <c r="I20" s="1" t="s">
        <v>302</v>
      </c>
      <c r="J20" s="1" t="s">
        <v>277</v>
      </c>
      <c r="K20" s="1" t="s">
        <v>302</v>
      </c>
      <c r="L20" s="1" t="s">
        <v>302</v>
      </c>
      <c r="M20" s="1" t="s">
        <v>278</v>
      </c>
      <c r="N20" s="1" t="s">
        <v>278</v>
      </c>
      <c r="O20" s="1" t="s">
        <v>279</v>
      </c>
      <c r="P20" s="1" t="s">
        <v>280</v>
      </c>
      <c r="Q20" s="1" t="s">
        <v>281</v>
      </c>
      <c r="R20" s="1" t="s">
        <v>345</v>
      </c>
      <c r="S20" s="1" t="s">
        <v>283</v>
      </c>
      <c r="T20" s="1" t="s">
        <v>284</v>
      </c>
      <c r="U20" s="1" t="s">
        <v>285</v>
      </c>
    </row>
    <row r="21" s="1" customFormat="1" spans="1:21">
      <c r="A21" s="3">
        <v>17452740203</v>
      </c>
      <c r="B21" s="1" t="s">
        <v>270</v>
      </c>
      <c r="C21" s="1" t="s">
        <v>346</v>
      </c>
      <c r="D21" s="1" t="s">
        <v>347</v>
      </c>
      <c r="E21" s="1" t="s">
        <v>181</v>
      </c>
      <c r="F21" s="1" t="s">
        <v>270</v>
      </c>
      <c r="G21" s="1" t="s">
        <v>274</v>
      </c>
      <c r="H21" s="1" t="s">
        <v>275</v>
      </c>
      <c r="I21" s="1" t="s">
        <v>348</v>
      </c>
      <c r="J21" s="1" t="s">
        <v>277</v>
      </c>
      <c r="K21" s="1" t="s">
        <v>348</v>
      </c>
      <c r="L21" s="1" t="s">
        <v>348</v>
      </c>
      <c r="M21" s="1" t="s">
        <v>278</v>
      </c>
      <c r="N21" s="1" t="s">
        <v>278</v>
      </c>
      <c r="O21" s="1" t="s">
        <v>279</v>
      </c>
      <c r="P21" s="1" t="s">
        <v>280</v>
      </c>
      <c r="Q21" s="1" t="s">
        <v>281</v>
      </c>
      <c r="R21" s="1" t="s">
        <v>349</v>
      </c>
      <c r="S21" s="1" t="s">
        <v>283</v>
      </c>
      <c r="T21" s="1" t="s">
        <v>284</v>
      </c>
      <c r="U21" s="1" t="s">
        <v>285</v>
      </c>
    </row>
    <row r="22" s="1" customFormat="1" spans="1:21">
      <c r="A22" s="3">
        <v>17452736039</v>
      </c>
      <c r="B22" s="1" t="s">
        <v>270</v>
      </c>
      <c r="C22" s="1" t="s">
        <v>350</v>
      </c>
      <c r="D22" s="1" t="s">
        <v>351</v>
      </c>
      <c r="E22" s="1" t="s">
        <v>177</v>
      </c>
      <c r="F22" s="1" t="s">
        <v>270</v>
      </c>
      <c r="G22" s="1" t="s">
        <v>274</v>
      </c>
      <c r="H22" s="1" t="s">
        <v>275</v>
      </c>
      <c r="I22" s="1" t="s">
        <v>352</v>
      </c>
      <c r="J22" s="1" t="s">
        <v>277</v>
      </c>
      <c r="K22" s="1" t="s">
        <v>352</v>
      </c>
      <c r="L22" s="1" t="s">
        <v>352</v>
      </c>
      <c r="M22" s="1" t="s">
        <v>278</v>
      </c>
      <c r="N22" s="1" t="s">
        <v>278</v>
      </c>
      <c r="O22" s="1" t="s">
        <v>279</v>
      </c>
      <c r="P22" s="1" t="s">
        <v>280</v>
      </c>
      <c r="Q22" s="1" t="s">
        <v>281</v>
      </c>
      <c r="R22" s="1" t="s">
        <v>353</v>
      </c>
      <c r="S22" s="1" t="s">
        <v>283</v>
      </c>
      <c r="T22" s="1" t="s">
        <v>284</v>
      </c>
      <c r="U22" s="1" t="s">
        <v>285</v>
      </c>
    </row>
    <row r="23" s="1" customFormat="1" spans="1:21">
      <c r="A23" s="3">
        <v>17452683282</v>
      </c>
      <c r="B23" s="1" t="s">
        <v>270</v>
      </c>
      <c r="C23" s="1" t="s">
        <v>354</v>
      </c>
      <c r="D23" s="1" t="s">
        <v>355</v>
      </c>
      <c r="E23" s="1" t="s">
        <v>172</v>
      </c>
      <c r="F23" s="1" t="s">
        <v>270</v>
      </c>
      <c r="G23" s="1" t="s">
        <v>274</v>
      </c>
      <c r="H23" s="1" t="s">
        <v>275</v>
      </c>
      <c r="I23" s="1" t="s">
        <v>356</v>
      </c>
      <c r="J23" s="1" t="s">
        <v>277</v>
      </c>
      <c r="K23" s="1" t="s">
        <v>356</v>
      </c>
      <c r="L23" s="1" t="s">
        <v>356</v>
      </c>
      <c r="M23" s="1" t="s">
        <v>278</v>
      </c>
      <c r="N23" s="1" t="s">
        <v>278</v>
      </c>
      <c r="O23" s="1" t="s">
        <v>279</v>
      </c>
      <c r="P23" s="1" t="s">
        <v>280</v>
      </c>
      <c r="Q23" s="1" t="s">
        <v>281</v>
      </c>
      <c r="R23" s="1" t="s">
        <v>357</v>
      </c>
      <c r="S23" s="1" t="s">
        <v>283</v>
      </c>
      <c r="T23" s="1" t="s">
        <v>284</v>
      </c>
      <c r="U23" s="1" t="s">
        <v>285</v>
      </c>
    </row>
    <row r="24" s="1" customFormat="1" spans="1:21">
      <c r="A24" s="3">
        <v>17452550262</v>
      </c>
      <c r="B24" s="1" t="s">
        <v>270</v>
      </c>
      <c r="C24" s="1" t="s">
        <v>358</v>
      </c>
      <c r="D24" s="1" t="s">
        <v>322</v>
      </c>
      <c r="E24" s="1" t="s">
        <v>165</v>
      </c>
      <c r="F24" s="1" t="s">
        <v>270</v>
      </c>
      <c r="G24" s="1" t="s">
        <v>274</v>
      </c>
      <c r="H24" s="1" t="s">
        <v>275</v>
      </c>
      <c r="I24" s="1" t="s">
        <v>359</v>
      </c>
      <c r="J24" s="1" t="s">
        <v>277</v>
      </c>
      <c r="K24" s="1" t="s">
        <v>359</v>
      </c>
      <c r="L24" s="1" t="s">
        <v>359</v>
      </c>
      <c r="M24" s="1" t="s">
        <v>278</v>
      </c>
      <c r="N24" s="1" t="s">
        <v>278</v>
      </c>
      <c r="O24" s="1" t="s">
        <v>279</v>
      </c>
      <c r="P24" s="1" t="s">
        <v>280</v>
      </c>
      <c r="Q24" s="1" t="s">
        <v>281</v>
      </c>
      <c r="R24" s="1" t="s">
        <v>360</v>
      </c>
      <c r="S24" s="1" t="s">
        <v>283</v>
      </c>
      <c r="T24" s="1" t="s">
        <v>284</v>
      </c>
      <c r="U24" s="1" t="s">
        <v>285</v>
      </c>
    </row>
    <row r="25" s="1" customFormat="1" spans="1:21">
      <c r="A25" s="3">
        <v>17452428637</v>
      </c>
      <c r="B25" s="1" t="s">
        <v>270</v>
      </c>
      <c r="C25" s="1" t="s">
        <v>361</v>
      </c>
      <c r="D25" s="1" t="s">
        <v>362</v>
      </c>
      <c r="E25" s="1" t="s">
        <v>160</v>
      </c>
      <c r="F25" s="1" t="s">
        <v>270</v>
      </c>
      <c r="G25" s="1" t="s">
        <v>274</v>
      </c>
      <c r="H25" s="1" t="s">
        <v>275</v>
      </c>
      <c r="I25" s="1" t="s">
        <v>363</v>
      </c>
      <c r="J25" s="1" t="s">
        <v>277</v>
      </c>
      <c r="K25" s="1" t="s">
        <v>363</v>
      </c>
      <c r="L25" s="1" t="s">
        <v>363</v>
      </c>
      <c r="M25" s="1" t="s">
        <v>278</v>
      </c>
      <c r="N25" s="1" t="s">
        <v>278</v>
      </c>
      <c r="O25" s="1" t="s">
        <v>279</v>
      </c>
      <c r="P25" s="1" t="s">
        <v>280</v>
      </c>
      <c r="Q25" s="1" t="s">
        <v>281</v>
      </c>
      <c r="R25" s="1" t="s">
        <v>364</v>
      </c>
      <c r="S25" s="1" t="s">
        <v>283</v>
      </c>
      <c r="T25" s="1" t="s">
        <v>284</v>
      </c>
      <c r="U25" s="1" t="s">
        <v>285</v>
      </c>
    </row>
    <row r="26" s="1" customFormat="1" spans="1:21">
      <c r="A26" s="3">
        <v>17448078868</v>
      </c>
      <c r="B26" s="1" t="s">
        <v>270</v>
      </c>
      <c r="C26" s="1" t="s">
        <v>365</v>
      </c>
      <c r="D26" s="1" t="s">
        <v>366</v>
      </c>
      <c r="E26" s="1" t="s">
        <v>154</v>
      </c>
      <c r="F26" s="1" t="s">
        <v>270</v>
      </c>
      <c r="G26" s="1" t="s">
        <v>274</v>
      </c>
      <c r="H26" s="1" t="s">
        <v>275</v>
      </c>
      <c r="I26" s="1" t="s">
        <v>367</v>
      </c>
      <c r="J26" s="1" t="s">
        <v>277</v>
      </c>
      <c r="K26" s="1" t="s">
        <v>367</v>
      </c>
      <c r="L26" s="1" t="s">
        <v>367</v>
      </c>
      <c r="M26" s="1" t="s">
        <v>278</v>
      </c>
      <c r="N26" s="1" t="s">
        <v>278</v>
      </c>
      <c r="O26" s="1" t="s">
        <v>279</v>
      </c>
      <c r="P26" s="1" t="s">
        <v>280</v>
      </c>
      <c r="Q26" s="1" t="s">
        <v>281</v>
      </c>
      <c r="R26" s="1" t="s">
        <v>368</v>
      </c>
      <c r="S26" s="1" t="s">
        <v>283</v>
      </c>
      <c r="T26" s="1" t="s">
        <v>284</v>
      </c>
      <c r="U26" s="1" t="s">
        <v>285</v>
      </c>
    </row>
    <row r="27" s="1" customFormat="1" spans="1:21">
      <c r="A27" s="3">
        <v>17448041834</v>
      </c>
      <c r="B27" s="1" t="s">
        <v>270</v>
      </c>
      <c r="C27" s="1" t="s">
        <v>369</v>
      </c>
      <c r="D27" s="1" t="s">
        <v>370</v>
      </c>
      <c r="E27" s="1" t="s">
        <v>149</v>
      </c>
      <c r="F27" s="1" t="s">
        <v>270</v>
      </c>
      <c r="G27" s="1" t="s">
        <v>274</v>
      </c>
      <c r="H27" s="1" t="s">
        <v>275</v>
      </c>
      <c r="I27" s="1" t="s">
        <v>371</v>
      </c>
      <c r="J27" s="1" t="s">
        <v>277</v>
      </c>
      <c r="K27" s="1" t="s">
        <v>371</v>
      </c>
      <c r="L27" s="1" t="s">
        <v>371</v>
      </c>
      <c r="M27" s="1" t="s">
        <v>278</v>
      </c>
      <c r="N27" s="1" t="s">
        <v>278</v>
      </c>
      <c r="O27" s="1" t="s">
        <v>279</v>
      </c>
      <c r="P27" s="1" t="s">
        <v>280</v>
      </c>
      <c r="Q27" s="1" t="s">
        <v>281</v>
      </c>
      <c r="R27" s="1" t="s">
        <v>372</v>
      </c>
      <c r="S27" s="1" t="s">
        <v>283</v>
      </c>
      <c r="T27" s="1" t="s">
        <v>284</v>
      </c>
      <c r="U27" s="1" t="s">
        <v>285</v>
      </c>
    </row>
    <row r="28" s="1" customFormat="1" spans="1:21">
      <c r="A28" s="3">
        <v>17448032743</v>
      </c>
      <c r="B28" s="1" t="s">
        <v>270</v>
      </c>
      <c r="C28" s="1" t="s">
        <v>373</v>
      </c>
      <c r="D28" s="1" t="s">
        <v>374</v>
      </c>
      <c r="E28" s="1" t="s">
        <v>143</v>
      </c>
      <c r="F28" s="1" t="s">
        <v>270</v>
      </c>
      <c r="G28" s="1" t="s">
        <v>274</v>
      </c>
      <c r="H28" s="1" t="s">
        <v>275</v>
      </c>
      <c r="I28" s="1" t="s">
        <v>375</v>
      </c>
      <c r="J28" s="1" t="s">
        <v>277</v>
      </c>
      <c r="K28" s="1" t="s">
        <v>375</v>
      </c>
      <c r="L28" s="1" t="s">
        <v>375</v>
      </c>
      <c r="M28" s="1" t="s">
        <v>278</v>
      </c>
      <c r="N28" s="1" t="s">
        <v>278</v>
      </c>
      <c r="O28" s="1" t="s">
        <v>279</v>
      </c>
      <c r="P28" s="1" t="s">
        <v>280</v>
      </c>
      <c r="Q28" s="1" t="s">
        <v>281</v>
      </c>
      <c r="R28" s="1" t="s">
        <v>376</v>
      </c>
      <c r="S28" s="1" t="s">
        <v>283</v>
      </c>
      <c r="T28" s="1" t="s">
        <v>284</v>
      </c>
      <c r="U28" s="1" t="s">
        <v>285</v>
      </c>
    </row>
    <row r="29" s="1" customFormat="1" spans="1:21">
      <c r="A29" s="3">
        <v>17447805727</v>
      </c>
      <c r="B29" s="1" t="s">
        <v>270</v>
      </c>
      <c r="C29" s="1" t="s">
        <v>377</v>
      </c>
      <c r="D29" s="1" t="s">
        <v>378</v>
      </c>
      <c r="E29" s="1" t="s">
        <v>139</v>
      </c>
      <c r="F29" s="1" t="s">
        <v>270</v>
      </c>
      <c r="G29" s="1" t="s">
        <v>274</v>
      </c>
      <c r="H29" s="1" t="s">
        <v>275</v>
      </c>
      <c r="I29" s="1" t="s">
        <v>379</v>
      </c>
      <c r="J29" s="1" t="s">
        <v>277</v>
      </c>
      <c r="K29" s="1" t="s">
        <v>379</v>
      </c>
      <c r="L29" s="1" t="s">
        <v>379</v>
      </c>
      <c r="M29" s="1" t="s">
        <v>278</v>
      </c>
      <c r="N29" s="1" t="s">
        <v>278</v>
      </c>
      <c r="O29" s="1" t="s">
        <v>279</v>
      </c>
      <c r="P29" s="1" t="s">
        <v>280</v>
      </c>
      <c r="Q29" s="1" t="s">
        <v>281</v>
      </c>
      <c r="R29" s="1" t="s">
        <v>380</v>
      </c>
      <c r="S29" s="1" t="s">
        <v>283</v>
      </c>
      <c r="T29" s="1" t="s">
        <v>284</v>
      </c>
      <c r="U29" s="1" t="s">
        <v>285</v>
      </c>
    </row>
    <row r="30" s="1" customFormat="1" spans="1:21">
      <c r="A30" s="3">
        <v>17447575089</v>
      </c>
      <c r="B30" s="1" t="s">
        <v>270</v>
      </c>
      <c r="C30" s="1" t="s">
        <v>381</v>
      </c>
      <c r="D30" s="1" t="s">
        <v>382</v>
      </c>
      <c r="E30" s="1" t="s">
        <v>134</v>
      </c>
      <c r="F30" s="1" t="s">
        <v>270</v>
      </c>
      <c r="G30" s="1" t="s">
        <v>274</v>
      </c>
      <c r="H30" s="1" t="s">
        <v>275</v>
      </c>
      <c r="I30" s="1" t="s">
        <v>383</v>
      </c>
      <c r="J30" s="1" t="s">
        <v>277</v>
      </c>
      <c r="K30" s="1" t="s">
        <v>383</v>
      </c>
      <c r="L30" s="1" t="s">
        <v>383</v>
      </c>
      <c r="M30" s="1" t="s">
        <v>278</v>
      </c>
      <c r="N30" s="1" t="s">
        <v>278</v>
      </c>
      <c r="O30" s="1" t="s">
        <v>279</v>
      </c>
      <c r="P30" s="1" t="s">
        <v>280</v>
      </c>
      <c r="Q30" s="1" t="s">
        <v>281</v>
      </c>
      <c r="R30" s="1" t="s">
        <v>384</v>
      </c>
      <c r="S30" s="1" t="s">
        <v>283</v>
      </c>
      <c r="T30" s="1" t="s">
        <v>284</v>
      </c>
      <c r="U30" s="1" t="s">
        <v>285</v>
      </c>
    </row>
    <row r="31" s="1" customFormat="1" spans="1:21">
      <c r="A31" s="3">
        <v>17447440831</v>
      </c>
      <c r="B31" s="1" t="s">
        <v>270</v>
      </c>
      <c r="C31" s="1" t="s">
        <v>385</v>
      </c>
      <c r="D31" s="1" t="s">
        <v>386</v>
      </c>
      <c r="E31" s="1" t="s">
        <v>128</v>
      </c>
      <c r="F31" s="1" t="s">
        <v>270</v>
      </c>
      <c r="G31" s="1" t="s">
        <v>274</v>
      </c>
      <c r="H31" s="1" t="s">
        <v>275</v>
      </c>
      <c r="I31" s="1" t="s">
        <v>319</v>
      </c>
      <c r="J31" s="1" t="s">
        <v>277</v>
      </c>
      <c r="K31" s="1" t="s">
        <v>319</v>
      </c>
      <c r="L31" s="1" t="s">
        <v>319</v>
      </c>
      <c r="M31" s="1" t="s">
        <v>278</v>
      </c>
      <c r="N31" s="1" t="s">
        <v>278</v>
      </c>
      <c r="O31" s="1" t="s">
        <v>279</v>
      </c>
      <c r="P31" s="1" t="s">
        <v>280</v>
      </c>
      <c r="Q31" s="1" t="s">
        <v>281</v>
      </c>
      <c r="R31" s="1" t="s">
        <v>387</v>
      </c>
      <c r="S31" s="1" t="s">
        <v>283</v>
      </c>
      <c r="T31" s="1" t="s">
        <v>284</v>
      </c>
      <c r="U31" s="1" t="s">
        <v>285</v>
      </c>
    </row>
    <row r="32" s="1" customFormat="1" spans="1:21">
      <c r="A32" s="3">
        <v>17447352884</v>
      </c>
      <c r="B32" s="1" t="s">
        <v>270</v>
      </c>
      <c r="C32" s="1" t="s">
        <v>388</v>
      </c>
      <c r="D32" s="1" t="s">
        <v>355</v>
      </c>
      <c r="E32" s="1" t="s">
        <v>124</v>
      </c>
      <c r="F32" s="1" t="s">
        <v>270</v>
      </c>
      <c r="G32" s="1" t="s">
        <v>274</v>
      </c>
      <c r="H32" s="1" t="s">
        <v>275</v>
      </c>
      <c r="I32" s="1" t="s">
        <v>389</v>
      </c>
      <c r="J32" s="1" t="s">
        <v>277</v>
      </c>
      <c r="K32" s="1" t="s">
        <v>389</v>
      </c>
      <c r="L32" s="1" t="s">
        <v>389</v>
      </c>
      <c r="M32" s="1" t="s">
        <v>278</v>
      </c>
      <c r="N32" s="1" t="s">
        <v>278</v>
      </c>
      <c r="O32" s="1" t="s">
        <v>279</v>
      </c>
      <c r="P32" s="1" t="s">
        <v>280</v>
      </c>
      <c r="Q32" s="1" t="s">
        <v>281</v>
      </c>
      <c r="R32" s="1" t="s">
        <v>390</v>
      </c>
      <c r="S32" s="1" t="s">
        <v>283</v>
      </c>
      <c r="T32" s="1" t="s">
        <v>284</v>
      </c>
      <c r="U32" s="1" t="s">
        <v>285</v>
      </c>
    </row>
    <row r="33" s="1" customFormat="1" spans="1:21">
      <c r="A33" s="3">
        <v>17447091384</v>
      </c>
      <c r="B33" s="1" t="s">
        <v>270</v>
      </c>
      <c r="C33" s="1" t="s">
        <v>391</v>
      </c>
      <c r="D33" s="1" t="s">
        <v>392</v>
      </c>
      <c r="E33" s="1" t="s">
        <v>119</v>
      </c>
      <c r="F33" s="1" t="s">
        <v>270</v>
      </c>
      <c r="G33" s="1" t="s">
        <v>274</v>
      </c>
      <c r="H33" s="1" t="s">
        <v>275</v>
      </c>
      <c r="I33" s="1" t="s">
        <v>393</v>
      </c>
      <c r="J33" s="1" t="s">
        <v>277</v>
      </c>
      <c r="K33" s="1" t="s">
        <v>393</v>
      </c>
      <c r="L33" s="1" t="s">
        <v>393</v>
      </c>
      <c r="M33" s="1" t="s">
        <v>278</v>
      </c>
      <c r="N33" s="1" t="s">
        <v>278</v>
      </c>
      <c r="O33" s="1" t="s">
        <v>279</v>
      </c>
      <c r="P33" s="1" t="s">
        <v>280</v>
      </c>
      <c r="Q33" s="1" t="s">
        <v>281</v>
      </c>
      <c r="R33" s="1" t="s">
        <v>394</v>
      </c>
      <c r="S33" s="1" t="s">
        <v>283</v>
      </c>
      <c r="T33" s="1" t="s">
        <v>284</v>
      </c>
      <c r="U33" s="1" t="s">
        <v>285</v>
      </c>
    </row>
    <row r="34" s="1" customFormat="1" spans="1:21">
      <c r="A34" s="3">
        <v>17446679941</v>
      </c>
      <c r="B34" s="1" t="s">
        <v>270</v>
      </c>
      <c r="C34" s="1" t="s">
        <v>395</v>
      </c>
      <c r="D34" s="1" t="s">
        <v>396</v>
      </c>
      <c r="E34" s="1" t="s">
        <v>397</v>
      </c>
      <c r="F34" s="1" t="s">
        <v>270</v>
      </c>
      <c r="G34" s="1" t="s">
        <v>274</v>
      </c>
      <c r="H34" s="1" t="s">
        <v>275</v>
      </c>
      <c r="I34" s="1" t="s">
        <v>398</v>
      </c>
      <c r="J34" s="1" t="s">
        <v>277</v>
      </c>
      <c r="K34" s="1" t="s">
        <v>398</v>
      </c>
      <c r="L34" s="1" t="s">
        <v>398</v>
      </c>
      <c r="M34" s="1" t="s">
        <v>278</v>
      </c>
      <c r="N34" s="1" t="s">
        <v>278</v>
      </c>
      <c r="O34" s="1" t="s">
        <v>279</v>
      </c>
      <c r="P34" s="1" t="s">
        <v>280</v>
      </c>
      <c r="Q34" s="1" t="s">
        <v>281</v>
      </c>
      <c r="R34" s="1" t="s">
        <v>399</v>
      </c>
      <c r="S34" s="1" t="s">
        <v>283</v>
      </c>
      <c r="T34" s="1" t="s">
        <v>284</v>
      </c>
      <c r="U34" s="1" t="s">
        <v>285</v>
      </c>
    </row>
    <row r="35" s="1" customFormat="1" spans="1:21">
      <c r="A35" s="3">
        <v>17446543591</v>
      </c>
      <c r="B35" s="1" t="s">
        <v>270</v>
      </c>
      <c r="C35" s="1" t="s">
        <v>400</v>
      </c>
      <c r="D35" s="1" t="s">
        <v>401</v>
      </c>
      <c r="E35" s="1" t="s">
        <v>112</v>
      </c>
      <c r="F35" s="1" t="s">
        <v>270</v>
      </c>
      <c r="G35" s="1" t="s">
        <v>274</v>
      </c>
      <c r="H35" s="1" t="s">
        <v>275</v>
      </c>
      <c r="I35" s="1" t="s">
        <v>402</v>
      </c>
      <c r="J35" s="1" t="s">
        <v>277</v>
      </c>
      <c r="K35" s="1" t="s">
        <v>402</v>
      </c>
      <c r="L35" s="1" t="s">
        <v>402</v>
      </c>
      <c r="M35" s="1" t="s">
        <v>278</v>
      </c>
      <c r="N35" s="1" t="s">
        <v>278</v>
      </c>
      <c r="O35" s="1" t="s">
        <v>279</v>
      </c>
      <c r="P35" s="1" t="s">
        <v>280</v>
      </c>
      <c r="Q35" s="1" t="s">
        <v>281</v>
      </c>
      <c r="R35" s="1" t="s">
        <v>403</v>
      </c>
      <c r="S35" s="1" t="s">
        <v>283</v>
      </c>
      <c r="T35" s="1" t="s">
        <v>284</v>
      </c>
      <c r="U35" s="1" t="s">
        <v>285</v>
      </c>
    </row>
    <row r="36" s="1" customFormat="1" spans="1:21">
      <c r="A36" s="3">
        <v>17446534487</v>
      </c>
      <c r="B36" s="1" t="s">
        <v>270</v>
      </c>
      <c r="C36" s="1" t="s">
        <v>404</v>
      </c>
      <c r="D36" s="1" t="s">
        <v>301</v>
      </c>
      <c r="E36" s="1" t="s">
        <v>107</v>
      </c>
      <c r="F36" s="1" t="s">
        <v>270</v>
      </c>
      <c r="G36" s="1" t="s">
        <v>274</v>
      </c>
      <c r="H36" s="1" t="s">
        <v>275</v>
      </c>
      <c r="I36" s="1" t="s">
        <v>302</v>
      </c>
      <c r="J36" s="1" t="s">
        <v>277</v>
      </c>
      <c r="K36" s="1" t="s">
        <v>302</v>
      </c>
      <c r="L36" s="1" t="s">
        <v>302</v>
      </c>
      <c r="M36" s="1" t="s">
        <v>278</v>
      </c>
      <c r="N36" s="1" t="s">
        <v>278</v>
      </c>
      <c r="O36" s="1" t="s">
        <v>279</v>
      </c>
      <c r="P36" s="1" t="s">
        <v>280</v>
      </c>
      <c r="Q36" s="1" t="s">
        <v>281</v>
      </c>
      <c r="R36" s="1" t="s">
        <v>405</v>
      </c>
      <c r="S36" s="1" t="s">
        <v>283</v>
      </c>
      <c r="T36" s="1" t="s">
        <v>284</v>
      </c>
      <c r="U36" s="1" t="s">
        <v>285</v>
      </c>
    </row>
    <row r="37" s="1" customFormat="1" spans="1:21">
      <c r="A37" s="3">
        <v>17446490945</v>
      </c>
      <c r="B37" s="1" t="s">
        <v>270</v>
      </c>
      <c r="C37" s="1" t="s">
        <v>406</v>
      </c>
      <c r="D37" s="1" t="s">
        <v>407</v>
      </c>
      <c r="E37" s="1" t="s">
        <v>102</v>
      </c>
      <c r="F37" s="1" t="s">
        <v>270</v>
      </c>
      <c r="G37" s="1" t="s">
        <v>274</v>
      </c>
      <c r="H37" s="1" t="s">
        <v>275</v>
      </c>
      <c r="I37" s="1" t="s">
        <v>408</v>
      </c>
      <c r="J37" s="1" t="s">
        <v>277</v>
      </c>
      <c r="K37" s="1" t="s">
        <v>408</v>
      </c>
      <c r="L37" s="1" t="s">
        <v>408</v>
      </c>
      <c r="M37" s="1" t="s">
        <v>278</v>
      </c>
      <c r="N37" s="1" t="s">
        <v>278</v>
      </c>
      <c r="O37" s="1" t="s">
        <v>279</v>
      </c>
      <c r="P37" s="1" t="s">
        <v>280</v>
      </c>
      <c r="Q37" s="1" t="s">
        <v>281</v>
      </c>
      <c r="R37" s="1" t="s">
        <v>409</v>
      </c>
      <c r="S37" s="1" t="s">
        <v>283</v>
      </c>
      <c r="T37" s="1" t="s">
        <v>284</v>
      </c>
      <c r="U37" s="1" t="s">
        <v>285</v>
      </c>
    </row>
    <row r="38" s="1" customFormat="1" spans="1:21">
      <c r="A38" s="3">
        <v>17446310512</v>
      </c>
      <c r="B38" s="1" t="s">
        <v>270</v>
      </c>
      <c r="C38" s="1" t="s">
        <v>410</v>
      </c>
      <c r="D38" s="1" t="s">
        <v>411</v>
      </c>
      <c r="E38" s="1" t="s">
        <v>98</v>
      </c>
      <c r="F38" s="1" t="s">
        <v>270</v>
      </c>
      <c r="G38" s="1" t="s">
        <v>274</v>
      </c>
      <c r="H38" s="1" t="s">
        <v>275</v>
      </c>
      <c r="I38" s="1" t="s">
        <v>389</v>
      </c>
      <c r="J38" s="1" t="s">
        <v>277</v>
      </c>
      <c r="K38" s="1" t="s">
        <v>389</v>
      </c>
      <c r="L38" s="1" t="s">
        <v>389</v>
      </c>
      <c r="M38" s="1" t="s">
        <v>278</v>
      </c>
      <c r="N38" s="1" t="s">
        <v>278</v>
      </c>
      <c r="O38" s="1" t="s">
        <v>279</v>
      </c>
      <c r="P38" s="1" t="s">
        <v>280</v>
      </c>
      <c r="Q38" s="1" t="s">
        <v>281</v>
      </c>
      <c r="R38" s="1" t="s">
        <v>412</v>
      </c>
      <c r="S38" s="1" t="s">
        <v>283</v>
      </c>
      <c r="T38" s="1" t="s">
        <v>284</v>
      </c>
      <c r="U38" s="1" t="s">
        <v>285</v>
      </c>
    </row>
    <row r="39" s="1" customFormat="1" spans="1:21">
      <c r="A39" s="3">
        <v>17446124782</v>
      </c>
      <c r="B39" s="1" t="s">
        <v>270</v>
      </c>
      <c r="C39" s="1" t="s">
        <v>413</v>
      </c>
      <c r="D39" s="1" t="s">
        <v>414</v>
      </c>
      <c r="E39" s="1" t="s">
        <v>93</v>
      </c>
      <c r="F39" s="1" t="s">
        <v>270</v>
      </c>
      <c r="G39" s="1" t="s">
        <v>274</v>
      </c>
      <c r="H39" s="1" t="s">
        <v>275</v>
      </c>
      <c r="I39" s="1" t="s">
        <v>288</v>
      </c>
      <c r="J39" s="1" t="s">
        <v>277</v>
      </c>
      <c r="K39" s="1" t="s">
        <v>288</v>
      </c>
      <c r="L39" s="1" t="s">
        <v>288</v>
      </c>
      <c r="M39" s="1" t="s">
        <v>278</v>
      </c>
      <c r="N39" s="1" t="s">
        <v>278</v>
      </c>
      <c r="O39" s="1" t="s">
        <v>279</v>
      </c>
      <c r="P39" s="1" t="s">
        <v>280</v>
      </c>
      <c r="Q39" s="1" t="s">
        <v>281</v>
      </c>
      <c r="R39" s="1" t="s">
        <v>415</v>
      </c>
      <c r="S39" s="1" t="s">
        <v>283</v>
      </c>
      <c r="T39" s="1" t="s">
        <v>284</v>
      </c>
      <c r="U39" s="1" t="s">
        <v>285</v>
      </c>
    </row>
    <row r="40" s="1" customFormat="1" spans="1:21">
      <c r="A40" s="3">
        <v>17446113476</v>
      </c>
      <c r="B40" s="1" t="s">
        <v>270</v>
      </c>
      <c r="C40" s="1" t="s">
        <v>416</v>
      </c>
      <c r="D40" s="1" t="s">
        <v>417</v>
      </c>
      <c r="E40" s="1" t="s">
        <v>418</v>
      </c>
      <c r="F40" s="1" t="s">
        <v>270</v>
      </c>
      <c r="G40" s="1" t="s">
        <v>274</v>
      </c>
      <c r="H40" s="1" t="s">
        <v>275</v>
      </c>
      <c r="I40" s="1" t="s">
        <v>419</v>
      </c>
      <c r="J40" s="1" t="s">
        <v>277</v>
      </c>
      <c r="K40" s="1" t="s">
        <v>419</v>
      </c>
      <c r="L40" s="1" t="s">
        <v>419</v>
      </c>
      <c r="M40" s="1" t="s">
        <v>278</v>
      </c>
      <c r="N40" s="1" t="s">
        <v>278</v>
      </c>
      <c r="O40" s="1" t="s">
        <v>279</v>
      </c>
      <c r="P40" s="1" t="s">
        <v>280</v>
      </c>
      <c r="Q40" s="1" t="s">
        <v>281</v>
      </c>
      <c r="R40" s="1" t="s">
        <v>420</v>
      </c>
      <c r="S40" s="1" t="s">
        <v>283</v>
      </c>
      <c r="T40" s="1" t="s">
        <v>284</v>
      </c>
      <c r="U40" s="1" t="s">
        <v>285</v>
      </c>
    </row>
    <row r="41" s="1" customFormat="1" spans="1:21">
      <c r="A41" s="3">
        <v>17445892753</v>
      </c>
      <c r="B41" s="1" t="s">
        <v>421</v>
      </c>
      <c r="C41" s="1" t="s">
        <v>422</v>
      </c>
      <c r="D41" s="1" t="s">
        <v>423</v>
      </c>
      <c r="E41" s="1" t="s">
        <v>87</v>
      </c>
      <c r="F41" s="1" t="s">
        <v>270</v>
      </c>
      <c r="G41" s="1" t="s">
        <v>274</v>
      </c>
      <c r="H41" s="1" t="s">
        <v>275</v>
      </c>
      <c r="I41" s="1" t="s">
        <v>424</v>
      </c>
      <c r="J41" s="1" t="s">
        <v>277</v>
      </c>
      <c r="K41" s="1" t="s">
        <v>424</v>
      </c>
      <c r="L41" s="1" t="s">
        <v>424</v>
      </c>
      <c r="M41" s="1" t="s">
        <v>278</v>
      </c>
      <c r="N41" s="1" t="s">
        <v>278</v>
      </c>
      <c r="O41" s="1" t="s">
        <v>279</v>
      </c>
      <c r="P41" s="1" t="s">
        <v>280</v>
      </c>
      <c r="Q41" s="1" t="s">
        <v>281</v>
      </c>
      <c r="R41" s="1" t="s">
        <v>425</v>
      </c>
      <c r="S41" s="1" t="s">
        <v>283</v>
      </c>
      <c r="T41" s="1" t="s">
        <v>284</v>
      </c>
      <c r="U41" s="1" t="s">
        <v>285</v>
      </c>
    </row>
    <row r="42" s="1" customFormat="1" spans="1:21">
      <c r="A42" s="3">
        <v>17445428350</v>
      </c>
      <c r="B42" s="1" t="s">
        <v>421</v>
      </c>
      <c r="C42" s="1" t="s">
        <v>426</v>
      </c>
      <c r="D42" s="1" t="s">
        <v>355</v>
      </c>
      <c r="E42" s="1" t="s">
        <v>82</v>
      </c>
      <c r="F42" s="1" t="s">
        <v>421</v>
      </c>
      <c r="G42" s="1" t="s">
        <v>274</v>
      </c>
      <c r="H42" s="1" t="s">
        <v>275</v>
      </c>
      <c r="I42" s="1" t="s">
        <v>427</v>
      </c>
      <c r="J42" s="1" t="s">
        <v>277</v>
      </c>
      <c r="K42" s="1" t="s">
        <v>427</v>
      </c>
      <c r="L42" s="1" t="s">
        <v>427</v>
      </c>
      <c r="M42" s="1" t="s">
        <v>278</v>
      </c>
      <c r="N42" s="1" t="s">
        <v>278</v>
      </c>
      <c r="O42" s="1" t="s">
        <v>279</v>
      </c>
      <c r="P42" s="1" t="s">
        <v>280</v>
      </c>
      <c r="Q42" s="1" t="s">
        <v>281</v>
      </c>
      <c r="R42" s="1" t="s">
        <v>428</v>
      </c>
      <c r="S42" s="1" t="s">
        <v>283</v>
      </c>
      <c r="T42" s="1" t="s">
        <v>284</v>
      </c>
      <c r="U42" s="1" t="s">
        <v>285</v>
      </c>
    </row>
    <row r="43" s="1" customFormat="1" spans="1:21">
      <c r="A43" s="3">
        <v>17445178227</v>
      </c>
      <c r="B43" s="1" t="s">
        <v>421</v>
      </c>
      <c r="C43" s="1" t="s">
        <v>429</v>
      </c>
      <c r="D43" s="1" t="s">
        <v>430</v>
      </c>
      <c r="E43" s="1" t="s">
        <v>75</v>
      </c>
      <c r="F43" s="1" t="s">
        <v>270</v>
      </c>
      <c r="G43" s="1" t="s">
        <v>274</v>
      </c>
      <c r="H43" s="1" t="s">
        <v>275</v>
      </c>
      <c r="I43" s="1" t="s">
        <v>431</v>
      </c>
      <c r="J43" s="1" t="s">
        <v>277</v>
      </c>
      <c r="K43" s="1" t="s">
        <v>431</v>
      </c>
      <c r="L43" s="1" t="s">
        <v>431</v>
      </c>
      <c r="M43" s="1" t="s">
        <v>278</v>
      </c>
      <c r="N43" s="1" t="s">
        <v>278</v>
      </c>
      <c r="O43" s="1" t="s">
        <v>279</v>
      </c>
      <c r="P43" s="1" t="s">
        <v>280</v>
      </c>
      <c r="Q43" s="1" t="s">
        <v>281</v>
      </c>
      <c r="R43" s="1" t="s">
        <v>432</v>
      </c>
      <c r="S43" s="1" t="s">
        <v>283</v>
      </c>
      <c r="T43" s="1" t="s">
        <v>284</v>
      </c>
      <c r="U43" s="1" t="s">
        <v>285</v>
      </c>
    </row>
    <row r="44" s="1" customFormat="1" spans="1:21">
      <c r="A44" s="3">
        <v>17440475841</v>
      </c>
      <c r="B44" s="1" t="s">
        <v>421</v>
      </c>
      <c r="C44" s="1" t="s">
        <v>433</v>
      </c>
      <c r="D44" s="1" t="s">
        <v>417</v>
      </c>
      <c r="E44" s="1" t="s">
        <v>434</v>
      </c>
      <c r="F44" s="1" t="s">
        <v>270</v>
      </c>
      <c r="G44" s="1" t="s">
        <v>274</v>
      </c>
      <c r="H44" s="1" t="s">
        <v>275</v>
      </c>
      <c r="I44" s="1" t="s">
        <v>419</v>
      </c>
      <c r="J44" s="1" t="s">
        <v>277</v>
      </c>
      <c r="K44" s="1" t="s">
        <v>419</v>
      </c>
      <c r="L44" s="1" t="s">
        <v>419</v>
      </c>
      <c r="M44" s="1" t="s">
        <v>278</v>
      </c>
      <c r="N44" s="1" t="s">
        <v>278</v>
      </c>
      <c r="O44" s="1" t="s">
        <v>279</v>
      </c>
      <c r="P44" s="1" t="s">
        <v>280</v>
      </c>
      <c r="Q44" s="1" t="s">
        <v>281</v>
      </c>
      <c r="R44" s="1" t="s">
        <v>435</v>
      </c>
      <c r="S44" s="1" t="s">
        <v>283</v>
      </c>
      <c r="T44" s="1" t="s">
        <v>284</v>
      </c>
      <c r="U44" s="1" t="s">
        <v>285</v>
      </c>
    </row>
    <row r="45" s="1" customFormat="1" spans="1:21">
      <c r="A45" s="3">
        <v>17439473620</v>
      </c>
      <c r="B45" s="1" t="s">
        <v>421</v>
      </c>
      <c r="C45" s="1" t="s">
        <v>436</v>
      </c>
      <c r="D45" s="1" t="s">
        <v>417</v>
      </c>
      <c r="E45" s="1" t="s">
        <v>437</v>
      </c>
      <c r="F45" s="1" t="s">
        <v>270</v>
      </c>
      <c r="G45" s="1" t="s">
        <v>274</v>
      </c>
      <c r="H45" s="1" t="s">
        <v>275</v>
      </c>
      <c r="I45" s="1" t="s">
        <v>419</v>
      </c>
      <c r="J45" s="1" t="s">
        <v>277</v>
      </c>
      <c r="K45" s="1" t="s">
        <v>419</v>
      </c>
      <c r="L45" s="1" t="s">
        <v>419</v>
      </c>
      <c r="M45" s="1" t="s">
        <v>278</v>
      </c>
      <c r="N45" s="1" t="s">
        <v>278</v>
      </c>
      <c r="O45" s="1" t="s">
        <v>279</v>
      </c>
      <c r="P45" s="1" t="s">
        <v>280</v>
      </c>
      <c r="Q45" s="1" t="s">
        <v>281</v>
      </c>
      <c r="R45" s="1" t="s">
        <v>438</v>
      </c>
      <c r="S45" s="1" t="s">
        <v>283</v>
      </c>
      <c r="T45" s="1" t="s">
        <v>284</v>
      </c>
      <c r="U45" s="1" t="s">
        <v>285</v>
      </c>
    </row>
    <row r="46" s="1" customFormat="1" spans="1:21">
      <c r="A46" s="3">
        <v>17439301621</v>
      </c>
      <c r="B46" s="1" t="s">
        <v>421</v>
      </c>
      <c r="C46" s="1" t="s">
        <v>439</v>
      </c>
      <c r="D46" s="1" t="s">
        <v>440</v>
      </c>
      <c r="E46" s="1" t="s">
        <v>441</v>
      </c>
      <c r="F46" s="1" t="s">
        <v>270</v>
      </c>
      <c r="G46" s="1" t="s">
        <v>274</v>
      </c>
      <c r="H46" s="1" t="s">
        <v>275</v>
      </c>
      <c r="I46" s="1" t="s">
        <v>442</v>
      </c>
      <c r="J46" s="1" t="s">
        <v>277</v>
      </c>
      <c r="K46" s="1" t="s">
        <v>442</v>
      </c>
      <c r="L46" s="1" t="s">
        <v>442</v>
      </c>
      <c r="M46" s="1" t="s">
        <v>278</v>
      </c>
      <c r="N46" s="1" t="s">
        <v>278</v>
      </c>
      <c r="O46" s="1" t="s">
        <v>279</v>
      </c>
      <c r="P46" s="1" t="s">
        <v>280</v>
      </c>
      <c r="Q46" s="1" t="s">
        <v>281</v>
      </c>
      <c r="R46" s="1" t="s">
        <v>443</v>
      </c>
      <c r="S46" s="1" t="s">
        <v>283</v>
      </c>
      <c r="T46" s="1" t="s">
        <v>284</v>
      </c>
      <c r="U46" s="1" t="s">
        <v>285</v>
      </c>
    </row>
    <row r="47" s="1" customFormat="1" spans="1:21">
      <c r="A47" s="3">
        <v>17437924978</v>
      </c>
      <c r="B47" s="1" t="s">
        <v>421</v>
      </c>
      <c r="C47" s="1" t="s">
        <v>444</v>
      </c>
      <c r="D47" s="1" t="s">
        <v>445</v>
      </c>
      <c r="E47" s="1" t="s">
        <v>57</v>
      </c>
      <c r="F47" s="1" t="s">
        <v>421</v>
      </c>
      <c r="G47" s="1" t="s">
        <v>274</v>
      </c>
      <c r="H47" s="1" t="s">
        <v>275</v>
      </c>
      <c r="I47" s="1" t="s">
        <v>446</v>
      </c>
      <c r="J47" s="1" t="s">
        <v>277</v>
      </c>
      <c r="K47" s="1" t="s">
        <v>446</v>
      </c>
      <c r="L47" s="1" t="s">
        <v>446</v>
      </c>
      <c r="M47" s="1" t="s">
        <v>278</v>
      </c>
      <c r="N47" s="1" t="s">
        <v>278</v>
      </c>
      <c r="O47" s="1" t="s">
        <v>279</v>
      </c>
      <c r="P47" s="1" t="s">
        <v>280</v>
      </c>
      <c r="Q47" s="1" t="s">
        <v>281</v>
      </c>
      <c r="R47" s="1" t="s">
        <v>447</v>
      </c>
      <c r="S47" s="1" t="s">
        <v>283</v>
      </c>
      <c r="T47" s="1" t="s">
        <v>284</v>
      </c>
      <c r="U47" s="1" t="s">
        <v>285</v>
      </c>
    </row>
    <row r="48" s="1" customFormat="1" spans="1:21">
      <c r="A48" s="3">
        <v>17419232946</v>
      </c>
      <c r="B48" s="1" t="s">
        <v>448</v>
      </c>
      <c r="C48" s="1" t="s">
        <v>449</v>
      </c>
      <c r="D48" s="1" t="s">
        <v>450</v>
      </c>
      <c r="E48" s="1" t="s">
        <v>451</v>
      </c>
      <c r="F48" s="1" t="s">
        <v>270</v>
      </c>
      <c r="G48" s="1" t="s">
        <v>274</v>
      </c>
      <c r="H48" s="1" t="s">
        <v>275</v>
      </c>
      <c r="I48" s="1" t="s">
        <v>452</v>
      </c>
      <c r="J48" s="1" t="s">
        <v>277</v>
      </c>
      <c r="K48" s="1" t="s">
        <v>452</v>
      </c>
      <c r="L48" s="1" t="s">
        <v>452</v>
      </c>
      <c r="M48" s="1" t="s">
        <v>278</v>
      </c>
      <c r="N48" s="1" t="s">
        <v>278</v>
      </c>
      <c r="O48" s="1" t="s">
        <v>279</v>
      </c>
      <c r="P48" s="1" t="s">
        <v>280</v>
      </c>
      <c r="Q48" s="1" t="s">
        <v>281</v>
      </c>
      <c r="R48" s="1" t="s">
        <v>453</v>
      </c>
      <c r="S48" s="1" t="s">
        <v>283</v>
      </c>
      <c r="T48" s="1" t="s">
        <v>284</v>
      </c>
      <c r="U48" s="1" t="s">
        <v>285</v>
      </c>
    </row>
    <row r="49" s="1" customFormat="1" spans="1:21">
      <c r="A49" s="3">
        <v>17414271623</v>
      </c>
      <c r="B49" s="1" t="s">
        <v>448</v>
      </c>
      <c r="C49" s="1" t="s">
        <v>454</v>
      </c>
      <c r="D49" s="1" t="s">
        <v>455</v>
      </c>
      <c r="E49" s="1" t="s">
        <v>44</v>
      </c>
      <c r="F49" s="1" t="s">
        <v>421</v>
      </c>
      <c r="G49" s="1" t="s">
        <v>274</v>
      </c>
      <c r="H49" s="1" t="s">
        <v>275</v>
      </c>
      <c r="I49" s="1" t="s">
        <v>456</v>
      </c>
      <c r="J49" s="1" t="s">
        <v>277</v>
      </c>
      <c r="K49" s="1" t="s">
        <v>456</v>
      </c>
      <c r="L49" s="1" t="s">
        <v>456</v>
      </c>
      <c r="M49" s="1" t="s">
        <v>278</v>
      </c>
      <c r="N49" s="1" t="s">
        <v>278</v>
      </c>
      <c r="O49" s="1" t="s">
        <v>279</v>
      </c>
      <c r="P49" s="1" t="s">
        <v>280</v>
      </c>
      <c r="Q49" s="1" t="s">
        <v>281</v>
      </c>
      <c r="R49" s="1" t="s">
        <v>457</v>
      </c>
      <c r="S49" s="1" t="s">
        <v>283</v>
      </c>
      <c r="T49" s="1" t="s">
        <v>284</v>
      </c>
      <c r="U49" s="1" t="s">
        <v>285</v>
      </c>
    </row>
    <row r="50" s="1" customFormat="1" spans="1:21">
      <c r="A50" s="3">
        <v>17318928471</v>
      </c>
      <c r="B50" s="1" t="s">
        <v>458</v>
      </c>
      <c r="C50" s="1" t="s">
        <v>459</v>
      </c>
      <c r="D50" s="1" t="s">
        <v>460</v>
      </c>
      <c r="E50" s="1" t="s">
        <v>37</v>
      </c>
      <c r="F50" s="1" t="s">
        <v>270</v>
      </c>
      <c r="G50" s="1" t="s">
        <v>274</v>
      </c>
      <c r="H50" s="1" t="s">
        <v>275</v>
      </c>
      <c r="I50" s="1" t="s">
        <v>279</v>
      </c>
      <c r="J50" s="1" t="s">
        <v>277</v>
      </c>
      <c r="K50" s="1" t="s">
        <v>279</v>
      </c>
      <c r="L50" s="1" t="s">
        <v>279</v>
      </c>
      <c r="M50" s="1" t="s">
        <v>278</v>
      </c>
      <c r="N50" s="1" t="s">
        <v>278</v>
      </c>
      <c r="O50" s="1" t="s">
        <v>279</v>
      </c>
      <c r="P50" s="1" t="s">
        <v>280</v>
      </c>
      <c r="Q50" s="1" t="s">
        <v>281</v>
      </c>
      <c r="R50" s="1" t="s">
        <v>461</v>
      </c>
      <c r="S50" s="1" t="s">
        <v>283</v>
      </c>
      <c r="T50" s="1" t="s">
        <v>284</v>
      </c>
      <c r="U50" s="1" t="s">
        <v>285</v>
      </c>
    </row>
    <row r="51" s="1" customFormat="1" spans="1:21">
      <c r="A51" s="3">
        <v>17304947011</v>
      </c>
      <c r="B51" s="1" t="s">
        <v>462</v>
      </c>
      <c r="C51" s="1" t="s">
        <v>463</v>
      </c>
      <c r="D51" s="1" t="s">
        <v>464</v>
      </c>
      <c r="E51" s="1" t="s">
        <v>465</v>
      </c>
      <c r="F51" s="1" t="s">
        <v>270</v>
      </c>
      <c r="G51" s="1" t="s">
        <v>274</v>
      </c>
      <c r="H51" s="1" t="s">
        <v>275</v>
      </c>
      <c r="I51" s="1" t="s">
        <v>466</v>
      </c>
      <c r="J51" s="1" t="s">
        <v>277</v>
      </c>
      <c r="K51" s="1" t="s">
        <v>466</v>
      </c>
      <c r="L51" s="1" t="s">
        <v>466</v>
      </c>
      <c r="M51" s="1" t="s">
        <v>278</v>
      </c>
      <c r="N51" s="1" t="s">
        <v>278</v>
      </c>
      <c r="O51" s="1" t="s">
        <v>279</v>
      </c>
      <c r="P51" s="1" t="s">
        <v>280</v>
      </c>
      <c r="Q51" s="1" t="s">
        <v>281</v>
      </c>
      <c r="R51" s="1" t="s">
        <v>467</v>
      </c>
      <c r="S51" s="1" t="s">
        <v>283</v>
      </c>
      <c r="T51" s="1" t="s">
        <v>284</v>
      </c>
      <c r="U51" s="1" t="s">
        <v>285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2022-03-10T01:18:45Z</dcterms:created>
  <dcterms:modified xsi:type="dcterms:W3CDTF">2022-03-10T01:26:42Z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5A2F638EB64F49FEAF338A8811E63CDE</vt:lpwstr>
  </property>
  <property fmtid="{D5CDD505-2E9C-101B-9397-08002B2CF9AE}" pid="3" name="KSOProductBuildVer">
    <vt:lpwstr>2052-11.1.0.11365</vt:lpwstr>
  </property>
</Properties>
</file>