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calcPr calcId="144525"/>
</workbook>
</file>

<file path=xl/sharedStrings.xml><?xml version="1.0" encoding="utf-8"?>
<sst xmlns="http://schemas.openxmlformats.org/spreadsheetml/2006/main" count="86" uniqueCount="74">
  <si>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</si>
  <si>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</si>
  <si>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</si>
  <si>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</si>
  <si>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</si>
  <si>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</si>
  <si>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</si>
  <si>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</si>
  <si>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</si>
  <si>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</si>
  <si>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</si>
  <si>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</si>
  <si>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</si>
  <si>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</si>
  <si>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</si>
  <si>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</si>
  <si>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</si>
  <si>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</si>
  <si>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</si>
  <si>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</si>
  <si>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</si>
  <si>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</si>
  <si>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</si>
  <si>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</si>
  <si>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</si>
  <si>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17510309200	</t>
  </si>
  <si>
    <t>Ctrip</t>
  </si>
  <si>
    <t>正常</t>
  </si>
  <si>
    <t>[南昌]麗枫酒店(南昌青山湖高新火炬广场地铁站店)(71581058)</t>
  </si>
  <si>
    <t>行政大床房&lt;双人入住&gt;&lt;内宾&gt;&lt;预付&gt;&lt;双早&gt;</t>
  </si>
  <si>
    <t>CNY</t>
  </si>
  <si>
    <t>谢志豪</t>
  </si>
  <si>
    <t>CA11323220310CNY</t>
  </si>
  <si>
    <t>未提现</t>
  </si>
  <si>
    <t>携程开票</t>
  </si>
  <si>
    <t xml:space="preserve">2439730	</t>
  </si>
  <si>
    <t xml:space="preserve">	</t>
  </si>
  <si>
    <t>，</t>
  </si>
  <si>
    <t>A220310095624481</t>
  </si>
  <si>
    <t>CNY / HKD 当前参考汇率: 1.23666993</t>
  </si>
  <si>
    <t>总计： 2184 CNY/
2700.89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</si>
  <si>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</si>
  <si>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</si>
  <si>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</si>
  <si>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</si>
  <si>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</si>
  <si>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</si>
  <si>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</si>
  <si>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</si>
  <si>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</si>
  <si>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</si>
  <si>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</si>
  <si>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</si>
  <si>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</si>
  <si>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</si>
  <si>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</si>
  <si>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</si>
  <si>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</si>
  <si>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</si>
  <si>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2022-02-28</t>
  </si>
  <si>
    <t>2439730</t>
  </si>
  <si>
    <t>麗枫酒店(南昌青山湖高新店)</t>
  </si>
  <si>
    <t>2022-03-07</t>
  </si>
  <si>
    <t>退房日月结</t>
  </si>
  <si>
    <t>2184.00</t>
  </si>
  <si>
    <t>RMB</t>
  </si>
  <si>
    <t>0</t>
  </si>
  <si>
    <t>0.00</t>
  </si>
  <si>
    <t>携程汇智国内直连</t>
  </si>
  <si>
    <t>1861</t>
  </si>
  <si>
    <t>2022-02-28 10:17:19</t>
  </si>
  <si>
    <t>否</t>
  </si>
  <si>
    <t>汇智国际旅游发展有限公司</t>
  </si>
  <si>
    <t>直连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</si>
</sst>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9" borderId="4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0" fillId="18" borderId="7" applyNumberFormat="0" applyAlignment="0" applyProtection="0">
      <alignment vertical="center"/>
    </xf>
    <xf numFmtId="0" fontId="21" fillId="18" borderId="4" applyNumberFormat="0" applyAlignment="0" applyProtection="0">
      <alignment vertical="center"/>
    </xf>
    <xf numFmtId="0" fontId="10" fillId="8" borderId="3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"/>
  <sheetViews>
    <sheetView workbookViewId="0">
      <selection activeCell="A1" sqref="$A1:$XFD1048576"/>
    </sheetView>
  </sheetViews>
  <sheetFormatPr defaultColWidth="9" defaultRowHeight="13.5" outlineLevelRow="1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44620</v>
      </c>
      <c r="G2" s="6">
        <v>44627</v>
      </c>
      <c r="H2" s="4">
        <v>1</v>
      </c>
      <c r="I2" s="4">
        <v>7</v>
      </c>
      <c r="J2" s="4">
        <v>7</v>
      </c>
      <c r="K2" s="4" t="s">
        <v>30</v>
      </c>
      <c r="L2" s="4">
        <v>2184</v>
      </c>
      <c r="M2" s="4">
        <v>2184</v>
      </c>
      <c r="N2" s="4" t="s">
        <v>31</v>
      </c>
      <c r="O2" s="4" t="s">
        <v>32</v>
      </c>
      <c r="P2" s="4" t="s">
        <v>33</v>
      </c>
      <c r="Q2" s="4">
        <v>0</v>
      </c>
      <c r="R2" s="7">
        <v>44620</v>
      </c>
      <c r="S2" s="6">
        <v>44630</v>
      </c>
      <c r="T2" s="4" t="s">
        <v>34</v>
      </c>
      <c r="U2" s="4">
        <v>2184</v>
      </c>
      <c r="V2" s="4">
        <v>0</v>
      </c>
      <c r="W2" s="4">
        <v>0</v>
      </c>
      <c r="X2" s="4" t="s">
        <v>35</v>
      </c>
      <c r="Y2" s="4" t="s">
        <v>36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tabSelected="1" workbookViewId="0">
      <selection activeCell="A9" sqref="A9:A11"/>
    </sheetView>
  </sheetViews>
  <sheetFormatPr defaultColWidth="9" defaultRowHeight="13.5" outlineLevelCol="7"/>
  <cols>
    <col min="1" max="1" width="12.625" style="4"/>
    <col min="2" max="2" width="10.375" style="4"/>
    <col min="3" max="3" width="9.375" style="4"/>
    <col min="4" max="16360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37</v>
      </c>
    </row>
    <row r="2" s="4" customFormat="1" spans="1:8">
      <c r="A2" s="5">
        <v>17510309200</v>
      </c>
      <c r="B2" s="6">
        <v>44620</v>
      </c>
      <c r="C2" s="6">
        <v>44627</v>
      </c>
      <c r="D2" s="4">
        <v>2184</v>
      </c>
      <c r="E2" s="4" t="str">
        <f>VLOOKUP(A2,HOP!A:L,12,0)</f>
        <v>2184.00</v>
      </c>
      <c r="F2" s="4" t="str">
        <f>VLOOKUP(A2,HOP!A:C,3,0)</f>
        <v>2439730</v>
      </c>
      <c r="G2" s="4">
        <f>D2-E2</f>
        <v>0</v>
      </c>
      <c r="H2" s="4" t="str">
        <f>$H$1&amp;F2</f>
        <v>，2439730</v>
      </c>
    </row>
    <row r="9" spans="1:1">
      <c r="A9" s="4" t="s">
        <v>38</v>
      </c>
    </row>
    <row r="10" spans="1:1">
      <c r="A10" s="4" t="s">
        <v>39</v>
      </c>
    </row>
    <row r="11" spans="1:1">
      <c r="A11" s="4" t="s">
        <v>40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"/>
  <sheetViews>
    <sheetView workbookViewId="0">
      <selection activeCell="A2" sqref="A2:A1048576"/>
    </sheetView>
  </sheetViews>
  <sheetFormatPr defaultColWidth="8" defaultRowHeight="12.75" outlineLevelRow="1"/>
  <cols>
    <col min="1" max="1" width="11.125" style="1"/>
    <col min="2" max="16383" width="8" style="1"/>
  </cols>
  <sheetData>
    <row r="1" s="1" customFormat="1" spans="1:21">
      <c r="A1" s="2" t="s">
        <v>41</v>
      </c>
      <c r="B1" s="2" t="s">
        <v>42</v>
      </c>
      <c r="C1" s="2" t="s">
        <v>43</v>
      </c>
      <c r="D1" s="2" t="s">
        <v>44</v>
      </c>
      <c r="E1" s="2" t="s">
        <v>13</v>
      </c>
      <c r="F1" s="2" t="s">
        <v>5</v>
      </c>
      <c r="G1" s="2" t="s">
        <v>6</v>
      </c>
      <c r="H1" s="2" t="s">
        <v>45</v>
      </c>
      <c r="I1" s="2" t="s">
        <v>46</v>
      </c>
      <c r="J1" s="2" t="s">
        <v>47</v>
      </c>
      <c r="K1" s="2" t="s">
        <v>48</v>
      </c>
      <c r="L1" s="2" t="s">
        <v>49</v>
      </c>
      <c r="M1" s="2" t="s">
        <v>50</v>
      </c>
      <c r="N1" s="2" t="s">
        <v>51</v>
      </c>
      <c r="O1" s="2" t="s">
        <v>52</v>
      </c>
      <c r="P1" s="2" t="s">
        <v>53</v>
      </c>
      <c r="Q1" s="2" t="s">
        <v>54</v>
      </c>
      <c r="R1" s="2" t="s">
        <v>55</v>
      </c>
      <c r="S1" s="2" t="s">
        <v>56</v>
      </c>
      <c r="T1" s="2" t="s">
        <v>57</v>
      </c>
      <c r="U1" s="2" t="s">
        <v>58</v>
      </c>
    </row>
    <row r="2" s="1" customFormat="1" spans="1:21">
      <c r="A2" s="3">
        <v>17510309200</v>
      </c>
      <c r="B2" s="1" t="s">
        <v>59</v>
      </c>
      <c r="C2" s="1" t="s">
        <v>60</v>
      </c>
      <c r="D2" s="1" t="s">
        <v>61</v>
      </c>
      <c r="E2" s="1" t="s">
        <v>31</v>
      </c>
      <c r="F2" s="1" t="s">
        <v>59</v>
      </c>
      <c r="G2" s="1" t="s">
        <v>62</v>
      </c>
      <c r="H2" s="1" t="s">
        <v>63</v>
      </c>
      <c r="I2" s="1" t="s">
        <v>64</v>
      </c>
      <c r="J2" s="1" t="s">
        <v>65</v>
      </c>
      <c r="K2" s="1" t="s">
        <v>64</v>
      </c>
      <c r="L2" s="1" t="s">
        <v>64</v>
      </c>
      <c r="M2" s="1" t="s">
        <v>66</v>
      </c>
      <c r="N2" s="1" t="s">
        <v>66</v>
      </c>
      <c r="O2" s="1" t="s">
        <v>67</v>
      </c>
      <c r="P2" s="1" t="s">
        <v>68</v>
      </c>
      <c r="Q2" s="1" t="s">
        <v>69</v>
      </c>
      <c r="R2" s="1" t="s">
        <v>70</v>
      </c>
      <c r="S2" s="1" t="s">
        <v>71</v>
      </c>
      <c r="T2" s="1" t="s">
        <v>72</v>
      </c>
      <c r="U2" s="1" t="s">
        <v>73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2022-03-10T01:51:27Z</dcterms:created>
  <dcterms:modified xsi:type="dcterms:W3CDTF">2022-03-10T01:55:33Z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6D2D15828C6343DD9B61F26198E730CF</vt:lpwstr>
  </property>
  <property fmtid="{D5CDD505-2E9C-101B-9397-08002B2CF9AE}" pid="3" name="KSOProductBuildVer">
    <vt:lpwstr>2052-11.1.0.11365</vt:lpwstr>
  </property>
</Properties>
</file>