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44525"/>
</workbook>
</file>

<file path=xl/sharedStrings.xml><?xml version="1.0" encoding="utf-8"?>
<sst xmlns="http://schemas.openxmlformats.org/spreadsheetml/2006/main" count="2446" uniqueCount="617">
  <si>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</si>
  <si>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</si>
  <si>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</si>
  <si>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</si>
  <si>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</si>
  <si>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</si>
  <si>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</si>
  <si>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</si>
  <si>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</si>
  <si>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</si>
  <si>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</si>
  <si>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</si>
  <si>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</si>
  <si>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</si>
  <si>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</si>
  <si>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</si>
  <si>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</si>
  <si>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</si>
  <si>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</si>
  <si>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</si>
  <si>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</si>
  <si>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</si>
  <si>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</si>
  <si>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</si>
  <si>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</si>
  <si>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17383829720	</t>
  </si>
  <si>
    <t>Ctrip</t>
  </si>
  <si>
    <t>正常</t>
  </si>
  <si>
    <t>[武汉]汉庭酒店（武汉复兴路地铁站店）(80247833)</t>
  </si>
  <si>
    <t>高级大床房&lt;2人入住&gt;</t>
  </si>
  <si>
    <t>CNY</t>
  </si>
  <si>
    <t>唐捷</t>
  </si>
  <si>
    <t>CA13744220311CNY</t>
  </si>
  <si>
    <t>未提现</t>
  </si>
  <si>
    <t>携程开票</t>
  </si>
  <si>
    <t xml:space="preserve">	</t>
  </si>
  <si>
    <t xml:space="preserve">R4300601077822772001	</t>
  </si>
  <si>
    <t xml:space="preserve">17418669343	</t>
  </si>
  <si>
    <t>[上海]全季酒店(上海七宝七莘路店)(76445719)</t>
  </si>
  <si>
    <t>零压-双床房&lt;2人入住&gt;</t>
  </si>
  <si>
    <t>王宏春</t>
  </si>
  <si>
    <t xml:space="preserve">R8000527077928236001	</t>
  </si>
  <si>
    <t xml:space="preserve">17422068102	</t>
  </si>
  <si>
    <t>[北京]格林豪泰(北京通州区亦庄次渠地铁站店)(80248957)</t>
  </si>
  <si>
    <t>双床房&lt;2人入住&gt;</t>
  </si>
  <si>
    <t>陈倩</t>
  </si>
  <si>
    <t xml:space="preserve">(GRT)75108834;	</t>
  </si>
  <si>
    <t xml:space="preserve">17428386887	</t>
  </si>
  <si>
    <t>[台北]台北柯达大饭店-敦南馆(K Hotel Dunnan)(80941563)</t>
  </si>
  <si>
    <t>商务大床房&lt;2人入住&gt;</t>
  </si>
  <si>
    <t>Wang/Wei Pei</t>
  </si>
  <si>
    <t xml:space="preserve">17428623383	</t>
  </si>
  <si>
    <t>[台北]台北美仑大饭店(Park Taipei Hotel)(82340188)</t>
  </si>
  <si>
    <t>标准大床房&lt;2人入住&gt;</t>
  </si>
  <si>
    <t>JI/RONGDA</t>
  </si>
  <si>
    <t xml:space="preserve">35165388	</t>
  </si>
  <si>
    <t xml:space="preserve">17429152810	</t>
  </si>
  <si>
    <t>[福州]海友酒店(福州三坊七巷店)(77147214)</t>
  </si>
  <si>
    <t>单床房&lt;2人入住&gt;</t>
  </si>
  <si>
    <t>邓荣光</t>
  </si>
  <si>
    <t>取消</t>
  </si>
  <si>
    <t xml:space="preserve">17436842151	</t>
  </si>
  <si>
    <t>[保定]城市便捷酒店(保定火车站店)(80249552)</t>
  </si>
  <si>
    <t>特惠大床房&lt;2人入住&gt;</t>
  </si>
  <si>
    <t>岳红曼</t>
  </si>
  <si>
    <t xml:space="preserve">17437429865	</t>
  </si>
  <si>
    <t>[遵义]城市便捷酒店(遵义新蒲林达美食城店)(68345834)</t>
  </si>
  <si>
    <t>杨飘飘</t>
  </si>
  <si>
    <t xml:space="preserve">17438110696	</t>
  </si>
  <si>
    <t>[石家庄]锦江之星风尚(石家庄北国商城地铁站店)(80249314)</t>
  </si>
  <si>
    <t>双人房B&lt;2人入住&gt;</t>
  </si>
  <si>
    <t>龙雨</t>
  </si>
  <si>
    <t xml:space="preserve">17439623967	</t>
  </si>
  <si>
    <t>[青岛]青岛汉卓酒店(80243319)</t>
  </si>
  <si>
    <t>汉轩大床房&lt;2人入住&gt;</t>
  </si>
  <si>
    <t>李一飞</t>
  </si>
  <si>
    <t xml:space="preserve">197678	</t>
  </si>
  <si>
    <t xml:space="preserve">17440217593	</t>
  </si>
  <si>
    <t>王瑞</t>
  </si>
  <si>
    <t xml:space="preserve">197768	</t>
  </si>
  <si>
    <t xml:space="preserve">17440570897	</t>
  </si>
  <si>
    <t>[香港]灏美连锁式旅舍 - 北角(Homy Inn North Point)(77154822)</t>
  </si>
  <si>
    <t>标准双人间&lt;2人入住&gt;</t>
  </si>
  <si>
    <t>Chan/Ka Lun</t>
  </si>
  <si>
    <t xml:space="preserve">17445703484	</t>
  </si>
  <si>
    <t>[济南]都市118连锁酒店(济南大学店)(80251126)</t>
  </si>
  <si>
    <t>舒适大床房&lt;2人入住&gt;</t>
  </si>
  <si>
    <t>郝卓</t>
  </si>
  <si>
    <t xml:space="preserve">17446884087	</t>
  </si>
  <si>
    <t>LO/FENGYI</t>
  </si>
  <si>
    <t xml:space="preserve">17447508765	</t>
  </si>
  <si>
    <t>[上海]上海王宝和大酒店(80243066)</t>
  </si>
  <si>
    <t>豪华大床房&lt;2人入住&gt;&lt;早餐&gt;</t>
  </si>
  <si>
    <t>王启明</t>
  </si>
  <si>
    <t xml:space="preserve">19444824	</t>
  </si>
  <si>
    <t xml:space="preserve">17453610711	</t>
  </si>
  <si>
    <t>[香港]香港逸东酒店(Eaton HK)(76478799)</t>
  </si>
  <si>
    <t>逸·尚大床房&lt;2人入住&gt;</t>
  </si>
  <si>
    <t>Huang/Ze</t>
  </si>
  <si>
    <t xml:space="preserve">2431409	</t>
  </si>
  <si>
    <t xml:space="preserve">671740436	</t>
  </si>
  <si>
    <t xml:space="preserve">17454057561	</t>
  </si>
  <si>
    <t>逸·新大床房&lt;2人入住&gt;</t>
  </si>
  <si>
    <t>Wong/Pui Man</t>
  </si>
  <si>
    <t xml:space="preserve">17454178377	</t>
  </si>
  <si>
    <t>wong/sin lam</t>
  </si>
  <si>
    <t xml:space="preserve">17454284323	</t>
  </si>
  <si>
    <t>[北京]IU酒店(北京科技大学北沙滩地铁站店)(76423426)</t>
  </si>
  <si>
    <t>小U舒适大床房&lt;2人入住&gt;</t>
  </si>
  <si>
    <t>高炜</t>
  </si>
  <si>
    <t xml:space="preserve">104273540744	</t>
  </si>
  <si>
    <t xml:space="preserve">17455052932	</t>
  </si>
  <si>
    <t>[广州]城市便捷酒店(广州荔湾增滘店)(68307772)</t>
  </si>
  <si>
    <t>杨啟昊</t>
  </si>
  <si>
    <t xml:space="preserve">2431657	</t>
  </si>
  <si>
    <t xml:space="preserve">17455074973	</t>
  </si>
  <si>
    <t>精选双床房&lt;2人入住&gt;</t>
  </si>
  <si>
    <t>韩雨</t>
  </si>
  <si>
    <t xml:space="preserve">17455325065	</t>
  </si>
  <si>
    <t>[宿松]骏怡连锁酒店(安庆宿松县孚玉镇汽车站店)(81209589)</t>
  </si>
  <si>
    <t>麻将双床房&lt;2人入住&gt;</t>
  </si>
  <si>
    <t>虞吉祥</t>
  </si>
  <si>
    <t xml:space="preserve">17455396819	</t>
  </si>
  <si>
    <t>[张家口]锦江之星(张家口宣化钟楼大街高速北口店)(80243580)</t>
  </si>
  <si>
    <t>标准房B&lt;2人入住&gt;&lt;钻石会员&gt;&lt;交叉用户机票，高铁，汽车，船票，用车&gt;</t>
  </si>
  <si>
    <t>于海龙,周非</t>
  </si>
  <si>
    <t xml:space="preserve">104274231274	</t>
  </si>
  <si>
    <t xml:space="preserve">17455479528	</t>
  </si>
  <si>
    <t>大床房&lt;2人入住&gt;</t>
  </si>
  <si>
    <t>张浩</t>
  </si>
  <si>
    <t xml:space="preserve">(GRT)75195641;	</t>
  </si>
  <si>
    <t xml:space="preserve">17455484810	</t>
  </si>
  <si>
    <t>leung/szechun</t>
  </si>
  <si>
    <t xml:space="preserve">2431730	</t>
  </si>
  <si>
    <t xml:space="preserve">17455522003	</t>
  </si>
  <si>
    <t>逸·雅大床房&lt;2人入住&gt;</t>
  </si>
  <si>
    <t>WAN/YONG</t>
  </si>
  <si>
    <t xml:space="preserve">17455522951	</t>
  </si>
  <si>
    <t>[贵阳]兰欧酒店(贵阳北京西路世纪城店)(80249170)</t>
  </si>
  <si>
    <t>兰艺大床房&lt;2人入住&gt;&lt;早餐&gt;</t>
  </si>
  <si>
    <t>林树鑫</t>
  </si>
  <si>
    <t xml:space="preserve">(THK)YD05379220223090812260	</t>
  </si>
  <si>
    <t xml:space="preserve">17455541771	</t>
  </si>
  <si>
    <t>于淼</t>
  </si>
  <si>
    <t xml:space="preserve">2431742	</t>
  </si>
  <si>
    <t xml:space="preserve">17455565188	</t>
  </si>
  <si>
    <t>[固镇]格林东方酒店(固镇世纪广场店)(80244354)</t>
  </si>
  <si>
    <t>豪华双床房&lt;2人入住&gt;&lt;早餐&gt;</t>
  </si>
  <si>
    <t>绍明秀</t>
  </si>
  <si>
    <t xml:space="preserve">17455628707	</t>
  </si>
  <si>
    <t>[长沙]格林豪泰酒店(长沙中医药大学店)(76434313)</t>
  </si>
  <si>
    <t>夏平文</t>
  </si>
  <si>
    <t xml:space="preserve">(GRT)75196618	</t>
  </si>
  <si>
    <t xml:space="preserve">17455693159	</t>
  </si>
  <si>
    <t>高富涛</t>
  </si>
  <si>
    <t xml:space="preserve">(GRT)75196858;	</t>
  </si>
  <si>
    <t xml:space="preserve">17455864234	</t>
  </si>
  <si>
    <t>[上海]上海森景大酒店(76480208)</t>
  </si>
  <si>
    <t>特价大床房&lt;2人入住&gt;&lt;早餐&gt;</t>
  </si>
  <si>
    <t>李承乾</t>
  </si>
  <si>
    <t xml:space="preserve">2431779	</t>
  </si>
  <si>
    <t xml:space="preserve">17455942432	</t>
  </si>
  <si>
    <t>LEUNG/WAI CHUNG VINCENT</t>
  </si>
  <si>
    <t xml:space="preserve">17456002675	</t>
  </si>
  <si>
    <t>[三亚]三亚黎客国际酒店(80243777)</t>
  </si>
  <si>
    <t>高级雅致大床房&lt;2人入住&gt;</t>
  </si>
  <si>
    <t>陈依阳</t>
  </si>
  <si>
    <t xml:space="preserve">2431829	</t>
  </si>
  <si>
    <t xml:space="preserve">17456013067	</t>
  </si>
  <si>
    <t>标准双床房&lt;2人入住&gt;</t>
  </si>
  <si>
    <t>胡文刚</t>
  </si>
  <si>
    <t xml:space="preserve">17456200820	</t>
  </si>
  <si>
    <t>[湖州]格林豪泰酒店(湖州织里店)(68612168)</t>
  </si>
  <si>
    <t>李伟伟</t>
  </si>
  <si>
    <t xml:space="preserve">报名字	</t>
  </si>
  <si>
    <t xml:space="preserve">17456163153	</t>
  </si>
  <si>
    <t>[建湖]格美酒店(建湖欧堡利亚尊园店)(80247783)</t>
  </si>
  <si>
    <t>特色大床房&lt;2人入住&gt;&lt;早餐&gt;</t>
  </si>
  <si>
    <t>殷书林,丁锦华</t>
  </si>
  <si>
    <t xml:space="preserve">2431872	</t>
  </si>
  <si>
    <t xml:space="preserve">17456236515	</t>
  </si>
  <si>
    <t>koo/yu hong dickson</t>
  </si>
  <si>
    <t xml:space="preserve">17456246025	</t>
  </si>
  <si>
    <t>[上海]上海大酒店(76248493)</t>
  </si>
  <si>
    <t>庭院房&lt;2人入住&gt;&lt;早餐&gt;</t>
  </si>
  <si>
    <t>肖杰强</t>
  </si>
  <si>
    <t xml:space="preserve">19444987	</t>
  </si>
  <si>
    <t xml:space="preserve">17461304312	</t>
  </si>
  <si>
    <t>马玉涵</t>
  </si>
  <si>
    <t xml:space="preserve">104274875454	</t>
  </si>
  <si>
    <t xml:space="preserve">17461359081	</t>
  </si>
  <si>
    <t>[香港]香港伟晴轩(West Hotel)(80243568)</t>
  </si>
  <si>
    <t>Tsang/chun kit</t>
  </si>
  <si>
    <t xml:space="preserve">2431949	</t>
  </si>
  <si>
    <t xml:space="preserve">Acknowledged	</t>
  </si>
  <si>
    <t xml:space="preserve">17461549383	</t>
  </si>
  <si>
    <t>[厦门]厦门源昌凯宾斯基大酒店(77149540)</t>
  </si>
  <si>
    <t>豪华大床房&lt;2人入住&gt;</t>
  </si>
  <si>
    <t>吴小兰</t>
  </si>
  <si>
    <t xml:space="preserve">2431969	</t>
  </si>
  <si>
    <t xml:space="preserve">已入住	</t>
  </si>
  <si>
    <t xml:space="preserve">17461895238	</t>
  </si>
  <si>
    <t>[南昌]尚客优精选酒店(南昌叠山路滕王阁步行街店)(80245746)</t>
  </si>
  <si>
    <t>王中军</t>
  </si>
  <si>
    <t xml:space="preserve">17461945584	</t>
  </si>
  <si>
    <t>[海口]城市精选酒店(海口国贸中心店)(80249399)</t>
  </si>
  <si>
    <t>精选大床房&lt;2人入住&gt;&lt;早餐&gt;</t>
  </si>
  <si>
    <t>张飞飞</t>
  </si>
  <si>
    <t xml:space="preserve">17462032530	</t>
  </si>
  <si>
    <t>[上海]子鱼居酒店（上海人民广场店）(80249886)</t>
  </si>
  <si>
    <t>刘国中</t>
  </si>
  <si>
    <t xml:space="preserve">17462053599	</t>
  </si>
  <si>
    <t>WANG/QINYING</t>
  </si>
  <si>
    <t xml:space="preserve">2432073	</t>
  </si>
  <si>
    <t xml:space="preserve">17462080222	</t>
  </si>
  <si>
    <t>夏生健</t>
  </si>
  <si>
    <t xml:space="preserve">17462129578	</t>
  </si>
  <si>
    <t>孙树勇</t>
  </si>
  <si>
    <t xml:space="preserve">17462200781	</t>
  </si>
  <si>
    <t>[null](80249368)</t>
  </si>
  <si>
    <t xml:space="preserve">17462203508	</t>
  </si>
  <si>
    <t>[郑州]郑州锦翰商务酒店(88620585)</t>
  </si>
  <si>
    <t>张岩</t>
  </si>
  <si>
    <t xml:space="preserve">17462313707	</t>
  </si>
  <si>
    <t>[三亚]格林豪泰(三亚亚龙湾千古情店)(80249878)</t>
  </si>
  <si>
    <t>标准间&lt;2人入住&gt;</t>
  </si>
  <si>
    <t>王栋</t>
  </si>
  <si>
    <t xml:space="preserve">2432149	</t>
  </si>
  <si>
    <t xml:space="preserve">(GRT)75205424;	</t>
  </si>
  <si>
    <t xml:space="preserve">17462386669	</t>
  </si>
  <si>
    <t>[上海]锦江之星(上海张江金融信息园店)(80243448)</t>
  </si>
  <si>
    <t>商务房C&lt;2人入住&gt;&lt;钻石会员&gt;&lt;交叉用户机票，高铁，汽车，船票，用车&gt;</t>
  </si>
  <si>
    <t>沈量</t>
  </si>
  <si>
    <t xml:space="preserve">2432177	</t>
  </si>
  <si>
    <t xml:space="preserve">104275382634	</t>
  </si>
  <si>
    <t xml:space="preserve">17462575061	</t>
  </si>
  <si>
    <t>吴中杰</t>
  </si>
  <si>
    <t xml:space="preserve">17462610249	</t>
  </si>
  <si>
    <t>[宁波]宁波凯洲智选假日酒店(80895060)</t>
  </si>
  <si>
    <t>标准双床房&lt;2人入住&gt;&lt;早餐&gt;</t>
  </si>
  <si>
    <t>何宗富</t>
  </si>
  <si>
    <t xml:space="preserve">17462804995	</t>
  </si>
  <si>
    <t>[桂林]桂林澜漾国际酒店(82340960)</t>
  </si>
  <si>
    <t>龚翠花</t>
  </si>
  <si>
    <t xml:space="preserve">17462866601	</t>
  </si>
  <si>
    <t>[项城]尚客优连锁酒店(项城东方大道店)(80248107)</t>
  </si>
  <si>
    <t>李阳洋</t>
  </si>
  <si>
    <t xml:space="preserve">2432373	</t>
  </si>
  <si>
    <t xml:space="preserve">17462972967	</t>
  </si>
  <si>
    <t>[林州]骏怡精选酒店(林州翰林名苑美龙华店)(81209695)</t>
  </si>
  <si>
    <t>乐享双床房&lt;2人入住&gt;</t>
  </si>
  <si>
    <t>秦帅统</t>
  </si>
  <si>
    <t xml:space="preserve">17462926417	</t>
  </si>
  <si>
    <t>[宿迁]格林豪泰(宿迁义乌商贸城富康大道快捷酒店)(76549010)</t>
  </si>
  <si>
    <t>1.5米床大床房&lt;2人入住&gt;</t>
  </si>
  <si>
    <t>白利杨</t>
  </si>
  <si>
    <t xml:space="preserve">(GRT)75209513;	</t>
  </si>
  <si>
    <t xml:space="preserve">17463123020	</t>
  </si>
  <si>
    <t>[烟台]锦江之星品尚(烟台开发区五指山路店)(80248137)</t>
  </si>
  <si>
    <t>张汉禹</t>
  </si>
  <si>
    <t xml:space="preserve">104275822374	</t>
  </si>
  <si>
    <t xml:space="preserve">17463208530	</t>
  </si>
  <si>
    <t>[null](80896342)</t>
  </si>
  <si>
    <t xml:space="preserve">17463254811	</t>
  </si>
  <si>
    <t>田梓玉</t>
  </si>
  <si>
    <t xml:space="preserve">104275894664	</t>
  </si>
  <si>
    <t xml:space="preserve">17463279713	</t>
  </si>
  <si>
    <t>杨振国</t>
  </si>
  <si>
    <t xml:space="preserve">104275906864	</t>
  </si>
  <si>
    <t xml:space="preserve">17463268626	</t>
  </si>
  <si>
    <t>[台北]台北北投山乐温泉(Shan Yue Resort)(80941437)</t>
  </si>
  <si>
    <t>经典双人房&lt;2人入住&gt;&lt;早餐&gt;</t>
  </si>
  <si>
    <t>Wu/Cai Ruei</t>
  </si>
  <si>
    <t xml:space="preserve">20467	</t>
  </si>
  <si>
    <t xml:space="preserve">17463552792	</t>
  </si>
  <si>
    <t>陈亚军</t>
  </si>
  <si>
    <t xml:space="preserve">(GRT)75213048;	</t>
  </si>
  <si>
    <t xml:space="preserve">17463571850	</t>
  </si>
  <si>
    <t>[台南]台南剑桥大饭店-台南店(Cambridge Tainan Hotel)(80941647)</t>
  </si>
  <si>
    <t>TSAI/THUNG YI,TSAI/THUNG YI</t>
  </si>
  <si>
    <t xml:space="preserve">2432754	</t>
  </si>
  <si>
    <t xml:space="preserve">17463604158	</t>
  </si>
  <si>
    <t>高级大床房&lt;2人入住&gt;&lt;早餐&gt;</t>
  </si>
  <si>
    <t>SALASSANCHEZ/EDUARDO DAVID</t>
  </si>
  <si>
    <t xml:space="preserve">17463665816	</t>
  </si>
  <si>
    <t>[台南]台南台邦商旅(Taipung Suites)(82340337)</t>
  </si>
  <si>
    <t>豪华双床房&lt;2人入住&gt;</t>
  </si>
  <si>
    <t>HUANG/WEIHSIANG</t>
  </si>
  <si>
    <t xml:space="preserve">220223071	</t>
  </si>
  <si>
    <t xml:space="preserve">17463690600	</t>
  </si>
  <si>
    <t>[合肥]合肥塞纳河畔蜀山国际大酒店(88620584)</t>
  </si>
  <si>
    <t>内景高级标间&lt;2人入住&gt;</t>
  </si>
  <si>
    <t>李红</t>
  </si>
  <si>
    <t xml:space="preserve">17463939278	</t>
  </si>
  <si>
    <t>[阳江]阳江乐轩假日酒店(88620772)</t>
  </si>
  <si>
    <t>乐品大床房&lt;2人入住&gt;&lt;早餐&gt;</t>
  </si>
  <si>
    <t>王晓池</t>
  </si>
  <si>
    <t xml:space="preserve">17464182038	</t>
  </si>
  <si>
    <t>[佛山]维也纳酒店(佛山岭南明珠体育馆店)(68348430)</t>
  </si>
  <si>
    <t>豪华大床房&lt;2人入住&gt;&lt;钻石会员&gt;&lt;交叉用户机票，高铁，汽车，船票，用车&gt;</t>
  </si>
  <si>
    <t>贾再磊</t>
  </si>
  <si>
    <t xml:space="preserve">17464193629	</t>
  </si>
  <si>
    <t>张皓宁</t>
  </si>
  <si>
    <t xml:space="preserve">17464296422	</t>
  </si>
  <si>
    <t>[佛山]城市便捷酒店佛山祖庙张槎店(68322777)</t>
  </si>
  <si>
    <t>标准大床房&lt;2人入住&gt;&lt;早餐&gt;</t>
  </si>
  <si>
    <t>刘惠</t>
  </si>
  <si>
    <t xml:space="preserve">17464302720	</t>
  </si>
  <si>
    <t>[武汉]城市便捷酒店(武汉光谷锦绣龙城南湖店)(68346134)</t>
  </si>
  <si>
    <t>商务双床房&lt;2人入住&gt;</t>
  </si>
  <si>
    <t>江小龙</t>
  </si>
  <si>
    <t xml:space="preserve">17464360814	</t>
  </si>
  <si>
    <t>豪华商务双床房&lt;2人入住&gt;</t>
  </si>
  <si>
    <t>侯东安</t>
  </si>
  <si>
    <t xml:space="preserve">17464616582	</t>
  </si>
  <si>
    <t>江林</t>
  </si>
  <si>
    <t xml:space="preserve">17464639856	</t>
  </si>
  <si>
    <t>[成都]城市便捷酒店(西华大学红光大道店)(80250558)</t>
  </si>
  <si>
    <t>杨波</t>
  </si>
  <si>
    <t>，</t>
  </si>
  <si>
    <t xml:space="preserve"> 20709 CNY</t>
  </si>
  <si>
    <t>A220311095856481</t>
  </si>
  <si>
    <t>总计：20709元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</si>
  <si>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</si>
  <si>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</si>
  <si>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</si>
  <si>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</si>
  <si>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</si>
  <si>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</si>
  <si>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</si>
  <si>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</si>
  <si>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</si>
  <si>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</si>
  <si>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</si>
  <si>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</si>
  <si>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</si>
  <si>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</si>
  <si>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</si>
  <si>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</si>
  <si>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</si>
  <si>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</si>
  <si>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2022-02-17</t>
  </si>
  <si>
    <t>2420552</t>
  </si>
  <si>
    <t>汉庭酒店（武汉复兴路地铁站店）</t>
  </si>
  <si>
    <t>2022-02-23</t>
  </si>
  <si>
    <t>2022-02-24</t>
  </si>
  <si>
    <t>退房日月结</t>
  </si>
  <si>
    <t>0.00</t>
  </si>
  <si>
    <t>RMB</t>
  </si>
  <si>
    <t>0</t>
  </si>
  <si>
    <t>携程汇登国内直连</t>
  </si>
  <si>
    <t>01.011264</t>
  </si>
  <si>
    <t>2022-02-17 17:26:15</t>
  </si>
  <si>
    <t>否</t>
  </si>
  <si>
    <t>广州汇登信息科技有限公司</t>
  </si>
  <si>
    <t>直连</t>
  </si>
  <si>
    <t>2022-02-18</t>
  </si>
  <si>
    <t>2423649</t>
  </si>
  <si>
    <t>全季酒店(上海七宝七莘路店)</t>
  </si>
  <si>
    <t>2022-02-21</t>
  </si>
  <si>
    <t>1085.01</t>
  </si>
  <si>
    <t>2022-02-18 22:44:00</t>
  </si>
  <si>
    <t>2022-02-19</t>
  </si>
  <si>
    <t>2424787</t>
  </si>
  <si>
    <t>格林豪泰(北京市次渠地铁站店)</t>
  </si>
  <si>
    <t>196.00</t>
  </si>
  <si>
    <t>2022-02-19 16:29:32</t>
  </si>
  <si>
    <t>2425771</t>
  </si>
  <si>
    <t>台北柯达大饭店-敦南馆</t>
  </si>
  <si>
    <t>Wang Wei Pei</t>
  </si>
  <si>
    <t>424.00</t>
  </si>
  <si>
    <t>2022-02-19 22:34:44</t>
  </si>
  <si>
    <t>2425837</t>
  </si>
  <si>
    <t>台北美仑大饭店</t>
  </si>
  <si>
    <t>JI RONGDA</t>
  </si>
  <si>
    <t>580.00</t>
  </si>
  <si>
    <t>2022-02-19 23:35:34</t>
  </si>
  <si>
    <t>2022-02-20</t>
  </si>
  <si>
    <t>2427439</t>
  </si>
  <si>
    <t>城市便捷酒店(保定火车站店)</t>
  </si>
  <si>
    <t>136.00</t>
  </si>
  <si>
    <t>2022-02-20 21:14:32</t>
  </si>
  <si>
    <t>2427857</t>
  </si>
  <si>
    <t>锦江之星风尚(石家庄北国商城地铁站店)</t>
  </si>
  <si>
    <t>143.00</t>
  </si>
  <si>
    <t>2022-02-21 09:43:53</t>
  </si>
  <si>
    <t>2428664</t>
  </si>
  <si>
    <t>青岛汉卓酒店</t>
  </si>
  <si>
    <t>361.00</t>
  </si>
  <si>
    <t>2022-02-21 15:24:55</t>
  </si>
  <si>
    <t>2429025</t>
  </si>
  <si>
    <t>2022-02-21 17:25:07</t>
  </si>
  <si>
    <t>2429290</t>
  </si>
  <si>
    <t>灏美连锁式旅舍 - 北角</t>
  </si>
  <si>
    <t>Chan Ka Lun</t>
  </si>
  <si>
    <t>474.99</t>
  </si>
  <si>
    <t>2022-02-21 18:30:57</t>
  </si>
  <si>
    <t>2429933</t>
  </si>
  <si>
    <t>都市118连锁酒店（济南大学店）</t>
  </si>
  <si>
    <t>2022-02-22</t>
  </si>
  <si>
    <t>152.00</t>
  </si>
  <si>
    <t>2022-02-21 22:29:39</t>
  </si>
  <si>
    <t>2430385</t>
  </si>
  <si>
    <t>LO FENGYI</t>
  </si>
  <si>
    <t>425.00</t>
  </si>
  <si>
    <t>2022-02-22 10:55:25</t>
  </si>
  <si>
    <t>2430562</t>
  </si>
  <si>
    <t>上海王宝和大酒店</t>
  </si>
  <si>
    <t>623.00</t>
  </si>
  <si>
    <t>2022-02-22 12:57:40</t>
  </si>
  <si>
    <t>2431409</t>
  </si>
  <si>
    <t>香港逸东酒店</t>
  </si>
  <si>
    <t>Huang Ze</t>
  </si>
  <si>
    <t>406.00</t>
  </si>
  <si>
    <t>2022-02-22 18:53:16</t>
  </si>
  <si>
    <t>2431548</t>
  </si>
  <si>
    <t>Wong Pui Man</t>
  </si>
  <si>
    <t>480.00</t>
  </si>
  <si>
    <t>2022-02-22 20:27:05</t>
  </si>
  <si>
    <t>2431556</t>
  </si>
  <si>
    <t>wong sin lam</t>
  </si>
  <si>
    <t>157.00</t>
  </si>
  <si>
    <t>2022-02-22 20:44:53</t>
  </si>
  <si>
    <t>2431572</t>
  </si>
  <si>
    <t>IU酒店(北京科技大学北沙滩地铁站店)</t>
  </si>
  <si>
    <t>333.00</t>
  </si>
  <si>
    <t>2022-02-22 21:05:53</t>
  </si>
  <si>
    <t>2431659</t>
  </si>
  <si>
    <t>城市便捷酒店(遵义新蒲林达美食城店)</t>
  </si>
  <si>
    <t>134.00</t>
  </si>
  <si>
    <t>2022-02-23 00:48:22</t>
  </si>
  <si>
    <t>2431704</t>
  </si>
  <si>
    <t>骏怡连锁酒店(安庆宿松县孚玉镇汽车站店)</t>
  </si>
  <si>
    <t>101.00</t>
  </si>
  <si>
    <t>2022-02-23 07:02:41</t>
  </si>
  <si>
    <t>2431717</t>
  </si>
  <si>
    <t>锦江之星(张家口宣化钟楼大街高速北口店)</t>
  </si>
  <si>
    <t>258.00</t>
  </si>
  <si>
    <t>2022-02-23 08:09:12</t>
  </si>
  <si>
    <t>2431729</t>
  </si>
  <si>
    <t>2022-02-23 08:50:32</t>
  </si>
  <si>
    <t>2431730</t>
  </si>
  <si>
    <t>leung szechun</t>
  </si>
  <si>
    <t>442.00</t>
  </si>
  <si>
    <t>2022-02-23 08:53:44</t>
  </si>
  <si>
    <t>2431735</t>
  </si>
  <si>
    <t>WAN YONG</t>
  </si>
  <si>
    <t>405.00</t>
  </si>
  <si>
    <t>2022-02-23 09:08:03</t>
  </si>
  <si>
    <t>2431736</t>
  </si>
  <si>
    <t>兰欧酒店(贵阳北京西路世纪城店)</t>
  </si>
  <si>
    <t>202.00</t>
  </si>
  <si>
    <t>2022-02-23 09:08:15</t>
  </si>
  <si>
    <t>2431742</t>
  </si>
  <si>
    <t>2022-02-23 09:15:17</t>
  </si>
  <si>
    <t>2431758</t>
  </si>
  <si>
    <t>格林豪泰酒店(长沙中医药大学店)</t>
  </si>
  <si>
    <t>147.00</t>
  </si>
  <si>
    <t>2022-02-23 09:52:34</t>
  </si>
  <si>
    <t>2431764</t>
  </si>
  <si>
    <t>155.00</t>
  </si>
  <si>
    <t>2022-02-23 10:06:34</t>
  </si>
  <si>
    <t>2431779</t>
  </si>
  <si>
    <t>上海森景大酒店</t>
  </si>
  <si>
    <t>188.00</t>
  </si>
  <si>
    <t>2022-02-23 10:53:36</t>
  </si>
  <si>
    <t>2431814</t>
  </si>
  <si>
    <t>LEUNG WAI CHUNG VINCENT</t>
  </si>
  <si>
    <t>2022-02-23 11:11:52</t>
  </si>
  <si>
    <t>2431829</t>
  </si>
  <si>
    <t>三亚黎客国际酒店</t>
  </si>
  <si>
    <t>264.00</t>
  </si>
  <si>
    <t>2022-02-23 11:24:35</t>
  </si>
  <si>
    <t>2431836</t>
  </si>
  <si>
    <t>96.00</t>
  </si>
  <si>
    <t>2022-02-23 11:27:21</t>
  </si>
  <si>
    <t>2431872</t>
  </si>
  <si>
    <t>格美酒店(建湖欧堡利亚尊园店)</t>
  </si>
  <si>
    <t>390.00</t>
  </si>
  <si>
    <t>2022-02-23 11:58:18</t>
  </si>
  <si>
    <t>2431884</t>
  </si>
  <si>
    <t>格林豪泰酒店(湖州织里店)</t>
  </si>
  <si>
    <t>171.00</t>
  </si>
  <si>
    <t>2022-02-23 12:03:53</t>
  </si>
  <si>
    <t>2431892</t>
  </si>
  <si>
    <t>koo yu hong dickson</t>
  </si>
  <si>
    <t>2022-02-23 12:12:13</t>
  </si>
  <si>
    <t>2431899</t>
  </si>
  <si>
    <t>上海大酒店</t>
  </si>
  <si>
    <t>686.00</t>
  </si>
  <si>
    <t>2022-02-23 12:12:30</t>
  </si>
  <si>
    <t>2431941</t>
  </si>
  <si>
    <t>2022-02-23 12:45:56</t>
  </si>
  <si>
    <t>2431949</t>
  </si>
  <si>
    <t>香港伟晴轩</t>
  </si>
  <si>
    <t>Tsang chun kit</t>
  </si>
  <si>
    <t>548.00</t>
  </si>
  <si>
    <t>2022-02-23 12:58:13</t>
  </si>
  <si>
    <t>2431969</t>
  </si>
  <si>
    <t>厦门源昌凯宾斯基大酒店</t>
  </si>
  <si>
    <t>670.00</t>
  </si>
  <si>
    <t>2022-02-23 13:11:18</t>
  </si>
  <si>
    <t>2432031</t>
  </si>
  <si>
    <t>尚客优精选酒店（叠山路滕王阁步行街店）</t>
  </si>
  <si>
    <t>2022-02-23 14:00:53</t>
  </si>
  <si>
    <t>2432066</t>
  </si>
  <si>
    <t>子鱼居酒店（上海人民广场店）</t>
  </si>
  <si>
    <t>234.00</t>
  </si>
  <si>
    <t>2022-02-23 14:31:00</t>
  </si>
  <si>
    <t>2432073</t>
  </si>
  <si>
    <t>WANG QINYING</t>
  </si>
  <si>
    <t>2022-02-23 14:36:03</t>
  </si>
  <si>
    <t>2432082</t>
  </si>
  <si>
    <t>2022-02-23 14:42:16</t>
  </si>
  <si>
    <t>2432097</t>
  </si>
  <si>
    <t>2022-02-23 14:54:02</t>
  </si>
  <si>
    <t>2432114</t>
  </si>
  <si>
    <t>派酒店（广州大石地铁站番禺马戏店）</t>
  </si>
  <si>
    <t>陆勇成</t>
  </si>
  <si>
    <t>113.00</t>
  </si>
  <si>
    <t>2022-02-23 15:10:44</t>
  </si>
  <si>
    <t>2432115</t>
  </si>
  <si>
    <t>郑州锦翰商务酒店</t>
  </si>
  <si>
    <t>107.00</t>
  </si>
  <si>
    <t>2022-02-23 15:11:23</t>
  </si>
  <si>
    <t>2432149</t>
  </si>
  <si>
    <t>格林豪泰(三亚亚龙湾千古情店)</t>
  </si>
  <si>
    <t>197.00</t>
  </si>
  <si>
    <t>2022-02-23 15:35:53</t>
  </si>
  <si>
    <t>2432177</t>
  </si>
  <si>
    <t>锦江之星(上海张江金融信息园店)</t>
  </si>
  <si>
    <t>268.00</t>
  </si>
  <si>
    <t>2022-02-23 15:53:07</t>
  </si>
  <si>
    <t>2432260</t>
  </si>
  <si>
    <t>宁波凯洲智选假日酒店</t>
  </si>
  <si>
    <t>305.00</t>
  </si>
  <si>
    <t>2022-02-23 16:39:00</t>
  </si>
  <si>
    <t>2432346</t>
  </si>
  <si>
    <t>桂林澜漾国际酒店</t>
  </si>
  <si>
    <t>151.00</t>
  </si>
  <si>
    <t>2022-02-23 17:16:08</t>
  </si>
  <si>
    <t>2432373</t>
  </si>
  <si>
    <t>尚客优连锁酒店(项城东方大道店)</t>
  </si>
  <si>
    <t>2022-02-23 17:27:35</t>
  </si>
  <si>
    <t>2432442</t>
  </si>
  <si>
    <t>林州骏怡精品连锁主题酒店</t>
  </si>
  <si>
    <t>127.00</t>
  </si>
  <si>
    <t>2022-02-23 17:46:40</t>
  </si>
  <si>
    <t>2432454</t>
  </si>
  <si>
    <t>格林豪泰(宿迁义乌商贸城富康大道快捷酒店)</t>
  </si>
  <si>
    <t>138.00</t>
  </si>
  <si>
    <t>2022-02-23 17:48:51</t>
  </si>
  <si>
    <t>2432528</t>
  </si>
  <si>
    <t>锦江之星品尚(烟台开发区五指山路店)</t>
  </si>
  <si>
    <t>129.00</t>
  </si>
  <si>
    <t>2022-02-23 18:13:46</t>
  </si>
  <si>
    <t>2432570</t>
  </si>
  <si>
    <t>维也纳(广州花都金融中心融创乐园店)</t>
  </si>
  <si>
    <t>刘瑞琪</t>
  </si>
  <si>
    <t>259.00</t>
  </si>
  <si>
    <t>2022-02-23 18:28:21</t>
  </si>
  <si>
    <t>2432603</t>
  </si>
  <si>
    <t>2022-02-23 18:36:59</t>
  </si>
  <si>
    <t>2432617</t>
  </si>
  <si>
    <t>2022-02-23 18:41:08</t>
  </si>
  <si>
    <t>2432623</t>
  </si>
  <si>
    <t>台北北投山乐温泉</t>
  </si>
  <si>
    <t>Wu Cai Ruei</t>
  </si>
  <si>
    <t>618.00</t>
  </si>
  <si>
    <t>2022-02-23 18:45:56</t>
  </si>
  <si>
    <t>2432745</t>
  </si>
  <si>
    <t>2022-02-23 19:32:34</t>
  </si>
  <si>
    <t>2432754</t>
  </si>
  <si>
    <t>台南剑桥大饭店-台南店</t>
  </si>
  <si>
    <t>TSAI THUNG YI,TSAI THUNG YI</t>
  </si>
  <si>
    <t>302.00</t>
  </si>
  <si>
    <t>2022-02-23 19:36:01</t>
  </si>
  <si>
    <t>2432771</t>
  </si>
  <si>
    <t>SALASSANCHEZ EDUARDO DAVID</t>
  </si>
  <si>
    <t>357.00</t>
  </si>
  <si>
    <t>2022-02-23 19:42:46</t>
  </si>
  <si>
    <t>2432795</t>
  </si>
  <si>
    <t>台南台邦商旅</t>
  </si>
  <si>
    <t>HUANG WEIHSIANG</t>
  </si>
  <si>
    <t>556.00</t>
  </si>
  <si>
    <t>2022-02-23 19:56:07</t>
  </si>
  <si>
    <t>2432801</t>
  </si>
  <si>
    <t>合肥塞纳河畔蜀山国际大酒店</t>
  </si>
  <si>
    <t>126.00</t>
  </si>
  <si>
    <t>2022-02-23 19:59:17</t>
  </si>
  <si>
    <t>2432885</t>
  </si>
  <si>
    <t>阳江乐轩假日酒店</t>
  </si>
  <si>
    <t>165.00</t>
  </si>
  <si>
    <t>2022-02-23 20:49:04</t>
  </si>
  <si>
    <t>2432933</t>
  </si>
  <si>
    <t>维也纳酒店(佛山岭南明珠体育馆店)</t>
  </si>
  <si>
    <t>244.00</t>
  </si>
  <si>
    <t>2022-02-23 21:36:34</t>
  </si>
  <si>
    <t>2432938</t>
  </si>
  <si>
    <t>2022-02-23 21:39:36</t>
  </si>
  <si>
    <t>2432965</t>
  </si>
  <si>
    <t>城市便捷酒店佛山祖庙张槎店</t>
  </si>
  <si>
    <t>154.00</t>
  </si>
  <si>
    <t>2022-02-23 22:00:23</t>
  </si>
  <si>
    <t>2432967</t>
  </si>
  <si>
    <t>城市便捷酒店(武汉光谷锦绣龙城南湖店)</t>
  </si>
  <si>
    <t>211.00</t>
  </si>
  <si>
    <t>2022-02-23 22:01:26</t>
  </si>
  <si>
    <t>2432981</t>
  </si>
  <si>
    <t>658.00</t>
  </si>
  <si>
    <t>2022-02-23 22:14:14</t>
  </si>
  <si>
    <t>2433043</t>
  </si>
  <si>
    <t>2022-02-23 23:23:32</t>
  </si>
  <si>
    <t>2433045</t>
  </si>
  <si>
    <t>城市便捷酒店(成都红光大道店)</t>
  </si>
  <si>
    <t>156.00</t>
  </si>
  <si>
    <t>2022-02-23 23:25:53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</si>
</sst>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1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44615</v>
      </c>
      <c r="G2" s="6">
        <v>44616</v>
      </c>
      <c r="H2" s="4">
        <v>1</v>
      </c>
      <c r="I2" s="4">
        <v>1</v>
      </c>
      <c r="J2" s="4">
        <v>1</v>
      </c>
      <c r="K2" s="4" t="s">
        <v>30</v>
      </c>
      <c r="L2" s="4">
        <v>151</v>
      </c>
      <c r="M2" s="4">
        <v>151</v>
      </c>
      <c r="N2" s="4" t="s">
        <v>31</v>
      </c>
      <c r="O2" s="4" t="s">
        <v>32</v>
      </c>
      <c r="P2" s="4" t="s">
        <v>33</v>
      </c>
      <c r="Q2" s="4">
        <v>0</v>
      </c>
      <c r="R2" s="7">
        <v>44609</v>
      </c>
      <c r="S2" s="6">
        <v>44631</v>
      </c>
      <c r="T2" s="4" t="s">
        <v>34</v>
      </c>
      <c r="U2" s="4">
        <v>151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44613</v>
      </c>
      <c r="G3" s="6">
        <v>44616</v>
      </c>
      <c r="H3" s="4">
        <v>1</v>
      </c>
      <c r="I3" s="4">
        <v>3</v>
      </c>
      <c r="J3" s="4">
        <v>3</v>
      </c>
      <c r="K3" s="4" t="s">
        <v>30</v>
      </c>
      <c r="L3" s="4">
        <v>1085</v>
      </c>
      <c r="M3" s="4">
        <v>1085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44610</v>
      </c>
      <c r="S3" s="6">
        <v>44631</v>
      </c>
      <c r="T3" s="4" t="s">
        <v>34</v>
      </c>
      <c r="U3" s="4">
        <v>1085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44615</v>
      </c>
      <c r="G4" s="6">
        <v>44616</v>
      </c>
      <c r="H4" s="4">
        <v>1</v>
      </c>
      <c r="I4" s="4">
        <v>1</v>
      </c>
      <c r="J4" s="4">
        <v>1</v>
      </c>
      <c r="K4" s="4" t="s">
        <v>30</v>
      </c>
      <c r="L4" s="4">
        <v>196</v>
      </c>
      <c r="M4" s="4">
        <v>196</v>
      </c>
      <c r="N4" s="4" t="s">
        <v>45</v>
      </c>
      <c r="O4" s="4" t="s">
        <v>32</v>
      </c>
      <c r="P4" s="4" t="s">
        <v>33</v>
      </c>
      <c r="Q4" s="4">
        <v>0</v>
      </c>
      <c r="R4" s="7">
        <v>44611</v>
      </c>
      <c r="S4" s="6">
        <v>44631</v>
      </c>
      <c r="T4" s="4" t="s">
        <v>34</v>
      </c>
      <c r="U4" s="4">
        <v>196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44615</v>
      </c>
      <c r="G5" s="6">
        <v>44616</v>
      </c>
      <c r="H5" s="4">
        <v>1</v>
      </c>
      <c r="I5" s="4">
        <v>1</v>
      </c>
      <c r="J5" s="4">
        <v>1</v>
      </c>
      <c r="K5" s="4" t="s">
        <v>30</v>
      </c>
      <c r="L5" s="4">
        <v>424</v>
      </c>
      <c r="M5" s="4">
        <v>424</v>
      </c>
      <c r="N5" s="4" t="s">
        <v>50</v>
      </c>
      <c r="O5" s="4" t="s">
        <v>32</v>
      </c>
      <c r="P5" s="4" t="s">
        <v>33</v>
      </c>
      <c r="Q5" s="4">
        <v>0</v>
      </c>
      <c r="R5" s="7">
        <v>44611</v>
      </c>
      <c r="S5" s="6">
        <v>44631</v>
      </c>
      <c r="T5" s="4" t="s">
        <v>34</v>
      </c>
      <c r="U5" s="4">
        <v>424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44615</v>
      </c>
      <c r="G6" s="6">
        <v>44616</v>
      </c>
      <c r="H6" s="4">
        <v>1</v>
      </c>
      <c r="I6" s="4">
        <v>1</v>
      </c>
      <c r="J6" s="4">
        <v>1</v>
      </c>
      <c r="K6" s="4" t="s">
        <v>30</v>
      </c>
      <c r="L6" s="4">
        <v>580</v>
      </c>
      <c r="M6" s="4">
        <v>580</v>
      </c>
      <c r="N6" s="4" t="s">
        <v>54</v>
      </c>
      <c r="O6" s="4" t="s">
        <v>32</v>
      </c>
      <c r="P6" s="4" t="s">
        <v>33</v>
      </c>
      <c r="Q6" s="4">
        <v>0</v>
      </c>
      <c r="R6" s="7">
        <v>44611</v>
      </c>
      <c r="S6" s="6">
        <v>44631</v>
      </c>
      <c r="T6" s="4" t="s">
        <v>34</v>
      </c>
      <c r="U6" s="4">
        <v>580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44615</v>
      </c>
      <c r="G7" s="6">
        <v>44616</v>
      </c>
      <c r="H7" s="4">
        <v>1</v>
      </c>
      <c r="I7" s="4">
        <v>1</v>
      </c>
      <c r="J7" s="4">
        <v>1</v>
      </c>
      <c r="K7" s="4" t="s">
        <v>30</v>
      </c>
      <c r="L7" s="4">
        <v>119</v>
      </c>
      <c r="M7" s="4">
        <v>119</v>
      </c>
      <c r="N7" s="4" t="s">
        <v>59</v>
      </c>
      <c r="O7" s="4" t="s">
        <v>32</v>
      </c>
      <c r="P7" s="4" t="s">
        <v>33</v>
      </c>
      <c r="Q7" s="4">
        <v>0</v>
      </c>
      <c r="R7" s="7">
        <v>44612</v>
      </c>
      <c r="S7" s="6">
        <v>44631</v>
      </c>
      <c r="T7" s="4" t="s">
        <v>34</v>
      </c>
      <c r="U7" s="4">
        <v>119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60</v>
      </c>
      <c r="D8" s="4" t="s">
        <v>57</v>
      </c>
      <c r="E8" s="4" t="s">
        <v>58</v>
      </c>
      <c r="F8" s="6">
        <v>44615</v>
      </c>
      <c r="G8" s="6">
        <v>44616</v>
      </c>
      <c r="H8" s="4">
        <v>1</v>
      </c>
      <c r="I8" s="4">
        <v>1</v>
      </c>
      <c r="J8" s="4">
        <v>1</v>
      </c>
      <c r="K8" s="4" t="s">
        <v>30</v>
      </c>
      <c r="L8" s="4">
        <v>-119</v>
      </c>
      <c r="M8" s="4">
        <v>-119</v>
      </c>
      <c r="N8" s="4" t="s">
        <v>59</v>
      </c>
      <c r="O8" s="4" t="s">
        <v>32</v>
      </c>
      <c r="P8" s="4" t="s">
        <v>33</v>
      </c>
      <c r="Q8" s="4">
        <v>0</v>
      </c>
      <c r="R8" s="7">
        <v>44612</v>
      </c>
      <c r="S8" s="6">
        <v>44631</v>
      </c>
      <c r="T8" s="4" t="s">
        <v>34</v>
      </c>
      <c r="U8" s="4">
        <v>-119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44615</v>
      </c>
      <c r="G9" s="6">
        <v>44616</v>
      </c>
      <c r="H9" s="4">
        <v>1</v>
      </c>
      <c r="I9" s="4">
        <v>1</v>
      </c>
      <c r="J9" s="4">
        <v>1</v>
      </c>
      <c r="K9" s="4" t="s">
        <v>30</v>
      </c>
      <c r="L9" s="4">
        <v>136</v>
      </c>
      <c r="M9" s="4">
        <v>136</v>
      </c>
      <c r="N9" s="4" t="s">
        <v>64</v>
      </c>
      <c r="O9" s="4" t="s">
        <v>32</v>
      </c>
      <c r="P9" s="4" t="s">
        <v>33</v>
      </c>
      <c r="Q9" s="4">
        <v>0</v>
      </c>
      <c r="R9" s="7">
        <v>44612</v>
      </c>
      <c r="S9" s="6">
        <v>44631</v>
      </c>
      <c r="T9" s="4" t="s">
        <v>34</v>
      </c>
      <c r="U9" s="4">
        <v>136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53</v>
      </c>
      <c r="F10" s="6">
        <v>44615</v>
      </c>
      <c r="G10" s="6">
        <v>44616</v>
      </c>
      <c r="H10" s="4">
        <v>1</v>
      </c>
      <c r="I10" s="4">
        <v>1</v>
      </c>
      <c r="J10" s="4">
        <v>1</v>
      </c>
      <c r="K10" s="4" t="s">
        <v>30</v>
      </c>
      <c r="L10" s="4">
        <v>126</v>
      </c>
      <c r="M10" s="4">
        <v>126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44612</v>
      </c>
      <c r="S10" s="6">
        <v>44631</v>
      </c>
      <c r="T10" s="4" t="s">
        <v>34</v>
      </c>
      <c r="U10" s="4">
        <v>126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44615</v>
      </c>
      <c r="G11" s="6">
        <v>44616</v>
      </c>
      <c r="H11" s="4">
        <v>1</v>
      </c>
      <c r="I11" s="4">
        <v>1</v>
      </c>
      <c r="J11" s="4">
        <v>1</v>
      </c>
      <c r="K11" s="4" t="s">
        <v>30</v>
      </c>
      <c r="L11" s="4">
        <v>143</v>
      </c>
      <c r="M11" s="4">
        <v>143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44613</v>
      </c>
      <c r="S11" s="6">
        <v>44631</v>
      </c>
      <c r="T11" s="4" t="s">
        <v>34</v>
      </c>
      <c r="U11" s="4">
        <v>143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60</v>
      </c>
      <c r="D12" s="4" t="s">
        <v>66</v>
      </c>
      <c r="E12" s="4" t="s">
        <v>53</v>
      </c>
      <c r="F12" s="6">
        <v>44615</v>
      </c>
      <c r="G12" s="6">
        <v>44616</v>
      </c>
      <c r="H12" s="4">
        <v>1</v>
      </c>
      <c r="I12" s="4">
        <v>1</v>
      </c>
      <c r="J12" s="4">
        <v>1</v>
      </c>
      <c r="K12" s="4" t="s">
        <v>30</v>
      </c>
      <c r="L12" s="4">
        <v>-126</v>
      </c>
      <c r="M12" s="4">
        <v>-126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44612</v>
      </c>
      <c r="S12" s="6">
        <v>44631</v>
      </c>
      <c r="T12" s="4" t="s">
        <v>34</v>
      </c>
      <c r="U12" s="4">
        <v>-126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44615</v>
      </c>
      <c r="G13" s="6">
        <v>44616</v>
      </c>
      <c r="H13" s="4">
        <v>1</v>
      </c>
      <c r="I13" s="4">
        <v>1</v>
      </c>
      <c r="J13" s="4">
        <v>1</v>
      </c>
      <c r="K13" s="4" t="s">
        <v>30</v>
      </c>
      <c r="L13" s="4">
        <v>361</v>
      </c>
      <c r="M13" s="4">
        <v>361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44613</v>
      </c>
      <c r="S13" s="6">
        <v>44631</v>
      </c>
      <c r="T13" s="4" t="s">
        <v>34</v>
      </c>
      <c r="U13" s="4">
        <v>361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44615</v>
      </c>
      <c r="G14" s="6">
        <v>44616</v>
      </c>
      <c r="H14" s="4">
        <v>1</v>
      </c>
      <c r="I14" s="4">
        <v>1</v>
      </c>
      <c r="J14" s="4">
        <v>1</v>
      </c>
      <c r="K14" s="4" t="s">
        <v>30</v>
      </c>
      <c r="L14" s="4">
        <v>361</v>
      </c>
      <c r="M14" s="4">
        <v>361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44613</v>
      </c>
      <c r="S14" s="6">
        <v>44631</v>
      </c>
      <c r="T14" s="4" t="s">
        <v>34</v>
      </c>
      <c r="U14" s="4">
        <v>361</v>
      </c>
      <c r="V14" s="4">
        <v>0</v>
      </c>
      <c r="W14" s="4">
        <v>0</v>
      </c>
      <c r="X14" s="4" t="s">
        <v>35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44613</v>
      </c>
      <c r="G15" s="6">
        <v>44616</v>
      </c>
      <c r="H15" s="4">
        <v>1</v>
      </c>
      <c r="I15" s="4">
        <v>3</v>
      </c>
      <c r="J15" s="4">
        <v>3</v>
      </c>
      <c r="K15" s="4" t="s">
        <v>30</v>
      </c>
      <c r="L15" s="4">
        <v>475</v>
      </c>
      <c r="M15" s="4">
        <v>475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44613</v>
      </c>
      <c r="S15" s="6">
        <v>44631</v>
      </c>
      <c r="T15" s="4" t="s">
        <v>34</v>
      </c>
      <c r="U15" s="4">
        <v>475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44614</v>
      </c>
      <c r="G16" s="6">
        <v>44616</v>
      </c>
      <c r="H16" s="4">
        <v>1</v>
      </c>
      <c r="I16" s="4">
        <v>2</v>
      </c>
      <c r="J16" s="4">
        <v>2</v>
      </c>
      <c r="K16" s="4" t="s">
        <v>30</v>
      </c>
      <c r="L16" s="4">
        <v>152</v>
      </c>
      <c r="M16" s="4">
        <v>152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44613</v>
      </c>
      <c r="S16" s="6">
        <v>44631</v>
      </c>
      <c r="T16" s="4" t="s">
        <v>34</v>
      </c>
      <c r="U16" s="4">
        <v>152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48</v>
      </c>
      <c r="E17" s="4" t="s">
        <v>49</v>
      </c>
      <c r="F17" s="6">
        <v>44615</v>
      </c>
      <c r="G17" s="6">
        <v>44616</v>
      </c>
      <c r="H17" s="4">
        <v>1</v>
      </c>
      <c r="I17" s="4">
        <v>1</v>
      </c>
      <c r="J17" s="4">
        <v>1</v>
      </c>
      <c r="K17" s="4" t="s">
        <v>30</v>
      </c>
      <c r="L17" s="4">
        <v>425</v>
      </c>
      <c r="M17" s="4">
        <v>425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44614</v>
      </c>
      <c r="S17" s="6">
        <v>44631</v>
      </c>
      <c r="T17" s="4" t="s">
        <v>34</v>
      </c>
      <c r="U17" s="4">
        <v>425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44615</v>
      </c>
      <c r="G18" s="6">
        <v>44616</v>
      </c>
      <c r="H18" s="4">
        <v>1</v>
      </c>
      <c r="I18" s="4">
        <v>1</v>
      </c>
      <c r="J18" s="4">
        <v>1</v>
      </c>
      <c r="K18" s="4" t="s">
        <v>30</v>
      </c>
      <c r="L18" s="4">
        <v>623</v>
      </c>
      <c r="M18" s="4">
        <v>623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44614</v>
      </c>
      <c r="S18" s="6">
        <v>44631</v>
      </c>
      <c r="T18" s="4" t="s">
        <v>34</v>
      </c>
      <c r="U18" s="4">
        <v>623</v>
      </c>
      <c r="V18" s="4">
        <v>0</v>
      </c>
      <c r="W18" s="4">
        <v>0</v>
      </c>
      <c r="X18" s="4" t="s">
        <v>35</v>
      </c>
      <c r="Y18" s="4" t="s">
        <v>94</v>
      </c>
    </row>
    <row r="19" s="4" customFormat="1" spans="1:25">
      <c r="A19" s="4" t="s">
        <v>25</v>
      </c>
      <c r="B19" s="4" t="s">
        <v>26</v>
      </c>
      <c r="C19" s="4" t="s">
        <v>60</v>
      </c>
      <c r="D19" s="4" t="s">
        <v>28</v>
      </c>
      <c r="E19" s="4" t="s">
        <v>29</v>
      </c>
      <c r="F19" s="6">
        <v>44615</v>
      </c>
      <c r="G19" s="6">
        <v>44616</v>
      </c>
      <c r="H19" s="4">
        <v>1</v>
      </c>
      <c r="I19" s="4">
        <v>1</v>
      </c>
      <c r="J19" s="4">
        <v>1</v>
      </c>
      <c r="K19" s="4" t="s">
        <v>30</v>
      </c>
      <c r="L19" s="4">
        <v>-151</v>
      </c>
      <c r="M19" s="4">
        <v>-151</v>
      </c>
      <c r="N19" s="4" t="s">
        <v>31</v>
      </c>
      <c r="O19" s="4" t="s">
        <v>32</v>
      </c>
      <c r="P19" s="4" t="s">
        <v>33</v>
      </c>
      <c r="Q19" s="4">
        <v>0</v>
      </c>
      <c r="R19" s="7">
        <v>44609</v>
      </c>
      <c r="S19" s="6">
        <v>44631</v>
      </c>
      <c r="T19" s="4" t="s">
        <v>34</v>
      </c>
      <c r="U19" s="4">
        <v>-151</v>
      </c>
      <c r="V19" s="4">
        <v>0</v>
      </c>
      <c r="W19" s="4">
        <v>0</v>
      </c>
      <c r="X19" s="4" t="s">
        <v>35</v>
      </c>
      <c r="Y19" s="4" t="s">
        <v>36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44615</v>
      </c>
      <c r="G20" s="6">
        <v>44616</v>
      </c>
      <c r="H20" s="4">
        <v>1</v>
      </c>
      <c r="I20" s="4">
        <v>1</v>
      </c>
      <c r="J20" s="4">
        <v>1</v>
      </c>
      <c r="K20" s="4" t="s">
        <v>30</v>
      </c>
      <c r="L20" s="4">
        <v>406</v>
      </c>
      <c r="M20" s="4">
        <v>406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44614</v>
      </c>
      <c r="S20" s="6">
        <v>44631</v>
      </c>
      <c r="T20" s="4" t="s">
        <v>34</v>
      </c>
      <c r="U20" s="4">
        <v>406</v>
      </c>
      <c r="V20" s="4">
        <v>0</v>
      </c>
      <c r="W20" s="4">
        <v>0</v>
      </c>
      <c r="X20" s="4" t="s">
        <v>99</v>
      </c>
      <c r="Y20" s="4" t="s">
        <v>100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96</v>
      </c>
      <c r="E21" s="4" t="s">
        <v>102</v>
      </c>
      <c r="F21" s="6">
        <v>44615</v>
      </c>
      <c r="G21" s="6">
        <v>44616</v>
      </c>
      <c r="H21" s="4">
        <v>1</v>
      </c>
      <c r="I21" s="4">
        <v>1</v>
      </c>
      <c r="J21" s="4">
        <v>1</v>
      </c>
      <c r="K21" s="4" t="s">
        <v>30</v>
      </c>
      <c r="L21" s="4">
        <v>480</v>
      </c>
      <c r="M21" s="4">
        <v>480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44614</v>
      </c>
      <c r="S21" s="6">
        <v>44631</v>
      </c>
      <c r="T21" s="4" t="s">
        <v>34</v>
      </c>
      <c r="U21" s="4">
        <v>480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81</v>
      </c>
      <c r="E22" s="4" t="s">
        <v>82</v>
      </c>
      <c r="F22" s="6">
        <v>44615</v>
      </c>
      <c r="G22" s="6">
        <v>44616</v>
      </c>
      <c r="H22" s="4">
        <v>1</v>
      </c>
      <c r="I22" s="4">
        <v>1</v>
      </c>
      <c r="J22" s="4">
        <v>1</v>
      </c>
      <c r="K22" s="4" t="s">
        <v>30</v>
      </c>
      <c r="L22" s="4">
        <v>157</v>
      </c>
      <c r="M22" s="4">
        <v>157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44614</v>
      </c>
      <c r="S22" s="6">
        <v>44631</v>
      </c>
      <c r="T22" s="4" t="s">
        <v>34</v>
      </c>
      <c r="U22" s="4">
        <v>157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44615</v>
      </c>
      <c r="G23" s="6">
        <v>44616</v>
      </c>
      <c r="H23" s="4">
        <v>1</v>
      </c>
      <c r="I23" s="4">
        <v>1</v>
      </c>
      <c r="J23" s="4">
        <v>1</v>
      </c>
      <c r="K23" s="4" t="s">
        <v>30</v>
      </c>
      <c r="L23" s="4">
        <v>333</v>
      </c>
      <c r="M23" s="4">
        <v>333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44614</v>
      </c>
      <c r="S23" s="6">
        <v>44631</v>
      </c>
      <c r="T23" s="4" t="s">
        <v>34</v>
      </c>
      <c r="U23" s="4">
        <v>333</v>
      </c>
      <c r="V23" s="4">
        <v>0</v>
      </c>
      <c r="W23" s="4">
        <v>0</v>
      </c>
      <c r="X23" s="4" t="s">
        <v>35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49</v>
      </c>
      <c r="F24" s="6">
        <v>44615</v>
      </c>
      <c r="G24" s="6">
        <v>44616</v>
      </c>
      <c r="H24" s="4">
        <v>1</v>
      </c>
      <c r="I24" s="4">
        <v>1</v>
      </c>
      <c r="J24" s="4">
        <v>1</v>
      </c>
      <c r="K24" s="4" t="s">
        <v>30</v>
      </c>
      <c r="L24" s="4">
        <v>197</v>
      </c>
      <c r="M24" s="4">
        <v>197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44615</v>
      </c>
      <c r="S24" s="6">
        <v>44631</v>
      </c>
      <c r="T24" s="4" t="s">
        <v>34</v>
      </c>
      <c r="U24" s="4">
        <v>197</v>
      </c>
      <c r="V24" s="4">
        <v>0</v>
      </c>
      <c r="W24" s="4">
        <v>0</v>
      </c>
      <c r="X24" s="4" t="s">
        <v>114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60</v>
      </c>
      <c r="D25" s="4" t="s">
        <v>112</v>
      </c>
      <c r="E25" s="4" t="s">
        <v>49</v>
      </c>
      <c r="F25" s="6">
        <v>44615</v>
      </c>
      <c r="G25" s="6">
        <v>44616</v>
      </c>
      <c r="H25" s="4">
        <v>1</v>
      </c>
      <c r="I25" s="4">
        <v>1</v>
      </c>
      <c r="J25" s="4">
        <v>1</v>
      </c>
      <c r="K25" s="4" t="s">
        <v>30</v>
      </c>
      <c r="L25" s="4">
        <v>-197</v>
      </c>
      <c r="M25" s="4">
        <v>-197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44615</v>
      </c>
      <c r="S25" s="6">
        <v>44631</v>
      </c>
      <c r="T25" s="4" t="s">
        <v>34</v>
      </c>
      <c r="U25" s="4">
        <v>-197</v>
      </c>
      <c r="V25" s="4">
        <v>0</v>
      </c>
      <c r="W25" s="4">
        <v>0</v>
      </c>
      <c r="X25" s="4" t="s">
        <v>114</v>
      </c>
      <c r="Y25" s="4" t="s">
        <v>35</v>
      </c>
    </row>
    <row r="26" s="4" customFormat="1" spans="1:25">
      <c r="A26" s="4" t="s">
        <v>115</v>
      </c>
      <c r="B26" s="4" t="s">
        <v>26</v>
      </c>
      <c r="C26" s="4" t="s">
        <v>27</v>
      </c>
      <c r="D26" s="4" t="s">
        <v>66</v>
      </c>
      <c r="E26" s="4" t="s">
        <v>116</v>
      </c>
      <c r="F26" s="6">
        <v>44615</v>
      </c>
      <c r="G26" s="6">
        <v>44616</v>
      </c>
      <c r="H26" s="4">
        <v>1</v>
      </c>
      <c r="I26" s="4">
        <v>1</v>
      </c>
      <c r="J26" s="4">
        <v>1</v>
      </c>
      <c r="K26" s="4" t="s">
        <v>30</v>
      </c>
      <c r="L26" s="4">
        <v>134</v>
      </c>
      <c r="M26" s="4">
        <v>134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44615</v>
      </c>
      <c r="S26" s="6">
        <v>44631</v>
      </c>
      <c r="T26" s="4" t="s">
        <v>34</v>
      </c>
      <c r="U26" s="4">
        <v>134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118</v>
      </c>
      <c r="B27" s="4" t="s">
        <v>26</v>
      </c>
      <c r="C27" s="4" t="s">
        <v>27</v>
      </c>
      <c r="D27" s="4" t="s">
        <v>119</v>
      </c>
      <c r="E27" s="4" t="s">
        <v>120</v>
      </c>
      <c r="F27" s="6">
        <v>44615</v>
      </c>
      <c r="G27" s="6">
        <v>44616</v>
      </c>
      <c r="H27" s="4">
        <v>1</v>
      </c>
      <c r="I27" s="4">
        <v>1</v>
      </c>
      <c r="J27" s="4">
        <v>1</v>
      </c>
      <c r="K27" s="4" t="s">
        <v>30</v>
      </c>
      <c r="L27" s="4">
        <v>101</v>
      </c>
      <c r="M27" s="4">
        <v>101</v>
      </c>
      <c r="N27" s="4" t="s">
        <v>121</v>
      </c>
      <c r="O27" s="4" t="s">
        <v>32</v>
      </c>
      <c r="P27" s="4" t="s">
        <v>33</v>
      </c>
      <c r="Q27" s="4">
        <v>0</v>
      </c>
      <c r="R27" s="7">
        <v>44615</v>
      </c>
      <c r="S27" s="6">
        <v>44631</v>
      </c>
      <c r="T27" s="4" t="s">
        <v>34</v>
      </c>
      <c r="U27" s="4">
        <v>101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44615</v>
      </c>
      <c r="G28" s="6">
        <v>44616</v>
      </c>
      <c r="H28" s="4">
        <v>2</v>
      </c>
      <c r="I28" s="4">
        <v>1</v>
      </c>
      <c r="J28" s="4">
        <v>2</v>
      </c>
      <c r="K28" s="4" t="s">
        <v>30</v>
      </c>
      <c r="L28" s="4">
        <v>258</v>
      </c>
      <c r="M28" s="4">
        <v>258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44615</v>
      </c>
      <c r="S28" s="6">
        <v>44631</v>
      </c>
      <c r="T28" s="4" t="s">
        <v>34</v>
      </c>
      <c r="U28" s="4">
        <v>258</v>
      </c>
      <c r="V28" s="4">
        <v>0</v>
      </c>
      <c r="W28" s="4">
        <v>0</v>
      </c>
      <c r="X28" s="4" t="s">
        <v>35</v>
      </c>
      <c r="Y28" s="4" t="s">
        <v>126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43</v>
      </c>
      <c r="E29" s="4" t="s">
        <v>128</v>
      </c>
      <c r="F29" s="6">
        <v>44615</v>
      </c>
      <c r="G29" s="6">
        <v>44616</v>
      </c>
      <c r="H29" s="4">
        <v>1</v>
      </c>
      <c r="I29" s="4">
        <v>1</v>
      </c>
      <c r="J29" s="4">
        <v>1</v>
      </c>
      <c r="K29" s="4" t="s">
        <v>30</v>
      </c>
      <c r="L29" s="4">
        <v>196</v>
      </c>
      <c r="M29" s="4">
        <v>196</v>
      </c>
      <c r="N29" s="4" t="s">
        <v>129</v>
      </c>
      <c r="O29" s="4" t="s">
        <v>32</v>
      </c>
      <c r="P29" s="4" t="s">
        <v>33</v>
      </c>
      <c r="Q29" s="4">
        <v>0</v>
      </c>
      <c r="R29" s="7">
        <v>44615</v>
      </c>
      <c r="S29" s="6">
        <v>44631</v>
      </c>
      <c r="T29" s="4" t="s">
        <v>34</v>
      </c>
      <c r="U29" s="4">
        <v>196</v>
      </c>
      <c r="V29" s="4">
        <v>0</v>
      </c>
      <c r="W29" s="4">
        <v>0</v>
      </c>
      <c r="X29" s="4" t="s">
        <v>35</v>
      </c>
      <c r="Y29" s="4" t="s">
        <v>130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96</v>
      </c>
      <c r="E30" s="4" t="s">
        <v>97</v>
      </c>
      <c r="F30" s="6">
        <v>44615</v>
      </c>
      <c r="G30" s="6">
        <v>44616</v>
      </c>
      <c r="H30" s="4">
        <v>1</v>
      </c>
      <c r="I30" s="4">
        <v>1</v>
      </c>
      <c r="J30" s="4">
        <v>1</v>
      </c>
      <c r="K30" s="4" t="s">
        <v>30</v>
      </c>
      <c r="L30" s="4">
        <v>442</v>
      </c>
      <c r="M30" s="4">
        <v>442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44615</v>
      </c>
      <c r="S30" s="6">
        <v>44631</v>
      </c>
      <c r="T30" s="4" t="s">
        <v>34</v>
      </c>
      <c r="U30" s="4">
        <v>442</v>
      </c>
      <c r="V30" s="4">
        <v>0</v>
      </c>
      <c r="W30" s="4">
        <v>0</v>
      </c>
      <c r="X30" s="4" t="s">
        <v>133</v>
      </c>
      <c r="Y30" s="4" t="s">
        <v>35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96</v>
      </c>
      <c r="E31" s="4" t="s">
        <v>135</v>
      </c>
      <c r="F31" s="6">
        <v>44615</v>
      </c>
      <c r="G31" s="6">
        <v>44616</v>
      </c>
      <c r="H31" s="4">
        <v>1</v>
      </c>
      <c r="I31" s="4">
        <v>1</v>
      </c>
      <c r="J31" s="4">
        <v>1</v>
      </c>
      <c r="K31" s="4" t="s">
        <v>30</v>
      </c>
      <c r="L31" s="4">
        <v>405</v>
      </c>
      <c r="M31" s="4">
        <v>405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44615</v>
      </c>
      <c r="S31" s="6">
        <v>44631</v>
      </c>
      <c r="T31" s="4" t="s">
        <v>34</v>
      </c>
      <c r="U31" s="4">
        <v>405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44615</v>
      </c>
      <c r="G32" s="6">
        <v>44616</v>
      </c>
      <c r="H32" s="4">
        <v>1</v>
      </c>
      <c r="I32" s="4">
        <v>1</v>
      </c>
      <c r="J32" s="4">
        <v>1</v>
      </c>
      <c r="K32" s="4" t="s">
        <v>30</v>
      </c>
      <c r="L32" s="4">
        <v>202</v>
      </c>
      <c r="M32" s="4">
        <v>202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44615</v>
      </c>
      <c r="S32" s="6">
        <v>44631</v>
      </c>
      <c r="T32" s="4" t="s">
        <v>34</v>
      </c>
      <c r="U32" s="4">
        <v>202</v>
      </c>
      <c r="V32" s="4">
        <v>0</v>
      </c>
      <c r="W32" s="4">
        <v>0</v>
      </c>
      <c r="X32" s="4" t="s">
        <v>35</v>
      </c>
      <c r="Y32" s="4" t="s">
        <v>141</v>
      </c>
    </row>
    <row r="33" s="4" customFormat="1" spans="1:25">
      <c r="A33" s="4" t="s">
        <v>142</v>
      </c>
      <c r="B33" s="4" t="s">
        <v>26</v>
      </c>
      <c r="C33" s="4" t="s">
        <v>27</v>
      </c>
      <c r="D33" s="4" t="s">
        <v>66</v>
      </c>
      <c r="E33" s="4" t="s">
        <v>53</v>
      </c>
      <c r="F33" s="6">
        <v>44615</v>
      </c>
      <c r="G33" s="6">
        <v>44616</v>
      </c>
      <c r="H33" s="4">
        <v>1</v>
      </c>
      <c r="I33" s="4">
        <v>1</v>
      </c>
      <c r="J33" s="4">
        <v>1</v>
      </c>
      <c r="K33" s="4" t="s">
        <v>30</v>
      </c>
      <c r="L33" s="4">
        <v>136</v>
      </c>
      <c r="M33" s="4">
        <v>136</v>
      </c>
      <c r="N33" s="4" t="s">
        <v>143</v>
      </c>
      <c r="O33" s="4" t="s">
        <v>32</v>
      </c>
      <c r="P33" s="4" t="s">
        <v>33</v>
      </c>
      <c r="Q33" s="4">
        <v>0</v>
      </c>
      <c r="R33" s="7">
        <v>44615</v>
      </c>
      <c r="S33" s="6">
        <v>44631</v>
      </c>
      <c r="T33" s="4" t="s">
        <v>34</v>
      </c>
      <c r="U33" s="4">
        <v>136</v>
      </c>
      <c r="V33" s="4">
        <v>0</v>
      </c>
      <c r="W33" s="4">
        <v>0</v>
      </c>
      <c r="X33" s="4" t="s">
        <v>144</v>
      </c>
      <c r="Y33" s="4" t="s">
        <v>35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146</v>
      </c>
      <c r="E34" s="4" t="s">
        <v>147</v>
      </c>
      <c r="F34" s="6">
        <v>44615</v>
      </c>
      <c r="G34" s="6">
        <v>44616</v>
      </c>
      <c r="H34" s="4">
        <v>1</v>
      </c>
      <c r="I34" s="4">
        <v>1</v>
      </c>
      <c r="J34" s="4">
        <v>1</v>
      </c>
      <c r="K34" s="4" t="s">
        <v>30</v>
      </c>
      <c r="L34" s="4">
        <v>172</v>
      </c>
      <c r="M34" s="4">
        <v>172</v>
      </c>
      <c r="N34" s="4" t="s">
        <v>148</v>
      </c>
      <c r="O34" s="4" t="s">
        <v>32</v>
      </c>
      <c r="P34" s="4" t="s">
        <v>33</v>
      </c>
      <c r="Q34" s="4">
        <v>0</v>
      </c>
      <c r="R34" s="7">
        <v>44615</v>
      </c>
      <c r="S34" s="6">
        <v>44631</v>
      </c>
      <c r="T34" s="4" t="s">
        <v>34</v>
      </c>
      <c r="U34" s="4">
        <v>172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145</v>
      </c>
      <c r="B35" s="4" t="s">
        <v>26</v>
      </c>
      <c r="C35" s="4" t="s">
        <v>60</v>
      </c>
      <c r="D35" s="4" t="s">
        <v>146</v>
      </c>
      <c r="E35" s="4" t="s">
        <v>147</v>
      </c>
      <c r="F35" s="6">
        <v>44615</v>
      </c>
      <c r="G35" s="6">
        <v>44616</v>
      </c>
      <c r="H35" s="4">
        <v>1</v>
      </c>
      <c r="I35" s="4">
        <v>1</v>
      </c>
      <c r="J35" s="4">
        <v>1</v>
      </c>
      <c r="K35" s="4" t="s">
        <v>30</v>
      </c>
      <c r="L35" s="4">
        <v>-172</v>
      </c>
      <c r="M35" s="4">
        <v>-172</v>
      </c>
      <c r="N35" s="4" t="s">
        <v>148</v>
      </c>
      <c r="O35" s="4" t="s">
        <v>32</v>
      </c>
      <c r="P35" s="4" t="s">
        <v>33</v>
      </c>
      <c r="Q35" s="4">
        <v>0</v>
      </c>
      <c r="R35" s="7">
        <v>44615</v>
      </c>
      <c r="S35" s="6">
        <v>44631</v>
      </c>
      <c r="T35" s="4" t="s">
        <v>34</v>
      </c>
      <c r="U35" s="4">
        <v>-172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149</v>
      </c>
      <c r="B36" s="4" t="s">
        <v>26</v>
      </c>
      <c r="C36" s="4" t="s">
        <v>27</v>
      </c>
      <c r="D36" s="4" t="s">
        <v>150</v>
      </c>
      <c r="E36" s="4" t="s">
        <v>128</v>
      </c>
      <c r="F36" s="6">
        <v>44615</v>
      </c>
      <c r="G36" s="6">
        <v>44616</v>
      </c>
      <c r="H36" s="4">
        <v>1</v>
      </c>
      <c r="I36" s="4">
        <v>1</v>
      </c>
      <c r="J36" s="4">
        <v>1</v>
      </c>
      <c r="K36" s="4" t="s">
        <v>30</v>
      </c>
      <c r="L36" s="4">
        <v>147</v>
      </c>
      <c r="M36" s="4">
        <v>147</v>
      </c>
      <c r="N36" s="4" t="s">
        <v>151</v>
      </c>
      <c r="O36" s="4" t="s">
        <v>32</v>
      </c>
      <c r="P36" s="4" t="s">
        <v>33</v>
      </c>
      <c r="Q36" s="4">
        <v>0</v>
      </c>
      <c r="R36" s="7">
        <v>44615</v>
      </c>
      <c r="S36" s="6">
        <v>44631</v>
      </c>
      <c r="T36" s="4" t="s">
        <v>34</v>
      </c>
      <c r="U36" s="4">
        <v>147</v>
      </c>
      <c r="V36" s="4">
        <v>0</v>
      </c>
      <c r="W36" s="4">
        <v>0</v>
      </c>
      <c r="X36" s="4" t="s">
        <v>35</v>
      </c>
      <c r="Y36" s="4" t="s">
        <v>152</v>
      </c>
    </row>
    <row r="37" s="4" customFormat="1" spans="1:25">
      <c r="A37" s="4" t="s">
        <v>153</v>
      </c>
      <c r="B37" s="4" t="s">
        <v>26</v>
      </c>
      <c r="C37" s="4" t="s">
        <v>27</v>
      </c>
      <c r="D37" s="4" t="s">
        <v>150</v>
      </c>
      <c r="E37" s="4" t="s">
        <v>29</v>
      </c>
      <c r="F37" s="6">
        <v>44615</v>
      </c>
      <c r="G37" s="6">
        <v>44616</v>
      </c>
      <c r="H37" s="4">
        <v>1</v>
      </c>
      <c r="I37" s="4">
        <v>1</v>
      </c>
      <c r="J37" s="4">
        <v>1</v>
      </c>
      <c r="K37" s="4" t="s">
        <v>30</v>
      </c>
      <c r="L37" s="4">
        <v>155</v>
      </c>
      <c r="M37" s="4">
        <v>155</v>
      </c>
      <c r="N37" s="4" t="s">
        <v>154</v>
      </c>
      <c r="O37" s="4" t="s">
        <v>32</v>
      </c>
      <c r="P37" s="4" t="s">
        <v>33</v>
      </c>
      <c r="Q37" s="4">
        <v>0</v>
      </c>
      <c r="R37" s="7">
        <v>44615</v>
      </c>
      <c r="S37" s="6">
        <v>44631</v>
      </c>
      <c r="T37" s="4" t="s">
        <v>34</v>
      </c>
      <c r="U37" s="4">
        <v>155</v>
      </c>
      <c r="V37" s="4">
        <v>0</v>
      </c>
      <c r="W37" s="4">
        <v>0</v>
      </c>
      <c r="X37" s="4" t="s">
        <v>35</v>
      </c>
      <c r="Y37" s="4" t="s">
        <v>155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157</v>
      </c>
      <c r="E38" s="4" t="s">
        <v>158</v>
      </c>
      <c r="F38" s="6">
        <v>44615</v>
      </c>
      <c r="G38" s="6">
        <v>44616</v>
      </c>
      <c r="H38" s="4">
        <v>1</v>
      </c>
      <c r="I38" s="4">
        <v>1</v>
      </c>
      <c r="J38" s="4">
        <v>1</v>
      </c>
      <c r="K38" s="4" t="s">
        <v>30</v>
      </c>
      <c r="L38" s="4">
        <v>188</v>
      </c>
      <c r="M38" s="4">
        <v>188</v>
      </c>
      <c r="N38" s="4" t="s">
        <v>159</v>
      </c>
      <c r="O38" s="4" t="s">
        <v>32</v>
      </c>
      <c r="P38" s="4" t="s">
        <v>33</v>
      </c>
      <c r="Q38" s="4">
        <v>0</v>
      </c>
      <c r="R38" s="7">
        <v>44615</v>
      </c>
      <c r="S38" s="6">
        <v>44631</v>
      </c>
      <c r="T38" s="4" t="s">
        <v>34</v>
      </c>
      <c r="U38" s="4">
        <v>188</v>
      </c>
      <c r="V38" s="4">
        <v>0</v>
      </c>
      <c r="W38" s="4">
        <v>0</v>
      </c>
      <c r="X38" s="4" t="s">
        <v>160</v>
      </c>
      <c r="Y38" s="4" t="s">
        <v>35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96</v>
      </c>
      <c r="E39" s="4" t="s">
        <v>135</v>
      </c>
      <c r="F39" s="6">
        <v>44615</v>
      </c>
      <c r="G39" s="6">
        <v>44616</v>
      </c>
      <c r="H39" s="4">
        <v>1</v>
      </c>
      <c r="I39" s="4">
        <v>1</v>
      </c>
      <c r="J39" s="4">
        <v>1</v>
      </c>
      <c r="K39" s="4" t="s">
        <v>30</v>
      </c>
      <c r="L39" s="4">
        <v>405</v>
      </c>
      <c r="M39" s="4">
        <v>405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44615</v>
      </c>
      <c r="S39" s="6">
        <v>44631</v>
      </c>
      <c r="T39" s="4" t="s">
        <v>34</v>
      </c>
      <c r="U39" s="4">
        <v>405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163</v>
      </c>
      <c r="B40" s="4" t="s">
        <v>26</v>
      </c>
      <c r="C40" s="4" t="s">
        <v>27</v>
      </c>
      <c r="D40" s="4" t="s">
        <v>164</v>
      </c>
      <c r="E40" s="4" t="s">
        <v>165</v>
      </c>
      <c r="F40" s="6">
        <v>44615</v>
      </c>
      <c r="G40" s="6">
        <v>44616</v>
      </c>
      <c r="H40" s="4">
        <v>1</v>
      </c>
      <c r="I40" s="4">
        <v>1</v>
      </c>
      <c r="J40" s="4">
        <v>1</v>
      </c>
      <c r="K40" s="4" t="s">
        <v>30</v>
      </c>
      <c r="L40" s="4">
        <v>264</v>
      </c>
      <c r="M40" s="4">
        <v>264</v>
      </c>
      <c r="N40" s="4" t="s">
        <v>166</v>
      </c>
      <c r="O40" s="4" t="s">
        <v>32</v>
      </c>
      <c r="P40" s="4" t="s">
        <v>33</v>
      </c>
      <c r="Q40" s="4">
        <v>0</v>
      </c>
      <c r="R40" s="7">
        <v>44615</v>
      </c>
      <c r="S40" s="6">
        <v>44631</v>
      </c>
      <c r="T40" s="4" t="s">
        <v>34</v>
      </c>
      <c r="U40" s="4">
        <v>264</v>
      </c>
      <c r="V40" s="4">
        <v>0</v>
      </c>
      <c r="W40" s="4">
        <v>0</v>
      </c>
      <c r="X40" s="4" t="s">
        <v>167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119</v>
      </c>
      <c r="E41" s="4" t="s">
        <v>169</v>
      </c>
      <c r="F41" s="6">
        <v>44615</v>
      </c>
      <c r="G41" s="6">
        <v>44616</v>
      </c>
      <c r="H41" s="4">
        <v>1</v>
      </c>
      <c r="I41" s="4">
        <v>1</v>
      </c>
      <c r="J41" s="4">
        <v>1</v>
      </c>
      <c r="K41" s="4" t="s">
        <v>30</v>
      </c>
      <c r="L41" s="4">
        <v>96</v>
      </c>
      <c r="M41" s="4">
        <v>96</v>
      </c>
      <c r="N41" s="4" t="s">
        <v>170</v>
      </c>
      <c r="O41" s="4" t="s">
        <v>32</v>
      </c>
      <c r="P41" s="4" t="s">
        <v>33</v>
      </c>
      <c r="Q41" s="4">
        <v>0</v>
      </c>
      <c r="R41" s="7">
        <v>44615</v>
      </c>
      <c r="S41" s="6">
        <v>44631</v>
      </c>
      <c r="T41" s="4" t="s">
        <v>34</v>
      </c>
      <c r="U41" s="4">
        <v>96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171</v>
      </c>
      <c r="B42" s="4" t="s">
        <v>26</v>
      </c>
      <c r="C42" s="4" t="s">
        <v>27</v>
      </c>
      <c r="D42" s="4" t="s">
        <v>172</v>
      </c>
      <c r="E42" s="4" t="s">
        <v>128</v>
      </c>
      <c r="F42" s="6">
        <v>44615</v>
      </c>
      <c r="G42" s="6">
        <v>44616</v>
      </c>
      <c r="H42" s="4">
        <v>1</v>
      </c>
      <c r="I42" s="4">
        <v>1</v>
      </c>
      <c r="J42" s="4">
        <v>1</v>
      </c>
      <c r="K42" s="4" t="s">
        <v>30</v>
      </c>
      <c r="L42" s="4">
        <v>171</v>
      </c>
      <c r="M42" s="4">
        <v>171</v>
      </c>
      <c r="N42" s="4" t="s">
        <v>173</v>
      </c>
      <c r="O42" s="4" t="s">
        <v>32</v>
      </c>
      <c r="P42" s="4" t="s">
        <v>33</v>
      </c>
      <c r="Q42" s="4">
        <v>0</v>
      </c>
      <c r="R42" s="7">
        <v>44615</v>
      </c>
      <c r="S42" s="6">
        <v>44631</v>
      </c>
      <c r="T42" s="4" t="s">
        <v>34</v>
      </c>
      <c r="U42" s="4">
        <v>171</v>
      </c>
      <c r="V42" s="4">
        <v>0</v>
      </c>
      <c r="W42" s="4">
        <v>0</v>
      </c>
      <c r="X42" s="4" t="s">
        <v>35</v>
      </c>
      <c r="Y42" s="4" t="s">
        <v>174</v>
      </c>
    </row>
    <row r="43" s="4" customFormat="1" spans="1:25">
      <c r="A43" s="4" t="s">
        <v>175</v>
      </c>
      <c r="B43" s="4" t="s">
        <v>26</v>
      </c>
      <c r="C43" s="4" t="s">
        <v>27</v>
      </c>
      <c r="D43" s="4" t="s">
        <v>176</v>
      </c>
      <c r="E43" s="4" t="s">
        <v>177</v>
      </c>
      <c r="F43" s="6">
        <v>44615</v>
      </c>
      <c r="G43" s="6">
        <v>44616</v>
      </c>
      <c r="H43" s="4">
        <v>2</v>
      </c>
      <c r="I43" s="4">
        <v>1</v>
      </c>
      <c r="J43" s="4">
        <v>2</v>
      </c>
      <c r="K43" s="4" t="s">
        <v>30</v>
      </c>
      <c r="L43" s="4">
        <v>390</v>
      </c>
      <c r="M43" s="4">
        <v>390</v>
      </c>
      <c r="N43" s="4" t="s">
        <v>178</v>
      </c>
      <c r="O43" s="4" t="s">
        <v>32</v>
      </c>
      <c r="P43" s="4" t="s">
        <v>33</v>
      </c>
      <c r="Q43" s="4">
        <v>0</v>
      </c>
      <c r="R43" s="7">
        <v>44615</v>
      </c>
      <c r="S43" s="6">
        <v>44631</v>
      </c>
      <c r="T43" s="4" t="s">
        <v>34</v>
      </c>
      <c r="U43" s="4">
        <v>390</v>
      </c>
      <c r="V43" s="4">
        <v>0</v>
      </c>
      <c r="W43" s="4">
        <v>0</v>
      </c>
      <c r="X43" s="4" t="s">
        <v>179</v>
      </c>
      <c r="Y43" s="4" t="s">
        <v>35</v>
      </c>
    </row>
    <row r="44" s="4" customFormat="1" spans="1:25">
      <c r="A44" s="4" t="s">
        <v>180</v>
      </c>
      <c r="B44" s="4" t="s">
        <v>26</v>
      </c>
      <c r="C44" s="4" t="s">
        <v>27</v>
      </c>
      <c r="D44" s="4" t="s">
        <v>96</v>
      </c>
      <c r="E44" s="4" t="s">
        <v>135</v>
      </c>
      <c r="F44" s="6">
        <v>44615</v>
      </c>
      <c r="G44" s="6">
        <v>44616</v>
      </c>
      <c r="H44" s="4">
        <v>1</v>
      </c>
      <c r="I44" s="4">
        <v>1</v>
      </c>
      <c r="J44" s="4">
        <v>1</v>
      </c>
      <c r="K44" s="4" t="s">
        <v>30</v>
      </c>
      <c r="L44" s="4">
        <v>405</v>
      </c>
      <c r="M44" s="4">
        <v>405</v>
      </c>
      <c r="N44" s="4" t="s">
        <v>181</v>
      </c>
      <c r="O44" s="4" t="s">
        <v>32</v>
      </c>
      <c r="P44" s="4" t="s">
        <v>33</v>
      </c>
      <c r="Q44" s="4">
        <v>0</v>
      </c>
      <c r="R44" s="7">
        <v>44615</v>
      </c>
      <c r="S44" s="6">
        <v>44631</v>
      </c>
      <c r="T44" s="4" t="s">
        <v>34</v>
      </c>
      <c r="U44" s="4">
        <v>405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182</v>
      </c>
      <c r="B45" s="4" t="s">
        <v>26</v>
      </c>
      <c r="C45" s="4" t="s">
        <v>27</v>
      </c>
      <c r="D45" s="4" t="s">
        <v>183</v>
      </c>
      <c r="E45" s="4" t="s">
        <v>184</v>
      </c>
      <c r="F45" s="6">
        <v>44615</v>
      </c>
      <c r="G45" s="6">
        <v>44616</v>
      </c>
      <c r="H45" s="4">
        <v>1</v>
      </c>
      <c r="I45" s="4">
        <v>1</v>
      </c>
      <c r="J45" s="4">
        <v>1</v>
      </c>
      <c r="K45" s="4" t="s">
        <v>30</v>
      </c>
      <c r="L45" s="4">
        <v>686</v>
      </c>
      <c r="M45" s="4">
        <v>686</v>
      </c>
      <c r="N45" s="4" t="s">
        <v>185</v>
      </c>
      <c r="O45" s="4" t="s">
        <v>32</v>
      </c>
      <c r="P45" s="4" t="s">
        <v>33</v>
      </c>
      <c r="Q45" s="4">
        <v>0</v>
      </c>
      <c r="R45" s="7">
        <v>44615</v>
      </c>
      <c r="S45" s="6">
        <v>44631</v>
      </c>
      <c r="T45" s="4" t="s">
        <v>34</v>
      </c>
      <c r="U45" s="4">
        <v>686</v>
      </c>
      <c r="V45" s="4">
        <v>0</v>
      </c>
      <c r="W45" s="4">
        <v>0</v>
      </c>
      <c r="X45" s="4" t="s">
        <v>35</v>
      </c>
      <c r="Y45" s="4" t="s">
        <v>186</v>
      </c>
    </row>
    <row r="46" s="4" customFormat="1" spans="1:25">
      <c r="A46" s="4" t="s">
        <v>187</v>
      </c>
      <c r="B46" s="4" t="s">
        <v>26</v>
      </c>
      <c r="C46" s="4" t="s">
        <v>27</v>
      </c>
      <c r="D46" s="4" t="s">
        <v>107</v>
      </c>
      <c r="E46" s="4" t="s">
        <v>108</v>
      </c>
      <c r="F46" s="6">
        <v>44615</v>
      </c>
      <c r="G46" s="6">
        <v>44616</v>
      </c>
      <c r="H46" s="4">
        <v>1</v>
      </c>
      <c r="I46" s="4">
        <v>1</v>
      </c>
      <c r="J46" s="4">
        <v>1</v>
      </c>
      <c r="K46" s="4" t="s">
        <v>30</v>
      </c>
      <c r="L46" s="4">
        <v>333</v>
      </c>
      <c r="M46" s="4">
        <v>333</v>
      </c>
      <c r="N46" s="4" t="s">
        <v>188</v>
      </c>
      <c r="O46" s="4" t="s">
        <v>32</v>
      </c>
      <c r="P46" s="4" t="s">
        <v>33</v>
      </c>
      <c r="Q46" s="4">
        <v>0</v>
      </c>
      <c r="R46" s="7">
        <v>44615</v>
      </c>
      <c r="S46" s="6">
        <v>44631</v>
      </c>
      <c r="T46" s="4" t="s">
        <v>34</v>
      </c>
      <c r="U46" s="4">
        <v>333</v>
      </c>
      <c r="V46" s="4">
        <v>0</v>
      </c>
      <c r="W46" s="4">
        <v>0</v>
      </c>
      <c r="X46" s="4" t="s">
        <v>35</v>
      </c>
      <c r="Y46" s="4" t="s">
        <v>189</v>
      </c>
    </row>
    <row r="47" s="4" customFormat="1" spans="1:25">
      <c r="A47" s="4" t="s">
        <v>190</v>
      </c>
      <c r="B47" s="4" t="s">
        <v>26</v>
      </c>
      <c r="C47" s="4" t="s">
        <v>27</v>
      </c>
      <c r="D47" s="4" t="s">
        <v>191</v>
      </c>
      <c r="E47" s="4" t="s">
        <v>169</v>
      </c>
      <c r="F47" s="6">
        <v>44615</v>
      </c>
      <c r="G47" s="6">
        <v>44616</v>
      </c>
      <c r="H47" s="4">
        <v>1</v>
      </c>
      <c r="I47" s="4">
        <v>1</v>
      </c>
      <c r="J47" s="4">
        <v>1</v>
      </c>
      <c r="K47" s="4" t="s">
        <v>30</v>
      </c>
      <c r="L47" s="4">
        <v>548</v>
      </c>
      <c r="M47" s="4">
        <v>548</v>
      </c>
      <c r="N47" s="4" t="s">
        <v>192</v>
      </c>
      <c r="O47" s="4" t="s">
        <v>32</v>
      </c>
      <c r="P47" s="4" t="s">
        <v>33</v>
      </c>
      <c r="Q47" s="4">
        <v>0</v>
      </c>
      <c r="R47" s="7">
        <v>44615</v>
      </c>
      <c r="S47" s="6">
        <v>44631</v>
      </c>
      <c r="T47" s="4" t="s">
        <v>34</v>
      </c>
      <c r="U47" s="4">
        <v>548</v>
      </c>
      <c r="V47" s="4">
        <v>0</v>
      </c>
      <c r="W47" s="4">
        <v>0</v>
      </c>
      <c r="X47" s="4" t="s">
        <v>193</v>
      </c>
      <c r="Y47" s="4" t="s">
        <v>194</v>
      </c>
    </row>
    <row r="48" s="4" customFormat="1" spans="1:25">
      <c r="A48" s="4" t="s">
        <v>195</v>
      </c>
      <c r="B48" s="4" t="s">
        <v>26</v>
      </c>
      <c r="C48" s="4" t="s">
        <v>27</v>
      </c>
      <c r="D48" s="4" t="s">
        <v>196</v>
      </c>
      <c r="E48" s="4" t="s">
        <v>197</v>
      </c>
      <c r="F48" s="6">
        <v>44615</v>
      </c>
      <c r="G48" s="6">
        <v>44616</v>
      </c>
      <c r="H48" s="4">
        <v>1</v>
      </c>
      <c r="I48" s="4">
        <v>1</v>
      </c>
      <c r="J48" s="4">
        <v>1</v>
      </c>
      <c r="K48" s="4" t="s">
        <v>30</v>
      </c>
      <c r="L48" s="4">
        <v>670</v>
      </c>
      <c r="M48" s="4">
        <v>670</v>
      </c>
      <c r="N48" s="4" t="s">
        <v>198</v>
      </c>
      <c r="O48" s="4" t="s">
        <v>32</v>
      </c>
      <c r="P48" s="4" t="s">
        <v>33</v>
      </c>
      <c r="Q48" s="4">
        <v>0</v>
      </c>
      <c r="R48" s="7">
        <v>44615</v>
      </c>
      <c r="S48" s="6">
        <v>44631</v>
      </c>
      <c r="T48" s="4" t="s">
        <v>34</v>
      </c>
      <c r="U48" s="4">
        <v>670</v>
      </c>
      <c r="V48" s="4">
        <v>0</v>
      </c>
      <c r="W48" s="4">
        <v>0</v>
      </c>
      <c r="X48" s="4" t="s">
        <v>199</v>
      </c>
      <c r="Y48" s="4" t="s">
        <v>200</v>
      </c>
    </row>
    <row r="49" s="4" customFormat="1" spans="1:25">
      <c r="A49" s="4" t="s">
        <v>201</v>
      </c>
      <c r="B49" s="4" t="s">
        <v>26</v>
      </c>
      <c r="C49" s="4" t="s">
        <v>27</v>
      </c>
      <c r="D49" s="4" t="s">
        <v>202</v>
      </c>
      <c r="E49" s="4" t="s">
        <v>29</v>
      </c>
      <c r="F49" s="6">
        <v>44615</v>
      </c>
      <c r="G49" s="6">
        <v>44616</v>
      </c>
      <c r="H49" s="4">
        <v>1</v>
      </c>
      <c r="I49" s="4">
        <v>1</v>
      </c>
      <c r="J49" s="4">
        <v>1</v>
      </c>
      <c r="K49" s="4" t="s">
        <v>30</v>
      </c>
      <c r="L49" s="4">
        <v>101</v>
      </c>
      <c r="M49" s="4">
        <v>101</v>
      </c>
      <c r="N49" s="4" t="s">
        <v>203</v>
      </c>
      <c r="O49" s="4" t="s">
        <v>32</v>
      </c>
      <c r="P49" s="4" t="s">
        <v>33</v>
      </c>
      <c r="Q49" s="4">
        <v>0</v>
      </c>
      <c r="R49" s="7">
        <v>44615</v>
      </c>
      <c r="S49" s="6">
        <v>44631</v>
      </c>
      <c r="T49" s="4" t="s">
        <v>34</v>
      </c>
      <c r="U49" s="4">
        <v>101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205</v>
      </c>
      <c r="E50" s="4" t="s">
        <v>206</v>
      </c>
      <c r="F50" s="6">
        <v>44615</v>
      </c>
      <c r="G50" s="6">
        <v>44616</v>
      </c>
      <c r="H50" s="4">
        <v>1</v>
      </c>
      <c r="I50" s="4">
        <v>1</v>
      </c>
      <c r="J50" s="4">
        <v>1</v>
      </c>
      <c r="K50" s="4" t="s">
        <v>30</v>
      </c>
      <c r="L50" s="4">
        <v>219</v>
      </c>
      <c r="M50" s="4">
        <v>219</v>
      </c>
      <c r="N50" s="4" t="s">
        <v>207</v>
      </c>
      <c r="O50" s="4" t="s">
        <v>32</v>
      </c>
      <c r="P50" s="4" t="s">
        <v>33</v>
      </c>
      <c r="Q50" s="4">
        <v>0</v>
      </c>
      <c r="R50" s="7">
        <v>44615</v>
      </c>
      <c r="S50" s="6">
        <v>44631</v>
      </c>
      <c r="T50" s="4" t="s">
        <v>34</v>
      </c>
      <c r="U50" s="4">
        <v>219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204</v>
      </c>
      <c r="B51" s="4" t="s">
        <v>26</v>
      </c>
      <c r="C51" s="4" t="s">
        <v>60</v>
      </c>
      <c r="D51" s="4" t="s">
        <v>205</v>
      </c>
      <c r="E51" s="4" t="s">
        <v>206</v>
      </c>
      <c r="F51" s="6">
        <v>44615</v>
      </c>
      <c r="G51" s="6">
        <v>44616</v>
      </c>
      <c r="H51" s="4">
        <v>1</v>
      </c>
      <c r="I51" s="4">
        <v>1</v>
      </c>
      <c r="J51" s="4">
        <v>1</v>
      </c>
      <c r="K51" s="4" t="s">
        <v>30</v>
      </c>
      <c r="L51" s="4">
        <v>-219</v>
      </c>
      <c r="M51" s="4">
        <v>-219</v>
      </c>
      <c r="N51" s="4" t="s">
        <v>207</v>
      </c>
      <c r="O51" s="4" t="s">
        <v>32</v>
      </c>
      <c r="P51" s="4" t="s">
        <v>33</v>
      </c>
      <c r="Q51" s="4">
        <v>0</v>
      </c>
      <c r="R51" s="7">
        <v>44615</v>
      </c>
      <c r="S51" s="6">
        <v>44631</v>
      </c>
      <c r="T51" s="4" t="s">
        <v>34</v>
      </c>
      <c r="U51" s="4">
        <v>-219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208</v>
      </c>
      <c r="B52" s="4" t="s">
        <v>26</v>
      </c>
      <c r="C52" s="4" t="s">
        <v>27</v>
      </c>
      <c r="D52" s="4" t="s">
        <v>209</v>
      </c>
      <c r="E52" s="4" t="s">
        <v>197</v>
      </c>
      <c r="F52" s="6">
        <v>44615</v>
      </c>
      <c r="G52" s="6">
        <v>44616</v>
      </c>
      <c r="H52" s="4">
        <v>1</v>
      </c>
      <c r="I52" s="4">
        <v>1</v>
      </c>
      <c r="J52" s="4">
        <v>1</v>
      </c>
      <c r="K52" s="4" t="s">
        <v>30</v>
      </c>
      <c r="L52" s="4">
        <v>234</v>
      </c>
      <c r="M52" s="4">
        <v>234</v>
      </c>
      <c r="N52" s="4" t="s">
        <v>210</v>
      </c>
      <c r="O52" s="4" t="s">
        <v>32</v>
      </c>
      <c r="P52" s="4" t="s">
        <v>33</v>
      </c>
      <c r="Q52" s="4">
        <v>0</v>
      </c>
      <c r="R52" s="7">
        <v>44615</v>
      </c>
      <c r="S52" s="6">
        <v>44631</v>
      </c>
      <c r="T52" s="4" t="s">
        <v>34</v>
      </c>
      <c r="U52" s="4">
        <v>234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211</v>
      </c>
      <c r="B53" s="4" t="s">
        <v>26</v>
      </c>
      <c r="C53" s="4" t="s">
        <v>27</v>
      </c>
      <c r="D53" s="4" t="s">
        <v>96</v>
      </c>
      <c r="E53" s="4" t="s">
        <v>135</v>
      </c>
      <c r="F53" s="6">
        <v>44615</v>
      </c>
      <c r="G53" s="6">
        <v>44616</v>
      </c>
      <c r="H53" s="4">
        <v>1</v>
      </c>
      <c r="I53" s="4">
        <v>1</v>
      </c>
      <c r="J53" s="4">
        <v>1</v>
      </c>
      <c r="K53" s="4" t="s">
        <v>30</v>
      </c>
      <c r="L53" s="4">
        <v>405</v>
      </c>
      <c r="M53" s="4">
        <v>405</v>
      </c>
      <c r="N53" s="4" t="s">
        <v>212</v>
      </c>
      <c r="O53" s="4" t="s">
        <v>32</v>
      </c>
      <c r="P53" s="4" t="s">
        <v>33</v>
      </c>
      <c r="Q53" s="4">
        <v>0</v>
      </c>
      <c r="R53" s="7">
        <v>44615</v>
      </c>
      <c r="S53" s="6">
        <v>44631</v>
      </c>
      <c r="T53" s="4" t="s">
        <v>34</v>
      </c>
      <c r="U53" s="4">
        <v>405</v>
      </c>
      <c r="V53" s="4">
        <v>0</v>
      </c>
      <c r="W53" s="4">
        <v>0</v>
      </c>
      <c r="X53" s="4" t="s">
        <v>213</v>
      </c>
      <c r="Y53" s="4" t="s">
        <v>35</v>
      </c>
    </row>
    <row r="54" s="4" customFormat="1" spans="1:25">
      <c r="A54" s="4" t="s">
        <v>214</v>
      </c>
      <c r="B54" s="4" t="s">
        <v>26</v>
      </c>
      <c r="C54" s="4" t="s">
        <v>27</v>
      </c>
      <c r="D54" s="4" t="s">
        <v>157</v>
      </c>
      <c r="E54" s="4" t="s">
        <v>158</v>
      </c>
      <c r="F54" s="6">
        <v>44615</v>
      </c>
      <c r="G54" s="6">
        <v>44616</v>
      </c>
      <c r="H54" s="4">
        <v>1</v>
      </c>
      <c r="I54" s="4">
        <v>1</v>
      </c>
      <c r="J54" s="4">
        <v>1</v>
      </c>
      <c r="K54" s="4" t="s">
        <v>30</v>
      </c>
      <c r="L54" s="4">
        <v>188</v>
      </c>
      <c r="M54" s="4">
        <v>188</v>
      </c>
      <c r="N54" s="4" t="s">
        <v>215</v>
      </c>
      <c r="O54" s="4" t="s">
        <v>32</v>
      </c>
      <c r="P54" s="4" t="s">
        <v>33</v>
      </c>
      <c r="Q54" s="4">
        <v>0</v>
      </c>
      <c r="R54" s="7">
        <v>44615</v>
      </c>
      <c r="S54" s="6">
        <v>44631</v>
      </c>
      <c r="T54" s="4" t="s">
        <v>34</v>
      </c>
      <c r="U54" s="4">
        <v>188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164</v>
      </c>
      <c r="E55" s="4" t="s">
        <v>165</v>
      </c>
      <c r="F55" s="6">
        <v>44615</v>
      </c>
      <c r="G55" s="6">
        <v>44616</v>
      </c>
      <c r="H55" s="4">
        <v>1</v>
      </c>
      <c r="I55" s="4">
        <v>1</v>
      </c>
      <c r="J55" s="4">
        <v>1</v>
      </c>
      <c r="K55" s="4" t="s">
        <v>30</v>
      </c>
      <c r="L55" s="4">
        <v>264</v>
      </c>
      <c r="M55" s="4">
        <v>264</v>
      </c>
      <c r="N55" s="4" t="s">
        <v>217</v>
      </c>
      <c r="O55" s="4" t="s">
        <v>32</v>
      </c>
      <c r="P55" s="4" t="s">
        <v>33</v>
      </c>
      <c r="Q55" s="4">
        <v>0</v>
      </c>
      <c r="R55" s="7">
        <v>44615</v>
      </c>
      <c r="S55" s="6">
        <v>44631</v>
      </c>
      <c r="T55" s="4" t="s">
        <v>34</v>
      </c>
      <c r="U55" s="4">
        <v>264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F56" s="6">
        <v>44615</v>
      </c>
      <c r="G56" s="6">
        <v>44616</v>
      </c>
      <c r="H56" s="4">
        <v>0</v>
      </c>
      <c r="I56" s="4">
        <v>1</v>
      </c>
      <c r="J56" s="4">
        <v>0</v>
      </c>
      <c r="K56" s="4" t="s">
        <v>30</v>
      </c>
      <c r="L56" s="4">
        <v>113</v>
      </c>
      <c r="M56" s="4">
        <v>113</v>
      </c>
      <c r="O56" s="4" t="s">
        <v>32</v>
      </c>
      <c r="P56" s="4" t="s">
        <v>33</v>
      </c>
      <c r="Q56" s="4">
        <v>0</v>
      </c>
      <c r="R56" s="7">
        <v>44615</v>
      </c>
      <c r="S56" s="6">
        <v>44631</v>
      </c>
      <c r="T56" s="4" t="s">
        <v>34</v>
      </c>
      <c r="U56" s="4">
        <v>113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220</v>
      </c>
      <c r="B57" s="4" t="s">
        <v>26</v>
      </c>
      <c r="C57" s="4" t="s">
        <v>27</v>
      </c>
      <c r="D57" s="4" t="s">
        <v>221</v>
      </c>
      <c r="E57" s="4" t="s">
        <v>128</v>
      </c>
      <c r="F57" s="6">
        <v>44615</v>
      </c>
      <c r="G57" s="6">
        <v>44616</v>
      </c>
      <c r="H57" s="4">
        <v>1</v>
      </c>
      <c r="I57" s="4">
        <v>1</v>
      </c>
      <c r="J57" s="4">
        <v>1</v>
      </c>
      <c r="K57" s="4" t="s">
        <v>30</v>
      </c>
      <c r="L57" s="4">
        <v>107</v>
      </c>
      <c r="M57" s="4">
        <v>107</v>
      </c>
      <c r="N57" s="4" t="s">
        <v>222</v>
      </c>
      <c r="O57" s="4" t="s">
        <v>32</v>
      </c>
      <c r="P57" s="4" t="s">
        <v>33</v>
      </c>
      <c r="Q57" s="4">
        <v>0</v>
      </c>
      <c r="R57" s="7">
        <v>44615</v>
      </c>
      <c r="S57" s="6">
        <v>44631</v>
      </c>
      <c r="T57" s="4" t="s">
        <v>34</v>
      </c>
      <c r="U57" s="4">
        <v>107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223</v>
      </c>
      <c r="B58" s="4" t="s">
        <v>26</v>
      </c>
      <c r="C58" s="4" t="s">
        <v>27</v>
      </c>
      <c r="D58" s="4" t="s">
        <v>224</v>
      </c>
      <c r="E58" s="4" t="s">
        <v>225</v>
      </c>
      <c r="F58" s="6">
        <v>44615</v>
      </c>
      <c r="G58" s="6">
        <v>44616</v>
      </c>
      <c r="H58" s="4">
        <v>1</v>
      </c>
      <c r="I58" s="4">
        <v>1</v>
      </c>
      <c r="J58" s="4">
        <v>1</v>
      </c>
      <c r="K58" s="4" t="s">
        <v>30</v>
      </c>
      <c r="L58" s="4">
        <v>197</v>
      </c>
      <c r="M58" s="4">
        <v>197</v>
      </c>
      <c r="N58" s="4" t="s">
        <v>226</v>
      </c>
      <c r="O58" s="4" t="s">
        <v>32</v>
      </c>
      <c r="P58" s="4" t="s">
        <v>33</v>
      </c>
      <c r="Q58" s="4">
        <v>0</v>
      </c>
      <c r="R58" s="7">
        <v>44615</v>
      </c>
      <c r="S58" s="6">
        <v>44631</v>
      </c>
      <c r="T58" s="4" t="s">
        <v>34</v>
      </c>
      <c r="U58" s="4">
        <v>197</v>
      </c>
      <c r="V58" s="4">
        <v>0</v>
      </c>
      <c r="W58" s="4">
        <v>0</v>
      </c>
      <c r="X58" s="4" t="s">
        <v>227</v>
      </c>
      <c r="Y58" s="4" t="s">
        <v>228</v>
      </c>
    </row>
    <row r="59" s="4" customFormat="1" spans="1:25">
      <c r="A59" s="4" t="s">
        <v>229</v>
      </c>
      <c r="B59" s="4" t="s">
        <v>26</v>
      </c>
      <c r="C59" s="4" t="s">
        <v>27</v>
      </c>
      <c r="D59" s="4" t="s">
        <v>230</v>
      </c>
      <c r="E59" s="4" t="s">
        <v>231</v>
      </c>
      <c r="F59" s="6">
        <v>44615</v>
      </c>
      <c r="G59" s="6">
        <v>44616</v>
      </c>
      <c r="H59" s="4">
        <v>1</v>
      </c>
      <c r="I59" s="4">
        <v>1</v>
      </c>
      <c r="J59" s="4">
        <v>1</v>
      </c>
      <c r="K59" s="4" t="s">
        <v>30</v>
      </c>
      <c r="L59" s="4">
        <v>268</v>
      </c>
      <c r="M59" s="4">
        <v>268</v>
      </c>
      <c r="N59" s="4" t="s">
        <v>232</v>
      </c>
      <c r="O59" s="4" t="s">
        <v>32</v>
      </c>
      <c r="P59" s="4" t="s">
        <v>33</v>
      </c>
      <c r="Q59" s="4">
        <v>0</v>
      </c>
      <c r="R59" s="7">
        <v>44615</v>
      </c>
      <c r="S59" s="6">
        <v>44631</v>
      </c>
      <c r="T59" s="4" t="s">
        <v>34</v>
      </c>
      <c r="U59" s="4">
        <v>268</v>
      </c>
      <c r="V59" s="4">
        <v>0</v>
      </c>
      <c r="W59" s="4">
        <v>0</v>
      </c>
      <c r="X59" s="4" t="s">
        <v>233</v>
      </c>
      <c r="Y59" s="4" t="s">
        <v>234</v>
      </c>
    </row>
    <row r="60" s="4" customFormat="1" spans="1:25">
      <c r="A60" s="4" t="s">
        <v>235</v>
      </c>
      <c r="B60" s="4" t="s">
        <v>26</v>
      </c>
      <c r="C60" s="4" t="s">
        <v>27</v>
      </c>
      <c r="D60" s="4" t="s">
        <v>157</v>
      </c>
      <c r="E60" s="4" t="s">
        <v>158</v>
      </c>
      <c r="F60" s="6">
        <v>44615</v>
      </c>
      <c r="G60" s="6">
        <v>44616</v>
      </c>
      <c r="H60" s="4">
        <v>1</v>
      </c>
      <c r="I60" s="4">
        <v>1</v>
      </c>
      <c r="J60" s="4">
        <v>1</v>
      </c>
      <c r="K60" s="4" t="s">
        <v>30</v>
      </c>
      <c r="L60" s="4">
        <v>188</v>
      </c>
      <c r="M60" s="4">
        <v>188</v>
      </c>
      <c r="N60" s="4" t="s">
        <v>236</v>
      </c>
      <c r="O60" s="4" t="s">
        <v>32</v>
      </c>
      <c r="P60" s="4" t="s">
        <v>33</v>
      </c>
      <c r="Q60" s="4">
        <v>0</v>
      </c>
      <c r="R60" s="7">
        <v>44615</v>
      </c>
      <c r="S60" s="6">
        <v>44631</v>
      </c>
      <c r="T60" s="4" t="s">
        <v>34</v>
      </c>
      <c r="U60" s="4">
        <v>188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235</v>
      </c>
      <c r="B61" s="4" t="s">
        <v>26</v>
      </c>
      <c r="C61" s="4" t="s">
        <v>60</v>
      </c>
      <c r="D61" s="4" t="s">
        <v>157</v>
      </c>
      <c r="E61" s="4" t="s">
        <v>158</v>
      </c>
      <c r="F61" s="6">
        <v>44615</v>
      </c>
      <c r="G61" s="6">
        <v>44616</v>
      </c>
      <c r="H61" s="4">
        <v>1</v>
      </c>
      <c r="I61" s="4">
        <v>1</v>
      </c>
      <c r="J61" s="4">
        <v>1</v>
      </c>
      <c r="K61" s="4" t="s">
        <v>30</v>
      </c>
      <c r="L61" s="4">
        <v>-188</v>
      </c>
      <c r="M61" s="4">
        <v>-188</v>
      </c>
      <c r="N61" s="4" t="s">
        <v>236</v>
      </c>
      <c r="O61" s="4" t="s">
        <v>32</v>
      </c>
      <c r="P61" s="4" t="s">
        <v>33</v>
      </c>
      <c r="Q61" s="4">
        <v>0</v>
      </c>
      <c r="R61" s="7">
        <v>44615</v>
      </c>
      <c r="S61" s="6">
        <v>44631</v>
      </c>
      <c r="T61" s="4" t="s">
        <v>34</v>
      </c>
      <c r="U61" s="4">
        <v>-188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237</v>
      </c>
      <c r="B62" s="4" t="s">
        <v>26</v>
      </c>
      <c r="C62" s="4" t="s">
        <v>27</v>
      </c>
      <c r="D62" s="4" t="s">
        <v>238</v>
      </c>
      <c r="E62" s="4" t="s">
        <v>239</v>
      </c>
      <c r="F62" s="6">
        <v>44615</v>
      </c>
      <c r="G62" s="6">
        <v>44616</v>
      </c>
      <c r="H62" s="4">
        <v>1</v>
      </c>
      <c r="I62" s="4">
        <v>1</v>
      </c>
      <c r="J62" s="4">
        <v>1</v>
      </c>
      <c r="K62" s="4" t="s">
        <v>30</v>
      </c>
      <c r="L62" s="4">
        <v>305</v>
      </c>
      <c r="M62" s="4">
        <v>305</v>
      </c>
      <c r="N62" s="4" t="s">
        <v>240</v>
      </c>
      <c r="O62" s="4" t="s">
        <v>32</v>
      </c>
      <c r="P62" s="4" t="s">
        <v>33</v>
      </c>
      <c r="Q62" s="4">
        <v>0</v>
      </c>
      <c r="R62" s="7">
        <v>44615</v>
      </c>
      <c r="S62" s="6">
        <v>44631</v>
      </c>
      <c r="T62" s="4" t="s">
        <v>34</v>
      </c>
      <c r="U62" s="4">
        <v>305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241</v>
      </c>
      <c r="B63" s="4" t="s">
        <v>26</v>
      </c>
      <c r="C63" s="4" t="s">
        <v>27</v>
      </c>
      <c r="D63" s="4" t="s">
        <v>242</v>
      </c>
      <c r="E63" s="4" t="s">
        <v>197</v>
      </c>
      <c r="F63" s="6">
        <v>44615</v>
      </c>
      <c r="G63" s="6">
        <v>44616</v>
      </c>
      <c r="H63" s="4">
        <v>1</v>
      </c>
      <c r="I63" s="4">
        <v>1</v>
      </c>
      <c r="J63" s="4">
        <v>1</v>
      </c>
      <c r="K63" s="4" t="s">
        <v>30</v>
      </c>
      <c r="L63" s="4">
        <v>151</v>
      </c>
      <c r="M63" s="4">
        <v>151</v>
      </c>
      <c r="N63" s="4" t="s">
        <v>243</v>
      </c>
      <c r="O63" s="4" t="s">
        <v>32</v>
      </c>
      <c r="P63" s="4" t="s">
        <v>33</v>
      </c>
      <c r="Q63" s="4">
        <v>0</v>
      </c>
      <c r="R63" s="7">
        <v>44615</v>
      </c>
      <c r="S63" s="6">
        <v>44631</v>
      </c>
      <c r="T63" s="4" t="s">
        <v>34</v>
      </c>
      <c r="U63" s="4">
        <v>151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245</v>
      </c>
      <c r="E64" s="4" t="s">
        <v>169</v>
      </c>
      <c r="F64" s="6">
        <v>44615</v>
      </c>
      <c r="G64" s="6">
        <v>44616</v>
      </c>
      <c r="H64" s="4">
        <v>1</v>
      </c>
      <c r="I64" s="4">
        <v>1</v>
      </c>
      <c r="J64" s="4">
        <v>1</v>
      </c>
      <c r="K64" s="4" t="s">
        <v>30</v>
      </c>
      <c r="L64" s="4">
        <v>96</v>
      </c>
      <c r="M64" s="4">
        <v>96</v>
      </c>
      <c r="N64" s="4" t="s">
        <v>246</v>
      </c>
      <c r="O64" s="4" t="s">
        <v>32</v>
      </c>
      <c r="P64" s="4" t="s">
        <v>33</v>
      </c>
      <c r="Q64" s="4">
        <v>0</v>
      </c>
      <c r="R64" s="7">
        <v>44615</v>
      </c>
      <c r="S64" s="6">
        <v>44631</v>
      </c>
      <c r="T64" s="4" t="s">
        <v>34</v>
      </c>
      <c r="U64" s="4">
        <v>96</v>
      </c>
      <c r="V64" s="4">
        <v>0</v>
      </c>
      <c r="W64" s="4">
        <v>0</v>
      </c>
      <c r="X64" s="4" t="s">
        <v>247</v>
      </c>
      <c r="Y64" s="4" t="s">
        <v>35</v>
      </c>
    </row>
    <row r="65" s="4" customFormat="1" spans="1:25">
      <c r="A65" s="4" t="s">
        <v>248</v>
      </c>
      <c r="B65" s="4" t="s">
        <v>26</v>
      </c>
      <c r="C65" s="4" t="s">
        <v>27</v>
      </c>
      <c r="D65" s="4" t="s">
        <v>249</v>
      </c>
      <c r="E65" s="4" t="s">
        <v>250</v>
      </c>
      <c r="F65" s="6">
        <v>44615</v>
      </c>
      <c r="G65" s="6">
        <v>44616</v>
      </c>
      <c r="H65" s="4">
        <v>1</v>
      </c>
      <c r="I65" s="4">
        <v>1</v>
      </c>
      <c r="J65" s="4">
        <v>1</v>
      </c>
      <c r="K65" s="4" t="s">
        <v>30</v>
      </c>
      <c r="L65" s="4">
        <v>127</v>
      </c>
      <c r="M65" s="4">
        <v>127</v>
      </c>
      <c r="N65" s="4" t="s">
        <v>251</v>
      </c>
      <c r="O65" s="4" t="s">
        <v>32</v>
      </c>
      <c r="P65" s="4" t="s">
        <v>33</v>
      </c>
      <c r="Q65" s="4">
        <v>0</v>
      </c>
      <c r="R65" s="7">
        <v>44615</v>
      </c>
      <c r="S65" s="6">
        <v>44631</v>
      </c>
      <c r="T65" s="4" t="s">
        <v>34</v>
      </c>
      <c r="U65" s="4">
        <v>127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252</v>
      </c>
      <c r="B66" s="4" t="s">
        <v>26</v>
      </c>
      <c r="C66" s="4" t="s">
        <v>27</v>
      </c>
      <c r="D66" s="4" t="s">
        <v>253</v>
      </c>
      <c r="E66" s="4" t="s">
        <v>254</v>
      </c>
      <c r="F66" s="6">
        <v>44615</v>
      </c>
      <c r="G66" s="6">
        <v>44616</v>
      </c>
      <c r="H66" s="4">
        <v>1</v>
      </c>
      <c r="I66" s="4">
        <v>1</v>
      </c>
      <c r="J66" s="4">
        <v>1</v>
      </c>
      <c r="K66" s="4" t="s">
        <v>30</v>
      </c>
      <c r="L66" s="4">
        <v>138</v>
      </c>
      <c r="M66" s="4">
        <v>138</v>
      </c>
      <c r="N66" s="4" t="s">
        <v>255</v>
      </c>
      <c r="O66" s="4" t="s">
        <v>32</v>
      </c>
      <c r="P66" s="4" t="s">
        <v>33</v>
      </c>
      <c r="Q66" s="4">
        <v>0</v>
      </c>
      <c r="R66" s="7">
        <v>44615</v>
      </c>
      <c r="S66" s="6">
        <v>44631</v>
      </c>
      <c r="T66" s="4" t="s">
        <v>34</v>
      </c>
      <c r="U66" s="4">
        <v>138</v>
      </c>
      <c r="V66" s="4">
        <v>0</v>
      </c>
      <c r="W66" s="4">
        <v>0</v>
      </c>
      <c r="X66" s="4" t="s">
        <v>35</v>
      </c>
      <c r="Y66" s="4" t="s">
        <v>256</v>
      </c>
    </row>
    <row r="67" s="4" customFormat="1" spans="1:25">
      <c r="A67" s="4" t="s">
        <v>257</v>
      </c>
      <c r="B67" s="4" t="s">
        <v>26</v>
      </c>
      <c r="C67" s="4" t="s">
        <v>27</v>
      </c>
      <c r="D67" s="4" t="s">
        <v>258</v>
      </c>
      <c r="E67" s="4" t="s">
        <v>231</v>
      </c>
      <c r="F67" s="6">
        <v>44615</v>
      </c>
      <c r="G67" s="6">
        <v>44616</v>
      </c>
      <c r="H67" s="4">
        <v>1</v>
      </c>
      <c r="I67" s="4">
        <v>1</v>
      </c>
      <c r="J67" s="4">
        <v>1</v>
      </c>
      <c r="K67" s="4" t="s">
        <v>30</v>
      </c>
      <c r="L67" s="4">
        <v>129</v>
      </c>
      <c r="M67" s="4">
        <v>129</v>
      </c>
      <c r="N67" s="4" t="s">
        <v>259</v>
      </c>
      <c r="O67" s="4" t="s">
        <v>32</v>
      </c>
      <c r="P67" s="4" t="s">
        <v>33</v>
      </c>
      <c r="Q67" s="4">
        <v>0</v>
      </c>
      <c r="R67" s="7">
        <v>44615</v>
      </c>
      <c r="S67" s="6">
        <v>44631</v>
      </c>
      <c r="T67" s="4" t="s">
        <v>34</v>
      </c>
      <c r="U67" s="4">
        <v>129</v>
      </c>
      <c r="V67" s="4">
        <v>0</v>
      </c>
      <c r="W67" s="4">
        <v>0</v>
      </c>
      <c r="X67" s="4" t="s">
        <v>35</v>
      </c>
      <c r="Y67" s="4" t="s">
        <v>260</v>
      </c>
    </row>
    <row r="68" s="4" customFormat="1" spans="1:25">
      <c r="A68" s="4" t="s">
        <v>261</v>
      </c>
      <c r="B68" s="4" t="s">
        <v>26</v>
      </c>
      <c r="C68" s="4" t="s">
        <v>27</v>
      </c>
      <c r="D68" s="4" t="s">
        <v>262</v>
      </c>
      <c r="F68" s="6">
        <v>44615</v>
      </c>
      <c r="G68" s="6">
        <v>44616</v>
      </c>
      <c r="H68" s="4">
        <v>0</v>
      </c>
      <c r="I68" s="4">
        <v>1</v>
      </c>
      <c r="J68" s="4">
        <v>0</v>
      </c>
      <c r="K68" s="4" t="s">
        <v>30</v>
      </c>
      <c r="L68" s="4">
        <v>259</v>
      </c>
      <c r="M68" s="4">
        <v>259</v>
      </c>
      <c r="O68" s="4" t="s">
        <v>32</v>
      </c>
      <c r="P68" s="4" t="s">
        <v>33</v>
      </c>
      <c r="Q68" s="4">
        <v>0</v>
      </c>
      <c r="R68" s="7">
        <v>44615</v>
      </c>
      <c r="S68" s="6">
        <v>44631</v>
      </c>
      <c r="T68" s="4" t="s">
        <v>34</v>
      </c>
      <c r="U68" s="4">
        <v>259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263</v>
      </c>
      <c r="B69" s="4" t="s">
        <v>26</v>
      </c>
      <c r="C69" s="4" t="s">
        <v>27</v>
      </c>
      <c r="D69" s="4" t="s">
        <v>107</v>
      </c>
      <c r="E69" s="4" t="s">
        <v>108</v>
      </c>
      <c r="F69" s="6">
        <v>44615</v>
      </c>
      <c r="G69" s="6">
        <v>44616</v>
      </c>
      <c r="H69" s="4">
        <v>1</v>
      </c>
      <c r="I69" s="4">
        <v>1</v>
      </c>
      <c r="J69" s="4">
        <v>1</v>
      </c>
      <c r="K69" s="4" t="s">
        <v>30</v>
      </c>
      <c r="L69" s="4">
        <v>333</v>
      </c>
      <c r="M69" s="4">
        <v>333</v>
      </c>
      <c r="N69" s="4" t="s">
        <v>264</v>
      </c>
      <c r="O69" s="4" t="s">
        <v>32</v>
      </c>
      <c r="P69" s="4" t="s">
        <v>33</v>
      </c>
      <c r="Q69" s="4">
        <v>0</v>
      </c>
      <c r="R69" s="7">
        <v>44615</v>
      </c>
      <c r="S69" s="6">
        <v>44631</v>
      </c>
      <c r="T69" s="4" t="s">
        <v>34</v>
      </c>
      <c r="U69" s="4">
        <v>333</v>
      </c>
      <c r="V69" s="4">
        <v>0</v>
      </c>
      <c r="W69" s="4">
        <v>0</v>
      </c>
      <c r="X69" s="4" t="s">
        <v>35</v>
      </c>
      <c r="Y69" s="4" t="s">
        <v>265</v>
      </c>
    </row>
    <row r="70" s="4" customFormat="1" spans="1:25">
      <c r="A70" s="4" t="s">
        <v>266</v>
      </c>
      <c r="B70" s="4" t="s">
        <v>26</v>
      </c>
      <c r="C70" s="4" t="s">
        <v>27</v>
      </c>
      <c r="D70" s="4" t="s">
        <v>107</v>
      </c>
      <c r="E70" s="4" t="s">
        <v>108</v>
      </c>
      <c r="F70" s="6">
        <v>44615</v>
      </c>
      <c r="G70" s="6">
        <v>44616</v>
      </c>
      <c r="H70" s="4">
        <v>1</v>
      </c>
      <c r="I70" s="4">
        <v>1</v>
      </c>
      <c r="J70" s="4">
        <v>1</v>
      </c>
      <c r="K70" s="4" t="s">
        <v>30</v>
      </c>
      <c r="L70" s="4">
        <v>333</v>
      </c>
      <c r="M70" s="4">
        <v>333</v>
      </c>
      <c r="N70" s="4" t="s">
        <v>267</v>
      </c>
      <c r="O70" s="4" t="s">
        <v>32</v>
      </c>
      <c r="P70" s="4" t="s">
        <v>33</v>
      </c>
      <c r="Q70" s="4">
        <v>0</v>
      </c>
      <c r="R70" s="7">
        <v>44615</v>
      </c>
      <c r="S70" s="6">
        <v>44631</v>
      </c>
      <c r="T70" s="4" t="s">
        <v>34</v>
      </c>
      <c r="U70" s="4">
        <v>333</v>
      </c>
      <c r="V70" s="4">
        <v>0</v>
      </c>
      <c r="W70" s="4">
        <v>0</v>
      </c>
      <c r="X70" s="4" t="s">
        <v>35</v>
      </c>
      <c r="Y70" s="4" t="s">
        <v>268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270</v>
      </c>
      <c r="E71" s="4" t="s">
        <v>271</v>
      </c>
      <c r="F71" s="6">
        <v>44615</v>
      </c>
      <c r="G71" s="6">
        <v>44616</v>
      </c>
      <c r="H71" s="4">
        <v>1</v>
      </c>
      <c r="I71" s="4">
        <v>1</v>
      </c>
      <c r="J71" s="4">
        <v>1</v>
      </c>
      <c r="K71" s="4" t="s">
        <v>30</v>
      </c>
      <c r="L71" s="4">
        <v>618</v>
      </c>
      <c r="M71" s="4">
        <v>618</v>
      </c>
      <c r="N71" s="4" t="s">
        <v>272</v>
      </c>
      <c r="O71" s="4" t="s">
        <v>32</v>
      </c>
      <c r="P71" s="4" t="s">
        <v>33</v>
      </c>
      <c r="Q71" s="4">
        <v>0</v>
      </c>
      <c r="R71" s="7">
        <v>44615</v>
      </c>
      <c r="S71" s="6">
        <v>44631</v>
      </c>
      <c r="T71" s="4" t="s">
        <v>34</v>
      </c>
      <c r="U71" s="4">
        <v>618</v>
      </c>
      <c r="V71" s="4">
        <v>0</v>
      </c>
      <c r="W71" s="4">
        <v>0</v>
      </c>
      <c r="X71" s="4" t="s">
        <v>35</v>
      </c>
      <c r="Y71" s="4" t="s">
        <v>273</v>
      </c>
    </row>
    <row r="72" s="4" customFormat="1" spans="1:25">
      <c r="A72" s="4" t="s">
        <v>274</v>
      </c>
      <c r="B72" s="4" t="s">
        <v>26</v>
      </c>
      <c r="C72" s="4" t="s">
        <v>27</v>
      </c>
      <c r="D72" s="4" t="s">
        <v>43</v>
      </c>
      <c r="E72" s="4" t="s">
        <v>44</v>
      </c>
      <c r="F72" s="6">
        <v>44615</v>
      </c>
      <c r="G72" s="6">
        <v>44616</v>
      </c>
      <c r="H72" s="4">
        <v>1</v>
      </c>
      <c r="I72" s="4">
        <v>1</v>
      </c>
      <c r="J72" s="4">
        <v>1</v>
      </c>
      <c r="K72" s="4" t="s">
        <v>30</v>
      </c>
      <c r="L72" s="4">
        <v>196</v>
      </c>
      <c r="M72" s="4">
        <v>196</v>
      </c>
      <c r="N72" s="4" t="s">
        <v>275</v>
      </c>
      <c r="O72" s="4" t="s">
        <v>32</v>
      </c>
      <c r="P72" s="4" t="s">
        <v>33</v>
      </c>
      <c r="Q72" s="4">
        <v>0</v>
      </c>
      <c r="R72" s="7">
        <v>44615</v>
      </c>
      <c r="S72" s="6">
        <v>44631</v>
      </c>
      <c r="T72" s="4" t="s">
        <v>34</v>
      </c>
      <c r="U72" s="4">
        <v>196</v>
      </c>
      <c r="V72" s="4">
        <v>0</v>
      </c>
      <c r="W72" s="4">
        <v>0</v>
      </c>
      <c r="X72" s="4" t="s">
        <v>35</v>
      </c>
      <c r="Y72" s="4" t="s">
        <v>276</v>
      </c>
    </row>
    <row r="73" s="4" customFormat="1" spans="1:25">
      <c r="A73" s="4" t="s">
        <v>277</v>
      </c>
      <c r="B73" s="4" t="s">
        <v>26</v>
      </c>
      <c r="C73" s="4" t="s">
        <v>27</v>
      </c>
      <c r="D73" s="4" t="s">
        <v>278</v>
      </c>
      <c r="E73" s="4" t="s">
        <v>147</v>
      </c>
      <c r="F73" s="6">
        <v>44615</v>
      </c>
      <c r="G73" s="6">
        <v>44616</v>
      </c>
      <c r="H73" s="4">
        <v>1</v>
      </c>
      <c r="I73" s="4">
        <v>1</v>
      </c>
      <c r="J73" s="4">
        <v>1</v>
      </c>
      <c r="K73" s="4" t="s">
        <v>30</v>
      </c>
      <c r="L73" s="4">
        <v>302</v>
      </c>
      <c r="M73" s="4">
        <v>302</v>
      </c>
      <c r="N73" s="4" t="s">
        <v>279</v>
      </c>
      <c r="O73" s="4" t="s">
        <v>32</v>
      </c>
      <c r="P73" s="4" t="s">
        <v>33</v>
      </c>
      <c r="Q73" s="4">
        <v>0</v>
      </c>
      <c r="R73" s="7">
        <v>44615</v>
      </c>
      <c r="S73" s="6">
        <v>44631</v>
      </c>
      <c r="T73" s="4" t="s">
        <v>34</v>
      </c>
      <c r="U73" s="4">
        <v>302</v>
      </c>
      <c r="V73" s="4">
        <v>0</v>
      </c>
      <c r="W73" s="4">
        <v>0</v>
      </c>
      <c r="X73" s="4" t="s">
        <v>280</v>
      </c>
      <c r="Y73" s="4" t="s">
        <v>35</v>
      </c>
    </row>
    <row r="74" s="4" customFormat="1" spans="1:25">
      <c r="A74" s="4" t="s">
        <v>281</v>
      </c>
      <c r="B74" s="4" t="s">
        <v>26</v>
      </c>
      <c r="C74" s="4" t="s">
        <v>27</v>
      </c>
      <c r="D74" s="4" t="s">
        <v>238</v>
      </c>
      <c r="E74" s="4" t="s">
        <v>282</v>
      </c>
      <c r="F74" s="6">
        <v>44615</v>
      </c>
      <c r="G74" s="6">
        <v>44616</v>
      </c>
      <c r="H74" s="4">
        <v>1</v>
      </c>
      <c r="I74" s="4">
        <v>1</v>
      </c>
      <c r="J74" s="4">
        <v>1</v>
      </c>
      <c r="K74" s="4" t="s">
        <v>30</v>
      </c>
      <c r="L74" s="4">
        <v>357</v>
      </c>
      <c r="M74" s="4">
        <v>357</v>
      </c>
      <c r="N74" s="4" t="s">
        <v>283</v>
      </c>
      <c r="O74" s="4" t="s">
        <v>32</v>
      </c>
      <c r="P74" s="4" t="s">
        <v>33</v>
      </c>
      <c r="Q74" s="4">
        <v>0</v>
      </c>
      <c r="R74" s="7">
        <v>44615</v>
      </c>
      <c r="S74" s="6">
        <v>44631</v>
      </c>
      <c r="T74" s="4" t="s">
        <v>34</v>
      </c>
      <c r="U74" s="4">
        <v>357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284</v>
      </c>
      <c r="B75" s="4" t="s">
        <v>26</v>
      </c>
      <c r="C75" s="4" t="s">
        <v>27</v>
      </c>
      <c r="D75" s="4" t="s">
        <v>285</v>
      </c>
      <c r="E75" s="4" t="s">
        <v>286</v>
      </c>
      <c r="F75" s="6">
        <v>44615</v>
      </c>
      <c r="G75" s="6">
        <v>44616</v>
      </c>
      <c r="H75" s="4">
        <v>1</v>
      </c>
      <c r="I75" s="4">
        <v>1</v>
      </c>
      <c r="J75" s="4">
        <v>1</v>
      </c>
      <c r="K75" s="4" t="s">
        <v>30</v>
      </c>
      <c r="L75" s="4">
        <v>556</v>
      </c>
      <c r="M75" s="4">
        <v>556</v>
      </c>
      <c r="N75" s="4" t="s">
        <v>287</v>
      </c>
      <c r="O75" s="4" t="s">
        <v>32</v>
      </c>
      <c r="P75" s="4" t="s">
        <v>33</v>
      </c>
      <c r="Q75" s="4">
        <v>0</v>
      </c>
      <c r="R75" s="7">
        <v>44615</v>
      </c>
      <c r="S75" s="6">
        <v>44631</v>
      </c>
      <c r="T75" s="4" t="s">
        <v>34</v>
      </c>
      <c r="U75" s="4">
        <v>556</v>
      </c>
      <c r="V75" s="4">
        <v>0</v>
      </c>
      <c r="W75" s="4">
        <v>0</v>
      </c>
      <c r="X75" s="4" t="s">
        <v>35</v>
      </c>
      <c r="Y75" s="4" t="s">
        <v>288</v>
      </c>
    </row>
    <row r="76" s="4" customFormat="1" spans="1:25">
      <c r="A76" s="4" t="s">
        <v>289</v>
      </c>
      <c r="B76" s="4" t="s">
        <v>26</v>
      </c>
      <c r="C76" s="4" t="s">
        <v>27</v>
      </c>
      <c r="D76" s="4" t="s">
        <v>290</v>
      </c>
      <c r="E76" s="4" t="s">
        <v>291</v>
      </c>
      <c r="F76" s="6">
        <v>44615</v>
      </c>
      <c r="G76" s="6">
        <v>44616</v>
      </c>
      <c r="H76" s="4">
        <v>1</v>
      </c>
      <c r="I76" s="4">
        <v>1</v>
      </c>
      <c r="J76" s="4">
        <v>1</v>
      </c>
      <c r="K76" s="4" t="s">
        <v>30</v>
      </c>
      <c r="L76" s="4">
        <v>126</v>
      </c>
      <c r="M76" s="4">
        <v>126</v>
      </c>
      <c r="N76" s="4" t="s">
        <v>292</v>
      </c>
      <c r="O76" s="4" t="s">
        <v>32</v>
      </c>
      <c r="P76" s="4" t="s">
        <v>33</v>
      </c>
      <c r="Q76" s="4">
        <v>0</v>
      </c>
      <c r="R76" s="7">
        <v>44615</v>
      </c>
      <c r="S76" s="6">
        <v>44631</v>
      </c>
      <c r="T76" s="4" t="s">
        <v>34</v>
      </c>
      <c r="U76" s="4">
        <v>126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293</v>
      </c>
      <c r="B77" s="4" t="s">
        <v>26</v>
      </c>
      <c r="C77" s="4" t="s">
        <v>27</v>
      </c>
      <c r="D77" s="4" t="s">
        <v>294</v>
      </c>
      <c r="E77" s="4" t="s">
        <v>295</v>
      </c>
      <c r="F77" s="6">
        <v>44615</v>
      </c>
      <c r="G77" s="6">
        <v>44616</v>
      </c>
      <c r="H77" s="4">
        <v>1</v>
      </c>
      <c r="I77" s="4">
        <v>1</v>
      </c>
      <c r="J77" s="4">
        <v>1</v>
      </c>
      <c r="K77" s="4" t="s">
        <v>30</v>
      </c>
      <c r="L77" s="4">
        <v>165</v>
      </c>
      <c r="M77" s="4">
        <v>165</v>
      </c>
      <c r="N77" s="4" t="s">
        <v>296</v>
      </c>
      <c r="O77" s="4" t="s">
        <v>32</v>
      </c>
      <c r="P77" s="4" t="s">
        <v>33</v>
      </c>
      <c r="Q77" s="4">
        <v>0</v>
      </c>
      <c r="R77" s="7">
        <v>44615</v>
      </c>
      <c r="S77" s="6">
        <v>44631</v>
      </c>
      <c r="T77" s="4" t="s">
        <v>34</v>
      </c>
      <c r="U77" s="4">
        <v>165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297</v>
      </c>
      <c r="B78" s="4" t="s">
        <v>26</v>
      </c>
      <c r="C78" s="4" t="s">
        <v>27</v>
      </c>
      <c r="D78" s="4" t="s">
        <v>298</v>
      </c>
      <c r="E78" s="4" t="s">
        <v>299</v>
      </c>
      <c r="F78" s="6">
        <v>44615</v>
      </c>
      <c r="G78" s="6">
        <v>44616</v>
      </c>
      <c r="H78" s="4">
        <v>1</v>
      </c>
      <c r="I78" s="4">
        <v>1</v>
      </c>
      <c r="J78" s="4">
        <v>1</v>
      </c>
      <c r="K78" s="4" t="s">
        <v>30</v>
      </c>
      <c r="L78" s="4">
        <v>244</v>
      </c>
      <c r="M78" s="4">
        <v>244</v>
      </c>
      <c r="N78" s="4" t="s">
        <v>300</v>
      </c>
      <c r="O78" s="4" t="s">
        <v>32</v>
      </c>
      <c r="P78" s="4" t="s">
        <v>33</v>
      </c>
      <c r="Q78" s="4">
        <v>0</v>
      </c>
      <c r="R78" s="7">
        <v>44615</v>
      </c>
      <c r="S78" s="6">
        <v>44631</v>
      </c>
      <c r="T78" s="4" t="s">
        <v>34</v>
      </c>
      <c r="U78" s="4">
        <v>244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301</v>
      </c>
      <c r="B79" s="4" t="s">
        <v>26</v>
      </c>
      <c r="C79" s="4" t="s">
        <v>27</v>
      </c>
      <c r="D79" s="4" t="s">
        <v>298</v>
      </c>
      <c r="E79" s="4" t="s">
        <v>299</v>
      </c>
      <c r="F79" s="6">
        <v>44615</v>
      </c>
      <c r="G79" s="6">
        <v>44616</v>
      </c>
      <c r="H79" s="4">
        <v>1</v>
      </c>
      <c r="I79" s="4">
        <v>1</v>
      </c>
      <c r="J79" s="4">
        <v>1</v>
      </c>
      <c r="K79" s="4" t="s">
        <v>30</v>
      </c>
      <c r="L79" s="4">
        <v>244</v>
      </c>
      <c r="M79" s="4">
        <v>244</v>
      </c>
      <c r="N79" s="4" t="s">
        <v>302</v>
      </c>
      <c r="O79" s="4" t="s">
        <v>32</v>
      </c>
      <c r="P79" s="4" t="s">
        <v>33</v>
      </c>
      <c r="Q79" s="4">
        <v>0</v>
      </c>
      <c r="R79" s="7">
        <v>44615</v>
      </c>
      <c r="S79" s="6">
        <v>44631</v>
      </c>
      <c r="T79" s="4" t="s">
        <v>34</v>
      </c>
      <c r="U79" s="4">
        <v>244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303</v>
      </c>
      <c r="B80" s="4" t="s">
        <v>26</v>
      </c>
      <c r="C80" s="4" t="s">
        <v>27</v>
      </c>
      <c r="D80" s="4" t="s">
        <v>304</v>
      </c>
      <c r="E80" s="4" t="s">
        <v>305</v>
      </c>
      <c r="F80" s="6">
        <v>44615</v>
      </c>
      <c r="G80" s="6">
        <v>44616</v>
      </c>
      <c r="H80" s="4">
        <v>1</v>
      </c>
      <c r="I80" s="4">
        <v>1</v>
      </c>
      <c r="J80" s="4">
        <v>1</v>
      </c>
      <c r="K80" s="4" t="s">
        <v>30</v>
      </c>
      <c r="L80" s="4">
        <v>154</v>
      </c>
      <c r="M80" s="4">
        <v>154</v>
      </c>
      <c r="N80" s="4" t="s">
        <v>306</v>
      </c>
      <c r="O80" s="4" t="s">
        <v>32</v>
      </c>
      <c r="P80" s="4" t="s">
        <v>33</v>
      </c>
      <c r="Q80" s="4">
        <v>0</v>
      </c>
      <c r="R80" s="7">
        <v>44615</v>
      </c>
      <c r="S80" s="6">
        <v>44631</v>
      </c>
      <c r="T80" s="4" t="s">
        <v>34</v>
      </c>
      <c r="U80" s="4">
        <v>154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307</v>
      </c>
      <c r="B81" s="4" t="s">
        <v>26</v>
      </c>
      <c r="C81" s="4" t="s">
        <v>27</v>
      </c>
      <c r="D81" s="4" t="s">
        <v>308</v>
      </c>
      <c r="E81" s="4" t="s">
        <v>309</v>
      </c>
      <c r="F81" s="6">
        <v>44615</v>
      </c>
      <c r="G81" s="6">
        <v>44616</v>
      </c>
      <c r="H81" s="4">
        <v>1</v>
      </c>
      <c r="I81" s="4">
        <v>1</v>
      </c>
      <c r="J81" s="4">
        <v>1</v>
      </c>
      <c r="K81" s="4" t="s">
        <v>30</v>
      </c>
      <c r="L81" s="4">
        <v>211</v>
      </c>
      <c r="M81" s="4">
        <v>211</v>
      </c>
      <c r="N81" s="4" t="s">
        <v>310</v>
      </c>
      <c r="O81" s="4" t="s">
        <v>32</v>
      </c>
      <c r="P81" s="4" t="s">
        <v>33</v>
      </c>
      <c r="Q81" s="4">
        <v>0</v>
      </c>
      <c r="R81" s="7">
        <v>44615</v>
      </c>
      <c r="S81" s="6">
        <v>44631</v>
      </c>
      <c r="T81" s="4" t="s">
        <v>34</v>
      </c>
      <c r="U81" s="4">
        <v>211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311</v>
      </c>
      <c r="B82" s="4" t="s">
        <v>26</v>
      </c>
      <c r="C82" s="4" t="s">
        <v>27</v>
      </c>
      <c r="D82" s="4" t="s">
        <v>183</v>
      </c>
      <c r="E82" s="4" t="s">
        <v>312</v>
      </c>
      <c r="F82" s="6">
        <v>44615</v>
      </c>
      <c r="G82" s="6">
        <v>44616</v>
      </c>
      <c r="H82" s="4">
        <v>1</v>
      </c>
      <c r="I82" s="4">
        <v>1</v>
      </c>
      <c r="J82" s="4">
        <v>1</v>
      </c>
      <c r="K82" s="4" t="s">
        <v>30</v>
      </c>
      <c r="L82" s="4">
        <v>658</v>
      </c>
      <c r="M82" s="4">
        <v>658</v>
      </c>
      <c r="N82" s="4" t="s">
        <v>313</v>
      </c>
      <c r="O82" s="4" t="s">
        <v>32</v>
      </c>
      <c r="P82" s="4" t="s">
        <v>33</v>
      </c>
      <c r="Q82" s="4">
        <v>0</v>
      </c>
      <c r="R82" s="7">
        <v>44615</v>
      </c>
      <c r="S82" s="6">
        <v>44631</v>
      </c>
      <c r="T82" s="4" t="s">
        <v>34</v>
      </c>
      <c r="U82" s="4">
        <v>658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314</v>
      </c>
      <c r="B83" s="4" t="s">
        <v>26</v>
      </c>
      <c r="C83" s="4" t="s">
        <v>27</v>
      </c>
      <c r="D83" s="4" t="s">
        <v>238</v>
      </c>
      <c r="E83" s="4" t="s">
        <v>239</v>
      </c>
      <c r="F83" s="6">
        <v>44615</v>
      </c>
      <c r="G83" s="6">
        <v>44616</v>
      </c>
      <c r="H83" s="4">
        <v>1</v>
      </c>
      <c r="I83" s="4">
        <v>1</v>
      </c>
      <c r="J83" s="4">
        <v>1</v>
      </c>
      <c r="K83" s="4" t="s">
        <v>30</v>
      </c>
      <c r="L83" s="4">
        <v>305</v>
      </c>
      <c r="M83" s="4">
        <v>305</v>
      </c>
      <c r="N83" s="4" t="s">
        <v>315</v>
      </c>
      <c r="O83" s="4" t="s">
        <v>32</v>
      </c>
      <c r="P83" s="4" t="s">
        <v>33</v>
      </c>
      <c r="Q83" s="4">
        <v>0</v>
      </c>
      <c r="R83" s="7">
        <v>44615</v>
      </c>
      <c r="S83" s="6">
        <v>44631</v>
      </c>
      <c r="T83" s="4" t="s">
        <v>34</v>
      </c>
      <c r="U83" s="4">
        <v>305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316</v>
      </c>
      <c r="B84" s="4" t="s">
        <v>26</v>
      </c>
      <c r="C84" s="4" t="s">
        <v>27</v>
      </c>
      <c r="D84" s="4" t="s">
        <v>317</v>
      </c>
      <c r="E84" s="4" t="s">
        <v>49</v>
      </c>
      <c r="F84" s="6">
        <v>44615</v>
      </c>
      <c r="G84" s="6">
        <v>44616</v>
      </c>
      <c r="H84" s="4">
        <v>1</v>
      </c>
      <c r="I84" s="4">
        <v>1</v>
      </c>
      <c r="J84" s="4">
        <v>1</v>
      </c>
      <c r="K84" s="4" t="s">
        <v>30</v>
      </c>
      <c r="L84" s="4">
        <v>156</v>
      </c>
      <c r="M84" s="4">
        <v>156</v>
      </c>
      <c r="N84" s="4" t="s">
        <v>318</v>
      </c>
      <c r="O84" s="4" t="s">
        <v>32</v>
      </c>
      <c r="P84" s="4" t="s">
        <v>33</v>
      </c>
      <c r="Q84" s="4">
        <v>0</v>
      </c>
      <c r="R84" s="7">
        <v>44615</v>
      </c>
      <c r="S84" s="6">
        <v>44631</v>
      </c>
      <c r="T84" s="4" t="s">
        <v>34</v>
      </c>
      <c r="U84" s="4">
        <v>156</v>
      </c>
      <c r="V84" s="4">
        <v>0</v>
      </c>
      <c r="W84" s="4">
        <v>0</v>
      </c>
      <c r="X84" s="4" t="s">
        <v>35</v>
      </c>
      <c r="Y8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topLeftCell="A48" workbookViewId="0">
      <selection activeCell="A83" sqref="A83:A8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319</v>
      </c>
    </row>
    <row r="2" s="4" customFormat="1" hidden="1" spans="1:9">
      <c r="A2" s="5">
        <v>17383829720</v>
      </c>
      <c r="B2" s="6">
        <v>44615</v>
      </c>
      <c r="C2" s="6">
        <v>44616</v>
      </c>
      <c r="D2" s="4">
        <v>0</v>
      </c>
      <c r="E2" s="4" t="str">
        <f>VLOOKUP(A2,HOP!A:L,12,0)</f>
        <v>0.00</v>
      </c>
      <c r="F2" s="4" t="str">
        <f>VLOOKUP(A2,HOP!A:C,3,0)</f>
        <v>2420552</v>
      </c>
      <c r="G2" s="4">
        <f>D2-E2</f>
        <v>0</v>
      </c>
      <c r="H2" s="4" t="str">
        <f>$H$1&amp;F2</f>
        <v>，2420552</v>
      </c>
      <c r="I2" s="4" t="str">
        <f>VLOOKUP(A2,HOP!A:U,21,0)</f>
        <v>直连</v>
      </c>
    </row>
    <row r="3" s="4" customFormat="1" spans="1:9">
      <c r="A3" s="5">
        <v>17418669343</v>
      </c>
      <c r="B3" s="6">
        <v>44613</v>
      </c>
      <c r="C3" s="6">
        <v>44616</v>
      </c>
      <c r="D3" s="4">
        <v>1085</v>
      </c>
      <c r="E3" s="4" t="str">
        <f>VLOOKUP(A3,HOP!A:L,12,0)</f>
        <v>1085.01</v>
      </c>
      <c r="F3" s="4" t="str">
        <f>VLOOKUP(A3,HOP!A:C,3,0)</f>
        <v>2423649</v>
      </c>
      <c r="G3" s="4">
        <f t="shared" ref="G3:G34" si="0">D3-E3</f>
        <v>-0.00999999999999091</v>
      </c>
      <c r="H3" s="4" t="str">
        <f t="shared" ref="H3:H34" si="1">$H$1&amp;F3</f>
        <v>，2423649</v>
      </c>
      <c r="I3" s="4" t="str">
        <f>VLOOKUP(A3,HOP!A:U,21,0)</f>
        <v>直连</v>
      </c>
    </row>
    <row r="4" s="4" customFormat="1" spans="1:9">
      <c r="A4" s="5">
        <v>17422068102</v>
      </c>
      <c r="B4" s="6">
        <v>44615</v>
      </c>
      <c r="C4" s="6">
        <v>44616</v>
      </c>
      <c r="D4" s="4">
        <v>196</v>
      </c>
      <c r="E4" s="4" t="str">
        <f>VLOOKUP(A4,HOP!A:L,12,0)</f>
        <v>196.00</v>
      </c>
      <c r="F4" s="4" t="str">
        <f>VLOOKUP(A4,HOP!A:C,3,0)</f>
        <v>2424787</v>
      </c>
      <c r="G4" s="4">
        <f t="shared" si="0"/>
        <v>0</v>
      </c>
      <c r="H4" s="4" t="str">
        <f t="shared" si="1"/>
        <v>，2424787</v>
      </c>
      <c r="I4" s="4" t="str">
        <f>VLOOKUP(A4,HOP!A:U,21,0)</f>
        <v>直连</v>
      </c>
    </row>
    <row r="5" s="4" customFormat="1" spans="1:9">
      <c r="A5" s="5">
        <v>17428386887</v>
      </c>
      <c r="B5" s="6">
        <v>44615</v>
      </c>
      <c r="C5" s="6">
        <v>44616</v>
      </c>
      <c r="D5" s="4">
        <v>424</v>
      </c>
      <c r="E5" s="4" t="str">
        <f>VLOOKUP(A5,HOP!A:L,12,0)</f>
        <v>424.00</v>
      </c>
      <c r="F5" s="4" t="str">
        <f>VLOOKUP(A5,HOP!A:C,3,0)</f>
        <v>2425771</v>
      </c>
      <c r="G5" s="4">
        <f t="shared" si="0"/>
        <v>0</v>
      </c>
      <c r="H5" s="4" t="str">
        <f t="shared" si="1"/>
        <v>，2425771</v>
      </c>
      <c r="I5" s="4" t="str">
        <f>VLOOKUP(A5,HOP!A:U,21,0)</f>
        <v>直连</v>
      </c>
    </row>
    <row r="6" s="4" customFormat="1" spans="1:9">
      <c r="A6" s="5">
        <v>17428623383</v>
      </c>
      <c r="B6" s="6">
        <v>44615</v>
      </c>
      <c r="C6" s="6">
        <v>44616</v>
      </c>
      <c r="D6" s="4">
        <v>580</v>
      </c>
      <c r="E6" s="4" t="str">
        <f>VLOOKUP(A6,HOP!A:L,12,0)</f>
        <v>580.00</v>
      </c>
      <c r="F6" s="4" t="str">
        <f>VLOOKUP(A6,HOP!A:C,3,0)</f>
        <v>2425837</v>
      </c>
      <c r="G6" s="4">
        <f t="shared" si="0"/>
        <v>0</v>
      </c>
      <c r="H6" s="4" t="str">
        <f t="shared" si="1"/>
        <v>，2425837</v>
      </c>
      <c r="I6" s="4" t="str">
        <f>VLOOKUP(A6,HOP!A:U,21,0)</f>
        <v>直连</v>
      </c>
    </row>
    <row r="7" s="4" customFormat="1" hidden="1" spans="1:9">
      <c r="A7" s="5">
        <v>17429152810</v>
      </c>
      <c r="B7" s="6">
        <v>44615</v>
      </c>
      <c r="C7" s="6">
        <v>44616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17436842151</v>
      </c>
      <c r="B8" s="6">
        <v>44615</v>
      </c>
      <c r="C8" s="6">
        <v>44616</v>
      </c>
      <c r="D8" s="4">
        <v>136</v>
      </c>
      <c r="E8" s="4" t="str">
        <f>VLOOKUP(A8,HOP!A:L,12,0)</f>
        <v>136.00</v>
      </c>
      <c r="F8" s="4" t="str">
        <f>VLOOKUP(A8,HOP!A:C,3,0)</f>
        <v>2427439</v>
      </c>
      <c r="G8" s="4">
        <f t="shared" si="0"/>
        <v>0</v>
      </c>
      <c r="H8" s="4" t="str">
        <f t="shared" si="1"/>
        <v>，2427439</v>
      </c>
      <c r="I8" s="4" t="str">
        <f>VLOOKUP(A8,HOP!A:U,21,0)</f>
        <v>直连</v>
      </c>
    </row>
    <row r="9" s="4" customFormat="1" hidden="1" spans="1:9">
      <c r="A9" s="5">
        <v>17437429865</v>
      </c>
      <c r="B9" s="6">
        <v>44615</v>
      </c>
      <c r="C9" s="6">
        <v>44616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17438110696</v>
      </c>
      <c r="B10" s="6">
        <v>44615</v>
      </c>
      <c r="C10" s="6">
        <v>44616</v>
      </c>
      <c r="D10" s="4">
        <v>143</v>
      </c>
      <c r="E10" s="4" t="str">
        <f>VLOOKUP(A10,HOP!A:L,12,0)</f>
        <v>143.00</v>
      </c>
      <c r="F10" s="4" t="str">
        <f>VLOOKUP(A10,HOP!A:C,3,0)</f>
        <v>2427857</v>
      </c>
      <c r="G10" s="4">
        <f t="shared" si="0"/>
        <v>0</v>
      </c>
      <c r="H10" s="4" t="str">
        <f t="shared" si="1"/>
        <v>，2427857</v>
      </c>
      <c r="I10" s="4" t="str">
        <f>VLOOKUP(A10,HOP!A:U,21,0)</f>
        <v>直连</v>
      </c>
    </row>
    <row r="11" s="4" customFormat="1" spans="1:9">
      <c r="A11" s="5">
        <v>17439623967</v>
      </c>
      <c r="B11" s="6">
        <v>44615</v>
      </c>
      <c r="C11" s="6">
        <v>44616</v>
      </c>
      <c r="D11" s="4">
        <v>361</v>
      </c>
      <c r="E11" s="4" t="str">
        <f>VLOOKUP(A11,HOP!A:L,12,0)</f>
        <v>361.00</v>
      </c>
      <c r="F11" s="4" t="str">
        <f>VLOOKUP(A11,HOP!A:C,3,0)</f>
        <v>2428664</v>
      </c>
      <c r="G11" s="4">
        <f t="shared" si="0"/>
        <v>0</v>
      </c>
      <c r="H11" s="4" t="str">
        <f t="shared" si="1"/>
        <v>，2428664</v>
      </c>
      <c r="I11" s="4" t="str">
        <f>VLOOKUP(A11,HOP!A:U,21,0)</f>
        <v>直连</v>
      </c>
    </row>
    <row r="12" s="4" customFormat="1" spans="1:9">
      <c r="A12" s="5">
        <v>17440217593</v>
      </c>
      <c r="B12" s="6">
        <v>44615</v>
      </c>
      <c r="C12" s="6">
        <v>44616</v>
      </c>
      <c r="D12" s="4">
        <v>361</v>
      </c>
      <c r="E12" s="4" t="str">
        <f>VLOOKUP(A12,HOP!A:L,12,0)</f>
        <v>361.00</v>
      </c>
      <c r="F12" s="4" t="str">
        <f>VLOOKUP(A12,HOP!A:C,3,0)</f>
        <v>2429025</v>
      </c>
      <c r="G12" s="4">
        <f t="shared" si="0"/>
        <v>0</v>
      </c>
      <c r="H12" s="4" t="str">
        <f t="shared" si="1"/>
        <v>，2429025</v>
      </c>
      <c r="I12" s="4" t="str">
        <f>VLOOKUP(A12,HOP!A:U,21,0)</f>
        <v>直连</v>
      </c>
    </row>
    <row r="13" s="4" customFormat="1" spans="1:9">
      <c r="A13" s="5">
        <v>17440570897</v>
      </c>
      <c r="B13" s="6">
        <v>44613</v>
      </c>
      <c r="C13" s="6">
        <v>44616</v>
      </c>
      <c r="D13" s="4">
        <v>475</v>
      </c>
      <c r="E13" s="4" t="str">
        <f>VLOOKUP(A13,HOP!A:L,12,0)</f>
        <v>474.99</v>
      </c>
      <c r="F13" s="4" t="str">
        <f>VLOOKUP(A13,HOP!A:C,3,0)</f>
        <v>2429290</v>
      </c>
      <c r="G13" s="4">
        <f t="shared" si="0"/>
        <v>0.00999999999999091</v>
      </c>
      <c r="H13" s="4" t="str">
        <f t="shared" si="1"/>
        <v>，2429290</v>
      </c>
      <c r="I13" s="4" t="str">
        <f>VLOOKUP(A13,HOP!A:U,21,0)</f>
        <v>直连</v>
      </c>
    </row>
    <row r="14" s="4" customFormat="1" spans="1:9">
      <c r="A14" s="5">
        <v>17445703484</v>
      </c>
      <c r="B14" s="6">
        <v>44614</v>
      </c>
      <c r="C14" s="6">
        <v>44616</v>
      </c>
      <c r="D14" s="4">
        <v>152</v>
      </c>
      <c r="E14" s="4" t="str">
        <f>VLOOKUP(A14,HOP!A:L,12,0)</f>
        <v>152.00</v>
      </c>
      <c r="F14" s="4" t="str">
        <f>VLOOKUP(A14,HOP!A:C,3,0)</f>
        <v>2429933</v>
      </c>
      <c r="G14" s="4">
        <f t="shared" si="0"/>
        <v>0</v>
      </c>
      <c r="H14" s="4" t="str">
        <f t="shared" si="1"/>
        <v>，2429933</v>
      </c>
      <c r="I14" s="4" t="str">
        <f>VLOOKUP(A14,HOP!A:U,21,0)</f>
        <v>直连</v>
      </c>
    </row>
    <row r="15" s="4" customFormat="1" spans="1:9">
      <c r="A15" s="5">
        <v>17446884087</v>
      </c>
      <c r="B15" s="6">
        <v>44615</v>
      </c>
      <c r="C15" s="6">
        <v>44616</v>
      </c>
      <c r="D15" s="4">
        <v>425</v>
      </c>
      <c r="E15" s="4" t="str">
        <f>VLOOKUP(A15,HOP!A:L,12,0)</f>
        <v>425.00</v>
      </c>
      <c r="F15" s="4" t="str">
        <f>VLOOKUP(A15,HOP!A:C,3,0)</f>
        <v>2430385</v>
      </c>
      <c r="G15" s="4">
        <f t="shared" si="0"/>
        <v>0</v>
      </c>
      <c r="H15" s="4" t="str">
        <f t="shared" si="1"/>
        <v>，2430385</v>
      </c>
      <c r="I15" s="4" t="str">
        <f>VLOOKUP(A15,HOP!A:U,21,0)</f>
        <v>直连</v>
      </c>
    </row>
    <row r="16" s="4" customFormat="1" spans="1:9">
      <c r="A16" s="5">
        <v>17447508765</v>
      </c>
      <c r="B16" s="6">
        <v>44615</v>
      </c>
      <c r="C16" s="6">
        <v>44616</v>
      </c>
      <c r="D16" s="4">
        <v>623</v>
      </c>
      <c r="E16" s="4" t="str">
        <f>VLOOKUP(A16,HOP!A:L,12,0)</f>
        <v>623.00</v>
      </c>
      <c r="F16" s="4" t="str">
        <f>VLOOKUP(A16,HOP!A:C,3,0)</f>
        <v>2430562</v>
      </c>
      <c r="G16" s="4">
        <f t="shared" si="0"/>
        <v>0</v>
      </c>
      <c r="H16" s="4" t="str">
        <f t="shared" si="1"/>
        <v>，2430562</v>
      </c>
      <c r="I16" s="4" t="str">
        <f>VLOOKUP(A16,HOP!A:U,21,0)</f>
        <v>直连</v>
      </c>
    </row>
    <row r="17" s="4" customFormat="1" spans="1:9">
      <c r="A17" s="5">
        <v>17453610711</v>
      </c>
      <c r="B17" s="6">
        <v>44615</v>
      </c>
      <c r="C17" s="6">
        <v>44616</v>
      </c>
      <c r="D17" s="4">
        <v>406</v>
      </c>
      <c r="E17" s="4" t="str">
        <f>VLOOKUP(A17,HOP!A:L,12,0)</f>
        <v>406.00</v>
      </c>
      <c r="F17" s="4" t="str">
        <f>VLOOKUP(A17,HOP!A:C,3,0)</f>
        <v>2431409</v>
      </c>
      <c r="G17" s="4">
        <f t="shared" si="0"/>
        <v>0</v>
      </c>
      <c r="H17" s="4" t="str">
        <f t="shared" si="1"/>
        <v>，2431409</v>
      </c>
      <c r="I17" s="4" t="str">
        <f>VLOOKUP(A17,HOP!A:U,21,0)</f>
        <v>直连</v>
      </c>
    </row>
    <row r="18" s="4" customFormat="1" spans="1:9">
      <c r="A18" s="5">
        <v>17454057561</v>
      </c>
      <c r="B18" s="6">
        <v>44615</v>
      </c>
      <c r="C18" s="6">
        <v>44616</v>
      </c>
      <c r="D18" s="4">
        <v>480</v>
      </c>
      <c r="E18" s="4" t="str">
        <f>VLOOKUP(A18,HOP!A:L,12,0)</f>
        <v>480.00</v>
      </c>
      <c r="F18" s="4" t="str">
        <f>VLOOKUP(A18,HOP!A:C,3,0)</f>
        <v>2431548</v>
      </c>
      <c r="G18" s="4">
        <f t="shared" si="0"/>
        <v>0</v>
      </c>
      <c r="H18" s="4" t="str">
        <f t="shared" si="1"/>
        <v>，2431548</v>
      </c>
      <c r="I18" s="4" t="str">
        <f>VLOOKUP(A18,HOP!A:U,21,0)</f>
        <v>直连</v>
      </c>
    </row>
    <row r="19" s="4" customFormat="1" spans="1:9">
      <c r="A19" s="5">
        <v>17454178377</v>
      </c>
      <c r="B19" s="6">
        <v>44615</v>
      </c>
      <c r="C19" s="6">
        <v>44616</v>
      </c>
      <c r="D19" s="4">
        <v>157</v>
      </c>
      <c r="E19" s="4" t="str">
        <f>VLOOKUP(A19,HOP!A:L,12,0)</f>
        <v>157.00</v>
      </c>
      <c r="F19" s="4" t="str">
        <f>VLOOKUP(A19,HOP!A:C,3,0)</f>
        <v>2431556</v>
      </c>
      <c r="G19" s="4">
        <f t="shared" si="0"/>
        <v>0</v>
      </c>
      <c r="H19" s="4" t="str">
        <f t="shared" si="1"/>
        <v>，2431556</v>
      </c>
      <c r="I19" s="4" t="str">
        <f>VLOOKUP(A19,HOP!A:U,21,0)</f>
        <v>直连</v>
      </c>
    </row>
    <row r="20" s="4" customFormat="1" spans="1:9">
      <c r="A20" s="5">
        <v>17454284323</v>
      </c>
      <c r="B20" s="6">
        <v>44615</v>
      </c>
      <c r="C20" s="6">
        <v>44616</v>
      </c>
      <c r="D20" s="4">
        <v>333</v>
      </c>
      <c r="E20" s="4" t="str">
        <f>VLOOKUP(A20,HOP!A:L,12,0)</f>
        <v>333.00</v>
      </c>
      <c r="F20" s="4" t="str">
        <f>VLOOKUP(A20,HOP!A:C,3,0)</f>
        <v>2431572</v>
      </c>
      <c r="G20" s="4">
        <f t="shared" si="0"/>
        <v>0</v>
      </c>
      <c r="H20" s="4" t="str">
        <f t="shared" si="1"/>
        <v>，2431572</v>
      </c>
      <c r="I20" s="4" t="str">
        <f>VLOOKUP(A20,HOP!A:U,21,0)</f>
        <v>直连</v>
      </c>
    </row>
    <row r="21" s="4" customFormat="1" hidden="1" spans="1:9">
      <c r="A21" s="5">
        <v>17455052932</v>
      </c>
      <c r="B21" s="6">
        <v>44615</v>
      </c>
      <c r="C21" s="6">
        <v>44616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17455074973</v>
      </c>
      <c r="B22" s="6">
        <v>44615</v>
      </c>
      <c r="C22" s="6">
        <v>44616</v>
      </c>
      <c r="D22" s="4">
        <v>134</v>
      </c>
      <c r="E22" s="4" t="str">
        <f>VLOOKUP(A22,HOP!A:L,12,0)</f>
        <v>134.00</v>
      </c>
      <c r="F22" s="4" t="str">
        <f>VLOOKUP(A22,HOP!A:C,3,0)</f>
        <v>2431659</v>
      </c>
      <c r="G22" s="4">
        <f t="shared" si="0"/>
        <v>0</v>
      </c>
      <c r="H22" s="4" t="str">
        <f t="shared" si="1"/>
        <v>，2431659</v>
      </c>
      <c r="I22" s="4" t="str">
        <f>VLOOKUP(A22,HOP!A:U,21,0)</f>
        <v>直连</v>
      </c>
    </row>
    <row r="23" s="4" customFormat="1" spans="1:9">
      <c r="A23" s="5">
        <v>17455325065</v>
      </c>
      <c r="B23" s="6">
        <v>44615</v>
      </c>
      <c r="C23" s="6">
        <v>44616</v>
      </c>
      <c r="D23" s="4">
        <v>101</v>
      </c>
      <c r="E23" s="4" t="str">
        <f>VLOOKUP(A23,HOP!A:L,12,0)</f>
        <v>101.00</v>
      </c>
      <c r="F23" s="4" t="str">
        <f>VLOOKUP(A23,HOP!A:C,3,0)</f>
        <v>2431704</v>
      </c>
      <c r="G23" s="4">
        <f t="shared" si="0"/>
        <v>0</v>
      </c>
      <c r="H23" s="4" t="str">
        <f t="shared" si="1"/>
        <v>，2431704</v>
      </c>
      <c r="I23" s="4" t="str">
        <f>VLOOKUP(A23,HOP!A:U,21,0)</f>
        <v>直连</v>
      </c>
    </row>
    <row r="24" s="4" customFormat="1" spans="1:9">
      <c r="A24" s="5">
        <v>17455396819</v>
      </c>
      <c r="B24" s="6">
        <v>44615</v>
      </c>
      <c r="C24" s="6">
        <v>44616</v>
      </c>
      <c r="D24" s="4">
        <v>258</v>
      </c>
      <c r="E24" s="4" t="str">
        <f>VLOOKUP(A24,HOP!A:L,12,0)</f>
        <v>258.00</v>
      </c>
      <c r="F24" s="4" t="str">
        <f>VLOOKUP(A24,HOP!A:C,3,0)</f>
        <v>2431717</v>
      </c>
      <c r="G24" s="4">
        <f t="shared" si="0"/>
        <v>0</v>
      </c>
      <c r="H24" s="4" t="str">
        <f t="shared" si="1"/>
        <v>，2431717</v>
      </c>
      <c r="I24" s="4" t="str">
        <f>VLOOKUP(A24,HOP!A:U,21,0)</f>
        <v>直连</v>
      </c>
    </row>
    <row r="25" s="4" customFormat="1" spans="1:9">
      <c r="A25" s="5">
        <v>17455479528</v>
      </c>
      <c r="B25" s="6">
        <v>44615</v>
      </c>
      <c r="C25" s="6">
        <v>44616</v>
      </c>
      <c r="D25" s="4">
        <v>196</v>
      </c>
      <c r="E25" s="4" t="str">
        <f>VLOOKUP(A25,HOP!A:L,12,0)</f>
        <v>196.00</v>
      </c>
      <c r="F25" s="4" t="str">
        <f>VLOOKUP(A25,HOP!A:C,3,0)</f>
        <v>2431729</v>
      </c>
      <c r="G25" s="4">
        <f t="shared" si="0"/>
        <v>0</v>
      </c>
      <c r="H25" s="4" t="str">
        <f t="shared" si="1"/>
        <v>，2431729</v>
      </c>
      <c r="I25" s="4" t="str">
        <f>VLOOKUP(A25,HOP!A:U,21,0)</f>
        <v>直连</v>
      </c>
    </row>
    <row r="26" s="4" customFormat="1" spans="1:9">
      <c r="A26" s="5">
        <v>17455484810</v>
      </c>
      <c r="B26" s="6">
        <v>44615</v>
      </c>
      <c r="C26" s="6">
        <v>44616</v>
      </c>
      <c r="D26" s="4">
        <v>442</v>
      </c>
      <c r="E26" s="4" t="str">
        <f>VLOOKUP(A26,HOP!A:L,12,0)</f>
        <v>442.00</v>
      </c>
      <c r="F26" s="4" t="str">
        <f>VLOOKUP(A26,HOP!A:C,3,0)</f>
        <v>2431730</v>
      </c>
      <c r="G26" s="4">
        <f t="shared" si="0"/>
        <v>0</v>
      </c>
      <c r="H26" s="4" t="str">
        <f t="shared" si="1"/>
        <v>，2431730</v>
      </c>
      <c r="I26" s="4" t="str">
        <f>VLOOKUP(A26,HOP!A:U,21,0)</f>
        <v>直连</v>
      </c>
    </row>
    <row r="27" s="4" customFormat="1" spans="1:9">
      <c r="A27" s="5">
        <v>17455522003</v>
      </c>
      <c r="B27" s="6">
        <v>44615</v>
      </c>
      <c r="C27" s="6">
        <v>44616</v>
      </c>
      <c r="D27" s="4">
        <v>405</v>
      </c>
      <c r="E27" s="4" t="str">
        <f>VLOOKUP(A27,HOP!A:L,12,0)</f>
        <v>405.00</v>
      </c>
      <c r="F27" s="4" t="str">
        <f>VLOOKUP(A27,HOP!A:C,3,0)</f>
        <v>2431735</v>
      </c>
      <c r="G27" s="4">
        <f t="shared" si="0"/>
        <v>0</v>
      </c>
      <c r="H27" s="4" t="str">
        <f t="shared" si="1"/>
        <v>，2431735</v>
      </c>
      <c r="I27" s="4" t="str">
        <f>VLOOKUP(A27,HOP!A:U,21,0)</f>
        <v>直连</v>
      </c>
    </row>
    <row r="28" s="4" customFormat="1" spans="1:9">
      <c r="A28" s="5">
        <v>17455522951</v>
      </c>
      <c r="B28" s="6">
        <v>44615</v>
      </c>
      <c r="C28" s="6">
        <v>44616</v>
      </c>
      <c r="D28" s="4">
        <v>202</v>
      </c>
      <c r="E28" s="4" t="str">
        <f>VLOOKUP(A28,HOP!A:L,12,0)</f>
        <v>202.00</v>
      </c>
      <c r="F28" s="4" t="str">
        <f>VLOOKUP(A28,HOP!A:C,3,0)</f>
        <v>2431736</v>
      </c>
      <c r="G28" s="4">
        <f t="shared" si="0"/>
        <v>0</v>
      </c>
      <c r="H28" s="4" t="str">
        <f t="shared" si="1"/>
        <v>，2431736</v>
      </c>
      <c r="I28" s="4" t="str">
        <f>VLOOKUP(A28,HOP!A:U,21,0)</f>
        <v>直连</v>
      </c>
    </row>
    <row r="29" s="4" customFormat="1" spans="1:9">
      <c r="A29" s="5">
        <v>17455541771</v>
      </c>
      <c r="B29" s="6">
        <v>44615</v>
      </c>
      <c r="C29" s="6">
        <v>44616</v>
      </c>
      <c r="D29" s="4">
        <v>136</v>
      </c>
      <c r="E29" s="4" t="str">
        <f>VLOOKUP(A29,HOP!A:L,12,0)</f>
        <v>136.00</v>
      </c>
      <c r="F29" s="4" t="str">
        <f>VLOOKUP(A29,HOP!A:C,3,0)</f>
        <v>2431742</v>
      </c>
      <c r="G29" s="4">
        <f t="shared" si="0"/>
        <v>0</v>
      </c>
      <c r="H29" s="4" t="str">
        <f t="shared" si="1"/>
        <v>，2431742</v>
      </c>
      <c r="I29" s="4" t="str">
        <f>VLOOKUP(A29,HOP!A:U,21,0)</f>
        <v>直连</v>
      </c>
    </row>
    <row r="30" s="4" customFormat="1" hidden="1" spans="1:9">
      <c r="A30" s="5">
        <v>17455565188</v>
      </c>
      <c r="B30" s="6">
        <v>44615</v>
      </c>
      <c r="C30" s="6">
        <v>44616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17455628707</v>
      </c>
      <c r="B31" s="6">
        <v>44615</v>
      </c>
      <c r="C31" s="6">
        <v>44616</v>
      </c>
      <c r="D31" s="4">
        <v>147</v>
      </c>
      <c r="E31" s="4" t="str">
        <f>VLOOKUP(A31,HOP!A:L,12,0)</f>
        <v>147.00</v>
      </c>
      <c r="F31" s="4" t="str">
        <f>VLOOKUP(A31,HOP!A:C,3,0)</f>
        <v>2431758</v>
      </c>
      <c r="G31" s="4">
        <f t="shared" si="0"/>
        <v>0</v>
      </c>
      <c r="H31" s="4" t="str">
        <f t="shared" si="1"/>
        <v>，2431758</v>
      </c>
      <c r="I31" s="4" t="str">
        <f>VLOOKUP(A31,HOP!A:U,21,0)</f>
        <v>直连</v>
      </c>
    </row>
    <row r="32" s="4" customFormat="1" spans="1:9">
      <c r="A32" s="5">
        <v>17455693159</v>
      </c>
      <c r="B32" s="6">
        <v>44615</v>
      </c>
      <c r="C32" s="6">
        <v>44616</v>
      </c>
      <c r="D32" s="4">
        <v>155</v>
      </c>
      <c r="E32" s="4" t="str">
        <f>VLOOKUP(A32,HOP!A:L,12,0)</f>
        <v>155.00</v>
      </c>
      <c r="F32" s="4" t="str">
        <f>VLOOKUP(A32,HOP!A:C,3,0)</f>
        <v>2431764</v>
      </c>
      <c r="G32" s="4">
        <f t="shared" si="0"/>
        <v>0</v>
      </c>
      <c r="H32" s="4" t="str">
        <f t="shared" si="1"/>
        <v>，2431764</v>
      </c>
      <c r="I32" s="4" t="str">
        <f>VLOOKUP(A32,HOP!A:U,21,0)</f>
        <v>直连</v>
      </c>
    </row>
    <row r="33" s="4" customFormat="1" spans="1:9">
      <c r="A33" s="5">
        <v>17455864234</v>
      </c>
      <c r="B33" s="6">
        <v>44615</v>
      </c>
      <c r="C33" s="6">
        <v>44616</v>
      </c>
      <c r="D33" s="4">
        <v>188</v>
      </c>
      <c r="E33" s="4" t="str">
        <f>VLOOKUP(A33,HOP!A:L,12,0)</f>
        <v>188.00</v>
      </c>
      <c r="F33" s="4" t="str">
        <f>VLOOKUP(A33,HOP!A:C,3,0)</f>
        <v>2431779</v>
      </c>
      <c r="G33" s="4">
        <f t="shared" si="0"/>
        <v>0</v>
      </c>
      <c r="H33" s="4" t="str">
        <f t="shared" si="1"/>
        <v>，2431779</v>
      </c>
      <c r="I33" s="4" t="str">
        <f>VLOOKUP(A33,HOP!A:U,21,0)</f>
        <v>直连</v>
      </c>
    </row>
    <row r="34" s="4" customFormat="1" spans="1:9">
      <c r="A34" s="5">
        <v>17455942432</v>
      </c>
      <c r="B34" s="6">
        <v>44615</v>
      </c>
      <c r="C34" s="6">
        <v>44616</v>
      </c>
      <c r="D34" s="4">
        <v>405</v>
      </c>
      <c r="E34" s="4" t="str">
        <f>VLOOKUP(A34,HOP!A:L,12,0)</f>
        <v>405.00</v>
      </c>
      <c r="F34" s="4" t="str">
        <f>VLOOKUP(A34,HOP!A:C,3,0)</f>
        <v>2431814</v>
      </c>
      <c r="G34" s="4">
        <f t="shared" si="0"/>
        <v>0</v>
      </c>
      <c r="H34" s="4" t="str">
        <f t="shared" si="1"/>
        <v>，2431814</v>
      </c>
      <c r="I34" s="4" t="str">
        <f>VLOOKUP(A34,HOP!A:U,21,0)</f>
        <v>直连</v>
      </c>
    </row>
    <row r="35" s="4" customFormat="1" spans="1:9">
      <c r="A35" s="5">
        <v>17456002675</v>
      </c>
      <c r="B35" s="6">
        <v>44615</v>
      </c>
      <c r="C35" s="6">
        <v>44616</v>
      </c>
      <c r="D35" s="4">
        <v>264</v>
      </c>
      <c r="E35" s="4" t="str">
        <f>VLOOKUP(A35,HOP!A:L,12,0)</f>
        <v>264.00</v>
      </c>
      <c r="F35" s="4" t="str">
        <f>VLOOKUP(A35,HOP!A:C,3,0)</f>
        <v>2431829</v>
      </c>
      <c r="G35" s="4">
        <f t="shared" ref="G35:G77" si="2">D35-E35</f>
        <v>0</v>
      </c>
      <c r="H35" s="4" t="str">
        <f t="shared" ref="H35:H66" si="3">$H$1&amp;F35</f>
        <v>，2431829</v>
      </c>
      <c r="I35" s="4" t="str">
        <f>VLOOKUP(A35,HOP!A:U,21,0)</f>
        <v>直连</v>
      </c>
    </row>
    <row r="36" s="4" customFormat="1" spans="1:9">
      <c r="A36" s="5">
        <v>17456013067</v>
      </c>
      <c r="B36" s="6">
        <v>44615</v>
      </c>
      <c r="C36" s="6">
        <v>44616</v>
      </c>
      <c r="D36" s="4">
        <v>96</v>
      </c>
      <c r="E36" s="4" t="str">
        <f>VLOOKUP(A36,HOP!A:L,12,0)</f>
        <v>96.00</v>
      </c>
      <c r="F36" s="4" t="str">
        <f>VLOOKUP(A36,HOP!A:C,3,0)</f>
        <v>2431836</v>
      </c>
      <c r="G36" s="4">
        <f t="shared" si="2"/>
        <v>0</v>
      </c>
      <c r="H36" s="4" t="str">
        <f t="shared" si="3"/>
        <v>，2431836</v>
      </c>
      <c r="I36" s="4" t="str">
        <f>VLOOKUP(A36,HOP!A:U,21,0)</f>
        <v>直连</v>
      </c>
    </row>
    <row r="37" s="4" customFormat="1" spans="1:9">
      <c r="A37" s="5">
        <v>17456200820</v>
      </c>
      <c r="B37" s="6">
        <v>44615</v>
      </c>
      <c r="C37" s="6">
        <v>44616</v>
      </c>
      <c r="D37" s="4">
        <v>171</v>
      </c>
      <c r="E37" s="4" t="str">
        <f>VLOOKUP(A37,HOP!A:L,12,0)</f>
        <v>171.00</v>
      </c>
      <c r="F37" s="4" t="str">
        <f>VLOOKUP(A37,HOP!A:C,3,0)</f>
        <v>2431884</v>
      </c>
      <c r="G37" s="4">
        <f t="shared" si="2"/>
        <v>0</v>
      </c>
      <c r="H37" s="4" t="str">
        <f t="shared" si="3"/>
        <v>，2431884</v>
      </c>
      <c r="I37" s="4" t="str">
        <f>VLOOKUP(A37,HOP!A:U,21,0)</f>
        <v>直连</v>
      </c>
    </row>
    <row r="38" s="4" customFormat="1" spans="1:9">
      <c r="A38" s="5">
        <v>17456163153</v>
      </c>
      <c r="B38" s="6">
        <v>44615</v>
      </c>
      <c r="C38" s="6">
        <v>44616</v>
      </c>
      <c r="D38" s="4">
        <v>390</v>
      </c>
      <c r="E38" s="4" t="str">
        <f>VLOOKUP(A38,HOP!A:L,12,0)</f>
        <v>390.00</v>
      </c>
      <c r="F38" s="4" t="str">
        <f>VLOOKUP(A38,HOP!A:C,3,0)</f>
        <v>2431872</v>
      </c>
      <c r="G38" s="4">
        <f t="shared" si="2"/>
        <v>0</v>
      </c>
      <c r="H38" s="4" t="str">
        <f t="shared" si="3"/>
        <v>，2431872</v>
      </c>
      <c r="I38" s="4" t="str">
        <f>VLOOKUP(A38,HOP!A:U,21,0)</f>
        <v>直连</v>
      </c>
    </row>
    <row r="39" s="4" customFormat="1" spans="1:9">
      <c r="A39" s="5">
        <v>17456236515</v>
      </c>
      <c r="B39" s="6">
        <v>44615</v>
      </c>
      <c r="C39" s="6">
        <v>44616</v>
      </c>
      <c r="D39" s="4">
        <v>405</v>
      </c>
      <c r="E39" s="4" t="str">
        <f>VLOOKUP(A39,HOP!A:L,12,0)</f>
        <v>405.00</v>
      </c>
      <c r="F39" s="4" t="str">
        <f>VLOOKUP(A39,HOP!A:C,3,0)</f>
        <v>2431892</v>
      </c>
      <c r="G39" s="4">
        <f t="shared" si="2"/>
        <v>0</v>
      </c>
      <c r="H39" s="4" t="str">
        <f t="shared" si="3"/>
        <v>，2431892</v>
      </c>
      <c r="I39" s="4" t="str">
        <f>VLOOKUP(A39,HOP!A:U,21,0)</f>
        <v>直连</v>
      </c>
    </row>
    <row r="40" s="4" customFormat="1" spans="1:9">
      <c r="A40" s="5">
        <v>17456246025</v>
      </c>
      <c r="B40" s="6">
        <v>44615</v>
      </c>
      <c r="C40" s="6">
        <v>44616</v>
      </c>
      <c r="D40" s="4">
        <v>686</v>
      </c>
      <c r="E40" s="4" t="str">
        <f>VLOOKUP(A40,HOP!A:L,12,0)</f>
        <v>686.00</v>
      </c>
      <c r="F40" s="4" t="str">
        <f>VLOOKUP(A40,HOP!A:C,3,0)</f>
        <v>2431899</v>
      </c>
      <c r="G40" s="4">
        <f t="shared" si="2"/>
        <v>0</v>
      </c>
      <c r="H40" s="4" t="str">
        <f t="shared" si="3"/>
        <v>，2431899</v>
      </c>
      <c r="I40" s="4" t="str">
        <f>VLOOKUP(A40,HOP!A:U,21,0)</f>
        <v>直连</v>
      </c>
    </row>
    <row r="41" s="4" customFormat="1" spans="1:9">
      <c r="A41" s="5">
        <v>17461304312</v>
      </c>
      <c r="B41" s="6">
        <v>44615</v>
      </c>
      <c r="C41" s="6">
        <v>44616</v>
      </c>
      <c r="D41" s="4">
        <v>333</v>
      </c>
      <c r="E41" s="4" t="str">
        <f>VLOOKUP(A41,HOP!A:L,12,0)</f>
        <v>333.00</v>
      </c>
      <c r="F41" s="4" t="str">
        <f>VLOOKUP(A41,HOP!A:C,3,0)</f>
        <v>2431941</v>
      </c>
      <c r="G41" s="4">
        <f t="shared" si="2"/>
        <v>0</v>
      </c>
      <c r="H41" s="4" t="str">
        <f t="shared" si="3"/>
        <v>，2431941</v>
      </c>
      <c r="I41" s="4" t="str">
        <f>VLOOKUP(A41,HOP!A:U,21,0)</f>
        <v>直连</v>
      </c>
    </row>
    <row r="42" s="4" customFormat="1" spans="1:9">
      <c r="A42" s="5">
        <v>17461359081</v>
      </c>
      <c r="B42" s="6">
        <v>44615</v>
      </c>
      <c r="C42" s="6">
        <v>44616</v>
      </c>
      <c r="D42" s="4">
        <v>548</v>
      </c>
      <c r="E42" s="4" t="str">
        <f>VLOOKUP(A42,HOP!A:L,12,0)</f>
        <v>548.00</v>
      </c>
      <c r="F42" s="4" t="str">
        <f>VLOOKUP(A42,HOP!A:C,3,0)</f>
        <v>2431949</v>
      </c>
      <c r="G42" s="4">
        <f t="shared" si="2"/>
        <v>0</v>
      </c>
      <c r="H42" s="4" t="str">
        <f t="shared" si="3"/>
        <v>，2431949</v>
      </c>
      <c r="I42" s="4" t="str">
        <f>VLOOKUP(A42,HOP!A:U,21,0)</f>
        <v>直连</v>
      </c>
    </row>
    <row r="43" s="4" customFormat="1" spans="1:9">
      <c r="A43" s="5">
        <v>17461549383</v>
      </c>
      <c r="B43" s="6">
        <v>44615</v>
      </c>
      <c r="C43" s="6">
        <v>44616</v>
      </c>
      <c r="D43" s="4">
        <v>670</v>
      </c>
      <c r="E43" s="4" t="str">
        <f>VLOOKUP(A43,HOP!A:L,12,0)</f>
        <v>670.00</v>
      </c>
      <c r="F43" s="4" t="str">
        <f>VLOOKUP(A43,HOP!A:C,3,0)</f>
        <v>2431969</v>
      </c>
      <c r="G43" s="4">
        <f t="shared" si="2"/>
        <v>0</v>
      </c>
      <c r="H43" s="4" t="str">
        <f t="shared" si="3"/>
        <v>，2431969</v>
      </c>
      <c r="I43" s="4" t="str">
        <f>VLOOKUP(A43,HOP!A:U,21,0)</f>
        <v>直连</v>
      </c>
    </row>
    <row r="44" s="4" customFormat="1" spans="1:9">
      <c r="A44" s="5">
        <v>17461895238</v>
      </c>
      <c r="B44" s="6">
        <v>44615</v>
      </c>
      <c r="C44" s="6">
        <v>44616</v>
      </c>
      <c r="D44" s="4">
        <v>101</v>
      </c>
      <c r="E44" s="4" t="str">
        <f>VLOOKUP(A44,HOP!A:L,12,0)</f>
        <v>101.00</v>
      </c>
      <c r="F44" s="4" t="str">
        <f>VLOOKUP(A44,HOP!A:C,3,0)</f>
        <v>2432031</v>
      </c>
      <c r="G44" s="4">
        <f t="shared" si="2"/>
        <v>0</v>
      </c>
      <c r="H44" s="4" t="str">
        <f t="shared" si="3"/>
        <v>，2432031</v>
      </c>
      <c r="I44" s="4" t="str">
        <f>VLOOKUP(A44,HOP!A:U,21,0)</f>
        <v>直连</v>
      </c>
    </row>
    <row r="45" s="4" customFormat="1" hidden="1" spans="1:9">
      <c r="A45" s="5">
        <v>17461945584</v>
      </c>
      <c r="B45" s="6">
        <v>44615</v>
      </c>
      <c r="C45" s="6">
        <v>44616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17462032530</v>
      </c>
      <c r="B46" s="6">
        <v>44615</v>
      </c>
      <c r="C46" s="6">
        <v>44616</v>
      </c>
      <c r="D46" s="4">
        <v>234</v>
      </c>
      <c r="E46" s="4" t="str">
        <f>VLOOKUP(A46,HOP!A:L,12,0)</f>
        <v>234.00</v>
      </c>
      <c r="F46" s="4" t="str">
        <f>VLOOKUP(A46,HOP!A:C,3,0)</f>
        <v>2432066</v>
      </c>
      <c r="G46" s="4">
        <f t="shared" si="2"/>
        <v>0</v>
      </c>
      <c r="H46" s="4" t="str">
        <f t="shared" si="3"/>
        <v>，2432066</v>
      </c>
      <c r="I46" s="4" t="str">
        <f>VLOOKUP(A46,HOP!A:U,21,0)</f>
        <v>直连</v>
      </c>
    </row>
    <row r="47" s="4" customFormat="1" spans="1:9">
      <c r="A47" s="5">
        <v>17462053599</v>
      </c>
      <c r="B47" s="6">
        <v>44615</v>
      </c>
      <c r="C47" s="6">
        <v>44616</v>
      </c>
      <c r="D47" s="4">
        <v>405</v>
      </c>
      <c r="E47" s="4" t="str">
        <f>VLOOKUP(A47,HOP!A:L,12,0)</f>
        <v>405.00</v>
      </c>
      <c r="F47" s="4" t="str">
        <f>VLOOKUP(A47,HOP!A:C,3,0)</f>
        <v>2432073</v>
      </c>
      <c r="G47" s="4">
        <f t="shared" si="2"/>
        <v>0</v>
      </c>
      <c r="H47" s="4" t="str">
        <f t="shared" si="3"/>
        <v>，2432073</v>
      </c>
      <c r="I47" s="4" t="str">
        <f>VLOOKUP(A47,HOP!A:U,21,0)</f>
        <v>直连</v>
      </c>
    </row>
    <row r="48" s="4" customFormat="1" spans="1:9">
      <c r="A48" s="5">
        <v>17462080222</v>
      </c>
      <c r="B48" s="6">
        <v>44615</v>
      </c>
      <c r="C48" s="6">
        <v>44616</v>
      </c>
      <c r="D48" s="4">
        <v>188</v>
      </c>
      <c r="E48" s="4" t="str">
        <f>VLOOKUP(A48,HOP!A:L,12,0)</f>
        <v>188.00</v>
      </c>
      <c r="F48" s="4" t="str">
        <f>VLOOKUP(A48,HOP!A:C,3,0)</f>
        <v>2432082</v>
      </c>
      <c r="G48" s="4">
        <f t="shared" si="2"/>
        <v>0</v>
      </c>
      <c r="H48" s="4" t="str">
        <f t="shared" si="3"/>
        <v>，2432082</v>
      </c>
      <c r="I48" s="4" t="str">
        <f>VLOOKUP(A48,HOP!A:U,21,0)</f>
        <v>直连</v>
      </c>
    </row>
    <row r="49" s="4" customFormat="1" spans="1:9">
      <c r="A49" s="5">
        <v>17462129578</v>
      </c>
      <c r="B49" s="6">
        <v>44615</v>
      </c>
      <c r="C49" s="6">
        <v>44616</v>
      </c>
      <c r="D49" s="4">
        <v>264</v>
      </c>
      <c r="E49" s="4" t="str">
        <f>VLOOKUP(A49,HOP!A:L,12,0)</f>
        <v>264.00</v>
      </c>
      <c r="F49" s="4" t="str">
        <f>VLOOKUP(A49,HOP!A:C,3,0)</f>
        <v>2432097</v>
      </c>
      <c r="G49" s="4">
        <f t="shared" si="2"/>
        <v>0</v>
      </c>
      <c r="H49" s="4" t="str">
        <f t="shared" si="3"/>
        <v>，2432097</v>
      </c>
      <c r="I49" s="4" t="str">
        <f>VLOOKUP(A49,HOP!A:U,21,0)</f>
        <v>直连</v>
      </c>
    </row>
    <row r="50" s="4" customFormat="1" spans="1:9">
      <c r="A50" s="5">
        <v>17462200781</v>
      </c>
      <c r="B50" s="6">
        <v>44615</v>
      </c>
      <c r="C50" s="6">
        <v>44616</v>
      </c>
      <c r="D50" s="4">
        <v>113</v>
      </c>
      <c r="E50" s="4" t="str">
        <f>VLOOKUP(A50,HOP!A:L,12,0)</f>
        <v>113.00</v>
      </c>
      <c r="F50" s="4" t="str">
        <f>VLOOKUP(A50,HOP!A:C,3,0)</f>
        <v>2432114</v>
      </c>
      <c r="G50" s="4">
        <f t="shared" si="2"/>
        <v>0</v>
      </c>
      <c r="H50" s="4" t="str">
        <f t="shared" si="3"/>
        <v>，2432114</v>
      </c>
      <c r="I50" s="4" t="str">
        <f>VLOOKUP(A50,HOP!A:U,21,0)</f>
        <v>直连</v>
      </c>
    </row>
    <row r="51" s="4" customFormat="1" spans="1:9">
      <c r="A51" s="5">
        <v>17462203508</v>
      </c>
      <c r="B51" s="6">
        <v>44615</v>
      </c>
      <c r="C51" s="6">
        <v>44616</v>
      </c>
      <c r="D51" s="4">
        <v>107</v>
      </c>
      <c r="E51" s="4" t="str">
        <f>VLOOKUP(A51,HOP!A:L,12,0)</f>
        <v>107.00</v>
      </c>
      <c r="F51" s="4" t="str">
        <f>VLOOKUP(A51,HOP!A:C,3,0)</f>
        <v>2432115</v>
      </c>
      <c r="G51" s="4">
        <f t="shared" si="2"/>
        <v>0</v>
      </c>
      <c r="H51" s="4" t="str">
        <f t="shared" si="3"/>
        <v>，2432115</v>
      </c>
      <c r="I51" s="4" t="str">
        <f>VLOOKUP(A51,HOP!A:U,21,0)</f>
        <v>直连</v>
      </c>
    </row>
    <row r="52" s="4" customFormat="1" spans="1:9">
      <c r="A52" s="5">
        <v>17462313707</v>
      </c>
      <c r="B52" s="6">
        <v>44615</v>
      </c>
      <c r="C52" s="6">
        <v>44616</v>
      </c>
      <c r="D52" s="4">
        <v>197</v>
      </c>
      <c r="E52" s="4" t="str">
        <f>VLOOKUP(A52,HOP!A:L,12,0)</f>
        <v>197.00</v>
      </c>
      <c r="F52" s="4" t="str">
        <f>VLOOKUP(A52,HOP!A:C,3,0)</f>
        <v>2432149</v>
      </c>
      <c r="G52" s="4">
        <f t="shared" si="2"/>
        <v>0</v>
      </c>
      <c r="H52" s="4" t="str">
        <f t="shared" si="3"/>
        <v>，2432149</v>
      </c>
      <c r="I52" s="4" t="str">
        <f>VLOOKUP(A52,HOP!A:U,21,0)</f>
        <v>直连</v>
      </c>
    </row>
    <row r="53" s="4" customFormat="1" spans="1:9">
      <c r="A53" s="5">
        <v>17462386669</v>
      </c>
      <c r="B53" s="6">
        <v>44615</v>
      </c>
      <c r="C53" s="6">
        <v>44616</v>
      </c>
      <c r="D53" s="4">
        <v>268</v>
      </c>
      <c r="E53" s="4" t="str">
        <f>VLOOKUP(A53,HOP!A:L,12,0)</f>
        <v>268.00</v>
      </c>
      <c r="F53" s="4" t="str">
        <f>VLOOKUP(A53,HOP!A:C,3,0)</f>
        <v>2432177</v>
      </c>
      <c r="G53" s="4">
        <f t="shared" si="2"/>
        <v>0</v>
      </c>
      <c r="H53" s="4" t="str">
        <f t="shared" si="3"/>
        <v>，2432177</v>
      </c>
      <c r="I53" s="4" t="str">
        <f>VLOOKUP(A53,HOP!A:U,21,0)</f>
        <v>直连</v>
      </c>
    </row>
    <row r="54" s="4" customFormat="1" hidden="1" spans="1:9">
      <c r="A54" s="5">
        <v>17462575061</v>
      </c>
      <c r="B54" s="6">
        <v>44615</v>
      </c>
      <c r="C54" s="6">
        <v>44616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17462610249</v>
      </c>
      <c r="B55" s="6">
        <v>44615</v>
      </c>
      <c r="C55" s="6">
        <v>44616</v>
      </c>
      <c r="D55" s="4">
        <v>305</v>
      </c>
      <c r="E55" s="4" t="str">
        <f>VLOOKUP(A55,HOP!A:L,12,0)</f>
        <v>305.00</v>
      </c>
      <c r="F55" s="4" t="str">
        <f>VLOOKUP(A55,HOP!A:C,3,0)</f>
        <v>2432260</v>
      </c>
      <c r="G55" s="4">
        <f t="shared" si="2"/>
        <v>0</v>
      </c>
      <c r="H55" s="4" t="str">
        <f t="shared" si="3"/>
        <v>，2432260</v>
      </c>
      <c r="I55" s="4" t="str">
        <f>VLOOKUP(A55,HOP!A:U,21,0)</f>
        <v>直连</v>
      </c>
    </row>
    <row r="56" s="4" customFormat="1" spans="1:9">
      <c r="A56" s="5">
        <v>17462804995</v>
      </c>
      <c r="B56" s="6">
        <v>44615</v>
      </c>
      <c r="C56" s="6">
        <v>44616</v>
      </c>
      <c r="D56" s="4">
        <v>151</v>
      </c>
      <c r="E56" s="4" t="str">
        <f>VLOOKUP(A56,HOP!A:L,12,0)</f>
        <v>151.00</v>
      </c>
      <c r="F56" s="4" t="str">
        <f>VLOOKUP(A56,HOP!A:C,3,0)</f>
        <v>2432346</v>
      </c>
      <c r="G56" s="4">
        <f t="shared" si="2"/>
        <v>0</v>
      </c>
      <c r="H56" s="4" t="str">
        <f t="shared" si="3"/>
        <v>，2432346</v>
      </c>
      <c r="I56" s="4" t="str">
        <f>VLOOKUP(A56,HOP!A:U,21,0)</f>
        <v>直连</v>
      </c>
    </row>
    <row r="57" s="4" customFormat="1" spans="1:9">
      <c r="A57" s="5">
        <v>17462866601</v>
      </c>
      <c r="B57" s="6">
        <v>44615</v>
      </c>
      <c r="C57" s="6">
        <v>44616</v>
      </c>
      <c r="D57" s="4">
        <v>96</v>
      </c>
      <c r="E57" s="4" t="str">
        <f>VLOOKUP(A57,HOP!A:L,12,0)</f>
        <v>96.00</v>
      </c>
      <c r="F57" s="4" t="str">
        <f>VLOOKUP(A57,HOP!A:C,3,0)</f>
        <v>2432373</v>
      </c>
      <c r="G57" s="4">
        <f t="shared" si="2"/>
        <v>0</v>
      </c>
      <c r="H57" s="4" t="str">
        <f t="shared" si="3"/>
        <v>，2432373</v>
      </c>
      <c r="I57" s="4" t="str">
        <f>VLOOKUP(A57,HOP!A:U,21,0)</f>
        <v>直连</v>
      </c>
    </row>
    <row r="58" s="4" customFormat="1" spans="1:9">
      <c r="A58" s="5">
        <v>17462972967</v>
      </c>
      <c r="B58" s="6">
        <v>44615</v>
      </c>
      <c r="C58" s="6">
        <v>44616</v>
      </c>
      <c r="D58" s="4">
        <v>127</v>
      </c>
      <c r="E58" s="4" t="str">
        <f>VLOOKUP(A58,HOP!A:L,12,0)</f>
        <v>127.00</v>
      </c>
      <c r="F58" s="4" t="str">
        <f>VLOOKUP(A58,HOP!A:C,3,0)</f>
        <v>2432442</v>
      </c>
      <c r="G58" s="4">
        <f t="shared" si="2"/>
        <v>0</v>
      </c>
      <c r="H58" s="4" t="str">
        <f t="shared" si="3"/>
        <v>，2432442</v>
      </c>
      <c r="I58" s="4" t="str">
        <f>VLOOKUP(A58,HOP!A:U,21,0)</f>
        <v>直连</v>
      </c>
    </row>
    <row r="59" s="4" customFormat="1" spans="1:9">
      <c r="A59" s="5">
        <v>17462926417</v>
      </c>
      <c r="B59" s="6">
        <v>44615</v>
      </c>
      <c r="C59" s="6">
        <v>44616</v>
      </c>
      <c r="D59" s="4">
        <v>138</v>
      </c>
      <c r="E59" s="4" t="str">
        <f>VLOOKUP(A59,HOP!A:L,12,0)</f>
        <v>138.00</v>
      </c>
      <c r="F59" s="4" t="str">
        <f>VLOOKUP(A59,HOP!A:C,3,0)</f>
        <v>2432454</v>
      </c>
      <c r="G59" s="4">
        <f t="shared" si="2"/>
        <v>0</v>
      </c>
      <c r="H59" s="4" t="str">
        <f t="shared" si="3"/>
        <v>，2432454</v>
      </c>
      <c r="I59" s="4" t="str">
        <f>VLOOKUP(A59,HOP!A:U,21,0)</f>
        <v>直连</v>
      </c>
    </row>
    <row r="60" s="4" customFormat="1" spans="1:9">
      <c r="A60" s="5">
        <v>17463123020</v>
      </c>
      <c r="B60" s="6">
        <v>44615</v>
      </c>
      <c r="C60" s="6">
        <v>44616</v>
      </c>
      <c r="D60" s="4">
        <v>129</v>
      </c>
      <c r="E60" s="4" t="str">
        <f>VLOOKUP(A60,HOP!A:L,12,0)</f>
        <v>129.00</v>
      </c>
      <c r="F60" s="4" t="str">
        <f>VLOOKUP(A60,HOP!A:C,3,0)</f>
        <v>2432528</v>
      </c>
      <c r="G60" s="4">
        <f t="shared" si="2"/>
        <v>0</v>
      </c>
      <c r="H60" s="4" t="str">
        <f t="shared" si="3"/>
        <v>，2432528</v>
      </c>
      <c r="I60" s="4" t="str">
        <f>VLOOKUP(A60,HOP!A:U,21,0)</f>
        <v>直连</v>
      </c>
    </row>
    <row r="61" s="4" customFormat="1" spans="1:9">
      <c r="A61" s="5">
        <v>17463208530</v>
      </c>
      <c r="B61" s="6">
        <v>44615</v>
      </c>
      <c r="C61" s="6">
        <v>44616</v>
      </c>
      <c r="D61" s="4">
        <v>259</v>
      </c>
      <c r="E61" s="4" t="str">
        <f>VLOOKUP(A61,HOP!A:L,12,0)</f>
        <v>259.00</v>
      </c>
      <c r="F61" s="4" t="str">
        <f>VLOOKUP(A61,HOP!A:C,3,0)</f>
        <v>2432570</v>
      </c>
      <c r="G61" s="4">
        <f t="shared" si="2"/>
        <v>0</v>
      </c>
      <c r="H61" s="4" t="str">
        <f t="shared" si="3"/>
        <v>，2432570</v>
      </c>
      <c r="I61" s="4" t="str">
        <f>VLOOKUP(A61,HOP!A:U,21,0)</f>
        <v>直连</v>
      </c>
    </row>
    <row r="62" s="4" customFormat="1" spans="1:9">
      <c r="A62" s="5">
        <v>17463254811</v>
      </c>
      <c r="B62" s="6">
        <v>44615</v>
      </c>
      <c r="C62" s="6">
        <v>44616</v>
      </c>
      <c r="D62" s="4">
        <v>333</v>
      </c>
      <c r="E62" s="4" t="str">
        <f>VLOOKUP(A62,HOP!A:L,12,0)</f>
        <v>333.00</v>
      </c>
      <c r="F62" s="4" t="str">
        <f>VLOOKUP(A62,HOP!A:C,3,0)</f>
        <v>2432603</v>
      </c>
      <c r="G62" s="4">
        <f t="shared" si="2"/>
        <v>0</v>
      </c>
      <c r="H62" s="4" t="str">
        <f t="shared" si="3"/>
        <v>，2432603</v>
      </c>
      <c r="I62" s="4" t="str">
        <f>VLOOKUP(A62,HOP!A:U,21,0)</f>
        <v>直连</v>
      </c>
    </row>
    <row r="63" s="4" customFormat="1" spans="1:9">
      <c r="A63" s="5">
        <v>17463279713</v>
      </c>
      <c r="B63" s="6">
        <v>44615</v>
      </c>
      <c r="C63" s="6">
        <v>44616</v>
      </c>
      <c r="D63" s="4">
        <v>333</v>
      </c>
      <c r="E63" s="4" t="str">
        <f>VLOOKUP(A63,HOP!A:L,12,0)</f>
        <v>333.00</v>
      </c>
      <c r="F63" s="4" t="str">
        <f>VLOOKUP(A63,HOP!A:C,3,0)</f>
        <v>2432617</v>
      </c>
      <c r="G63" s="4">
        <f t="shared" si="2"/>
        <v>0</v>
      </c>
      <c r="H63" s="4" t="str">
        <f t="shared" si="3"/>
        <v>，2432617</v>
      </c>
      <c r="I63" s="4" t="str">
        <f>VLOOKUP(A63,HOP!A:U,21,0)</f>
        <v>直连</v>
      </c>
    </row>
    <row r="64" s="4" customFormat="1" spans="1:9">
      <c r="A64" s="5">
        <v>17463268626</v>
      </c>
      <c r="B64" s="6">
        <v>44615</v>
      </c>
      <c r="C64" s="6">
        <v>44616</v>
      </c>
      <c r="D64" s="4">
        <v>618</v>
      </c>
      <c r="E64" s="4" t="str">
        <f>VLOOKUP(A64,HOP!A:L,12,0)</f>
        <v>618.00</v>
      </c>
      <c r="F64" s="4" t="str">
        <f>VLOOKUP(A64,HOP!A:C,3,0)</f>
        <v>2432623</v>
      </c>
      <c r="G64" s="4">
        <f t="shared" si="2"/>
        <v>0</v>
      </c>
      <c r="H64" s="4" t="str">
        <f t="shared" si="3"/>
        <v>，2432623</v>
      </c>
      <c r="I64" s="4" t="str">
        <f>VLOOKUP(A64,HOP!A:U,21,0)</f>
        <v>直连</v>
      </c>
    </row>
    <row r="65" s="4" customFormat="1" spans="1:9">
      <c r="A65" s="5">
        <v>17463552792</v>
      </c>
      <c r="B65" s="6">
        <v>44615</v>
      </c>
      <c r="C65" s="6">
        <v>44616</v>
      </c>
      <c r="D65" s="4">
        <v>196</v>
      </c>
      <c r="E65" s="4" t="str">
        <f>VLOOKUP(A65,HOP!A:L,12,0)</f>
        <v>196.00</v>
      </c>
      <c r="F65" s="4" t="str">
        <f>VLOOKUP(A65,HOP!A:C,3,0)</f>
        <v>2432745</v>
      </c>
      <c r="G65" s="4">
        <f t="shared" si="2"/>
        <v>0</v>
      </c>
      <c r="H65" s="4" t="str">
        <f t="shared" si="3"/>
        <v>，2432745</v>
      </c>
      <c r="I65" s="4" t="str">
        <f>VLOOKUP(A65,HOP!A:U,21,0)</f>
        <v>直连</v>
      </c>
    </row>
    <row r="66" s="4" customFormat="1" spans="1:9">
      <c r="A66" s="5">
        <v>17463571850</v>
      </c>
      <c r="B66" s="6">
        <v>44615</v>
      </c>
      <c r="C66" s="6">
        <v>44616</v>
      </c>
      <c r="D66" s="4">
        <v>302</v>
      </c>
      <c r="E66" s="4" t="str">
        <f>VLOOKUP(A66,HOP!A:L,12,0)</f>
        <v>302.00</v>
      </c>
      <c r="F66" s="4" t="str">
        <f>VLOOKUP(A66,HOP!A:C,3,0)</f>
        <v>2432754</v>
      </c>
      <c r="G66" s="4">
        <f t="shared" si="2"/>
        <v>0</v>
      </c>
      <c r="H66" s="4" t="str">
        <f t="shared" si="3"/>
        <v>，2432754</v>
      </c>
      <c r="I66" s="4" t="str">
        <f>VLOOKUP(A66,HOP!A:U,21,0)</f>
        <v>直连</v>
      </c>
    </row>
    <row r="67" s="4" customFormat="1" spans="1:9">
      <c r="A67" s="5">
        <v>17463604158</v>
      </c>
      <c r="B67" s="6">
        <v>44615</v>
      </c>
      <c r="C67" s="6">
        <v>44616</v>
      </c>
      <c r="D67" s="4">
        <v>357</v>
      </c>
      <c r="E67" s="4" t="str">
        <f>VLOOKUP(A67,HOP!A:L,12,0)</f>
        <v>357.00</v>
      </c>
      <c r="F67" s="4" t="str">
        <f>VLOOKUP(A67,HOP!A:C,3,0)</f>
        <v>2432771</v>
      </c>
      <c r="G67" s="4">
        <f t="shared" si="2"/>
        <v>0</v>
      </c>
      <c r="H67" s="4" t="str">
        <f>$H$1&amp;F67</f>
        <v>，2432771</v>
      </c>
      <c r="I67" s="4" t="str">
        <f>VLOOKUP(A67,HOP!A:U,21,0)</f>
        <v>直连</v>
      </c>
    </row>
    <row r="68" s="4" customFormat="1" spans="1:9">
      <c r="A68" s="5">
        <v>17463665816</v>
      </c>
      <c r="B68" s="6">
        <v>44615</v>
      </c>
      <c r="C68" s="6">
        <v>44616</v>
      </c>
      <c r="D68" s="4">
        <v>556</v>
      </c>
      <c r="E68" s="4" t="str">
        <f>VLOOKUP(A68,HOP!A:L,12,0)</f>
        <v>556.00</v>
      </c>
      <c r="F68" s="4" t="str">
        <f>VLOOKUP(A68,HOP!A:C,3,0)</f>
        <v>2432795</v>
      </c>
      <c r="G68" s="4">
        <f t="shared" si="2"/>
        <v>0</v>
      </c>
      <c r="H68" s="4" t="str">
        <f>$H$1&amp;F68</f>
        <v>，2432795</v>
      </c>
      <c r="I68" s="4" t="str">
        <f>VLOOKUP(A68,HOP!A:U,21,0)</f>
        <v>直连</v>
      </c>
    </row>
    <row r="69" s="4" customFormat="1" spans="1:9">
      <c r="A69" s="5">
        <v>17463690600</v>
      </c>
      <c r="B69" s="6">
        <v>44615</v>
      </c>
      <c r="C69" s="6">
        <v>44616</v>
      </c>
      <c r="D69" s="4">
        <v>126</v>
      </c>
      <c r="E69" s="4" t="str">
        <f>VLOOKUP(A69,HOP!A:L,12,0)</f>
        <v>126.00</v>
      </c>
      <c r="F69" s="4" t="str">
        <f>VLOOKUP(A69,HOP!A:C,3,0)</f>
        <v>2432801</v>
      </c>
      <c r="G69" s="4">
        <f t="shared" si="2"/>
        <v>0</v>
      </c>
      <c r="H69" s="4" t="str">
        <f>$H$1&amp;F69</f>
        <v>，2432801</v>
      </c>
      <c r="I69" s="4" t="str">
        <f>VLOOKUP(A69,HOP!A:U,21,0)</f>
        <v>直连</v>
      </c>
    </row>
    <row r="70" s="4" customFormat="1" spans="1:9">
      <c r="A70" s="5">
        <v>17463939278</v>
      </c>
      <c r="B70" s="6">
        <v>44615</v>
      </c>
      <c r="C70" s="6">
        <v>44616</v>
      </c>
      <c r="D70" s="4">
        <v>165</v>
      </c>
      <c r="E70" s="4" t="str">
        <f>VLOOKUP(A70,HOP!A:L,12,0)</f>
        <v>165.00</v>
      </c>
      <c r="F70" s="4" t="str">
        <f>VLOOKUP(A70,HOP!A:C,3,0)</f>
        <v>2432885</v>
      </c>
      <c r="G70" s="4">
        <f t="shared" si="2"/>
        <v>0</v>
      </c>
      <c r="H70" s="4" t="str">
        <f>$H$1&amp;F70</f>
        <v>，2432885</v>
      </c>
      <c r="I70" s="4" t="str">
        <f>VLOOKUP(A70,HOP!A:U,21,0)</f>
        <v>直连</v>
      </c>
    </row>
    <row r="71" s="4" customFormat="1" spans="1:9">
      <c r="A71" s="5">
        <v>17464182038</v>
      </c>
      <c r="B71" s="6">
        <v>44615</v>
      </c>
      <c r="C71" s="6">
        <v>44616</v>
      </c>
      <c r="D71" s="4">
        <v>244</v>
      </c>
      <c r="E71" s="4" t="str">
        <f>VLOOKUP(A71,HOP!A:L,12,0)</f>
        <v>244.00</v>
      </c>
      <c r="F71" s="4" t="str">
        <f>VLOOKUP(A71,HOP!A:C,3,0)</f>
        <v>2432933</v>
      </c>
      <c r="G71" s="4">
        <f t="shared" si="2"/>
        <v>0</v>
      </c>
      <c r="H71" s="4" t="str">
        <f>$H$1&amp;F71</f>
        <v>，2432933</v>
      </c>
      <c r="I71" s="4" t="str">
        <f>VLOOKUP(A71,HOP!A:U,21,0)</f>
        <v>直连</v>
      </c>
    </row>
    <row r="72" s="4" customFormat="1" spans="1:9">
      <c r="A72" s="5">
        <v>17464193629</v>
      </c>
      <c r="B72" s="6">
        <v>44615</v>
      </c>
      <c r="C72" s="6">
        <v>44616</v>
      </c>
      <c r="D72" s="4">
        <v>244</v>
      </c>
      <c r="E72" s="4" t="str">
        <f>VLOOKUP(A72,HOP!A:L,12,0)</f>
        <v>244.00</v>
      </c>
      <c r="F72" s="4" t="str">
        <f>VLOOKUP(A72,HOP!A:C,3,0)</f>
        <v>2432938</v>
      </c>
      <c r="G72" s="4">
        <f t="shared" si="2"/>
        <v>0</v>
      </c>
      <c r="H72" s="4" t="str">
        <f>$H$1&amp;F72</f>
        <v>，2432938</v>
      </c>
      <c r="I72" s="4" t="str">
        <f>VLOOKUP(A72,HOP!A:U,21,0)</f>
        <v>直连</v>
      </c>
    </row>
    <row r="73" s="4" customFormat="1" spans="1:9">
      <c r="A73" s="5">
        <v>17464296422</v>
      </c>
      <c r="B73" s="6">
        <v>44615</v>
      </c>
      <c r="C73" s="6">
        <v>44616</v>
      </c>
      <c r="D73" s="4">
        <v>154</v>
      </c>
      <c r="E73" s="4" t="str">
        <f>VLOOKUP(A73,HOP!A:L,12,0)</f>
        <v>154.00</v>
      </c>
      <c r="F73" s="4" t="str">
        <f>VLOOKUP(A73,HOP!A:C,3,0)</f>
        <v>2432965</v>
      </c>
      <c r="G73" s="4">
        <f t="shared" si="2"/>
        <v>0</v>
      </c>
      <c r="H73" s="4" t="str">
        <f>$H$1&amp;F73</f>
        <v>，2432965</v>
      </c>
      <c r="I73" s="4" t="str">
        <f>VLOOKUP(A73,HOP!A:U,21,0)</f>
        <v>直连</v>
      </c>
    </row>
    <row r="74" s="4" customFormat="1" spans="1:9">
      <c r="A74" s="5">
        <v>17464302720</v>
      </c>
      <c r="B74" s="6">
        <v>44615</v>
      </c>
      <c r="C74" s="6">
        <v>44616</v>
      </c>
      <c r="D74" s="4">
        <v>211</v>
      </c>
      <c r="E74" s="4" t="str">
        <f>VLOOKUP(A74,HOP!A:L,12,0)</f>
        <v>211.00</v>
      </c>
      <c r="F74" s="4" t="str">
        <f>VLOOKUP(A74,HOP!A:C,3,0)</f>
        <v>2432967</v>
      </c>
      <c r="G74" s="4">
        <f t="shared" si="2"/>
        <v>0</v>
      </c>
      <c r="H74" s="4" t="str">
        <f>$H$1&amp;F74</f>
        <v>，2432967</v>
      </c>
      <c r="I74" s="4" t="str">
        <f>VLOOKUP(A74,HOP!A:U,21,0)</f>
        <v>直连</v>
      </c>
    </row>
    <row r="75" s="4" customFormat="1" spans="1:9">
      <c r="A75" s="5">
        <v>17464360814</v>
      </c>
      <c r="B75" s="6">
        <v>44615</v>
      </c>
      <c r="C75" s="6">
        <v>44616</v>
      </c>
      <c r="D75" s="4">
        <v>658</v>
      </c>
      <c r="E75" s="4" t="str">
        <f>VLOOKUP(A75,HOP!A:L,12,0)</f>
        <v>658.00</v>
      </c>
      <c r="F75" s="4" t="str">
        <f>VLOOKUP(A75,HOP!A:C,3,0)</f>
        <v>2432981</v>
      </c>
      <c r="G75" s="4">
        <f t="shared" si="2"/>
        <v>0</v>
      </c>
      <c r="H75" s="4" t="str">
        <f>$H$1&amp;F75</f>
        <v>，2432981</v>
      </c>
      <c r="I75" s="4" t="str">
        <f>VLOOKUP(A75,HOP!A:U,21,0)</f>
        <v>直连</v>
      </c>
    </row>
    <row r="76" s="4" customFormat="1" spans="1:9">
      <c r="A76" s="5">
        <v>17464616582</v>
      </c>
      <c r="B76" s="6">
        <v>44615</v>
      </c>
      <c r="C76" s="6">
        <v>44616</v>
      </c>
      <c r="D76" s="4">
        <v>305</v>
      </c>
      <c r="E76" s="4" t="str">
        <f>VLOOKUP(A76,HOP!A:L,12,0)</f>
        <v>305.00</v>
      </c>
      <c r="F76" s="4" t="str">
        <f>VLOOKUP(A76,HOP!A:C,3,0)</f>
        <v>2433043</v>
      </c>
      <c r="G76" s="4">
        <f t="shared" si="2"/>
        <v>0</v>
      </c>
      <c r="H76" s="4" t="str">
        <f>$H$1&amp;F76</f>
        <v>，2433043</v>
      </c>
      <c r="I76" s="4" t="str">
        <f>VLOOKUP(A76,HOP!A:U,21,0)</f>
        <v>直连</v>
      </c>
    </row>
    <row r="77" s="4" customFormat="1" spans="1:9">
      <c r="A77" s="5">
        <v>17464639856</v>
      </c>
      <c r="B77" s="6">
        <v>44615</v>
      </c>
      <c r="C77" s="6">
        <v>44616</v>
      </c>
      <c r="D77" s="4">
        <v>156</v>
      </c>
      <c r="E77" s="4" t="str">
        <f>VLOOKUP(A77,HOP!A:L,12,0)</f>
        <v>156.00</v>
      </c>
      <c r="F77" s="4" t="str">
        <f>VLOOKUP(A77,HOP!A:C,3,0)</f>
        <v>2433045</v>
      </c>
      <c r="G77" s="4">
        <f t="shared" si="2"/>
        <v>0</v>
      </c>
      <c r="H77" s="4" t="str">
        <f>$H$1&amp;F77</f>
        <v>，2433045</v>
      </c>
      <c r="I77" s="4" t="str">
        <f>VLOOKUP(A77,HOP!A:U,21,0)</f>
        <v>直连</v>
      </c>
    </row>
    <row r="79" spans="4:4">
      <c r="D79" s="4">
        <f>SUM(D2:D78)</f>
        <v>20709</v>
      </c>
    </row>
    <row r="80" spans="4:4">
      <c r="D80" s="4" t="s">
        <v>320</v>
      </c>
    </row>
    <row r="83" spans="1:1">
      <c r="A83" s="4" t="s">
        <v>321</v>
      </c>
    </row>
    <row r="84" spans="1:1">
      <c r="A84" s="4" t="s">
        <v>322</v>
      </c>
    </row>
  </sheetData>
  <autoFilter ref="A1:XFD80">
    <filterColumn colId="3">
      <filters blank="1">
        <filter val="390"/>
        <filter val="151"/>
        <filter val="211"/>
        <filter val="152"/>
        <filter val="113"/>
        <filter val="154"/>
        <filter val="155"/>
        <filter val="96"/>
        <filter val="156"/>
        <filter val="196"/>
        <filter val="556"/>
        <filter val="157"/>
        <filter val="197"/>
        <filter val="357"/>
        <filter val="258"/>
        <filter val="618"/>
        <filter val="658"/>
        <filter val="259"/>
        <filter val="20709 CNY"/>
        <filter val="361"/>
        <filter val="623"/>
        <filter val="264"/>
        <filter val="424"/>
        <filter val="165"/>
        <filter val="425"/>
        <filter val="126"/>
        <filter val="127"/>
        <filter val="268"/>
        <filter val="129"/>
        <filter val="670"/>
        <filter val="171"/>
        <filter val="333"/>
        <filter val="134"/>
        <filter val="234"/>
        <filter val="475"/>
        <filter val="136"/>
        <filter val="138"/>
        <filter val="480"/>
        <filter val="580"/>
        <filter val="101"/>
        <filter val="202"/>
        <filter val="302"/>
        <filter val="442"/>
        <filter val="143"/>
        <filter val="244"/>
        <filter val="305"/>
        <filter val="405"/>
        <filter val="1085"/>
        <filter val="406"/>
        <filter val="686"/>
        <filter val="107"/>
        <filter val="147"/>
        <filter val="188"/>
        <filter val="548"/>
        <filter val="207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323</v>
      </c>
      <c r="B1" s="2" t="s">
        <v>324</v>
      </c>
      <c r="C1" s="2" t="s">
        <v>325</v>
      </c>
      <c r="D1" s="2" t="s">
        <v>326</v>
      </c>
      <c r="E1" s="2" t="s">
        <v>13</v>
      </c>
      <c r="F1" s="2" t="s">
        <v>5</v>
      </c>
      <c r="G1" s="2" t="s">
        <v>6</v>
      </c>
      <c r="H1" s="2" t="s">
        <v>327</v>
      </c>
      <c r="I1" s="2" t="s">
        <v>328</v>
      </c>
      <c r="J1" s="2" t="s">
        <v>329</v>
      </c>
      <c r="K1" s="2" t="s">
        <v>330</v>
      </c>
      <c r="L1" s="2" t="s">
        <v>331</v>
      </c>
      <c r="M1" s="2" t="s">
        <v>332</v>
      </c>
      <c r="N1" s="2" t="s">
        <v>333</v>
      </c>
      <c r="O1" s="2" t="s">
        <v>334</v>
      </c>
      <c r="P1" s="2" t="s">
        <v>335</v>
      </c>
      <c r="Q1" s="2" t="s">
        <v>336</v>
      </c>
      <c r="R1" s="2" t="s">
        <v>337</v>
      </c>
      <c r="S1" s="2" t="s">
        <v>338</v>
      </c>
      <c r="T1" s="2" t="s">
        <v>339</v>
      </c>
      <c r="U1" s="2" t="s">
        <v>340</v>
      </c>
    </row>
    <row r="2" s="1" customFormat="1" spans="1:21">
      <c r="A2" s="3">
        <v>17383829720</v>
      </c>
      <c r="B2" s="1" t="s">
        <v>341</v>
      </c>
      <c r="C2" s="1" t="s">
        <v>342</v>
      </c>
      <c r="D2" s="1" t="s">
        <v>343</v>
      </c>
      <c r="E2" s="1" t="s">
        <v>31</v>
      </c>
      <c r="F2" s="1" t="s">
        <v>344</v>
      </c>
      <c r="G2" s="1" t="s">
        <v>345</v>
      </c>
      <c r="H2" s="1" t="s">
        <v>346</v>
      </c>
      <c r="I2" s="1" t="s">
        <v>347</v>
      </c>
      <c r="J2" s="1" t="s">
        <v>348</v>
      </c>
      <c r="K2" s="1" t="s">
        <v>347</v>
      </c>
      <c r="L2" s="1" t="s">
        <v>347</v>
      </c>
      <c r="M2" s="1" t="s">
        <v>349</v>
      </c>
      <c r="N2" s="1" t="s">
        <v>349</v>
      </c>
      <c r="O2" s="1" t="s">
        <v>347</v>
      </c>
      <c r="P2" s="1" t="s">
        <v>350</v>
      </c>
      <c r="Q2" s="1" t="s">
        <v>351</v>
      </c>
      <c r="R2" s="1" t="s">
        <v>352</v>
      </c>
      <c r="S2" s="1" t="s">
        <v>353</v>
      </c>
      <c r="T2" s="1" t="s">
        <v>354</v>
      </c>
      <c r="U2" s="1" t="s">
        <v>355</v>
      </c>
    </row>
    <row r="3" s="1" customFormat="1" spans="1:21">
      <c r="A3" s="3">
        <v>17418669343</v>
      </c>
      <c r="B3" s="1" t="s">
        <v>356</v>
      </c>
      <c r="C3" s="1" t="s">
        <v>357</v>
      </c>
      <c r="D3" s="1" t="s">
        <v>358</v>
      </c>
      <c r="E3" s="1" t="s">
        <v>40</v>
      </c>
      <c r="F3" s="1" t="s">
        <v>359</v>
      </c>
      <c r="G3" s="1" t="s">
        <v>345</v>
      </c>
      <c r="H3" s="1" t="s">
        <v>346</v>
      </c>
      <c r="I3" s="1" t="s">
        <v>360</v>
      </c>
      <c r="J3" s="1" t="s">
        <v>348</v>
      </c>
      <c r="K3" s="1" t="s">
        <v>360</v>
      </c>
      <c r="L3" s="1" t="s">
        <v>360</v>
      </c>
      <c r="M3" s="1" t="s">
        <v>349</v>
      </c>
      <c r="N3" s="1" t="s">
        <v>349</v>
      </c>
      <c r="O3" s="1" t="s">
        <v>347</v>
      </c>
      <c r="P3" s="1" t="s">
        <v>350</v>
      </c>
      <c r="Q3" s="1" t="s">
        <v>351</v>
      </c>
      <c r="R3" s="1" t="s">
        <v>361</v>
      </c>
      <c r="S3" s="1" t="s">
        <v>353</v>
      </c>
      <c r="T3" s="1" t="s">
        <v>354</v>
      </c>
      <c r="U3" s="1" t="s">
        <v>355</v>
      </c>
    </row>
    <row r="4" s="1" customFormat="1" spans="1:21">
      <c r="A4" s="3">
        <v>17422068102</v>
      </c>
      <c r="B4" s="1" t="s">
        <v>362</v>
      </c>
      <c r="C4" s="1" t="s">
        <v>363</v>
      </c>
      <c r="D4" s="1" t="s">
        <v>364</v>
      </c>
      <c r="E4" s="1" t="s">
        <v>45</v>
      </c>
      <c r="F4" s="1" t="s">
        <v>344</v>
      </c>
      <c r="G4" s="1" t="s">
        <v>345</v>
      </c>
      <c r="H4" s="1" t="s">
        <v>346</v>
      </c>
      <c r="I4" s="1" t="s">
        <v>365</v>
      </c>
      <c r="J4" s="1" t="s">
        <v>348</v>
      </c>
      <c r="K4" s="1" t="s">
        <v>365</v>
      </c>
      <c r="L4" s="1" t="s">
        <v>365</v>
      </c>
      <c r="M4" s="1" t="s">
        <v>349</v>
      </c>
      <c r="N4" s="1" t="s">
        <v>349</v>
      </c>
      <c r="O4" s="1" t="s">
        <v>347</v>
      </c>
      <c r="P4" s="1" t="s">
        <v>350</v>
      </c>
      <c r="Q4" s="1" t="s">
        <v>351</v>
      </c>
      <c r="R4" s="1" t="s">
        <v>366</v>
      </c>
      <c r="S4" s="1" t="s">
        <v>353</v>
      </c>
      <c r="T4" s="1" t="s">
        <v>354</v>
      </c>
      <c r="U4" s="1" t="s">
        <v>355</v>
      </c>
    </row>
    <row r="5" s="1" customFormat="1" spans="1:21">
      <c r="A5" s="3">
        <v>17428386887</v>
      </c>
      <c r="B5" s="1" t="s">
        <v>362</v>
      </c>
      <c r="C5" s="1" t="s">
        <v>367</v>
      </c>
      <c r="D5" s="1" t="s">
        <v>368</v>
      </c>
      <c r="E5" s="1" t="s">
        <v>369</v>
      </c>
      <c r="F5" s="1" t="s">
        <v>344</v>
      </c>
      <c r="G5" s="1" t="s">
        <v>345</v>
      </c>
      <c r="H5" s="1" t="s">
        <v>346</v>
      </c>
      <c r="I5" s="1" t="s">
        <v>370</v>
      </c>
      <c r="J5" s="1" t="s">
        <v>348</v>
      </c>
      <c r="K5" s="1" t="s">
        <v>370</v>
      </c>
      <c r="L5" s="1" t="s">
        <v>370</v>
      </c>
      <c r="M5" s="1" t="s">
        <v>349</v>
      </c>
      <c r="N5" s="1" t="s">
        <v>349</v>
      </c>
      <c r="O5" s="1" t="s">
        <v>347</v>
      </c>
      <c r="P5" s="1" t="s">
        <v>350</v>
      </c>
      <c r="Q5" s="1" t="s">
        <v>351</v>
      </c>
      <c r="R5" s="1" t="s">
        <v>371</v>
      </c>
      <c r="S5" s="1" t="s">
        <v>353</v>
      </c>
      <c r="T5" s="1" t="s">
        <v>354</v>
      </c>
      <c r="U5" s="1" t="s">
        <v>355</v>
      </c>
    </row>
    <row r="6" s="1" customFormat="1" spans="1:21">
      <c r="A6" s="3">
        <v>17428623383</v>
      </c>
      <c r="B6" s="1" t="s">
        <v>362</v>
      </c>
      <c r="C6" s="1" t="s">
        <v>372</v>
      </c>
      <c r="D6" s="1" t="s">
        <v>373</v>
      </c>
      <c r="E6" s="1" t="s">
        <v>374</v>
      </c>
      <c r="F6" s="1" t="s">
        <v>344</v>
      </c>
      <c r="G6" s="1" t="s">
        <v>345</v>
      </c>
      <c r="H6" s="1" t="s">
        <v>346</v>
      </c>
      <c r="I6" s="1" t="s">
        <v>375</v>
      </c>
      <c r="J6" s="1" t="s">
        <v>348</v>
      </c>
      <c r="K6" s="1" t="s">
        <v>375</v>
      </c>
      <c r="L6" s="1" t="s">
        <v>375</v>
      </c>
      <c r="M6" s="1" t="s">
        <v>349</v>
      </c>
      <c r="N6" s="1" t="s">
        <v>349</v>
      </c>
      <c r="O6" s="1" t="s">
        <v>347</v>
      </c>
      <c r="P6" s="1" t="s">
        <v>350</v>
      </c>
      <c r="Q6" s="1" t="s">
        <v>351</v>
      </c>
      <c r="R6" s="1" t="s">
        <v>376</v>
      </c>
      <c r="S6" s="1" t="s">
        <v>353</v>
      </c>
      <c r="T6" s="1" t="s">
        <v>354</v>
      </c>
      <c r="U6" s="1" t="s">
        <v>355</v>
      </c>
    </row>
    <row r="7" s="1" customFormat="1" spans="1:21">
      <c r="A7" s="3">
        <v>17436842151</v>
      </c>
      <c r="B7" s="1" t="s">
        <v>377</v>
      </c>
      <c r="C7" s="1" t="s">
        <v>378</v>
      </c>
      <c r="D7" s="1" t="s">
        <v>379</v>
      </c>
      <c r="E7" s="1" t="s">
        <v>64</v>
      </c>
      <c r="F7" s="1" t="s">
        <v>344</v>
      </c>
      <c r="G7" s="1" t="s">
        <v>345</v>
      </c>
      <c r="H7" s="1" t="s">
        <v>346</v>
      </c>
      <c r="I7" s="1" t="s">
        <v>380</v>
      </c>
      <c r="J7" s="1" t="s">
        <v>348</v>
      </c>
      <c r="K7" s="1" t="s">
        <v>380</v>
      </c>
      <c r="L7" s="1" t="s">
        <v>380</v>
      </c>
      <c r="M7" s="1" t="s">
        <v>349</v>
      </c>
      <c r="N7" s="1" t="s">
        <v>349</v>
      </c>
      <c r="O7" s="1" t="s">
        <v>347</v>
      </c>
      <c r="P7" s="1" t="s">
        <v>350</v>
      </c>
      <c r="Q7" s="1" t="s">
        <v>351</v>
      </c>
      <c r="R7" s="1" t="s">
        <v>381</v>
      </c>
      <c r="S7" s="1" t="s">
        <v>353</v>
      </c>
      <c r="T7" s="1" t="s">
        <v>354</v>
      </c>
      <c r="U7" s="1" t="s">
        <v>355</v>
      </c>
    </row>
    <row r="8" s="1" customFormat="1" spans="1:21">
      <c r="A8" s="3">
        <v>17438110696</v>
      </c>
      <c r="B8" s="1" t="s">
        <v>359</v>
      </c>
      <c r="C8" s="1" t="s">
        <v>382</v>
      </c>
      <c r="D8" s="1" t="s">
        <v>383</v>
      </c>
      <c r="E8" s="1" t="s">
        <v>71</v>
      </c>
      <c r="F8" s="1" t="s">
        <v>344</v>
      </c>
      <c r="G8" s="1" t="s">
        <v>345</v>
      </c>
      <c r="H8" s="1" t="s">
        <v>346</v>
      </c>
      <c r="I8" s="1" t="s">
        <v>384</v>
      </c>
      <c r="J8" s="1" t="s">
        <v>348</v>
      </c>
      <c r="K8" s="1" t="s">
        <v>384</v>
      </c>
      <c r="L8" s="1" t="s">
        <v>384</v>
      </c>
      <c r="M8" s="1" t="s">
        <v>349</v>
      </c>
      <c r="N8" s="1" t="s">
        <v>349</v>
      </c>
      <c r="O8" s="1" t="s">
        <v>347</v>
      </c>
      <c r="P8" s="1" t="s">
        <v>350</v>
      </c>
      <c r="Q8" s="1" t="s">
        <v>351</v>
      </c>
      <c r="R8" s="1" t="s">
        <v>385</v>
      </c>
      <c r="S8" s="1" t="s">
        <v>353</v>
      </c>
      <c r="T8" s="1" t="s">
        <v>354</v>
      </c>
      <c r="U8" s="1" t="s">
        <v>355</v>
      </c>
    </row>
    <row r="9" s="1" customFormat="1" spans="1:21">
      <c r="A9" s="3">
        <v>17439623967</v>
      </c>
      <c r="B9" s="1" t="s">
        <v>359</v>
      </c>
      <c r="C9" s="1" t="s">
        <v>386</v>
      </c>
      <c r="D9" s="1" t="s">
        <v>387</v>
      </c>
      <c r="E9" s="1" t="s">
        <v>75</v>
      </c>
      <c r="F9" s="1" t="s">
        <v>344</v>
      </c>
      <c r="G9" s="1" t="s">
        <v>345</v>
      </c>
      <c r="H9" s="1" t="s">
        <v>346</v>
      </c>
      <c r="I9" s="1" t="s">
        <v>388</v>
      </c>
      <c r="J9" s="1" t="s">
        <v>348</v>
      </c>
      <c r="K9" s="1" t="s">
        <v>388</v>
      </c>
      <c r="L9" s="1" t="s">
        <v>388</v>
      </c>
      <c r="M9" s="1" t="s">
        <v>349</v>
      </c>
      <c r="N9" s="1" t="s">
        <v>349</v>
      </c>
      <c r="O9" s="1" t="s">
        <v>347</v>
      </c>
      <c r="P9" s="1" t="s">
        <v>350</v>
      </c>
      <c r="Q9" s="1" t="s">
        <v>351</v>
      </c>
      <c r="R9" s="1" t="s">
        <v>389</v>
      </c>
      <c r="S9" s="1" t="s">
        <v>353</v>
      </c>
      <c r="T9" s="1" t="s">
        <v>354</v>
      </c>
      <c r="U9" s="1" t="s">
        <v>355</v>
      </c>
    </row>
    <row r="10" s="1" customFormat="1" spans="1:21">
      <c r="A10" s="3">
        <v>17440217593</v>
      </c>
      <c r="B10" s="1" t="s">
        <v>359</v>
      </c>
      <c r="C10" s="1" t="s">
        <v>390</v>
      </c>
      <c r="D10" s="1" t="s">
        <v>387</v>
      </c>
      <c r="E10" s="1" t="s">
        <v>78</v>
      </c>
      <c r="F10" s="1" t="s">
        <v>344</v>
      </c>
      <c r="G10" s="1" t="s">
        <v>345</v>
      </c>
      <c r="H10" s="1" t="s">
        <v>346</v>
      </c>
      <c r="I10" s="1" t="s">
        <v>388</v>
      </c>
      <c r="J10" s="1" t="s">
        <v>348</v>
      </c>
      <c r="K10" s="1" t="s">
        <v>388</v>
      </c>
      <c r="L10" s="1" t="s">
        <v>388</v>
      </c>
      <c r="M10" s="1" t="s">
        <v>349</v>
      </c>
      <c r="N10" s="1" t="s">
        <v>349</v>
      </c>
      <c r="O10" s="1" t="s">
        <v>347</v>
      </c>
      <c r="P10" s="1" t="s">
        <v>350</v>
      </c>
      <c r="Q10" s="1" t="s">
        <v>351</v>
      </c>
      <c r="R10" s="1" t="s">
        <v>391</v>
      </c>
      <c r="S10" s="1" t="s">
        <v>353</v>
      </c>
      <c r="T10" s="1" t="s">
        <v>354</v>
      </c>
      <c r="U10" s="1" t="s">
        <v>355</v>
      </c>
    </row>
    <row r="11" s="1" customFormat="1" spans="1:21">
      <c r="A11" s="3">
        <v>17440570897</v>
      </c>
      <c r="B11" s="1" t="s">
        <v>359</v>
      </c>
      <c r="C11" s="1" t="s">
        <v>392</v>
      </c>
      <c r="D11" s="1" t="s">
        <v>393</v>
      </c>
      <c r="E11" s="1" t="s">
        <v>394</v>
      </c>
      <c r="F11" s="1" t="s">
        <v>359</v>
      </c>
      <c r="G11" s="1" t="s">
        <v>345</v>
      </c>
      <c r="H11" s="1" t="s">
        <v>346</v>
      </c>
      <c r="I11" s="1" t="s">
        <v>395</v>
      </c>
      <c r="J11" s="1" t="s">
        <v>348</v>
      </c>
      <c r="K11" s="1" t="s">
        <v>395</v>
      </c>
      <c r="L11" s="1" t="s">
        <v>395</v>
      </c>
      <c r="M11" s="1" t="s">
        <v>349</v>
      </c>
      <c r="N11" s="1" t="s">
        <v>349</v>
      </c>
      <c r="O11" s="1" t="s">
        <v>347</v>
      </c>
      <c r="P11" s="1" t="s">
        <v>350</v>
      </c>
      <c r="Q11" s="1" t="s">
        <v>351</v>
      </c>
      <c r="R11" s="1" t="s">
        <v>396</v>
      </c>
      <c r="S11" s="1" t="s">
        <v>353</v>
      </c>
      <c r="T11" s="1" t="s">
        <v>354</v>
      </c>
      <c r="U11" s="1" t="s">
        <v>355</v>
      </c>
    </row>
    <row r="12" s="1" customFormat="1" spans="1:21">
      <c r="A12" s="3">
        <v>17445703484</v>
      </c>
      <c r="B12" s="1" t="s">
        <v>359</v>
      </c>
      <c r="C12" s="1" t="s">
        <v>397</v>
      </c>
      <c r="D12" s="1" t="s">
        <v>398</v>
      </c>
      <c r="E12" s="1" t="s">
        <v>87</v>
      </c>
      <c r="F12" s="1" t="s">
        <v>399</v>
      </c>
      <c r="G12" s="1" t="s">
        <v>345</v>
      </c>
      <c r="H12" s="1" t="s">
        <v>346</v>
      </c>
      <c r="I12" s="1" t="s">
        <v>400</v>
      </c>
      <c r="J12" s="1" t="s">
        <v>348</v>
      </c>
      <c r="K12" s="1" t="s">
        <v>400</v>
      </c>
      <c r="L12" s="1" t="s">
        <v>400</v>
      </c>
      <c r="M12" s="1" t="s">
        <v>349</v>
      </c>
      <c r="N12" s="1" t="s">
        <v>349</v>
      </c>
      <c r="O12" s="1" t="s">
        <v>347</v>
      </c>
      <c r="P12" s="1" t="s">
        <v>350</v>
      </c>
      <c r="Q12" s="1" t="s">
        <v>351</v>
      </c>
      <c r="R12" s="1" t="s">
        <v>401</v>
      </c>
      <c r="S12" s="1" t="s">
        <v>353</v>
      </c>
      <c r="T12" s="1" t="s">
        <v>354</v>
      </c>
      <c r="U12" s="1" t="s">
        <v>355</v>
      </c>
    </row>
    <row r="13" s="1" customFormat="1" spans="1:21">
      <c r="A13" s="3">
        <v>17446884087</v>
      </c>
      <c r="B13" s="1" t="s">
        <v>399</v>
      </c>
      <c r="C13" s="1" t="s">
        <v>402</v>
      </c>
      <c r="D13" s="1" t="s">
        <v>368</v>
      </c>
      <c r="E13" s="1" t="s">
        <v>403</v>
      </c>
      <c r="F13" s="1" t="s">
        <v>344</v>
      </c>
      <c r="G13" s="1" t="s">
        <v>345</v>
      </c>
      <c r="H13" s="1" t="s">
        <v>346</v>
      </c>
      <c r="I13" s="1" t="s">
        <v>404</v>
      </c>
      <c r="J13" s="1" t="s">
        <v>348</v>
      </c>
      <c r="K13" s="1" t="s">
        <v>404</v>
      </c>
      <c r="L13" s="1" t="s">
        <v>404</v>
      </c>
      <c r="M13" s="1" t="s">
        <v>349</v>
      </c>
      <c r="N13" s="1" t="s">
        <v>349</v>
      </c>
      <c r="O13" s="1" t="s">
        <v>347</v>
      </c>
      <c r="P13" s="1" t="s">
        <v>350</v>
      </c>
      <c r="Q13" s="1" t="s">
        <v>351</v>
      </c>
      <c r="R13" s="1" t="s">
        <v>405</v>
      </c>
      <c r="S13" s="1" t="s">
        <v>353</v>
      </c>
      <c r="T13" s="1" t="s">
        <v>354</v>
      </c>
      <c r="U13" s="1" t="s">
        <v>355</v>
      </c>
    </row>
    <row r="14" s="1" customFormat="1" spans="1:21">
      <c r="A14" s="3">
        <v>17447508765</v>
      </c>
      <c r="B14" s="1" t="s">
        <v>399</v>
      </c>
      <c r="C14" s="1" t="s">
        <v>406</v>
      </c>
      <c r="D14" s="1" t="s">
        <v>407</v>
      </c>
      <c r="E14" s="1" t="s">
        <v>93</v>
      </c>
      <c r="F14" s="1" t="s">
        <v>344</v>
      </c>
      <c r="G14" s="1" t="s">
        <v>345</v>
      </c>
      <c r="H14" s="1" t="s">
        <v>346</v>
      </c>
      <c r="I14" s="1" t="s">
        <v>408</v>
      </c>
      <c r="J14" s="1" t="s">
        <v>348</v>
      </c>
      <c r="K14" s="1" t="s">
        <v>408</v>
      </c>
      <c r="L14" s="1" t="s">
        <v>408</v>
      </c>
      <c r="M14" s="1" t="s">
        <v>349</v>
      </c>
      <c r="N14" s="1" t="s">
        <v>349</v>
      </c>
      <c r="O14" s="1" t="s">
        <v>347</v>
      </c>
      <c r="P14" s="1" t="s">
        <v>350</v>
      </c>
      <c r="Q14" s="1" t="s">
        <v>351</v>
      </c>
      <c r="R14" s="1" t="s">
        <v>409</v>
      </c>
      <c r="S14" s="1" t="s">
        <v>353</v>
      </c>
      <c r="T14" s="1" t="s">
        <v>354</v>
      </c>
      <c r="U14" s="1" t="s">
        <v>355</v>
      </c>
    </row>
    <row r="15" s="1" customFormat="1" spans="1:21">
      <c r="A15" s="3">
        <v>17453610711</v>
      </c>
      <c r="B15" s="1" t="s">
        <v>399</v>
      </c>
      <c r="C15" s="1" t="s">
        <v>410</v>
      </c>
      <c r="D15" s="1" t="s">
        <v>411</v>
      </c>
      <c r="E15" s="1" t="s">
        <v>412</v>
      </c>
      <c r="F15" s="1" t="s">
        <v>344</v>
      </c>
      <c r="G15" s="1" t="s">
        <v>345</v>
      </c>
      <c r="H15" s="1" t="s">
        <v>346</v>
      </c>
      <c r="I15" s="1" t="s">
        <v>413</v>
      </c>
      <c r="J15" s="1" t="s">
        <v>348</v>
      </c>
      <c r="K15" s="1" t="s">
        <v>413</v>
      </c>
      <c r="L15" s="1" t="s">
        <v>413</v>
      </c>
      <c r="M15" s="1" t="s">
        <v>349</v>
      </c>
      <c r="N15" s="1" t="s">
        <v>349</v>
      </c>
      <c r="O15" s="1" t="s">
        <v>347</v>
      </c>
      <c r="P15" s="1" t="s">
        <v>350</v>
      </c>
      <c r="Q15" s="1" t="s">
        <v>351</v>
      </c>
      <c r="R15" s="1" t="s">
        <v>414</v>
      </c>
      <c r="S15" s="1" t="s">
        <v>353</v>
      </c>
      <c r="T15" s="1" t="s">
        <v>354</v>
      </c>
      <c r="U15" s="1" t="s">
        <v>355</v>
      </c>
    </row>
    <row r="16" s="1" customFormat="1" spans="1:21">
      <c r="A16" s="3">
        <v>17454057561</v>
      </c>
      <c r="B16" s="1" t="s">
        <v>399</v>
      </c>
      <c r="C16" s="1" t="s">
        <v>415</v>
      </c>
      <c r="D16" s="1" t="s">
        <v>411</v>
      </c>
      <c r="E16" s="1" t="s">
        <v>416</v>
      </c>
      <c r="F16" s="1" t="s">
        <v>344</v>
      </c>
      <c r="G16" s="1" t="s">
        <v>345</v>
      </c>
      <c r="H16" s="1" t="s">
        <v>346</v>
      </c>
      <c r="I16" s="1" t="s">
        <v>417</v>
      </c>
      <c r="J16" s="1" t="s">
        <v>348</v>
      </c>
      <c r="K16" s="1" t="s">
        <v>417</v>
      </c>
      <c r="L16" s="1" t="s">
        <v>417</v>
      </c>
      <c r="M16" s="1" t="s">
        <v>349</v>
      </c>
      <c r="N16" s="1" t="s">
        <v>349</v>
      </c>
      <c r="O16" s="1" t="s">
        <v>347</v>
      </c>
      <c r="P16" s="1" t="s">
        <v>350</v>
      </c>
      <c r="Q16" s="1" t="s">
        <v>351</v>
      </c>
      <c r="R16" s="1" t="s">
        <v>418</v>
      </c>
      <c r="S16" s="1" t="s">
        <v>353</v>
      </c>
      <c r="T16" s="1" t="s">
        <v>354</v>
      </c>
      <c r="U16" s="1" t="s">
        <v>355</v>
      </c>
    </row>
    <row r="17" s="1" customFormat="1" spans="1:21">
      <c r="A17" s="3">
        <v>17454178377</v>
      </c>
      <c r="B17" s="1" t="s">
        <v>399</v>
      </c>
      <c r="C17" s="1" t="s">
        <v>419</v>
      </c>
      <c r="D17" s="1" t="s">
        <v>393</v>
      </c>
      <c r="E17" s="1" t="s">
        <v>420</v>
      </c>
      <c r="F17" s="1" t="s">
        <v>344</v>
      </c>
      <c r="G17" s="1" t="s">
        <v>345</v>
      </c>
      <c r="H17" s="1" t="s">
        <v>346</v>
      </c>
      <c r="I17" s="1" t="s">
        <v>421</v>
      </c>
      <c r="J17" s="1" t="s">
        <v>348</v>
      </c>
      <c r="K17" s="1" t="s">
        <v>421</v>
      </c>
      <c r="L17" s="1" t="s">
        <v>421</v>
      </c>
      <c r="M17" s="1" t="s">
        <v>349</v>
      </c>
      <c r="N17" s="1" t="s">
        <v>349</v>
      </c>
      <c r="O17" s="1" t="s">
        <v>347</v>
      </c>
      <c r="P17" s="1" t="s">
        <v>350</v>
      </c>
      <c r="Q17" s="1" t="s">
        <v>351</v>
      </c>
      <c r="R17" s="1" t="s">
        <v>422</v>
      </c>
      <c r="S17" s="1" t="s">
        <v>353</v>
      </c>
      <c r="T17" s="1" t="s">
        <v>354</v>
      </c>
      <c r="U17" s="1" t="s">
        <v>355</v>
      </c>
    </row>
    <row r="18" s="1" customFormat="1" spans="1:21">
      <c r="A18" s="3">
        <v>17454284323</v>
      </c>
      <c r="B18" s="1" t="s">
        <v>399</v>
      </c>
      <c r="C18" s="1" t="s">
        <v>423</v>
      </c>
      <c r="D18" s="1" t="s">
        <v>424</v>
      </c>
      <c r="E18" s="1" t="s">
        <v>109</v>
      </c>
      <c r="F18" s="1" t="s">
        <v>344</v>
      </c>
      <c r="G18" s="1" t="s">
        <v>345</v>
      </c>
      <c r="H18" s="1" t="s">
        <v>346</v>
      </c>
      <c r="I18" s="1" t="s">
        <v>425</v>
      </c>
      <c r="J18" s="1" t="s">
        <v>348</v>
      </c>
      <c r="K18" s="1" t="s">
        <v>425</v>
      </c>
      <c r="L18" s="1" t="s">
        <v>425</v>
      </c>
      <c r="M18" s="1" t="s">
        <v>349</v>
      </c>
      <c r="N18" s="1" t="s">
        <v>349</v>
      </c>
      <c r="O18" s="1" t="s">
        <v>347</v>
      </c>
      <c r="P18" s="1" t="s">
        <v>350</v>
      </c>
      <c r="Q18" s="1" t="s">
        <v>351</v>
      </c>
      <c r="R18" s="1" t="s">
        <v>426</v>
      </c>
      <c r="S18" s="1" t="s">
        <v>353</v>
      </c>
      <c r="T18" s="1" t="s">
        <v>354</v>
      </c>
      <c r="U18" s="1" t="s">
        <v>355</v>
      </c>
    </row>
    <row r="19" s="1" customFormat="1" spans="1:21">
      <c r="A19" s="3">
        <v>17455074973</v>
      </c>
      <c r="B19" s="1" t="s">
        <v>344</v>
      </c>
      <c r="C19" s="1" t="s">
        <v>427</v>
      </c>
      <c r="D19" s="1" t="s">
        <v>428</v>
      </c>
      <c r="E19" s="1" t="s">
        <v>117</v>
      </c>
      <c r="F19" s="1" t="s">
        <v>344</v>
      </c>
      <c r="G19" s="1" t="s">
        <v>345</v>
      </c>
      <c r="H19" s="1" t="s">
        <v>346</v>
      </c>
      <c r="I19" s="1" t="s">
        <v>429</v>
      </c>
      <c r="J19" s="1" t="s">
        <v>348</v>
      </c>
      <c r="K19" s="1" t="s">
        <v>429</v>
      </c>
      <c r="L19" s="1" t="s">
        <v>429</v>
      </c>
      <c r="M19" s="1" t="s">
        <v>349</v>
      </c>
      <c r="N19" s="1" t="s">
        <v>349</v>
      </c>
      <c r="O19" s="1" t="s">
        <v>347</v>
      </c>
      <c r="P19" s="1" t="s">
        <v>350</v>
      </c>
      <c r="Q19" s="1" t="s">
        <v>351</v>
      </c>
      <c r="R19" s="1" t="s">
        <v>430</v>
      </c>
      <c r="S19" s="1" t="s">
        <v>353</v>
      </c>
      <c r="T19" s="1" t="s">
        <v>354</v>
      </c>
      <c r="U19" s="1" t="s">
        <v>355</v>
      </c>
    </row>
    <row r="20" s="1" customFormat="1" spans="1:21">
      <c r="A20" s="3">
        <v>17455325065</v>
      </c>
      <c r="B20" s="1" t="s">
        <v>344</v>
      </c>
      <c r="C20" s="1" t="s">
        <v>431</v>
      </c>
      <c r="D20" s="1" t="s">
        <v>432</v>
      </c>
      <c r="E20" s="1" t="s">
        <v>121</v>
      </c>
      <c r="F20" s="1" t="s">
        <v>344</v>
      </c>
      <c r="G20" s="1" t="s">
        <v>345</v>
      </c>
      <c r="H20" s="1" t="s">
        <v>346</v>
      </c>
      <c r="I20" s="1" t="s">
        <v>433</v>
      </c>
      <c r="J20" s="1" t="s">
        <v>348</v>
      </c>
      <c r="K20" s="1" t="s">
        <v>433</v>
      </c>
      <c r="L20" s="1" t="s">
        <v>433</v>
      </c>
      <c r="M20" s="1" t="s">
        <v>349</v>
      </c>
      <c r="N20" s="1" t="s">
        <v>349</v>
      </c>
      <c r="O20" s="1" t="s">
        <v>347</v>
      </c>
      <c r="P20" s="1" t="s">
        <v>350</v>
      </c>
      <c r="Q20" s="1" t="s">
        <v>351</v>
      </c>
      <c r="R20" s="1" t="s">
        <v>434</v>
      </c>
      <c r="S20" s="1" t="s">
        <v>353</v>
      </c>
      <c r="T20" s="1" t="s">
        <v>354</v>
      </c>
      <c r="U20" s="1" t="s">
        <v>355</v>
      </c>
    </row>
    <row r="21" s="1" customFormat="1" spans="1:21">
      <c r="A21" s="3">
        <v>17455396819</v>
      </c>
      <c r="B21" s="1" t="s">
        <v>344</v>
      </c>
      <c r="C21" s="1" t="s">
        <v>435</v>
      </c>
      <c r="D21" s="1" t="s">
        <v>436</v>
      </c>
      <c r="E21" s="1" t="s">
        <v>125</v>
      </c>
      <c r="F21" s="1" t="s">
        <v>344</v>
      </c>
      <c r="G21" s="1" t="s">
        <v>345</v>
      </c>
      <c r="H21" s="1" t="s">
        <v>346</v>
      </c>
      <c r="I21" s="1" t="s">
        <v>437</v>
      </c>
      <c r="J21" s="1" t="s">
        <v>348</v>
      </c>
      <c r="K21" s="1" t="s">
        <v>437</v>
      </c>
      <c r="L21" s="1" t="s">
        <v>437</v>
      </c>
      <c r="M21" s="1" t="s">
        <v>349</v>
      </c>
      <c r="N21" s="1" t="s">
        <v>349</v>
      </c>
      <c r="O21" s="1" t="s">
        <v>347</v>
      </c>
      <c r="P21" s="1" t="s">
        <v>350</v>
      </c>
      <c r="Q21" s="1" t="s">
        <v>351</v>
      </c>
      <c r="R21" s="1" t="s">
        <v>438</v>
      </c>
      <c r="S21" s="1" t="s">
        <v>353</v>
      </c>
      <c r="T21" s="1" t="s">
        <v>354</v>
      </c>
      <c r="U21" s="1" t="s">
        <v>355</v>
      </c>
    </row>
    <row r="22" s="1" customFormat="1" spans="1:21">
      <c r="A22" s="3">
        <v>17455479528</v>
      </c>
      <c r="B22" s="1" t="s">
        <v>344</v>
      </c>
      <c r="C22" s="1" t="s">
        <v>439</v>
      </c>
      <c r="D22" s="1" t="s">
        <v>364</v>
      </c>
      <c r="E22" s="1" t="s">
        <v>129</v>
      </c>
      <c r="F22" s="1" t="s">
        <v>344</v>
      </c>
      <c r="G22" s="1" t="s">
        <v>345</v>
      </c>
      <c r="H22" s="1" t="s">
        <v>346</v>
      </c>
      <c r="I22" s="1" t="s">
        <v>365</v>
      </c>
      <c r="J22" s="1" t="s">
        <v>348</v>
      </c>
      <c r="K22" s="1" t="s">
        <v>365</v>
      </c>
      <c r="L22" s="1" t="s">
        <v>365</v>
      </c>
      <c r="M22" s="1" t="s">
        <v>349</v>
      </c>
      <c r="N22" s="1" t="s">
        <v>349</v>
      </c>
      <c r="O22" s="1" t="s">
        <v>347</v>
      </c>
      <c r="P22" s="1" t="s">
        <v>350</v>
      </c>
      <c r="Q22" s="1" t="s">
        <v>351</v>
      </c>
      <c r="R22" s="1" t="s">
        <v>440</v>
      </c>
      <c r="S22" s="1" t="s">
        <v>353</v>
      </c>
      <c r="T22" s="1" t="s">
        <v>354</v>
      </c>
      <c r="U22" s="1" t="s">
        <v>355</v>
      </c>
    </row>
    <row r="23" s="1" customFormat="1" spans="1:21">
      <c r="A23" s="3">
        <v>17455484810</v>
      </c>
      <c r="B23" s="1" t="s">
        <v>344</v>
      </c>
      <c r="C23" s="1" t="s">
        <v>441</v>
      </c>
      <c r="D23" s="1" t="s">
        <v>411</v>
      </c>
      <c r="E23" s="1" t="s">
        <v>442</v>
      </c>
      <c r="F23" s="1" t="s">
        <v>344</v>
      </c>
      <c r="G23" s="1" t="s">
        <v>345</v>
      </c>
      <c r="H23" s="1" t="s">
        <v>346</v>
      </c>
      <c r="I23" s="1" t="s">
        <v>443</v>
      </c>
      <c r="J23" s="1" t="s">
        <v>348</v>
      </c>
      <c r="K23" s="1" t="s">
        <v>443</v>
      </c>
      <c r="L23" s="1" t="s">
        <v>443</v>
      </c>
      <c r="M23" s="1" t="s">
        <v>349</v>
      </c>
      <c r="N23" s="1" t="s">
        <v>349</v>
      </c>
      <c r="O23" s="1" t="s">
        <v>347</v>
      </c>
      <c r="P23" s="1" t="s">
        <v>350</v>
      </c>
      <c r="Q23" s="1" t="s">
        <v>351</v>
      </c>
      <c r="R23" s="1" t="s">
        <v>444</v>
      </c>
      <c r="S23" s="1" t="s">
        <v>353</v>
      </c>
      <c r="T23" s="1" t="s">
        <v>354</v>
      </c>
      <c r="U23" s="1" t="s">
        <v>355</v>
      </c>
    </row>
    <row r="24" s="1" customFormat="1" spans="1:21">
      <c r="A24" s="3">
        <v>17455522003</v>
      </c>
      <c r="B24" s="1" t="s">
        <v>344</v>
      </c>
      <c r="C24" s="1" t="s">
        <v>445</v>
      </c>
      <c r="D24" s="1" t="s">
        <v>411</v>
      </c>
      <c r="E24" s="1" t="s">
        <v>446</v>
      </c>
      <c r="F24" s="1" t="s">
        <v>344</v>
      </c>
      <c r="G24" s="1" t="s">
        <v>345</v>
      </c>
      <c r="H24" s="1" t="s">
        <v>346</v>
      </c>
      <c r="I24" s="1" t="s">
        <v>447</v>
      </c>
      <c r="J24" s="1" t="s">
        <v>348</v>
      </c>
      <c r="K24" s="1" t="s">
        <v>447</v>
      </c>
      <c r="L24" s="1" t="s">
        <v>447</v>
      </c>
      <c r="M24" s="1" t="s">
        <v>349</v>
      </c>
      <c r="N24" s="1" t="s">
        <v>349</v>
      </c>
      <c r="O24" s="1" t="s">
        <v>347</v>
      </c>
      <c r="P24" s="1" t="s">
        <v>350</v>
      </c>
      <c r="Q24" s="1" t="s">
        <v>351</v>
      </c>
      <c r="R24" s="1" t="s">
        <v>448</v>
      </c>
      <c r="S24" s="1" t="s">
        <v>353</v>
      </c>
      <c r="T24" s="1" t="s">
        <v>354</v>
      </c>
      <c r="U24" s="1" t="s">
        <v>355</v>
      </c>
    </row>
    <row r="25" s="1" customFormat="1" spans="1:21">
      <c r="A25" s="3">
        <v>17455522951</v>
      </c>
      <c r="B25" s="1" t="s">
        <v>344</v>
      </c>
      <c r="C25" s="1" t="s">
        <v>449</v>
      </c>
      <c r="D25" s="1" t="s">
        <v>450</v>
      </c>
      <c r="E25" s="1" t="s">
        <v>140</v>
      </c>
      <c r="F25" s="1" t="s">
        <v>344</v>
      </c>
      <c r="G25" s="1" t="s">
        <v>345</v>
      </c>
      <c r="H25" s="1" t="s">
        <v>346</v>
      </c>
      <c r="I25" s="1" t="s">
        <v>451</v>
      </c>
      <c r="J25" s="1" t="s">
        <v>348</v>
      </c>
      <c r="K25" s="1" t="s">
        <v>451</v>
      </c>
      <c r="L25" s="1" t="s">
        <v>451</v>
      </c>
      <c r="M25" s="1" t="s">
        <v>349</v>
      </c>
      <c r="N25" s="1" t="s">
        <v>349</v>
      </c>
      <c r="O25" s="1" t="s">
        <v>347</v>
      </c>
      <c r="P25" s="1" t="s">
        <v>350</v>
      </c>
      <c r="Q25" s="1" t="s">
        <v>351</v>
      </c>
      <c r="R25" s="1" t="s">
        <v>452</v>
      </c>
      <c r="S25" s="1" t="s">
        <v>353</v>
      </c>
      <c r="T25" s="1" t="s">
        <v>354</v>
      </c>
      <c r="U25" s="1" t="s">
        <v>355</v>
      </c>
    </row>
    <row r="26" s="1" customFormat="1" spans="1:21">
      <c r="A26" s="3">
        <v>17455541771</v>
      </c>
      <c r="B26" s="1" t="s">
        <v>344</v>
      </c>
      <c r="C26" s="1" t="s">
        <v>453</v>
      </c>
      <c r="D26" s="1" t="s">
        <v>428</v>
      </c>
      <c r="E26" s="1" t="s">
        <v>143</v>
      </c>
      <c r="F26" s="1" t="s">
        <v>344</v>
      </c>
      <c r="G26" s="1" t="s">
        <v>345</v>
      </c>
      <c r="H26" s="1" t="s">
        <v>346</v>
      </c>
      <c r="I26" s="1" t="s">
        <v>380</v>
      </c>
      <c r="J26" s="1" t="s">
        <v>348</v>
      </c>
      <c r="K26" s="1" t="s">
        <v>380</v>
      </c>
      <c r="L26" s="1" t="s">
        <v>380</v>
      </c>
      <c r="M26" s="1" t="s">
        <v>349</v>
      </c>
      <c r="N26" s="1" t="s">
        <v>349</v>
      </c>
      <c r="O26" s="1" t="s">
        <v>347</v>
      </c>
      <c r="P26" s="1" t="s">
        <v>350</v>
      </c>
      <c r="Q26" s="1" t="s">
        <v>351</v>
      </c>
      <c r="R26" s="1" t="s">
        <v>454</v>
      </c>
      <c r="S26" s="1" t="s">
        <v>353</v>
      </c>
      <c r="T26" s="1" t="s">
        <v>354</v>
      </c>
      <c r="U26" s="1" t="s">
        <v>355</v>
      </c>
    </row>
    <row r="27" s="1" customFormat="1" spans="1:21">
      <c r="A27" s="3">
        <v>17455628707</v>
      </c>
      <c r="B27" s="1" t="s">
        <v>344</v>
      </c>
      <c r="C27" s="1" t="s">
        <v>455</v>
      </c>
      <c r="D27" s="1" t="s">
        <v>456</v>
      </c>
      <c r="E27" s="1" t="s">
        <v>151</v>
      </c>
      <c r="F27" s="1" t="s">
        <v>344</v>
      </c>
      <c r="G27" s="1" t="s">
        <v>345</v>
      </c>
      <c r="H27" s="1" t="s">
        <v>346</v>
      </c>
      <c r="I27" s="1" t="s">
        <v>457</v>
      </c>
      <c r="J27" s="1" t="s">
        <v>348</v>
      </c>
      <c r="K27" s="1" t="s">
        <v>457</v>
      </c>
      <c r="L27" s="1" t="s">
        <v>457</v>
      </c>
      <c r="M27" s="1" t="s">
        <v>349</v>
      </c>
      <c r="N27" s="1" t="s">
        <v>349</v>
      </c>
      <c r="O27" s="1" t="s">
        <v>347</v>
      </c>
      <c r="P27" s="1" t="s">
        <v>350</v>
      </c>
      <c r="Q27" s="1" t="s">
        <v>351</v>
      </c>
      <c r="R27" s="1" t="s">
        <v>458</v>
      </c>
      <c r="S27" s="1" t="s">
        <v>353</v>
      </c>
      <c r="T27" s="1" t="s">
        <v>354</v>
      </c>
      <c r="U27" s="1" t="s">
        <v>355</v>
      </c>
    </row>
    <row r="28" s="1" customFormat="1" spans="1:21">
      <c r="A28" s="3">
        <v>17455693159</v>
      </c>
      <c r="B28" s="1" t="s">
        <v>344</v>
      </c>
      <c r="C28" s="1" t="s">
        <v>459</v>
      </c>
      <c r="D28" s="1" t="s">
        <v>456</v>
      </c>
      <c r="E28" s="1" t="s">
        <v>154</v>
      </c>
      <c r="F28" s="1" t="s">
        <v>344</v>
      </c>
      <c r="G28" s="1" t="s">
        <v>345</v>
      </c>
      <c r="H28" s="1" t="s">
        <v>346</v>
      </c>
      <c r="I28" s="1" t="s">
        <v>460</v>
      </c>
      <c r="J28" s="1" t="s">
        <v>348</v>
      </c>
      <c r="K28" s="1" t="s">
        <v>460</v>
      </c>
      <c r="L28" s="1" t="s">
        <v>460</v>
      </c>
      <c r="M28" s="1" t="s">
        <v>349</v>
      </c>
      <c r="N28" s="1" t="s">
        <v>349</v>
      </c>
      <c r="O28" s="1" t="s">
        <v>347</v>
      </c>
      <c r="P28" s="1" t="s">
        <v>350</v>
      </c>
      <c r="Q28" s="1" t="s">
        <v>351</v>
      </c>
      <c r="R28" s="1" t="s">
        <v>461</v>
      </c>
      <c r="S28" s="1" t="s">
        <v>353</v>
      </c>
      <c r="T28" s="1" t="s">
        <v>354</v>
      </c>
      <c r="U28" s="1" t="s">
        <v>355</v>
      </c>
    </row>
    <row r="29" s="1" customFormat="1" spans="1:21">
      <c r="A29" s="3">
        <v>17455864234</v>
      </c>
      <c r="B29" s="1" t="s">
        <v>344</v>
      </c>
      <c r="C29" s="1" t="s">
        <v>462</v>
      </c>
      <c r="D29" s="1" t="s">
        <v>463</v>
      </c>
      <c r="E29" s="1" t="s">
        <v>159</v>
      </c>
      <c r="F29" s="1" t="s">
        <v>344</v>
      </c>
      <c r="G29" s="1" t="s">
        <v>345</v>
      </c>
      <c r="H29" s="1" t="s">
        <v>346</v>
      </c>
      <c r="I29" s="1" t="s">
        <v>464</v>
      </c>
      <c r="J29" s="1" t="s">
        <v>348</v>
      </c>
      <c r="K29" s="1" t="s">
        <v>464</v>
      </c>
      <c r="L29" s="1" t="s">
        <v>464</v>
      </c>
      <c r="M29" s="1" t="s">
        <v>349</v>
      </c>
      <c r="N29" s="1" t="s">
        <v>349</v>
      </c>
      <c r="O29" s="1" t="s">
        <v>347</v>
      </c>
      <c r="P29" s="1" t="s">
        <v>350</v>
      </c>
      <c r="Q29" s="1" t="s">
        <v>351</v>
      </c>
      <c r="R29" s="1" t="s">
        <v>465</v>
      </c>
      <c r="S29" s="1" t="s">
        <v>353</v>
      </c>
      <c r="T29" s="1" t="s">
        <v>354</v>
      </c>
      <c r="U29" s="1" t="s">
        <v>355</v>
      </c>
    </row>
    <row r="30" s="1" customFormat="1" spans="1:21">
      <c r="A30" s="3">
        <v>17455942432</v>
      </c>
      <c r="B30" s="1" t="s">
        <v>344</v>
      </c>
      <c r="C30" s="1" t="s">
        <v>466</v>
      </c>
      <c r="D30" s="1" t="s">
        <v>411</v>
      </c>
      <c r="E30" s="1" t="s">
        <v>467</v>
      </c>
      <c r="F30" s="1" t="s">
        <v>344</v>
      </c>
      <c r="G30" s="1" t="s">
        <v>345</v>
      </c>
      <c r="H30" s="1" t="s">
        <v>346</v>
      </c>
      <c r="I30" s="1" t="s">
        <v>447</v>
      </c>
      <c r="J30" s="1" t="s">
        <v>348</v>
      </c>
      <c r="K30" s="1" t="s">
        <v>447</v>
      </c>
      <c r="L30" s="1" t="s">
        <v>447</v>
      </c>
      <c r="M30" s="1" t="s">
        <v>349</v>
      </c>
      <c r="N30" s="1" t="s">
        <v>349</v>
      </c>
      <c r="O30" s="1" t="s">
        <v>347</v>
      </c>
      <c r="P30" s="1" t="s">
        <v>350</v>
      </c>
      <c r="Q30" s="1" t="s">
        <v>351</v>
      </c>
      <c r="R30" s="1" t="s">
        <v>468</v>
      </c>
      <c r="S30" s="1" t="s">
        <v>353</v>
      </c>
      <c r="T30" s="1" t="s">
        <v>354</v>
      </c>
      <c r="U30" s="1" t="s">
        <v>355</v>
      </c>
    </row>
    <row r="31" s="1" customFormat="1" spans="1:21">
      <c r="A31" s="3">
        <v>17456002675</v>
      </c>
      <c r="B31" s="1" t="s">
        <v>344</v>
      </c>
      <c r="C31" s="1" t="s">
        <v>469</v>
      </c>
      <c r="D31" s="1" t="s">
        <v>470</v>
      </c>
      <c r="E31" s="1" t="s">
        <v>166</v>
      </c>
      <c r="F31" s="1" t="s">
        <v>344</v>
      </c>
      <c r="G31" s="1" t="s">
        <v>345</v>
      </c>
      <c r="H31" s="1" t="s">
        <v>346</v>
      </c>
      <c r="I31" s="1" t="s">
        <v>471</v>
      </c>
      <c r="J31" s="1" t="s">
        <v>348</v>
      </c>
      <c r="K31" s="1" t="s">
        <v>471</v>
      </c>
      <c r="L31" s="1" t="s">
        <v>471</v>
      </c>
      <c r="M31" s="1" t="s">
        <v>349</v>
      </c>
      <c r="N31" s="1" t="s">
        <v>349</v>
      </c>
      <c r="O31" s="1" t="s">
        <v>347</v>
      </c>
      <c r="P31" s="1" t="s">
        <v>350</v>
      </c>
      <c r="Q31" s="1" t="s">
        <v>351</v>
      </c>
      <c r="R31" s="1" t="s">
        <v>472</v>
      </c>
      <c r="S31" s="1" t="s">
        <v>353</v>
      </c>
      <c r="T31" s="1" t="s">
        <v>354</v>
      </c>
      <c r="U31" s="1" t="s">
        <v>355</v>
      </c>
    </row>
    <row r="32" s="1" customFormat="1" spans="1:21">
      <c r="A32" s="3">
        <v>17456013067</v>
      </c>
      <c r="B32" s="1" t="s">
        <v>344</v>
      </c>
      <c r="C32" s="1" t="s">
        <v>473</v>
      </c>
      <c r="D32" s="1" t="s">
        <v>432</v>
      </c>
      <c r="E32" s="1" t="s">
        <v>170</v>
      </c>
      <c r="F32" s="1" t="s">
        <v>344</v>
      </c>
      <c r="G32" s="1" t="s">
        <v>345</v>
      </c>
      <c r="H32" s="1" t="s">
        <v>346</v>
      </c>
      <c r="I32" s="1" t="s">
        <v>474</v>
      </c>
      <c r="J32" s="1" t="s">
        <v>348</v>
      </c>
      <c r="K32" s="1" t="s">
        <v>474</v>
      </c>
      <c r="L32" s="1" t="s">
        <v>474</v>
      </c>
      <c r="M32" s="1" t="s">
        <v>349</v>
      </c>
      <c r="N32" s="1" t="s">
        <v>349</v>
      </c>
      <c r="O32" s="1" t="s">
        <v>347</v>
      </c>
      <c r="P32" s="1" t="s">
        <v>350</v>
      </c>
      <c r="Q32" s="1" t="s">
        <v>351</v>
      </c>
      <c r="R32" s="1" t="s">
        <v>475</v>
      </c>
      <c r="S32" s="1" t="s">
        <v>353</v>
      </c>
      <c r="T32" s="1" t="s">
        <v>354</v>
      </c>
      <c r="U32" s="1" t="s">
        <v>355</v>
      </c>
    </row>
    <row r="33" s="1" customFormat="1" spans="1:21">
      <c r="A33" s="3">
        <v>17456163153</v>
      </c>
      <c r="B33" s="1" t="s">
        <v>344</v>
      </c>
      <c r="C33" s="1" t="s">
        <v>476</v>
      </c>
      <c r="D33" s="1" t="s">
        <v>477</v>
      </c>
      <c r="E33" s="1" t="s">
        <v>178</v>
      </c>
      <c r="F33" s="1" t="s">
        <v>344</v>
      </c>
      <c r="G33" s="1" t="s">
        <v>345</v>
      </c>
      <c r="H33" s="1" t="s">
        <v>346</v>
      </c>
      <c r="I33" s="1" t="s">
        <v>478</v>
      </c>
      <c r="J33" s="1" t="s">
        <v>348</v>
      </c>
      <c r="K33" s="1" t="s">
        <v>478</v>
      </c>
      <c r="L33" s="1" t="s">
        <v>478</v>
      </c>
      <c r="M33" s="1" t="s">
        <v>349</v>
      </c>
      <c r="N33" s="1" t="s">
        <v>349</v>
      </c>
      <c r="O33" s="1" t="s">
        <v>347</v>
      </c>
      <c r="P33" s="1" t="s">
        <v>350</v>
      </c>
      <c r="Q33" s="1" t="s">
        <v>351</v>
      </c>
      <c r="R33" s="1" t="s">
        <v>479</v>
      </c>
      <c r="S33" s="1" t="s">
        <v>353</v>
      </c>
      <c r="T33" s="1" t="s">
        <v>354</v>
      </c>
      <c r="U33" s="1" t="s">
        <v>355</v>
      </c>
    </row>
    <row r="34" s="1" customFormat="1" spans="1:21">
      <c r="A34" s="3">
        <v>17456200820</v>
      </c>
      <c r="B34" s="1" t="s">
        <v>344</v>
      </c>
      <c r="C34" s="1" t="s">
        <v>480</v>
      </c>
      <c r="D34" s="1" t="s">
        <v>481</v>
      </c>
      <c r="E34" s="1" t="s">
        <v>173</v>
      </c>
      <c r="F34" s="1" t="s">
        <v>344</v>
      </c>
      <c r="G34" s="1" t="s">
        <v>345</v>
      </c>
      <c r="H34" s="1" t="s">
        <v>346</v>
      </c>
      <c r="I34" s="1" t="s">
        <v>482</v>
      </c>
      <c r="J34" s="1" t="s">
        <v>348</v>
      </c>
      <c r="K34" s="1" t="s">
        <v>482</v>
      </c>
      <c r="L34" s="1" t="s">
        <v>482</v>
      </c>
      <c r="M34" s="1" t="s">
        <v>349</v>
      </c>
      <c r="N34" s="1" t="s">
        <v>349</v>
      </c>
      <c r="O34" s="1" t="s">
        <v>347</v>
      </c>
      <c r="P34" s="1" t="s">
        <v>350</v>
      </c>
      <c r="Q34" s="1" t="s">
        <v>351</v>
      </c>
      <c r="R34" s="1" t="s">
        <v>483</v>
      </c>
      <c r="S34" s="1" t="s">
        <v>353</v>
      </c>
      <c r="T34" s="1" t="s">
        <v>354</v>
      </c>
      <c r="U34" s="1" t="s">
        <v>355</v>
      </c>
    </row>
    <row r="35" s="1" customFormat="1" spans="1:21">
      <c r="A35" s="3">
        <v>17456236515</v>
      </c>
      <c r="B35" s="1" t="s">
        <v>344</v>
      </c>
      <c r="C35" s="1" t="s">
        <v>484</v>
      </c>
      <c r="D35" s="1" t="s">
        <v>411</v>
      </c>
      <c r="E35" s="1" t="s">
        <v>485</v>
      </c>
      <c r="F35" s="1" t="s">
        <v>344</v>
      </c>
      <c r="G35" s="1" t="s">
        <v>345</v>
      </c>
      <c r="H35" s="1" t="s">
        <v>346</v>
      </c>
      <c r="I35" s="1" t="s">
        <v>447</v>
      </c>
      <c r="J35" s="1" t="s">
        <v>348</v>
      </c>
      <c r="K35" s="1" t="s">
        <v>447</v>
      </c>
      <c r="L35" s="1" t="s">
        <v>447</v>
      </c>
      <c r="M35" s="1" t="s">
        <v>349</v>
      </c>
      <c r="N35" s="1" t="s">
        <v>349</v>
      </c>
      <c r="O35" s="1" t="s">
        <v>347</v>
      </c>
      <c r="P35" s="1" t="s">
        <v>350</v>
      </c>
      <c r="Q35" s="1" t="s">
        <v>351</v>
      </c>
      <c r="R35" s="1" t="s">
        <v>486</v>
      </c>
      <c r="S35" s="1" t="s">
        <v>353</v>
      </c>
      <c r="T35" s="1" t="s">
        <v>354</v>
      </c>
      <c r="U35" s="1" t="s">
        <v>355</v>
      </c>
    </row>
    <row r="36" s="1" customFormat="1" spans="1:21">
      <c r="A36" s="3">
        <v>17456246025</v>
      </c>
      <c r="B36" s="1" t="s">
        <v>344</v>
      </c>
      <c r="C36" s="1" t="s">
        <v>487</v>
      </c>
      <c r="D36" s="1" t="s">
        <v>488</v>
      </c>
      <c r="E36" s="1" t="s">
        <v>185</v>
      </c>
      <c r="F36" s="1" t="s">
        <v>344</v>
      </c>
      <c r="G36" s="1" t="s">
        <v>345</v>
      </c>
      <c r="H36" s="1" t="s">
        <v>346</v>
      </c>
      <c r="I36" s="1" t="s">
        <v>489</v>
      </c>
      <c r="J36" s="1" t="s">
        <v>348</v>
      </c>
      <c r="K36" s="1" t="s">
        <v>489</v>
      </c>
      <c r="L36" s="1" t="s">
        <v>489</v>
      </c>
      <c r="M36" s="1" t="s">
        <v>349</v>
      </c>
      <c r="N36" s="1" t="s">
        <v>349</v>
      </c>
      <c r="O36" s="1" t="s">
        <v>347</v>
      </c>
      <c r="P36" s="1" t="s">
        <v>350</v>
      </c>
      <c r="Q36" s="1" t="s">
        <v>351</v>
      </c>
      <c r="R36" s="1" t="s">
        <v>490</v>
      </c>
      <c r="S36" s="1" t="s">
        <v>353</v>
      </c>
      <c r="T36" s="1" t="s">
        <v>354</v>
      </c>
      <c r="U36" s="1" t="s">
        <v>355</v>
      </c>
    </row>
    <row r="37" s="1" customFormat="1" spans="1:21">
      <c r="A37" s="3">
        <v>17461304312</v>
      </c>
      <c r="B37" s="1" t="s">
        <v>344</v>
      </c>
      <c r="C37" s="1" t="s">
        <v>491</v>
      </c>
      <c r="D37" s="1" t="s">
        <v>424</v>
      </c>
      <c r="E37" s="1" t="s">
        <v>188</v>
      </c>
      <c r="F37" s="1" t="s">
        <v>344</v>
      </c>
      <c r="G37" s="1" t="s">
        <v>345</v>
      </c>
      <c r="H37" s="1" t="s">
        <v>346</v>
      </c>
      <c r="I37" s="1" t="s">
        <v>425</v>
      </c>
      <c r="J37" s="1" t="s">
        <v>348</v>
      </c>
      <c r="K37" s="1" t="s">
        <v>425</v>
      </c>
      <c r="L37" s="1" t="s">
        <v>425</v>
      </c>
      <c r="M37" s="1" t="s">
        <v>349</v>
      </c>
      <c r="N37" s="1" t="s">
        <v>349</v>
      </c>
      <c r="O37" s="1" t="s">
        <v>347</v>
      </c>
      <c r="P37" s="1" t="s">
        <v>350</v>
      </c>
      <c r="Q37" s="1" t="s">
        <v>351</v>
      </c>
      <c r="R37" s="1" t="s">
        <v>492</v>
      </c>
      <c r="S37" s="1" t="s">
        <v>353</v>
      </c>
      <c r="T37" s="1" t="s">
        <v>354</v>
      </c>
      <c r="U37" s="1" t="s">
        <v>355</v>
      </c>
    </row>
    <row r="38" s="1" customFormat="1" spans="1:21">
      <c r="A38" s="3">
        <v>17461359081</v>
      </c>
      <c r="B38" s="1" t="s">
        <v>344</v>
      </c>
      <c r="C38" s="1" t="s">
        <v>493</v>
      </c>
      <c r="D38" s="1" t="s">
        <v>494</v>
      </c>
      <c r="E38" s="1" t="s">
        <v>495</v>
      </c>
      <c r="F38" s="1" t="s">
        <v>344</v>
      </c>
      <c r="G38" s="1" t="s">
        <v>345</v>
      </c>
      <c r="H38" s="1" t="s">
        <v>346</v>
      </c>
      <c r="I38" s="1" t="s">
        <v>496</v>
      </c>
      <c r="J38" s="1" t="s">
        <v>348</v>
      </c>
      <c r="K38" s="1" t="s">
        <v>496</v>
      </c>
      <c r="L38" s="1" t="s">
        <v>496</v>
      </c>
      <c r="M38" s="1" t="s">
        <v>349</v>
      </c>
      <c r="N38" s="1" t="s">
        <v>349</v>
      </c>
      <c r="O38" s="1" t="s">
        <v>347</v>
      </c>
      <c r="P38" s="1" t="s">
        <v>350</v>
      </c>
      <c r="Q38" s="1" t="s">
        <v>351</v>
      </c>
      <c r="R38" s="1" t="s">
        <v>497</v>
      </c>
      <c r="S38" s="1" t="s">
        <v>353</v>
      </c>
      <c r="T38" s="1" t="s">
        <v>354</v>
      </c>
      <c r="U38" s="1" t="s">
        <v>355</v>
      </c>
    </row>
    <row r="39" s="1" customFormat="1" spans="1:21">
      <c r="A39" s="3">
        <v>17461549383</v>
      </c>
      <c r="B39" s="1" t="s">
        <v>344</v>
      </c>
      <c r="C39" s="1" t="s">
        <v>498</v>
      </c>
      <c r="D39" s="1" t="s">
        <v>499</v>
      </c>
      <c r="E39" s="1" t="s">
        <v>198</v>
      </c>
      <c r="F39" s="1" t="s">
        <v>344</v>
      </c>
      <c r="G39" s="1" t="s">
        <v>345</v>
      </c>
      <c r="H39" s="1" t="s">
        <v>346</v>
      </c>
      <c r="I39" s="1" t="s">
        <v>500</v>
      </c>
      <c r="J39" s="1" t="s">
        <v>348</v>
      </c>
      <c r="K39" s="1" t="s">
        <v>500</v>
      </c>
      <c r="L39" s="1" t="s">
        <v>500</v>
      </c>
      <c r="M39" s="1" t="s">
        <v>349</v>
      </c>
      <c r="N39" s="1" t="s">
        <v>349</v>
      </c>
      <c r="O39" s="1" t="s">
        <v>347</v>
      </c>
      <c r="P39" s="1" t="s">
        <v>350</v>
      </c>
      <c r="Q39" s="1" t="s">
        <v>351</v>
      </c>
      <c r="R39" s="1" t="s">
        <v>501</v>
      </c>
      <c r="S39" s="1" t="s">
        <v>353</v>
      </c>
      <c r="T39" s="1" t="s">
        <v>354</v>
      </c>
      <c r="U39" s="1" t="s">
        <v>355</v>
      </c>
    </row>
    <row r="40" s="1" customFormat="1" spans="1:21">
      <c r="A40" s="3">
        <v>17461895238</v>
      </c>
      <c r="B40" s="1" t="s">
        <v>344</v>
      </c>
      <c r="C40" s="1" t="s">
        <v>502</v>
      </c>
      <c r="D40" s="1" t="s">
        <v>503</v>
      </c>
      <c r="E40" s="1" t="s">
        <v>203</v>
      </c>
      <c r="F40" s="1" t="s">
        <v>344</v>
      </c>
      <c r="G40" s="1" t="s">
        <v>345</v>
      </c>
      <c r="H40" s="1" t="s">
        <v>346</v>
      </c>
      <c r="I40" s="1" t="s">
        <v>433</v>
      </c>
      <c r="J40" s="1" t="s">
        <v>348</v>
      </c>
      <c r="K40" s="1" t="s">
        <v>433</v>
      </c>
      <c r="L40" s="1" t="s">
        <v>433</v>
      </c>
      <c r="M40" s="1" t="s">
        <v>349</v>
      </c>
      <c r="N40" s="1" t="s">
        <v>349</v>
      </c>
      <c r="O40" s="1" t="s">
        <v>347</v>
      </c>
      <c r="P40" s="1" t="s">
        <v>350</v>
      </c>
      <c r="Q40" s="1" t="s">
        <v>351</v>
      </c>
      <c r="R40" s="1" t="s">
        <v>504</v>
      </c>
      <c r="S40" s="1" t="s">
        <v>353</v>
      </c>
      <c r="T40" s="1" t="s">
        <v>354</v>
      </c>
      <c r="U40" s="1" t="s">
        <v>355</v>
      </c>
    </row>
    <row r="41" s="1" customFormat="1" spans="1:21">
      <c r="A41" s="3">
        <v>17462032530</v>
      </c>
      <c r="B41" s="1" t="s">
        <v>344</v>
      </c>
      <c r="C41" s="1" t="s">
        <v>505</v>
      </c>
      <c r="D41" s="1" t="s">
        <v>506</v>
      </c>
      <c r="E41" s="1" t="s">
        <v>210</v>
      </c>
      <c r="F41" s="1" t="s">
        <v>344</v>
      </c>
      <c r="G41" s="1" t="s">
        <v>345</v>
      </c>
      <c r="H41" s="1" t="s">
        <v>346</v>
      </c>
      <c r="I41" s="1" t="s">
        <v>507</v>
      </c>
      <c r="J41" s="1" t="s">
        <v>348</v>
      </c>
      <c r="K41" s="1" t="s">
        <v>507</v>
      </c>
      <c r="L41" s="1" t="s">
        <v>507</v>
      </c>
      <c r="M41" s="1" t="s">
        <v>349</v>
      </c>
      <c r="N41" s="1" t="s">
        <v>349</v>
      </c>
      <c r="O41" s="1" t="s">
        <v>347</v>
      </c>
      <c r="P41" s="1" t="s">
        <v>350</v>
      </c>
      <c r="Q41" s="1" t="s">
        <v>351</v>
      </c>
      <c r="R41" s="1" t="s">
        <v>508</v>
      </c>
      <c r="S41" s="1" t="s">
        <v>353</v>
      </c>
      <c r="T41" s="1" t="s">
        <v>354</v>
      </c>
      <c r="U41" s="1" t="s">
        <v>355</v>
      </c>
    </row>
    <row r="42" s="1" customFormat="1" spans="1:21">
      <c r="A42" s="3">
        <v>17462053599</v>
      </c>
      <c r="B42" s="1" t="s">
        <v>344</v>
      </c>
      <c r="C42" s="1" t="s">
        <v>509</v>
      </c>
      <c r="D42" s="1" t="s">
        <v>411</v>
      </c>
      <c r="E42" s="1" t="s">
        <v>510</v>
      </c>
      <c r="F42" s="1" t="s">
        <v>344</v>
      </c>
      <c r="G42" s="1" t="s">
        <v>345</v>
      </c>
      <c r="H42" s="1" t="s">
        <v>346</v>
      </c>
      <c r="I42" s="1" t="s">
        <v>447</v>
      </c>
      <c r="J42" s="1" t="s">
        <v>348</v>
      </c>
      <c r="K42" s="1" t="s">
        <v>447</v>
      </c>
      <c r="L42" s="1" t="s">
        <v>447</v>
      </c>
      <c r="M42" s="1" t="s">
        <v>349</v>
      </c>
      <c r="N42" s="1" t="s">
        <v>349</v>
      </c>
      <c r="O42" s="1" t="s">
        <v>347</v>
      </c>
      <c r="P42" s="1" t="s">
        <v>350</v>
      </c>
      <c r="Q42" s="1" t="s">
        <v>351</v>
      </c>
      <c r="R42" s="1" t="s">
        <v>511</v>
      </c>
      <c r="S42" s="1" t="s">
        <v>353</v>
      </c>
      <c r="T42" s="1" t="s">
        <v>354</v>
      </c>
      <c r="U42" s="1" t="s">
        <v>355</v>
      </c>
    </row>
    <row r="43" s="1" customFormat="1" spans="1:21">
      <c r="A43" s="3">
        <v>17462080222</v>
      </c>
      <c r="B43" s="1" t="s">
        <v>344</v>
      </c>
      <c r="C43" s="1" t="s">
        <v>512</v>
      </c>
      <c r="D43" s="1" t="s">
        <v>463</v>
      </c>
      <c r="E43" s="1" t="s">
        <v>215</v>
      </c>
      <c r="F43" s="1" t="s">
        <v>344</v>
      </c>
      <c r="G43" s="1" t="s">
        <v>345</v>
      </c>
      <c r="H43" s="1" t="s">
        <v>346</v>
      </c>
      <c r="I43" s="1" t="s">
        <v>464</v>
      </c>
      <c r="J43" s="1" t="s">
        <v>348</v>
      </c>
      <c r="K43" s="1" t="s">
        <v>464</v>
      </c>
      <c r="L43" s="1" t="s">
        <v>464</v>
      </c>
      <c r="M43" s="1" t="s">
        <v>349</v>
      </c>
      <c r="N43" s="1" t="s">
        <v>349</v>
      </c>
      <c r="O43" s="1" t="s">
        <v>347</v>
      </c>
      <c r="P43" s="1" t="s">
        <v>350</v>
      </c>
      <c r="Q43" s="1" t="s">
        <v>351</v>
      </c>
      <c r="R43" s="1" t="s">
        <v>513</v>
      </c>
      <c r="S43" s="1" t="s">
        <v>353</v>
      </c>
      <c r="T43" s="1" t="s">
        <v>354</v>
      </c>
      <c r="U43" s="1" t="s">
        <v>355</v>
      </c>
    </row>
    <row r="44" s="1" customFormat="1" spans="1:21">
      <c r="A44" s="3">
        <v>17462129578</v>
      </c>
      <c r="B44" s="1" t="s">
        <v>344</v>
      </c>
      <c r="C44" s="1" t="s">
        <v>514</v>
      </c>
      <c r="D44" s="1" t="s">
        <v>470</v>
      </c>
      <c r="E44" s="1" t="s">
        <v>217</v>
      </c>
      <c r="F44" s="1" t="s">
        <v>344</v>
      </c>
      <c r="G44" s="1" t="s">
        <v>345</v>
      </c>
      <c r="H44" s="1" t="s">
        <v>346</v>
      </c>
      <c r="I44" s="1" t="s">
        <v>471</v>
      </c>
      <c r="J44" s="1" t="s">
        <v>348</v>
      </c>
      <c r="K44" s="1" t="s">
        <v>471</v>
      </c>
      <c r="L44" s="1" t="s">
        <v>471</v>
      </c>
      <c r="M44" s="1" t="s">
        <v>349</v>
      </c>
      <c r="N44" s="1" t="s">
        <v>349</v>
      </c>
      <c r="O44" s="1" t="s">
        <v>347</v>
      </c>
      <c r="P44" s="1" t="s">
        <v>350</v>
      </c>
      <c r="Q44" s="1" t="s">
        <v>351</v>
      </c>
      <c r="R44" s="1" t="s">
        <v>515</v>
      </c>
      <c r="S44" s="1" t="s">
        <v>353</v>
      </c>
      <c r="T44" s="1" t="s">
        <v>354</v>
      </c>
      <c r="U44" s="1" t="s">
        <v>355</v>
      </c>
    </row>
    <row r="45" s="1" customFormat="1" spans="1:21">
      <c r="A45" s="3">
        <v>17462200781</v>
      </c>
      <c r="B45" s="1" t="s">
        <v>344</v>
      </c>
      <c r="C45" s="1" t="s">
        <v>516</v>
      </c>
      <c r="D45" s="1" t="s">
        <v>517</v>
      </c>
      <c r="E45" s="1" t="s">
        <v>518</v>
      </c>
      <c r="F45" s="1" t="s">
        <v>344</v>
      </c>
      <c r="G45" s="1" t="s">
        <v>345</v>
      </c>
      <c r="H45" s="1" t="s">
        <v>346</v>
      </c>
      <c r="I45" s="1" t="s">
        <v>519</v>
      </c>
      <c r="J45" s="1" t="s">
        <v>348</v>
      </c>
      <c r="K45" s="1" t="s">
        <v>519</v>
      </c>
      <c r="L45" s="1" t="s">
        <v>519</v>
      </c>
      <c r="M45" s="1" t="s">
        <v>349</v>
      </c>
      <c r="N45" s="1" t="s">
        <v>349</v>
      </c>
      <c r="O45" s="1" t="s">
        <v>347</v>
      </c>
      <c r="P45" s="1" t="s">
        <v>350</v>
      </c>
      <c r="Q45" s="1" t="s">
        <v>351</v>
      </c>
      <c r="R45" s="1" t="s">
        <v>520</v>
      </c>
      <c r="S45" s="1" t="s">
        <v>353</v>
      </c>
      <c r="T45" s="1" t="s">
        <v>354</v>
      </c>
      <c r="U45" s="1" t="s">
        <v>355</v>
      </c>
    </row>
    <row r="46" s="1" customFormat="1" spans="1:21">
      <c r="A46" s="3">
        <v>17462203508</v>
      </c>
      <c r="B46" s="1" t="s">
        <v>344</v>
      </c>
      <c r="C46" s="1" t="s">
        <v>521</v>
      </c>
      <c r="D46" s="1" t="s">
        <v>522</v>
      </c>
      <c r="E46" s="1" t="s">
        <v>222</v>
      </c>
      <c r="F46" s="1" t="s">
        <v>344</v>
      </c>
      <c r="G46" s="1" t="s">
        <v>345</v>
      </c>
      <c r="H46" s="1" t="s">
        <v>346</v>
      </c>
      <c r="I46" s="1" t="s">
        <v>523</v>
      </c>
      <c r="J46" s="1" t="s">
        <v>348</v>
      </c>
      <c r="K46" s="1" t="s">
        <v>523</v>
      </c>
      <c r="L46" s="1" t="s">
        <v>523</v>
      </c>
      <c r="M46" s="1" t="s">
        <v>349</v>
      </c>
      <c r="N46" s="1" t="s">
        <v>349</v>
      </c>
      <c r="O46" s="1" t="s">
        <v>347</v>
      </c>
      <c r="P46" s="1" t="s">
        <v>350</v>
      </c>
      <c r="Q46" s="1" t="s">
        <v>351</v>
      </c>
      <c r="R46" s="1" t="s">
        <v>524</v>
      </c>
      <c r="S46" s="1" t="s">
        <v>353</v>
      </c>
      <c r="T46" s="1" t="s">
        <v>354</v>
      </c>
      <c r="U46" s="1" t="s">
        <v>355</v>
      </c>
    </row>
    <row r="47" s="1" customFormat="1" spans="1:21">
      <c r="A47" s="3">
        <v>17462313707</v>
      </c>
      <c r="B47" s="1" t="s">
        <v>344</v>
      </c>
      <c r="C47" s="1" t="s">
        <v>525</v>
      </c>
      <c r="D47" s="1" t="s">
        <v>526</v>
      </c>
      <c r="E47" s="1" t="s">
        <v>226</v>
      </c>
      <c r="F47" s="1" t="s">
        <v>344</v>
      </c>
      <c r="G47" s="1" t="s">
        <v>345</v>
      </c>
      <c r="H47" s="1" t="s">
        <v>346</v>
      </c>
      <c r="I47" s="1" t="s">
        <v>527</v>
      </c>
      <c r="J47" s="1" t="s">
        <v>348</v>
      </c>
      <c r="K47" s="1" t="s">
        <v>527</v>
      </c>
      <c r="L47" s="1" t="s">
        <v>527</v>
      </c>
      <c r="M47" s="1" t="s">
        <v>349</v>
      </c>
      <c r="N47" s="1" t="s">
        <v>349</v>
      </c>
      <c r="O47" s="1" t="s">
        <v>347</v>
      </c>
      <c r="P47" s="1" t="s">
        <v>350</v>
      </c>
      <c r="Q47" s="1" t="s">
        <v>351</v>
      </c>
      <c r="R47" s="1" t="s">
        <v>528</v>
      </c>
      <c r="S47" s="1" t="s">
        <v>353</v>
      </c>
      <c r="T47" s="1" t="s">
        <v>354</v>
      </c>
      <c r="U47" s="1" t="s">
        <v>355</v>
      </c>
    </row>
    <row r="48" s="1" customFormat="1" spans="1:21">
      <c r="A48" s="3">
        <v>17462386669</v>
      </c>
      <c r="B48" s="1" t="s">
        <v>344</v>
      </c>
      <c r="C48" s="1" t="s">
        <v>529</v>
      </c>
      <c r="D48" s="1" t="s">
        <v>530</v>
      </c>
      <c r="E48" s="1" t="s">
        <v>232</v>
      </c>
      <c r="F48" s="1" t="s">
        <v>344</v>
      </c>
      <c r="G48" s="1" t="s">
        <v>345</v>
      </c>
      <c r="H48" s="1" t="s">
        <v>346</v>
      </c>
      <c r="I48" s="1" t="s">
        <v>531</v>
      </c>
      <c r="J48" s="1" t="s">
        <v>348</v>
      </c>
      <c r="K48" s="1" t="s">
        <v>531</v>
      </c>
      <c r="L48" s="1" t="s">
        <v>531</v>
      </c>
      <c r="M48" s="1" t="s">
        <v>349</v>
      </c>
      <c r="N48" s="1" t="s">
        <v>349</v>
      </c>
      <c r="O48" s="1" t="s">
        <v>347</v>
      </c>
      <c r="P48" s="1" t="s">
        <v>350</v>
      </c>
      <c r="Q48" s="1" t="s">
        <v>351</v>
      </c>
      <c r="R48" s="1" t="s">
        <v>532</v>
      </c>
      <c r="S48" s="1" t="s">
        <v>353</v>
      </c>
      <c r="T48" s="1" t="s">
        <v>354</v>
      </c>
      <c r="U48" s="1" t="s">
        <v>355</v>
      </c>
    </row>
    <row r="49" s="1" customFormat="1" spans="1:21">
      <c r="A49" s="3">
        <v>17462610249</v>
      </c>
      <c r="B49" s="1" t="s">
        <v>344</v>
      </c>
      <c r="C49" s="1" t="s">
        <v>533</v>
      </c>
      <c r="D49" s="1" t="s">
        <v>534</v>
      </c>
      <c r="E49" s="1" t="s">
        <v>240</v>
      </c>
      <c r="F49" s="1" t="s">
        <v>344</v>
      </c>
      <c r="G49" s="1" t="s">
        <v>345</v>
      </c>
      <c r="H49" s="1" t="s">
        <v>346</v>
      </c>
      <c r="I49" s="1" t="s">
        <v>535</v>
      </c>
      <c r="J49" s="1" t="s">
        <v>348</v>
      </c>
      <c r="K49" s="1" t="s">
        <v>535</v>
      </c>
      <c r="L49" s="1" t="s">
        <v>535</v>
      </c>
      <c r="M49" s="1" t="s">
        <v>349</v>
      </c>
      <c r="N49" s="1" t="s">
        <v>349</v>
      </c>
      <c r="O49" s="1" t="s">
        <v>347</v>
      </c>
      <c r="P49" s="1" t="s">
        <v>350</v>
      </c>
      <c r="Q49" s="1" t="s">
        <v>351</v>
      </c>
      <c r="R49" s="1" t="s">
        <v>536</v>
      </c>
      <c r="S49" s="1" t="s">
        <v>353</v>
      </c>
      <c r="T49" s="1" t="s">
        <v>354</v>
      </c>
      <c r="U49" s="1" t="s">
        <v>355</v>
      </c>
    </row>
    <row r="50" s="1" customFormat="1" spans="1:21">
      <c r="A50" s="3">
        <v>17462804995</v>
      </c>
      <c r="B50" s="1" t="s">
        <v>344</v>
      </c>
      <c r="C50" s="1" t="s">
        <v>537</v>
      </c>
      <c r="D50" s="1" t="s">
        <v>538</v>
      </c>
      <c r="E50" s="1" t="s">
        <v>243</v>
      </c>
      <c r="F50" s="1" t="s">
        <v>344</v>
      </c>
      <c r="G50" s="1" t="s">
        <v>345</v>
      </c>
      <c r="H50" s="1" t="s">
        <v>346</v>
      </c>
      <c r="I50" s="1" t="s">
        <v>539</v>
      </c>
      <c r="J50" s="1" t="s">
        <v>348</v>
      </c>
      <c r="K50" s="1" t="s">
        <v>539</v>
      </c>
      <c r="L50" s="1" t="s">
        <v>539</v>
      </c>
      <c r="M50" s="1" t="s">
        <v>349</v>
      </c>
      <c r="N50" s="1" t="s">
        <v>349</v>
      </c>
      <c r="O50" s="1" t="s">
        <v>347</v>
      </c>
      <c r="P50" s="1" t="s">
        <v>350</v>
      </c>
      <c r="Q50" s="1" t="s">
        <v>351</v>
      </c>
      <c r="R50" s="1" t="s">
        <v>540</v>
      </c>
      <c r="S50" s="1" t="s">
        <v>353</v>
      </c>
      <c r="T50" s="1" t="s">
        <v>354</v>
      </c>
      <c r="U50" s="1" t="s">
        <v>355</v>
      </c>
    </row>
    <row r="51" s="1" customFormat="1" spans="1:21">
      <c r="A51" s="3">
        <v>17462866601</v>
      </c>
      <c r="B51" s="1" t="s">
        <v>344</v>
      </c>
      <c r="C51" s="1" t="s">
        <v>541</v>
      </c>
      <c r="D51" s="1" t="s">
        <v>542</v>
      </c>
      <c r="E51" s="1" t="s">
        <v>246</v>
      </c>
      <c r="F51" s="1" t="s">
        <v>344</v>
      </c>
      <c r="G51" s="1" t="s">
        <v>345</v>
      </c>
      <c r="H51" s="1" t="s">
        <v>346</v>
      </c>
      <c r="I51" s="1" t="s">
        <v>474</v>
      </c>
      <c r="J51" s="1" t="s">
        <v>348</v>
      </c>
      <c r="K51" s="1" t="s">
        <v>474</v>
      </c>
      <c r="L51" s="1" t="s">
        <v>474</v>
      </c>
      <c r="M51" s="1" t="s">
        <v>349</v>
      </c>
      <c r="N51" s="1" t="s">
        <v>349</v>
      </c>
      <c r="O51" s="1" t="s">
        <v>347</v>
      </c>
      <c r="P51" s="1" t="s">
        <v>350</v>
      </c>
      <c r="Q51" s="1" t="s">
        <v>351</v>
      </c>
      <c r="R51" s="1" t="s">
        <v>543</v>
      </c>
      <c r="S51" s="1" t="s">
        <v>353</v>
      </c>
      <c r="T51" s="1" t="s">
        <v>354</v>
      </c>
      <c r="U51" s="1" t="s">
        <v>355</v>
      </c>
    </row>
    <row r="52" s="1" customFormat="1" spans="1:21">
      <c r="A52" s="3">
        <v>17462972967</v>
      </c>
      <c r="B52" s="1" t="s">
        <v>344</v>
      </c>
      <c r="C52" s="1" t="s">
        <v>544</v>
      </c>
      <c r="D52" s="1" t="s">
        <v>545</v>
      </c>
      <c r="E52" s="1" t="s">
        <v>251</v>
      </c>
      <c r="F52" s="1" t="s">
        <v>344</v>
      </c>
      <c r="G52" s="1" t="s">
        <v>345</v>
      </c>
      <c r="H52" s="1" t="s">
        <v>346</v>
      </c>
      <c r="I52" s="1" t="s">
        <v>546</v>
      </c>
      <c r="J52" s="1" t="s">
        <v>348</v>
      </c>
      <c r="K52" s="1" t="s">
        <v>546</v>
      </c>
      <c r="L52" s="1" t="s">
        <v>546</v>
      </c>
      <c r="M52" s="1" t="s">
        <v>349</v>
      </c>
      <c r="N52" s="1" t="s">
        <v>349</v>
      </c>
      <c r="O52" s="1" t="s">
        <v>347</v>
      </c>
      <c r="P52" s="1" t="s">
        <v>350</v>
      </c>
      <c r="Q52" s="1" t="s">
        <v>351</v>
      </c>
      <c r="R52" s="1" t="s">
        <v>547</v>
      </c>
      <c r="S52" s="1" t="s">
        <v>353</v>
      </c>
      <c r="T52" s="1" t="s">
        <v>354</v>
      </c>
      <c r="U52" s="1" t="s">
        <v>355</v>
      </c>
    </row>
    <row r="53" s="1" customFormat="1" spans="1:21">
      <c r="A53" s="3">
        <v>17462926417</v>
      </c>
      <c r="B53" s="1" t="s">
        <v>344</v>
      </c>
      <c r="C53" s="1" t="s">
        <v>548</v>
      </c>
      <c r="D53" s="1" t="s">
        <v>549</v>
      </c>
      <c r="E53" s="1" t="s">
        <v>255</v>
      </c>
      <c r="F53" s="1" t="s">
        <v>344</v>
      </c>
      <c r="G53" s="1" t="s">
        <v>345</v>
      </c>
      <c r="H53" s="1" t="s">
        <v>346</v>
      </c>
      <c r="I53" s="1" t="s">
        <v>550</v>
      </c>
      <c r="J53" s="1" t="s">
        <v>348</v>
      </c>
      <c r="K53" s="1" t="s">
        <v>550</v>
      </c>
      <c r="L53" s="1" t="s">
        <v>550</v>
      </c>
      <c r="M53" s="1" t="s">
        <v>349</v>
      </c>
      <c r="N53" s="1" t="s">
        <v>349</v>
      </c>
      <c r="O53" s="1" t="s">
        <v>347</v>
      </c>
      <c r="P53" s="1" t="s">
        <v>350</v>
      </c>
      <c r="Q53" s="1" t="s">
        <v>351</v>
      </c>
      <c r="R53" s="1" t="s">
        <v>551</v>
      </c>
      <c r="S53" s="1" t="s">
        <v>353</v>
      </c>
      <c r="T53" s="1" t="s">
        <v>354</v>
      </c>
      <c r="U53" s="1" t="s">
        <v>355</v>
      </c>
    </row>
    <row r="54" s="1" customFormat="1" spans="1:21">
      <c r="A54" s="3">
        <v>17463123020</v>
      </c>
      <c r="B54" s="1" t="s">
        <v>344</v>
      </c>
      <c r="C54" s="1" t="s">
        <v>552</v>
      </c>
      <c r="D54" s="1" t="s">
        <v>553</v>
      </c>
      <c r="E54" s="1" t="s">
        <v>259</v>
      </c>
      <c r="F54" s="1" t="s">
        <v>344</v>
      </c>
      <c r="G54" s="1" t="s">
        <v>345</v>
      </c>
      <c r="H54" s="1" t="s">
        <v>346</v>
      </c>
      <c r="I54" s="1" t="s">
        <v>554</v>
      </c>
      <c r="J54" s="1" t="s">
        <v>348</v>
      </c>
      <c r="K54" s="1" t="s">
        <v>554</v>
      </c>
      <c r="L54" s="1" t="s">
        <v>554</v>
      </c>
      <c r="M54" s="1" t="s">
        <v>349</v>
      </c>
      <c r="N54" s="1" t="s">
        <v>349</v>
      </c>
      <c r="O54" s="1" t="s">
        <v>347</v>
      </c>
      <c r="P54" s="1" t="s">
        <v>350</v>
      </c>
      <c r="Q54" s="1" t="s">
        <v>351</v>
      </c>
      <c r="R54" s="1" t="s">
        <v>555</v>
      </c>
      <c r="S54" s="1" t="s">
        <v>353</v>
      </c>
      <c r="T54" s="1" t="s">
        <v>354</v>
      </c>
      <c r="U54" s="1" t="s">
        <v>355</v>
      </c>
    </row>
    <row r="55" s="1" customFormat="1" spans="1:21">
      <c r="A55" s="3">
        <v>17463208530</v>
      </c>
      <c r="B55" s="1" t="s">
        <v>344</v>
      </c>
      <c r="C55" s="1" t="s">
        <v>556</v>
      </c>
      <c r="D55" s="1" t="s">
        <v>557</v>
      </c>
      <c r="E55" s="1" t="s">
        <v>558</v>
      </c>
      <c r="F55" s="1" t="s">
        <v>344</v>
      </c>
      <c r="G55" s="1" t="s">
        <v>345</v>
      </c>
      <c r="H55" s="1" t="s">
        <v>346</v>
      </c>
      <c r="I55" s="1" t="s">
        <v>559</v>
      </c>
      <c r="J55" s="1" t="s">
        <v>348</v>
      </c>
      <c r="K55" s="1" t="s">
        <v>559</v>
      </c>
      <c r="L55" s="1" t="s">
        <v>559</v>
      </c>
      <c r="M55" s="1" t="s">
        <v>349</v>
      </c>
      <c r="N55" s="1" t="s">
        <v>349</v>
      </c>
      <c r="O55" s="1" t="s">
        <v>347</v>
      </c>
      <c r="P55" s="1" t="s">
        <v>350</v>
      </c>
      <c r="Q55" s="1" t="s">
        <v>351</v>
      </c>
      <c r="R55" s="1" t="s">
        <v>560</v>
      </c>
      <c r="S55" s="1" t="s">
        <v>353</v>
      </c>
      <c r="T55" s="1" t="s">
        <v>354</v>
      </c>
      <c r="U55" s="1" t="s">
        <v>355</v>
      </c>
    </row>
    <row r="56" s="1" customFormat="1" spans="1:21">
      <c r="A56" s="3">
        <v>17463254811</v>
      </c>
      <c r="B56" s="1" t="s">
        <v>344</v>
      </c>
      <c r="C56" s="1" t="s">
        <v>561</v>
      </c>
      <c r="D56" s="1" t="s">
        <v>424</v>
      </c>
      <c r="E56" s="1" t="s">
        <v>264</v>
      </c>
      <c r="F56" s="1" t="s">
        <v>344</v>
      </c>
      <c r="G56" s="1" t="s">
        <v>345</v>
      </c>
      <c r="H56" s="1" t="s">
        <v>346</v>
      </c>
      <c r="I56" s="1" t="s">
        <v>425</v>
      </c>
      <c r="J56" s="1" t="s">
        <v>348</v>
      </c>
      <c r="K56" s="1" t="s">
        <v>425</v>
      </c>
      <c r="L56" s="1" t="s">
        <v>425</v>
      </c>
      <c r="M56" s="1" t="s">
        <v>349</v>
      </c>
      <c r="N56" s="1" t="s">
        <v>349</v>
      </c>
      <c r="O56" s="1" t="s">
        <v>347</v>
      </c>
      <c r="P56" s="1" t="s">
        <v>350</v>
      </c>
      <c r="Q56" s="1" t="s">
        <v>351</v>
      </c>
      <c r="R56" s="1" t="s">
        <v>562</v>
      </c>
      <c r="S56" s="1" t="s">
        <v>353</v>
      </c>
      <c r="T56" s="1" t="s">
        <v>354</v>
      </c>
      <c r="U56" s="1" t="s">
        <v>355</v>
      </c>
    </row>
    <row r="57" s="1" customFormat="1" spans="1:21">
      <c r="A57" s="3">
        <v>17463279713</v>
      </c>
      <c r="B57" s="1" t="s">
        <v>344</v>
      </c>
      <c r="C57" s="1" t="s">
        <v>563</v>
      </c>
      <c r="D57" s="1" t="s">
        <v>424</v>
      </c>
      <c r="E57" s="1" t="s">
        <v>267</v>
      </c>
      <c r="F57" s="1" t="s">
        <v>344</v>
      </c>
      <c r="G57" s="1" t="s">
        <v>345</v>
      </c>
      <c r="H57" s="1" t="s">
        <v>346</v>
      </c>
      <c r="I57" s="1" t="s">
        <v>425</v>
      </c>
      <c r="J57" s="1" t="s">
        <v>348</v>
      </c>
      <c r="K57" s="1" t="s">
        <v>425</v>
      </c>
      <c r="L57" s="1" t="s">
        <v>425</v>
      </c>
      <c r="M57" s="1" t="s">
        <v>349</v>
      </c>
      <c r="N57" s="1" t="s">
        <v>349</v>
      </c>
      <c r="O57" s="1" t="s">
        <v>347</v>
      </c>
      <c r="P57" s="1" t="s">
        <v>350</v>
      </c>
      <c r="Q57" s="1" t="s">
        <v>351</v>
      </c>
      <c r="R57" s="1" t="s">
        <v>564</v>
      </c>
      <c r="S57" s="1" t="s">
        <v>353</v>
      </c>
      <c r="T57" s="1" t="s">
        <v>354</v>
      </c>
      <c r="U57" s="1" t="s">
        <v>355</v>
      </c>
    </row>
    <row r="58" s="1" customFormat="1" spans="1:21">
      <c r="A58" s="3">
        <v>17463268626</v>
      </c>
      <c r="B58" s="1" t="s">
        <v>344</v>
      </c>
      <c r="C58" s="1" t="s">
        <v>565</v>
      </c>
      <c r="D58" s="1" t="s">
        <v>566</v>
      </c>
      <c r="E58" s="1" t="s">
        <v>567</v>
      </c>
      <c r="F58" s="1" t="s">
        <v>344</v>
      </c>
      <c r="G58" s="1" t="s">
        <v>345</v>
      </c>
      <c r="H58" s="1" t="s">
        <v>346</v>
      </c>
      <c r="I58" s="1" t="s">
        <v>568</v>
      </c>
      <c r="J58" s="1" t="s">
        <v>348</v>
      </c>
      <c r="K58" s="1" t="s">
        <v>568</v>
      </c>
      <c r="L58" s="1" t="s">
        <v>568</v>
      </c>
      <c r="M58" s="1" t="s">
        <v>349</v>
      </c>
      <c r="N58" s="1" t="s">
        <v>349</v>
      </c>
      <c r="O58" s="1" t="s">
        <v>347</v>
      </c>
      <c r="P58" s="1" t="s">
        <v>350</v>
      </c>
      <c r="Q58" s="1" t="s">
        <v>351</v>
      </c>
      <c r="R58" s="1" t="s">
        <v>569</v>
      </c>
      <c r="S58" s="1" t="s">
        <v>353</v>
      </c>
      <c r="T58" s="1" t="s">
        <v>354</v>
      </c>
      <c r="U58" s="1" t="s">
        <v>355</v>
      </c>
    </row>
    <row r="59" s="1" customFormat="1" spans="1:21">
      <c r="A59" s="3">
        <v>17463552792</v>
      </c>
      <c r="B59" s="1" t="s">
        <v>344</v>
      </c>
      <c r="C59" s="1" t="s">
        <v>570</v>
      </c>
      <c r="D59" s="1" t="s">
        <v>364</v>
      </c>
      <c r="E59" s="1" t="s">
        <v>275</v>
      </c>
      <c r="F59" s="1" t="s">
        <v>344</v>
      </c>
      <c r="G59" s="1" t="s">
        <v>345</v>
      </c>
      <c r="H59" s="1" t="s">
        <v>346</v>
      </c>
      <c r="I59" s="1" t="s">
        <v>365</v>
      </c>
      <c r="J59" s="1" t="s">
        <v>348</v>
      </c>
      <c r="K59" s="1" t="s">
        <v>365</v>
      </c>
      <c r="L59" s="1" t="s">
        <v>365</v>
      </c>
      <c r="M59" s="1" t="s">
        <v>349</v>
      </c>
      <c r="N59" s="1" t="s">
        <v>349</v>
      </c>
      <c r="O59" s="1" t="s">
        <v>347</v>
      </c>
      <c r="P59" s="1" t="s">
        <v>350</v>
      </c>
      <c r="Q59" s="1" t="s">
        <v>351</v>
      </c>
      <c r="R59" s="1" t="s">
        <v>571</v>
      </c>
      <c r="S59" s="1" t="s">
        <v>353</v>
      </c>
      <c r="T59" s="1" t="s">
        <v>354</v>
      </c>
      <c r="U59" s="1" t="s">
        <v>355</v>
      </c>
    </row>
    <row r="60" s="1" customFormat="1" spans="1:21">
      <c r="A60" s="3">
        <v>17463571850</v>
      </c>
      <c r="B60" s="1" t="s">
        <v>344</v>
      </c>
      <c r="C60" s="1" t="s">
        <v>572</v>
      </c>
      <c r="D60" s="1" t="s">
        <v>573</v>
      </c>
      <c r="E60" s="1" t="s">
        <v>574</v>
      </c>
      <c r="F60" s="1" t="s">
        <v>344</v>
      </c>
      <c r="G60" s="1" t="s">
        <v>345</v>
      </c>
      <c r="H60" s="1" t="s">
        <v>346</v>
      </c>
      <c r="I60" s="1" t="s">
        <v>575</v>
      </c>
      <c r="J60" s="1" t="s">
        <v>348</v>
      </c>
      <c r="K60" s="1" t="s">
        <v>575</v>
      </c>
      <c r="L60" s="1" t="s">
        <v>575</v>
      </c>
      <c r="M60" s="1" t="s">
        <v>349</v>
      </c>
      <c r="N60" s="1" t="s">
        <v>349</v>
      </c>
      <c r="O60" s="1" t="s">
        <v>347</v>
      </c>
      <c r="P60" s="1" t="s">
        <v>350</v>
      </c>
      <c r="Q60" s="1" t="s">
        <v>351</v>
      </c>
      <c r="R60" s="1" t="s">
        <v>576</v>
      </c>
      <c r="S60" s="1" t="s">
        <v>353</v>
      </c>
      <c r="T60" s="1" t="s">
        <v>354</v>
      </c>
      <c r="U60" s="1" t="s">
        <v>355</v>
      </c>
    </row>
    <row r="61" s="1" customFormat="1" spans="1:21">
      <c r="A61" s="3">
        <v>17463604158</v>
      </c>
      <c r="B61" s="1" t="s">
        <v>344</v>
      </c>
      <c r="C61" s="1" t="s">
        <v>577</v>
      </c>
      <c r="D61" s="1" t="s">
        <v>534</v>
      </c>
      <c r="E61" s="1" t="s">
        <v>578</v>
      </c>
      <c r="F61" s="1" t="s">
        <v>344</v>
      </c>
      <c r="G61" s="1" t="s">
        <v>345</v>
      </c>
      <c r="H61" s="1" t="s">
        <v>346</v>
      </c>
      <c r="I61" s="1" t="s">
        <v>579</v>
      </c>
      <c r="J61" s="1" t="s">
        <v>348</v>
      </c>
      <c r="K61" s="1" t="s">
        <v>579</v>
      </c>
      <c r="L61" s="1" t="s">
        <v>579</v>
      </c>
      <c r="M61" s="1" t="s">
        <v>349</v>
      </c>
      <c r="N61" s="1" t="s">
        <v>349</v>
      </c>
      <c r="O61" s="1" t="s">
        <v>347</v>
      </c>
      <c r="P61" s="1" t="s">
        <v>350</v>
      </c>
      <c r="Q61" s="1" t="s">
        <v>351</v>
      </c>
      <c r="R61" s="1" t="s">
        <v>580</v>
      </c>
      <c r="S61" s="1" t="s">
        <v>353</v>
      </c>
      <c r="T61" s="1" t="s">
        <v>354</v>
      </c>
      <c r="U61" s="1" t="s">
        <v>355</v>
      </c>
    </row>
    <row r="62" s="1" customFormat="1" spans="1:21">
      <c r="A62" s="3">
        <v>17463665816</v>
      </c>
      <c r="B62" s="1" t="s">
        <v>344</v>
      </c>
      <c r="C62" s="1" t="s">
        <v>581</v>
      </c>
      <c r="D62" s="1" t="s">
        <v>582</v>
      </c>
      <c r="E62" s="1" t="s">
        <v>583</v>
      </c>
      <c r="F62" s="1" t="s">
        <v>344</v>
      </c>
      <c r="G62" s="1" t="s">
        <v>345</v>
      </c>
      <c r="H62" s="1" t="s">
        <v>346</v>
      </c>
      <c r="I62" s="1" t="s">
        <v>584</v>
      </c>
      <c r="J62" s="1" t="s">
        <v>348</v>
      </c>
      <c r="K62" s="1" t="s">
        <v>584</v>
      </c>
      <c r="L62" s="1" t="s">
        <v>584</v>
      </c>
      <c r="M62" s="1" t="s">
        <v>349</v>
      </c>
      <c r="N62" s="1" t="s">
        <v>349</v>
      </c>
      <c r="O62" s="1" t="s">
        <v>347</v>
      </c>
      <c r="P62" s="1" t="s">
        <v>350</v>
      </c>
      <c r="Q62" s="1" t="s">
        <v>351</v>
      </c>
      <c r="R62" s="1" t="s">
        <v>585</v>
      </c>
      <c r="S62" s="1" t="s">
        <v>353</v>
      </c>
      <c r="T62" s="1" t="s">
        <v>354</v>
      </c>
      <c r="U62" s="1" t="s">
        <v>355</v>
      </c>
    </row>
    <row r="63" s="1" customFormat="1" spans="1:21">
      <c r="A63" s="3">
        <v>17463690600</v>
      </c>
      <c r="B63" s="1" t="s">
        <v>344</v>
      </c>
      <c r="C63" s="1" t="s">
        <v>586</v>
      </c>
      <c r="D63" s="1" t="s">
        <v>587</v>
      </c>
      <c r="E63" s="1" t="s">
        <v>292</v>
      </c>
      <c r="F63" s="1" t="s">
        <v>344</v>
      </c>
      <c r="G63" s="1" t="s">
        <v>345</v>
      </c>
      <c r="H63" s="1" t="s">
        <v>346</v>
      </c>
      <c r="I63" s="1" t="s">
        <v>588</v>
      </c>
      <c r="J63" s="1" t="s">
        <v>348</v>
      </c>
      <c r="K63" s="1" t="s">
        <v>588</v>
      </c>
      <c r="L63" s="1" t="s">
        <v>588</v>
      </c>
      <c r="M63" s="1" t="s">
        <v>349</v>
      </c>
      <c r="N63" s="1" t="s">
        <v>349</v>
      </c>
      <c r="O63" s="1" t="s">
        <v>347</v>
      </c>
      <c r="P63" s="1" t="s">
        <v>350</v>
      </c>
      <c r="Q63" s="1" t="s">
        <v>351</v>
      </c>
      <c r="R63" s="1" t="s">
        <v>589</v>
      </c>
      <c r="S63" s="1" t="s">
        <v>353</v>
      </c>
      <c r="T63" s="1" t="s">
        <v>354</v>
      </c>
      <c r="U63" s="1" t="s">
        <v>355</v>
      </c>
    </row>
    <row r="64" s="1" customFormat="1" spans="1:21">
      <c r="A64" s="3">
        <v>17463939278</v>
      </c>
      <c r="B64" s="1" t="s">
        <v>344</v>
      </c>
      <c r="C64" s="1" t="s">
        <v>590</v>
      </c>
      <c r="D64" s="1" t="s">
        <v>591</v>
      </c>
      <c r="E64" s="1" t="s">
        <v>296</v>
      </c>
      <c r="F64" s="1" t="s">
        <v>344</v>
      </c>
      <c r="G64" s="1" t="s">
        <v>345</v>
      </c>
      <c r="H64" s="1" t="s">
        <v>346</v>
      </c>
      <c r="I64" s="1" t="s">
        <v>592</v>
      </c>
      <c r="J64" s="1" t="s">
        <v>348</v>
      </c>
      <c r="K64" s="1" t="s">
        <v>592</v>
      </c>
      <c r="L64" s="1" t="s">
        <v>592</v>
      </c>
      <c r="M64" s="1" t="s">
        <v>349</v>
      </c>
      <c r="N64" s="1" t="s">
        <v>349</v>
      </c>
      <c r="O64" s="1" t="s">
        <v>347</v>
      </c>
      <c r="P64" s="1" t="s">
        <v>350</v>
      </c>
      <c r="Q64" s="1" t="s">
        <v>351</v>
      </c>
      <c r="R64" s="1" t="s">
        <v>593</v>
      </c>
      <c r="S64" s="1" t="s">
        <v>353</v>
      </c>
      <c r="T64" s="1" t="s">
        <v>354</v>
      </c>
      <c r="U64" s="1" t="s">
        <v>355</v>
      </c>
    </row>
    <row r="65" s="1" customFormat="1" spans="1:21">
      <c r="A65" s="3">
        <v>17464182038</v>
      </c>
      <c r="B65" s="1" t="s">
        <v>344</v>
      </c>
      <c r="C65" s="1" t="s">
        <v>594</v>
      </c>
      <c r="D65" s="1" t="s">
        <v>595</v>
      </c>
      <c r="E65" s="1" t="s">
        <v>300</v>
      </c>
      <c r="F65" s="1" t="s">
        <v>344</v>
      </c>
      <c r="G65" s="1" t="s">
        <v>345</v>
      </c>
      <c r="H65" s="1" t="s">
        <v>346</v>
      </c>
      <c r="I65" s="1" t="s">
        <v>596</v>
      </c>
      <c r="J65" s="1" t="s">
        <v>348</v>
      </c>
      <c r="K65" s="1" t="s">
        <v>596</v>
      </c>
      <c r="L65" s="1" t="s">
        <v>596</v>
      </c>
      <c r="M65" s="1" t="s">
        <v>349</v>
      </c>
      <c r="N65" s="1" t="s">
        <v>349</v>
      </c>
      <c r="O65" s="1" t="s">
        <v>347</v>
      </c>
      <c r="P65" s="1" t="s">
        <v>350</v>
      </c>
      <c r="Q65" s="1" t="s">
        <v>351</v>
      </c>
      <c r="R65" s="1" t="s">
        <v>597</v>
      </c>
      <c r="S65" s="1" t="s">
        <v>353</v>
      </c>
      <c r="T65" s="1" t="s">
        <v>354</v>
      </c>
      <c r="U65" s="1" t="s">
        <v>355</v>
      </c>
    </row>
    <row r="66" s="1" customFormat="1" spans="1:21">
      <c r="A66" s="3">
        <v>17464193629</v>
      </c>
      <c r="B66" s="1" t="s">
        <v>344</v>
      </c>
      <c r="C66" s="1" t="s">
        <v>598</v>
      </c>
      <c r="D66" s="1" t="s">
        <v>595</v>
      </c>
      <c r="E66" s="1" t="s">
        <v>302</v>
      </c>
      <c r="F66" s="1" t="s">
        <v>344</v>
      </c>
      <c r="G66" s="1" t="s">
        <v>345</v>
      </c>
      <c r="H66" s="1" t="s">
        <v>346</v>
      </c>
      <c r="I66" s="1" t="s">
        <v>596</v>
      </c>
      <c r="J66" s="1" t="s">
        <v>348</v>
      </c>
      <c r="K66" s="1" t="s">
        <v>596</v>
      </c>
      <c r="L66" s="1" t="s">
        <v>596</v>
      </c>
      <c r="M66" s="1" t="s">
        <v>349</v>
      </c>
      <c r="N66" s="1" t="s">
        <v>349</v>
      </c>
      <c r="O66" s="1" t="s">
        <v>347</v>
      </c>
      <c r="P66" s="1" t="s">
        <v>350</v>
      </c>
      <c r="Q66" s="1" t="s">
        <v>351</v>
      </c>
      <c r="R66" s="1" t="s">
        <v>599</v>
      </c>
      <c r="S66" s="1" t="s">
        <v>353</v>
      </c>
      <c r="T66" s="1" t="s">
        <v>354</v>
      </c>
      <c r="U66" s="1" t="s">
        <v>355</v>
      </c>
    </row>
    <row r="67" s="1" customFormat="1" spans="1:21">
      <c r="A67" s="3">
        <v>17464296422</v>
      </c>
      <c r="B67" s="1" t="s">
        <v>344</v>
      </c>
      <c r="C67" s="1" t="s">
        <v>600</v>
      </c>
      <c r="D67" s="1" t="s">
        <v>601</v>
      </c>
      <c r="E67" s="1" t="s">
        <v>306</v>
      </c>
      <c r="F67" s="1" t="s">
        <v>344</v>
      </c>
      <c r="G67" s="1" t="s">
        <v>345</v>
      </c>
      <c r="H67" s="1" t="s">
        <v>346</v>
      </c>
      <c r="I67" s="1" t="s">
        <v>602</v>
      </c>
      <c r="J67" s="1" t="s">
        <v>348</v>
      </c>
      <c r="K67" s="1" t="s">
        <v>602</v>
      </c>
      <c r="L67" s="1" t="s">
        <v>602</v>
      </c>
      <c r="M67" s="1" t="s">
        <v>349</v>
      </c>
      <c r="N67" s="1" t="s">
        <v>349</v>
      </c>
      <c r="O67" s="1" t="s">
        <v>347</v>
      </c>
      <c r="P67" s="1" t="s">
        <v>350</v>
      </c>
      <c r="Q67" s="1" t="s">
        <v>351</v>
      </c>
      <c r="R67" s="1" t="s">
        <v>603</v>
      </c>
      <c r="S67" s="1" t="s">
        <v>353</v>
      </c>
      <c r="T67" s="1" t="s">
        <v>354</v>
      </c>
      <c r="U67" s="1" t="s">
        <v>355</v>
      </c>
    </row>
    <row r="68" s="1" customFormat="1" spans="1:21">
      <c r="A68" s="3">
        <v>17464302720</v>
      </c>
      <c r="B68" s="1" t="s">
        <v>344</v>
      </c>
      <c r="C68" s="1" t="s">
        <v>604</v>
      </c>
      <c r="D68" s="1" t="s">
        <v>605</v>
      </c>
      <c r="E68" s="1" t="s">
        <v>310</v>
      </c>
      <c r="F68" s="1" t="s">
        <v>344</v>
      </c>
      <c r="G68" s="1" t="s">
        <v>345</v>
      </c>
      <c r="H68" s="1" t="s">
        <v>346</v>
      </c>
      <c r="I68" s="1" t="s">
        <v>606</v>
      </c>
      <c r="J68" s="1" t="s">
        <v>348</v>
      </c>
      <c r="K68" s="1" t="s">
        <v>606</v>
      </c>
      <c r="L68" s="1" t="s">
        <v>606</v>
      </c>
      <c r="M68" s="1" t="s">
        <v>349</v>
      </c>
      <c r="N68" s="1" t="s">
        <v>349</v>
      </c>
      <c r="O68" s="1" t="s">
        <v>347</v>
      </c>
      <c r="P68" s="1" t="s">
        <v>350</v>
      </c>
      <c r="Q68" s="1" t="s">
        <v>351</v>
      </c>
      <c r="R68" s="1" t="s">
        <v>607</v>
      </c>
      <c r="S68" s="1" t="s">
        <v>353</v>
      </c>
      <c r="T68" s="1" t="s">
        <v>354</v>
      </c>
      <c r="U68" s="1" t="s">
        <v>355</v>
      </c>
    </row>
    <row r="69" s="1" customFormat="1" spans="1:21">
      <c r="A69" s="3">
        <v>17464360814</v>
      </c>
      <c r="B69" s="1" t="s">
        <v>344</v>
      </c>
      <c r="C69" s="1" t="s">
        <v>608</v>
      </c>
      <c r="D69" s="1" t="s">
        <v>488</v>
      </c>
      <c r="E69" s="1" t="s">
        <v>313</v>
      </c>
      <c r="F69" s="1" t="s">
        <v>344</v>
      </c>
      <c r="G69" s="1" t="s">
        <v>345</v>
      </c>
      <c r="H69" s="1" t="s">
        <v>346</v>
      </c>
      <c r="I69" s="1" t="s">
        <v>609</v>
      </c>
      <c r="J69" s="1" t="s">
        <v>348</v>
      </c>
      <c r="K69" s="1" t="s">
        <v>609</v>
      </c>
      <c r="L69" s="1" t="s">
        <v>609</v>
      </c>
      <c r="M69" s="1" t="s">
        <v>349</v>
      </c>
      <c r="N69" s="1" t="s">
        <v>349</v>
      </c>
      <c r="O69" s="1" t="s">
        <v>347</v>
      </c>
      <c r="P69" s="1" t="s">
        <v>350</v>
      </c>
      <c r="Q69" s="1" t="s">
        <v>351</v>
      </c>
      <c r="R69" s="1" t="s">
        <v>610</v>
      </c>
      <c r="S69" s="1" t="s">
        <v>353</v>
      </c>
      <c r="T69" s="1" t="s">
        <v>354</v>
      </c>
      <c r="U69" s="1" t="s">
        <v>355</v>
      </c>
    </row>
    <row r="70" s="1" customFormat="1" spans="1:21">
      <c r="A70" s="3">
        <v>17464616582</v>
      </c>
      <c r="B70" s="1" t="s">
        <v>344</v>
      </c>
      <c r="C70" s="1" t="s">
        <v>611</v>
      </c>
      <c r="D70" s="1" t="s">
        <v>534</v>
      </c>
      <c r="E70" s="1" t="s">
        <v>315</v>
      </c>
      <c r="F70" s="1" t="s">
        <v>344</v>
      </c>
      <c r="G70" s="1" t="s">
        <v>345</v>
      </c>
      <c r="H70" s="1" t="s">
        <v>346</v>
      </c>
      <c r="I70" s="1" t="s">
        <v>535</v>
      </c>
      <c r="J70" s="1" t="s">
        <v>348</v>
      </c>
      <c r="K70" s="1" t="s">
        <v>535</v>
      </c>
      <c r="L70" s="1" t="s">
        <v>535</v>
      </c>
      <c r="M70" s="1" t="s">
        <v>349</v>
      </c>
      <c r="N70" s="1" t="s">
        <v>349</v>
      </c>
      <c r="O70" s="1" t="s">
        <v>347</v>
      </c>
      <c r="P70" s="1" t="s">
        <v>350</v>
      </c>
      <c r="Q70" s="1" t="s">
        <v>351</v>
      </c>
      <c r="R70" s="1" t="s">
        <v>612</v>
      </c>
      <c r="S70" s="1" t="s">
        <v>353</v>
      </c>
      <c r="T70" s="1" t="s">
        <v>354</v>
      </c>
      <c r="U70" s="1" t="s">
        <v>355</v>
      </c>
    </row>
    <row r="71" s="1" customFormat="1" spans="1:21">
      <c r="A71" s="3">
        <v>17464639856</v>
      </c>
      <c r="B71" s="1" t="s">
        <v>344</v>
      </c>
      <c r="C71" s="1" t="s">
        <v>613</v>
      </c>
      <c r="D71" s="1" t="s">
        <v>614</v>
      </c>
      <c r="E71" s="1" t="s">
        <v>318</v>
      </c>
      <c r="F71" s="1" t="s">
        <v>344</v>
      </c>
      <c r="G71" s="1" t="s">
        <v>345</v>
      </c>
      <c r="H71" s="1" t="s">
        <v>346</v>
      </c>
      <c r="I71" s="1" t="s">
        <v>615</v>
      </c>
      <c r="J71" s="1" t="s">
        <v>348</v>
      </c>
      <c r="K71" s="1" t="s">
        <v>615</v>
      </c>
      <c r="L71" s="1" t="s">
        <v>615</v>
      </c>
      <c r="M71" s="1" t="s">
        <v>349</v>
      </c>
      <c r="N71" s="1" t="s">
        <v>349</v>
      </c>
      <c r="O71" s="1" t="s">
        <v>347</v>
      </c>
      <c r="P71" s="1" t="s">
        <v>350</v>
      </c>
      <c r="Q71" s="1" t="s">
        <v>351</v>
      </c>
      <c r="R71" s="1" t="s">
        <v>616</v>
      </c>
      <c r="S71" s="1" t="s">
        <v>353</v>
      </c>
      <c r="T71" s="1" t="s">
        <v>354</v>
      </c>
      <c r="U71" s="1" t="s">
        <v>355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2022-03-11T01:43:00Z</dcterms:created>
  <dcterms:modified xsi:type="dcterms:W3CDTF">2022-03-11T01:57:56Z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FA1F800EDBA34EA18F3B0658B04EBB77</vt:lpwstr>
  </property>
  <property fmtid="{D5CDD505-2E9C-101B-9397-08002B2CF9AE}" pid="3" name="KSOProductBuildVer">
    <vt:lpwstr>2052-11.1.0.11365</vt:lpwstr>
  </property>
</Properties>
</file>