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<sst xmlns="http://schemas.openxmlformats.org/spreadsheetml/2006/main" count="921" uniqueCount="282">
  <si>
    <t>去哪儿网酒店预付对账单</t>
  </si>
  <si>
    <t>供应商名称：</t>
  </si>
  <si>
    <t>遇见时光</t>
  </si>
  <si>
    <t>结算周期：</t>
  </si>
  <si>
    <t>2022-03-11至2022-03-12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</si>
  <si>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</si>
  <si>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</si>
  <si>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</si>
  <si>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</si>
  <si>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</si>
  <si>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</si>
  <si>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</si>
  <si>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</si>
  <si>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</si>
  <si>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</si>
  <si>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</si>
  <si>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</si>
  <si>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</si>
  <si>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</si>
  <si>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</si>
  <si>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¥1,628.00</t>
  </si>
  <si>
    <t>¥242.00</t>
  </si>
  <si>
    <t>¥1,386.00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</si>
  <si>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</si>
  <si>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</si>
  <si>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</si>
  <si>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</si>
  <si>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</si>
  <si>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</si>
  <si>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</si>
  <si>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</si>
  <si>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</si>
  <si>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</si>
  <si>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</si>
  <si>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</si>
  <si>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</si>
  <si>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</si>
  <si>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</si>
  <si>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</si>
  <si>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</si>
  <si>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</si>
  <si>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</si>
  <si>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</si>
  <si>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</si>
  <si>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</si>
  <si>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</si>
  <si>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</si>
  <si>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</si>
  <si>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</si>
  <si>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</si>
  <si>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</si>
  <si>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</si>
  <si>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</si>
  <si>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</si>
  <si>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</si>
  <si>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</si>
  <si>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</si>
  <si>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</si>
  <si>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</si>
  <si>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</si>
  <si>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</si>
  <si>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</si>
  <si>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</si>
  <si>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</si>
  <si>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</si>
  <si>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</si>
  <si>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</si>
  <si>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</si>
  <si>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</si>
  <si>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102933545410</t>
  </si>
  <si>
    <t>酒店预付</t>
  </si>
  <si>
    <t>否</t>
  </si>
  <si>
    <t>普通</t>
  </si>
  <si>
    <t>294440017</t>
  </si>
  <si>
    <t>格林豪泰酒店(唐山曹妃甸工业区十一加汽车站店)</t>
  </si>
  <si>
    <t>1616855</t>
  </si>
  <si>
    <t>李梦颖</t>
  </si>
  <si>
    <t>2022-03-11</t>
  </si>
  <si>
    <t>2022-03-12</t>
  </si>
  <si>
    <t>¥157.00</t>
  </si>
  <si>
    <t>¥21.00</t>
  </si>
  <si>
    <t>¥136.00</t>
  </si>
  <si>
    <t>普通大床房</t>
  </si>
  <si>
    <t>WEBSITE</t>
  </si>
  <si>
    <t>102933598557</t>
  </si>
  <si>
    <t>417369668</t>
  </si>
  <si>
    <t>武汉玉希商务酒店</t>
  </si>
  <si>
    <t>张李根</t>
  </si>
  <si>
    <t>¥128.00</t>
  </si>
  <si>
    <t>¥17.00</t>
  </si>
  <si>
    <t>¥111.00</t>
  </si>
  <si>
    <t>特惠大床房</t>
  </si>
  <si>
    <t>102933879367</t>
  </si>
  <si>
    <t>266557646</t>
  </si>
  <si>
    <t>海口西海岸假日酒店</t>
  </si>
  <si>
    <t>王世斌</t>
  </si>
  <si>
    <t>¥372.00</t>
  </si>
  <si>
    <t>¥62.00</t>
  </si>
  <si>
    <t>¥310.00</t>
  </si>
  <si>
    <t>豪华海景特大床房</t>
  </si>
  <si>
    <t>102933329300</t>
  </si>
  <si>
    <t>421976402</t>
  </si>
  <si>
    <t>安永昌酒店(深圳国际会展中心店)</t>
  </si>
  <si>
    <t>吴文良</t>
  </si>
  <si>
    <t>¥103.00</t>
  </si>
  <si>
    <t>¥14.00</t>
  </si>
  <si>
    <t>¥89.00</t>
  </si>
  <si>
    <t>经济豪华双床房</t>
  </si>
  <si>
    <t>102933472318</t>
  </si>
  <si>
    <t>268927175</t>
  </si>
  <si>
    <t>古井君莱酒店(亳州幸福桥店)</t>
  </si>
  <si>
    <t>曹志华</t>
  </si>
  <si>
    <t>¥179.00</t>
  </si>
  <si>
    <t>¥24.00</t>
  </si>
  <si>
    <t>¥155.00</t>
  </si>
  <si>
    <t>舒适双人房</t>
  </si>
  <si>
    <t>102933737412</t>
  </si>
  <si>
    <t>张修彪</t>
  </si>
  <si>
    <t>102933867527</t>
  </si>
  <si>
    <t>316411702</t>
  </si>
  <si>
    <t>格林豪泰贝壳酒店(六安新都会店)</t>
  </si>
  <si>
    <t>陆业良</t>
  </si>
  <si>
    <t>¥142.00</t>
  </si>
  <si>
    <t>¥19.00</t>
  </si>
  <si>
    <t>¥123.00</t>
  </si>
  <si>
    <t>双床房</t>
  </si>
  <si>
    <t>102933871271</t>
  </si>
  <si>
    <t>294445279</t>
  </si>
  <si>
    <t>格林豪泰酒店(丹阳界牌店)</t>
  </si>
  <si>
    <t>袁苏益</t>
  </si>
  <si>
    <t>¥175.00</t>
  </si>
  <si>
    <t>¥23.00</t>
  </si>
  <si>
    <t>¥152.00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</si>
  <si>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</si>
  <si>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</si>
  <si>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</si>
  <si>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</si>
  <si>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</si>
  <si>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</si>
  <si>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</si>
  <si>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</si>
  <si>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</si>
  <si>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</si>
  <si>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</si>
  <si>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A220314165758481</t>
  </si>
  <si>
    <r>
      <t>总计：</t>
    </r>
    <r>
      <rPr>
        <sz val="10"/>
        <rFont val="Arial"/>
        <charset val="134"/>
      </rPr>
      <t>1386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</si>
  <si>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</si>
  <si>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</si>
  <si>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</si>
  <si>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</si>
  <si>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</si>
  <si>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</si>
  <si>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</si>
  <si>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</si>
  <si>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</si>
  <si>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</si>
  <si>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</si>
  <si>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</si>
  <si>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</si>
  <si>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</si>
  <si>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</si>
  <si>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</si>
  <si>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</si>
  <si>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812934363967</t>
  </si>
  <si>
    <t>2463960</t>
  </si>
  <si>
    <t>海南新燕泰大酒店</t>
  </si>
  <si>
    <t>王庆来</t>
  </si>
  <si>
    <t>2022-03-13</t>
  </si>
  <si>
    <t>--</t>
  </si>
  <si>
    <t>315.00</t>
  </si>
  <si>
    <t>RMB</t>
  </si>
  <si>
    <t>0</t>
  </si>
  <si>
    <t>0.00</t>
  </si>
  <si>
    <t>龙卷风国内直连</t>
  </si>
  <si>
    <t>2213</t>
  </si>
  <si>
    <t>2022-03-12 21:30:47</t>
  </si>
  <si>
    <t>汇智国际旅游发展有限公司</t>
  </si>
  <si>
    <t>直连</t>
  </si>
  <si>
    <t>102934556803</t>
  </si>
  <si>
    <t>2463935</t>
  </si>
  <si>
    <t>张志强,张常来</t>
  </si>
  <si>
    <t>620.00</t>
  </si>
  <si>
    <t>2022-03-12 21:15:57</t>
  </si>
  <si>
    <t>102934516886</t>
  </si>
  <si>
    <t>2463742</t>
  </si>
  <si>
    <t>重庆文里苗品茶艺术酒店</t>
  </si>
  <si>
    <t>仲卫国</t>
  </si>
  <si>
    <t>311.00</t>
  </si>
  <si>
    <t>2022-03-12 19:43:29</t>
  </si>
  <si>
    <t>102934950232</t>
  </si>
  <si>
    <t>2463260</t>
  </si>
  <si>
    <t>张继杰,王能</t>
  </si>
  <si>
    <t>2022-03-12 15:38:40</t>
  </si>
  <si>
    <t>102934854293</t>
  </si>
  <si>
    <t>2463140</t>
  </si>
  <si>
    <t>重庆丽笙世嘉酒店</t>
  </si>
  <si>
    <t>汪凤娇</t>
  </si>
  <si>
    <t>708.00</t>
  </si>
  <si>
    <t>2022-03-12 14:23:19</t>
  </si>
  <si>
    <t>102934684329</t>
  </si>
  <si>
    <t>2462924</t>
  </si>
  <si>
    <t>广州生物岛高新木莲庄酒店</t>
  </si>
  <si>
    <t>张静仪</t>
  </si>
  <si>
    <t>425.00</t>
  </si>
  <si>
    <t>2022-03-12 12:30:46</t>
  </si>
  <si>
    <t>102934266721</t>
  </si>
  <si>
    <t>2462481</t>
  </si>
  <si>
    <t>吴坤扬</t>
  </si>
  <si>
    <t>369.00</t>
  </si>
  <si>
    <t>2022-03-12 00:20:46</t>
  </si>
  <si>
    <t>2462441</t>
  </si>
  <si>
    <t>安永昌酒店（深圳国际会展中心店）</t>
  </si>
  <si>
    <t>89.00</t>
  </si>
  <si>
    <t>2022-03-11 23:09:09</t>
  </si>
  <si>
    <t>2462406</t>
  </si>
  <si>
    <t>152.00</t>
  </si>
  <si>
    <t>2022-03-11 22:42:18</t>
  </si>
  <si>
    <t>2462302</t>
  </si>
  <si>
    <t>310.00</t>
  </si>
  <si>
    <t>2022-03-11 21:50:23</t>
  </si>
  <si>
    <t>2462138</t>
  </si>
  <si>
    <t>2022-03-11 20:34:48</t>
  </si>
  <si>
    <t>2462070</t>
  </si>
  <si>
    <t>155.00</t>
  </si>
  <si>
    <t>2022-03-11 19:56:01</t>
  </si>
  <si>
    <t>2461847</t>
  </si>
  <si>
    <t>111.00</t>
  </si>
  <si>
    <t>2022-03-11 18:21:36</t>
  </si>
  <si>
    <t>2461841</t>
  </si>
  <si>
    <t>123.00</t>
  </si>
  <si>
    <t>2022-03-11 18:18:56</t>
  </si>
  <si>
    <t>2461063</t>
  </si>
  <si>
    <t>136.00</t>
  </si>
  <si>
    <t>2022-03-11 10:47:49</t>
  </si>
  <si>
    <t>102932929214</t>
  </si>
  <si>
    <t>2022-03-10</t>
  </si>
  <si>
    <t>2460609</t>
  </si>
  <si>
    <t>格林豪泰快捷酒店(乌兰察布高铁站怀远南路店)</t>
  </si>
  <si>
    <t>赵丽芳</t>
  </si>
  <si>
    <t>128.00</t>
  </si>
  <si>
    <t>2022-03-10 22:03:55</t>
  </si>
  <si>
    <t>102932583486</t>
  </si>
  <si>
    <t>2460486</t>
  </si>
  <si>
    <t>格林豪泰快捷酒店（邹城昌平山路昌平花园店）</t>
  </si>
  <si>
    <t>田向</t>
  </si>
  <si>
    <t>126.00</t>
  </si>
  <si>
    <t>2022-03-10 21:10:14</t>
  </si>
  <si>
    <t>102932029284</t>
  </si>
  <si>
    <t>2460397</t>
  </si>
  <si>
    <t>安庆卓悦城市酒店</t>
  </si>
  <si>
    <t>张五八</t>
  </si>
  <si>
    <t>80.00</t>
  </si>
  <si>
    <t>2022-03-10 20:27:29</t>
  </si>
  <si>
    <t>102932902373</t>
  </si>
  <si>
    <t>2460084</t>
  </si>
  <si>
    <t>贝壳酒店(合肥瑶海区百大周谷堆大兴路店)</t>
  </si>
  <si>
    <t>张磊</t>
  </si>
  <si>
    <t>2022-03-10 18:11:48</t>
  </si>
  <si>
    <t>102932326865</t>
  </si>
  <si>
    <t>2459882</t>
  </si>
  <si>
    <t>永州好来屋江景宾馆</t>
  </si>
  <si>
    <t>张凌志</t>
  </si>
  <si>
    <t>71.00</t>
  </si>
  <si>
    <t>2022-03-10 16:42:02</t>
  </si>
  <si>
    <t>102932243560</t>
  </si>
  <si>
    <t>2459361</t>
  </si>
  <si>
    <t>艾华</t>
  </si>
  <si>
    <t>2022-03-10 11:57:15</t>
  </si>
  <si>
    <t>102932684833</t>
  </si>
  <si>
    <t>2459165</t>
  </si>
  <si>
    <t>锦江之星(南通家纺城汽车站店)</t>
  </si>
  <si>
    <t>袁清刚</t>
  </si>
  <si>
    <t>135.00</t>
  </si>
  <si>
    <t>2022-03-10 10:23:59</t>
  </si>
  <si>
    <t>102925439511</t>
  </si>
  <si>
    <t>2022-03-03</t>
  </si>
  <si>
    <t>2445927</t>
  </si>
  <si>
    <t>汉庭优佳（上海北外滩海伦路店）</t>
  </si>
  <si>
    <t>谢毅</t>
  </si>
  <si>
    <t>2022-03-06</t>
  </si>
  <si>
    <t>1365.00</t>
  </si>
  <si>
    <t>2022-03-03 12:14:45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</si>
</sst>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93</v>
      </c>
      <c r="H7" s="7" t="s">
        <v>94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96</v>
      </c>
      <c r="S7" s="12" t="s">
        <v>19</v>
      </c>
      <c r="T7" s="7"/>
      <c r="U7" s="11" t="s">
        <v>19</v>
      </c>
      <c r="V7" s="11" t="s">
        <v>96</v>
      </c>
      <c r="W7" s="12" t="s">
        <v>97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98</v>
      </c>
      <c r="AD7" t="s">
        <v>6</v>
      </c>
      <c r="AE7" t="s">
        <v>99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119</v>
      </c>
      <c r="H8" s="7" t="s">
        <v>120</v>
      </c>
      <c r="I8" s="7" t="s">
        <v>75</v>
      </c>
      <c r="J8" s="7" t="s">
        <v>2</v>
      </c>
      <c r="K8" s="7" t="s">
        <v>121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122</v>
      </c>
      <c r="S8" s="12" t="s">
        <v>19</v>
      </c>
      <c r="T8" s="7"/>
      <c r="U8" s="11" t="s">
        <v>19</v>
      </c>
      <c r="V8" s="11" t="s">
        <v>122</v>
      </c>
      <c r="W8" s="12" t="s">
        <v>123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124</v>
      </c>
      <c r="AD8" t="s">
        <v>6</v>
      </c>
      <c r="AE8" t="s">
        <v>125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127</v>
      </c>
      <c r="H9" s="7" t="s">
        <v>128</v>
      </c>
      <c r="I9" s="7" t="s">
        <v>75</v>
      </c>
      <c r="J9" s="7" t="s">
        <v>2</v>
      </c>
      <c r="K9" s="7" t="s">
        <v>129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130</v>
      </c>
      <c r="S9" s="12" t="s">
        <v>19</v>
      </c>
      <c r="T9" s="7"/>
      <c r="U9" s="11" t="s">
        <v>19</v>
      </c>
      <c r="V9" s="11" t="s">
        <v>130</v>
      </c>
      <c r="W9" s="12" t="s">
        <v>131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132</v>
      </c>
      <c r="AD9" t="s">
        <v>6</v>
      </c>
      <c r="AE9" t="s">
        <v>125</v>
      </c>
      <c r="AF9" t="s">
        <v>83</v>
      </c>
      <c r="AG9" t="s">
        <v>71</v>
      </c>
      <c r="AH9" t="s">
        <v>19</v>
      </c>
    </row>
    <row r="10" customHeight="1" spans="1:32">
      <c r="A10" s="10" t="s">
        <v>133</v>
      </c>
      <c r="B10" s="10"/>
      <c r="C10" s="10" t="s">
        <v>134</v>
      </c>
      <c r="D10" s="10"/>
      <c r="E10" s="10"/>
      <c r="F10" s="10"/>
      <c r="G10" s="10" t="s">
        <v>134</v>
      </c>
      <c r="H10" s="10" t="s">
        <v>134</v>
      </c>
      <c r="I10" s="10" t="s">
        <v>134</v>
      </c>
      <c r="J10" s="10" t="s">
        <v>134</v>
      </c>
      <c r="K10" s="10" t="s">
        <v>134</v>
      </c>
      <c r="L10" s="10" t="s">
        <v>134</v>
      </c>
      <c r="M10" s="10" t="s">
        <v>134</v>
      </c>
      <c r="N10" s="10" t="s">
        <v>134</v>
      </c>
      <c r="O10" s="10" t="s">
        <v>134</v>
      </c>
      <c r="P10" s="10" t="s">
        <v>134</v>
      </c>
      <c r="Q10" s="10"/>
      <c r="R10" s="13" t="s">
        <v>20</v>
      </c>
      <c r="S10" s="13" t="s">
        <v>19</v>
      </c>
      <c r="T10" s="10" t="s">
        <v>134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134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</v>
      </c>
      <c r="B1" s="4" t="s">
        <v>136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137</v>
      </c>
      <c r="H1" s="4" t="s">
        <v>138</v>
      </c>
      <c r="I1" s="4" t="s">
        <v>13</v>
      </c>
      <c r="J1" s="4" t="s">
        <v>17</v>
      </c>
      <c r="K1" s="4" t="s">
        <v>18</v>
      </c>
      <c r="L1" s="9" t="s">
        <v>139</v>
      </c>
      <c r="M1" s="4" t="s">
        <v>140</v>
      </c>
      <c r="N1" s="4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136</v>
      </c>
      <c r="E2" t="str">
        <f>VLOOKUP(A2,HOP!A:L,12,0)</f>
        <v>136.00</v>
      </c>
      <c r="F2" t="str">
        <f>VLOOKUP(A2,HOP!A:C,3,0)</f>
        <v>2461063</v>
      </c>
      <c r="G2">
        <f>D2-E2</f>
        <v>0</v>
      </c>
      <c r="H2" t="str">
        <f>$H$1&amp;F2</f>
        <v>，2461063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111</v>
      </c>
      <c r="E3" t="str">
        <f>VLOOKUP(A3,HOP!A:L,12,0)</f>
        <v>111.00</v>
      </c>
      <c r="F3" t="str">
        <f>VLOOKUP(A3,HOP!A:C,3,0)</f>
        <v>2461847</v>
      </c>
      <c r="G3">
        <f t="shared" ref="G3:G9" si="0">D3-E3</f>
        <v>0</v>
      </c>
      <c r="H3" t="str">
        <f t="shared" ref="H3:H9" si="1">$H$1&amp;F3</f>
        <v>，2461847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310</v>
      </c>
      <c r="E4" t="str">
        <f>VLOOKUP(A4,HOP!A:L,12,0)</f>
        <v>310.00</v>
      </c>
      <c r="F4" t="str">
        <f>VLOOKUP(A4,HOP!A:C,3,0)</f>
        <v>2462138</v>
      </c>
      <c r="G4">
        <f t="shared" si="0"/>
        <v>0</v>
      </c>
      <c r="H4" t="str">
        <f t="shared" si="1"/>
        <v>，2462138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89</v>
      </c>
      <c r="E5" t="str">
        <f>VLOOKUP(A5,HOP!A:L,12,0)</f>
        <v>89.00</v>
      </c>
      <c r="F5" t="str">
        <f>VLOOKUP(A5,HOP!A:C,3,0)</f>
        <v>2462441</v>
      </c>
      <c r="G5">
        <f t="shared" si="0"/>
        <v>0</v>
      </c>
      <c r="H5" t="str">
        <f t="shared" si="1"/>
        <v>，2462441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155</v>
      </c>
      <c r="E6" t="str">
        <f>VLOOKUP(A6,HOP!A:L,12,0)</f>
        <v>155.00</v>
      </c>
      <c r="F6" t="str">
        <f>VLOOKUP(A6,HOP!A:C,3,0)</f>
        <v>2462070</v>
      </c>
      <c r="G6">
        <f t="shared" si="0"/>
        <v>0</v>
      </c>
      <c r="H6" t="str">
        <f t="shared" si="1"/>
        <v>，2462070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77</v>
      </c>
      <c r="C7" s="7" t="s">
        <v>78</v>
      </c>
      <c r="D7" s="3">
        <v>310</v>
      </c>
      <c r="E7" t="str">
        <f>VLOOKUP(A7,HOP!A:L,12,0)</f>
        <v>310.00</v>
      </c>
      <c r="F7" t="str">
        <f>VLOOKUP(A7,HOP!A:C,3,0)</f>
        <v>2462302</v>
      </c>
      <c r="G7">
        <f t="shared" si="0"/>
        <v>0</v>
      </c>
      <c r="H7" t="str">
        <f t="shared" si="1"/>
        <v>，2462302</v>
      </c>
      <c r="I7" t="str">
        <f>VLOOKUP(A7,HOP!A:U,21,0)</f>
        <v>直连</v>
      </c>
    </row>
    <row r="8" ht="14.25" customHeight="1" spans="1:9">
      <c r="A8" s="6" t="s">
        <v>118</v>
      </c>
      <c r="B8" s="7" t="s">
        <v>77</v>
      </c>
      <c r="C8" s="7" t="s">
        <v>78</v>
      </c>
      <c r="D8" s="3">
        <v>123</v>
      </c>
      <c r="E8" t="str">
        <f>VLOOKUP(A8,HOP!A:L,12,0)</f>
        <v>123.00</v>
      </c>
      <c r="F8" t="str">
        <f>VLOOKUP(A8,HOP!A:C,3,0)</f>
        <v>2461841</v>
      </c>
      <c r="G8">
        <f t="shared" si="0"/>
        <v>0</v>
      </c>
      <c r="H8" t="str">
        <f t="shared" si="1"/>
        <v>，2461841</v>
      </c>
      <c r="I8" t="str">
        <f>VLOOKUP(A8,HOP!A:U,21,0)</f>
        <v>直连</v>
      </c>
    </row>
    <row r="9" ht="14.25" customHeight="1" spans="1:9">
      <c r="A9" s="6" t="s">
        <v>126</v>
      </c>
      <c r="B9" s="7" t="s">
        <v>77</v>
      </c>
      <c r="C9" s="7" t="s">
        <v>78</v>
      </c>
      <c r="D9" s="3">
        <v>152</v>
      </c>
      <c r="E9" t="str">
        <f>VLOOKUP(A9,HOP!A:L,12,0)</f>
        <v>152.00</v>
      </c>
      <c r="F9" t="str">
        <f>VLOOKUP(A9,HOP!A:C,3,0)</f>
        <v>2462406</v>
      </c>
      <c r="G9">
        <f t="shared" si="0"/>
        <v>0</v>
      </c>
      <c r="H9" t="str">
        <f t="shared" si="1"/>
        <v>，2462406</v>
      </c>
      <c r="I9" t="str">
        <f>VLOOKUP(A9,HOP!A:U,21,0)</f>
        <v>直连</v>
      </c>
    </row>
    <row r="11" spans="4:4">
      <c r="D11" s="3">
        <f>SUM(D2:D10)</f>
        <v>1386</v>
      </c>
    </row>
    <row r="12" ht="14.25" spans="4:4">
      <c r="D12" s="8" t="s">
        <v>22</v>
      </c>
    </row>
    <row r="16" spans="1:1">
      <c r="A16" t="s">
        <v>144</v>
      </c>
    </row>
    <row r="17" spans="1:1">
      <c r="A17" s="5" t="s">
        <v>145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146</v>
      </c>
      <c r="B1" s="2" t="s">
        <v>147</v>
      </c>
      <c r="C1" s="2" t="s">
        <v>148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</row>
    <row r="2" s="1" customFormat="1" spans="1:21">
      <c r="A2" s="1" t="s">
        <v>163</v>
      </c>
      <c r="B2" s="1" t="s">
        <v>78</v>
      </c>
      <c r="C2" s="1" t="s">
        <v>164</v>
      </c>
      <c r="D2" s="1" t="s">
        <v>165</v>
      </c>
      <c r="E2" s="1" t="s">
        <v>166</v>
      </c>
      <c r="F2" s="1" t="s">
        <v>78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71</v>
      </c>
      <c r="T2" s="1" t="s">
        <v>176</v>
      </c>
      <c r="U2" s="1" t="s">
        <v>177</v>
      </c>
    </row>
    <row r="3" s="1" customFormat="1" spans="1:21">
      <c r="A3" s="1" t="s">
        <v>178</v>
      </c>
      <c r="B3" s="1" t="s">
        <v>78</v>
      </c>
      <c r="C3" s="1" t="s">
        <v>179</v>
      </c>
      <c r="D3" s="1" t="s">
        <v>94</v>
      </c>
      <c r="E3" s="1" t="s">
        <v>180</v>
      </c>
      <c r="F3" s="1" t="s">
        <v>78</v>
      </c>
      <c r="G3" s="1" t="s">
        <v>167</v>
      </c>
      <c r="H3" s="1" t="s">
        <v>168</v>
      </c>
      <c r="I3" s="1" t="s">
        <v>181</v>
      </c>
      <c r="J3" s="1" t="s">
        <v>170</v>
      </c>
      <c r="K3" s="1" t="s">
        <v>181</v>
      </c>
      <c r="L3" s="1" t="s">
        <v>181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182</v>
      </c>
      <c r="S3" s="1" t="s">
        <v>71</v>
      </c>
      <c r="T3" s="1" t="s">
        <v>176</v>
      </c>
      <c r="U3" s="1" t="s">
        <v>177</v>
      </c>
    </row>
    <row r="4" s="1" customFormat="1" spans="1:21">
      <c r="A4" s="1" t="s">
        <v>183</v>
      </c>
      <c r="B4" s="1" t="s">
        <v>78</v>
      </c>
      <c r="C4" s="1" t="s">
        <v>184</v>
      </c>
      <c r="D4" s="1" t="s">
        <v>185</v>
      </c>
      <c r="E4" s="1" t="s">
        <v>186</v>
      </c>
      <c r="F4" s="1" t="s">
        <v>78</v>
      </c>
      <c r="G4" s="1" t="s">
        <v>167</v>
      </c>
      <c r="H4" s="1" t="s">
        <v>168</v>
      </c>
      <c r="I4" s="1" t="s">
        <v>187</v>
      </c>
      <c r="J4" s="1" t="s">
        <v>170</v>
      </c>
      <c r="K4" s="1" t="s">
        <v>187</v>
      </c>
      <c r="L4" s="1" t="s">
        <v>187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188</v>
      </c>
      <c r="S4" s="1" t="s">
        <v>71</v>
      </c>
      <c r="T4" s="1" t="s">
        <v>176</v>
      </c>
      <c r="U4" s="1" t="s">
        <v>177</v>
      </c>
    </row>
    <row r="5" s="1" customFormat="1" spans="1:21">
      <c r="A5" s="1" t="s">
        <v>189</v>
      </c>
      <c r="B5" s="1" t="s">
        <v>78</v>
      </c>
      <c r="C5" s="1" t="s">
        <v>190</v>
      </c>
      <c r="D5" s="1" t="s">
        <v>94</v>
      </c>
      <c r="E5" s="1" t="s">
        <v>191</v>
      </c>
      <c r="F5" s="1" t="s">
        <v>78</v>
      </c>
      <c r="G5" s="1" t="s">
        <v>167</v>
      </c>
      <c r="H5" s="1" t="s">
        <v>168</v>
      </c>
      <c r="I5" s="1" t="s">
        <v>181</v>
      </c>
      <c r="J5" s="1" t="s">
        <v>170</v>
      </c>
      <c r="K5" s="1" t="s">
        <v>181</v>
      </c>
      <c r="L5" s="1" t="s">
        <v>181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192</v>
      </c>
      <c r="S5" s="1" t="s">
        <v>71</v>
      </c>
      <c r="T5" s="1" t="s">
        <v>176</v>
      </c>
      <c r="U5" s="1" t="s">
        <v>177</v>
      </c>
    </row>
    <row r="6" s="1" customFormat="1" spans="1:21">
      <c r="A6" s="1" t="s">
        <v>193</v>
      </c>
      <c r="B6" s="1" t="s">
        <v>78</v>
      </c>
      <c r="C6" s="1" t="s">
        <v>194</v>
      </c>
      <c r="D6" s="1" t="s">
        <v>195</v>
      </c>
      <c r="E6" s="1" t="s">
        <v>196</v>
      </c>
      <c r="F6" s="1" t="s">
        <v>78</v>
      </c>
      <c r="G6" s="1" t="s">
        <v>167</v>
      </c>
      <c r="H6" s="1" t="s">
        <v>168</v>
      </c>
      <c r="I6" s="1" t="s">
        <v>197</v>
      </c>
      <c r="J6" s="1" t="s">
        <v>170</v>
      </c>
      <c r="K6" s="1" t="s">
        <v>197</v>
      </c>
      <c r="L6" s="1" t="s">
        <v>197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198</v>
      </c>
      <c r="S6" s="1" t="s">
        <v>71</v>
      </c>
      <c r="T6" s="1" t="s">
        <v>176</v>
      </c>
      <c r="U6" s="1" t="s">
        <v>177</v>
      </c>
    </row>
    <row r="7" s="1" customFormat="1" spans="1:21">
      <c r="A7" s="1" t="s">
        <v>199</v>
      </c>
      <c r="B7" s="1" t="s">
        <v>78</v>
      </c>
      <c r="C7" s="1" t="s">
        <v>200</v>
      </c>
      <c r="D7" s="1" t="s">
        <v>201</v>
      </c>
      <c r="E7" s="1" t="s">
        <v>202</v>
      </c>
      <c r="F7" s="1" t="s">
        <v>78</v>
      </c>
      <c r="G7" s="1" t="s">
        <v>167</v>
      </c>
      <c r="H7" s="1" t="s">
        <v>168</v>
      </c>
      <c r="I7" s="1" t="s">
        <v>203</v>
      </c>
      <c r="J7" s="1" t="s">
        <v>170</v>
      </c>
      <c r="K7" s="1" t="s">
        <v>203</v>
      </c>
      <c r="L7" s="1" t="s">
        <v>203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204</v>
      </c>
      <c r="S7" s="1" t="s">
        <v>71</v>
      </c>
      <c r="T7" s="1" t="s">
        <v>176</v>
      </c>
      <c r="U7" s="1" t="s">
        <v>177</v>
      </c>
    </row>
    <row r="8" s="1" customFormat="1" spans="1:21">
      <c r="A8" s="1" t="s">
        <v>205</v>
      </c>
      <c r="B8" s="1" t="s">
        <v>78</v>
      </c>
      <c r="C8" s="1" t="s">
        <v>206</v>
      </c>
      <c r="D8" s="1" t="s">
        <v>165</v>
      </c>
      <c r="E8" s="1" t="s">
        <v>207</v>
      </c>
      <c r="F8" s="1" t="s">
        <v>78</v>
      </c>
      <c r="G8" s="1" t="s">
        <v>167</v>
      </c>
      <c r="H8" s="1" t="s">
        <v>168</v>
      </c>
      <c r="I8" s="1" t="s">
        <v>208</v>
      </c>
      <c r="J8" s="1" t="s">
        <v>170</v>
      </c>
      <c r="K8" s="1" t="s">
        <v>208</v>
      </c>
      <c r="L8" s="1" t="s">
        <v>208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209</v>
      </c>
      <c r="S8" s="1" t="s">
        <v>71</v>
      </c>
      <c r="T8" s="1" t="s">
        <v>176</v>
      </c>
      <c r="U8" s="1" t="s">
        <v>177</v>
      </c>
    </row>
    <row r="9" s="1" customFormat="1" spans="1:21">
      <c r="A9" s="1" t="s">
        <v>100</v>
      </c>
      <c r="B9" s="1" t="s">
        <v>77</v>
      </c>
      <c r="C9" s="1" t="s">
        <v>210</v>
      </c>
      <c r="D9" s="1" t="s">
        <v>211</v>
      </c>
      <c r="E9" s="1" t="s">
        <v>103</v>
      </c>
      <c r="F9" s="1" t="s">
        <v>77</v>
      </c>
      <c r="G9" s="1" t="s">
        <v>78</v>
      </c>
      <c r="H9" s="1" t="s">
        <v>168</v>
      </c>
      <c r="I9" s="1" t="s">
        <v>212</v>
      </c>
      <c r="J9" s="1" t="s">
        <v>170</v>
      </c>
      <c r="K9" s="1" t="s">
        <v>212</v>
      </c>
      <c r="L9" s="1" t="s">
        <v>212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213</v>
      </c>
      <c r="S9" s="1" t="s">
        <v>71</v>
      </c>
      <c r="T9" s="1" t="s">
        <v>176</v>
      </c>
      <c r="U9" s="1" t="s">
        <v>177</v>
      </c>
    </row>
    <row r="10" s="1" customFormat="1" spans="1:21">
      <c r="A10" s="1" t="s">
        <v>126</v>
      </c>
      <c r="B10" s="1" t="s">
        <v>77</v>
      </c>
      <c r="C10" s="1" t="s">
        <v>214</v>
      </c>
      <c r="D10" s="1" t="s">
        <v>128</v>
      </c>
      <c r="E10" s="1" t="s">
        <v>129</v>
      </c>
      <c r="F10" s="1" t="s">
        <v>77</v>
      </c>
      <c r="G10" s="1" t="s">
        <v>78</v>
      </c>
      <c r="H10" s="1" t="s">
        <v>168</v>
      </c>
      <c r="I10" s="1" t="s">
        <v>215</v>
      </c>
      <c r="J10" s="1" t="s">
        <v>170</v>
      </c>
      <c r="K10" s="1" t="s">
        <v>215</v>
      </c>
      <c r="L10" s="1" t="s">
        <v>215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216</v>
      </c>
      <c r="S10" s="1" t="s">
        <v>71</v>
      </c>
      <c r="T10" s="1" t="s">
        <v>176</v>
      </c>
      <c r="U10" s="1" t="s">
        <v>177</v>
      </c>
    </row>
    <row r="11" s="1" customFormat="1" spans="1:21">
      <c r="A11" s="1" t="s">
        <v>116</v>
      </c>
      <c r="B11" s="1" t="s">
        <v>77</v>
      </c>
      <c r="C11" s="1" t="s">
        <v>217</v>
      </c>
      <c r="D11" s="1" t="s">
        <v>94</v>
      </c>
      <c r="E11" s="1" t="s">
        <v>117</v>
      </c>
      <c r="F11" s="1" t="s">
        <v>77</v>
      </c>
      <c r="G11" s="1" t="s">
        <v>78</v>
      </c>
      <c r="H11" s="1" t="s">
        <v>168</v>
      </c>
      <c r="I11" s="1" t="s">
        <v>218</v>
      </c>
      <c r="J11" s="1" t="s">
        <v>170</v>
      </c>
      <c r="K11" s="1" t="s">
        <v>218</v>
      </c>
      <c r="L11" s="1" t="s">
        <v>218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219</v>
      </c>
      <c r="S11" s="1" t="s">
        <v>71</v>
      </c>
      <c r="T11" s="1" t="s">
        <v>176</v>
      </c>
      <c r="U11" s="1" t="s">
        <v>177</v>
      </c>
    </row>
    <row r="12" s="1" customFormat="1" spans="1:21">
      <c r="A12" s="1" t="s">
        <v>92</v>
      </c>
      <c r="B12" s="1" t="s">
        <v>77</v>
      </c>
      <c r="C12" s="1" t="s">
        <v>220</v>
      </c>
      <c r="D12" s="1" t="s">
        <v>94</v>
      </c>
      <c r="E12" s="1" t="s">
        <v>95</v>
      </c>
      <c r="F12" s="1" t="s">
        <v>77</v>
      </c>
      <c r="G12" s="1" t="s">
        <v>78</v>
      </c>
      <c r="H12" s="1" t="s">
        <v>168</v>
      </c>
      <c r="I12" s="1" t="s">
        <v>218</v>
      </c>
      <c r="J12" s="1" t="s">
        <v>170</v>
      </c>
      <c r="K12" s="1" t="s">
        <v>218</v>
      </c>
      <c r="L12" s="1" t="s">
        <v>218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221</v>
      </c>
      <c r="S12" s="1" t="s">
        <v>71</v>
      </c>
      <c r="T12" s="1" t="s">
        <v>176</v>
      </c>
      <c r="U12" s="1" t="s">
        <v>177</v>
      </c>
    </row>
    <row r="13" s="1" customFormat="1" spans="1:21">
      <c r="A13" s="1" t="s">
        <v>108</v>
      </c>
      <c r="B13" s="1" t="s">
        <v>77</v>
      </c>
      <c r="C13" s="1" t="s">
        <v>222</v>
      </c>
      <c r="D13" s="1" t="s">
        <v>110</v>
      </c>
      <c r="E13" s="1" t="s">
        <v>111</v>
      </c>
      <c r="F13" s="1" t="s">
        <v>77</v>
      </c>
      <c r="G13" s="1" t="s">
        <v>78</v>
      </c>
      <c r="H13" s="1" t="s">
        <v>168</v>
      </c>
      <c r="I13" s="1" t="s">
        <v>223</v>
      </c>
      <c r="J13" s="1" t="s">
        <v>170</v>
      </c>
      <c r="K13" s="1" t="s">
        <v>223</v>
      </c>
      <c r="L13" s="1" t="s">
        <v>223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224</v>
      </c>
      <c r="S13" s="1" t="s">
        <v>71</v>
      </c>
      <c r="T13" s="1" t="s">
        <v>176</v>
      </c>
      <c r="U13" s="1" t="s">
        <v>177</v>
      </c>
    </row>
    <row r="14" s="1" customFormat="1" spans="1:21">
      <c r="A14" s="1" t="s">
        <v>84</v>
      </c>
      <c r="B14" s="1" t="s">
        <v>77</v>
      </c>
      <c r="C14" s="1" t="s">
        <v>225</v>
      </c>
      <c r="D14" s="1" t="s">
        <v>86</v>
      </c>
      <c r="E14" s="1" t="s">
        <v>87</v>
      </c>
      <c r="F14" s="1" t="s">
        <v>77</v>
      </c>
      <c r="G14" s="1" t="s">
        <v>78</v>
      </c>
      <c r="H14" s="1" t="s">
        <v>168</v>
      </c>
      <c r="I14" s="1" t="s">
        <v>226</v>
      </c>
      <c r="J14" s="1" t="s">
        <v>170</v>
      </c>
      <c r="K14" s="1" t="s">
        <v>226</v>
      </c>
      <c r="L14" s="1" t="s">
        <v>226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227</v>
      </c>
      <c r="S14" s="1" t="s">
        <v>71</v>
      </c>
      <c r="T14" s="1" t="s">
        <v>176</v>
      </c>
      <c r="U14" s="1" t="s">
        <v>177</v>
      </c>
    </row>
    <row r="15" s="1" customFormat="1" spans="1:21">
      <c r="A15" s="1" t="s">
        <v>118</v>
      </c>
      <c r="B15" s="1" t="s">
        <v>77</v>
      </c>
      <c r="C15" s="1" t="s">
        <v>228</v>
      </c>
      <c r="D15" s="1" t="s">
        <v>120</v>
      </c>
      <c r="E15" s="1" t="s">
        <v>121</v>
      </c>
      <c r="F15" s="1" t="s">
        <v>77</v>
      </c>
      <c r="G15" s="1" t="s">
        <v>78</v>
      </c>
      <c r="H15" s="1" t="s">
        <v>168</v>
      </c>
      <c r="I15" s="1" t="s">
        <v>229</v>
      </c>
      <c r="J15" s="1" t="s">
        <v>170</v>
      </c>
      <c r="K15" s="1" t="s">
        <v>229</v>
      </c>
      <c r="L15" s="1" t="s">
        <v>229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230</v>
      </c>
      <c r="S15" s="1" t="s">
        <v>71</v>
      </c>
      <c r="T15" s="1" t="s">
        <v>176</v>
      </c>
      <c r="U15" s="1" t="s">
        <v>177</v>
      </c>
    </row>
    <row r="16" s="1" customFormat="1" spans="1:21">
      <c r="A16" s="1" t="s">
        <v>69</v>
      </c>
      <c r="B16" s="1" t="s">
        <v>77</v>
      </c>
      <c r="C16" s="1" t="s">
        <v>231</v>
      </c>
      <c r="D16" s="1" t="s">
        <v>74</v>
      </c>
      <c r="E16" s="1" t="s">
        <v>76</v>
      </c>
      <c r="F16" s="1" t="s">
        <v>77</v>
      </c>
      <c r="G16" s="1" t="s">
        <v>78</v>
      </c>
      <c r="H16" s="1" t="s">
        <v>168</v>
      </c>
      <c r="I16" s="1" t="s">
        <v>232</v>
      </c>
      <c r="J16" s="1" t="s">
        <v>170</v>
      </c>
      <c r="K16" s="1" t="s">
        <v>232</v>
      </c>
      <c r="L16" s="1" t="s">
        <v>232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233</v>
      </c>
      <c r="S16" s="1" t="s">
        <v>71</v>
      </c>
      <c r="T16" s="1" t="s">
        <v>176</v>
      </c>
      <c r="U16" s="1" t="s">
        <v>177</v>
      </c>
    </row>
    <row r="17" s="1" customFormat="1" spans="1:21">
      <c r="A17" s="1" t="s">
        <v>234</v>
      </c>
      <c r="B17" s="1" t="s">
        <v>235</v>
      </c>
      <c r="C17" s="1" t="s">
        <v>236</v>
      </c>
      <c r="D17" s="1" t="s">
        <v>237</v>
      </c>
      <c r="E17" s="1" t="s">
        <v>238</v>
      </c>
      <c r="F17" s="1" t="s">
        <v>235</v>
      </c>
      <c r="G17" s="1" t="s">
        <v>77</v>
      </c>
      <c r="H17" s="1" t="s">
        <v>168</v>
      </c>
      <c r="I17" s="1" t="s">
        <v>239</v>
      </c>
      <c r="J17" s="1" t="s">
        <v>170</v>
      </c>
      <c r="K17" s="1" t="s">
        <v>239</v>
      </c>
      <c r="L17" s="1" t="s">
        <v>239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240</v>
      </c>
      <c r="S17" s="1" t="s">
        <v>71</v>
      </c>
      <c r="T17" s="1" t="s">
        <v>176</v>
      </c>
      <c r="U17" s="1" t="s">
        <v>177</v>
      </c>
    </row>
    <row r="18" s="1" customFormat="1" spans="1:21">
      <c r="A18" s="1" t="s">
        <v>241</v>
      </c>
      <c r="B18" s="1" t="s">
        <v>235</v>
      </c>
      <c r="C18" s="1" t="s">
        <v>242</v>
      </c>
      <c r="D18" s="1" t="s">
        <v>243</v>
      </c>
      <c r="E18" s="1" t="s">
        <v>244</v>
      </c>
      <c r="F18" s="1" t="s">
        <v>235</v>
      </c>
      <c r="G18" s="1" t="s">
        <v>77</v>
      </c>
      <c r="H18" s="1" t="s">
        <v>168</v>
      </c>
      <c r="I18" s="1" t="s">
        <v>245</v>
      </c>
      <c r="J18" s="1" t="s">
        <v>170</v>
      </c>
      <c r="K18" s="1" t="s">
        <v>245</v>
      </c>
      <c r="L18" s="1" t="s">
        <v>245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246</v>
      </c>
      <c r="S18" s="1" t="s">
        <v>71</v>
      </c>
      <c r="T18" s="1" t="s">
        <v>176</v>
      </c>
      <c r="U18" s="1" t="s">
        <v>177</v>
      </c>
    </row>
    <row r="19" s="1" customFormat="1" spans="1:21">
      <c r="A19" s="1" t="s">
        <v>247</v>
      </c>
      <c r="B19" s="1" t="s">
        <v>235</v>
      </c>
      <c r="C19" s="1" t="s">
        <v>248</v>
      </c>
      <c r="D19" s="1" t="s">
        <v>249</v>
      </c>
      <c r="E19" s="1" t="s">
        <v>250</v>
      </c>
      <c r="F19" s="1" t="s">
        <v>235</v>
      </c>
      <c r="G19" s="1" t="s">
        <v>77</v>
      </c>
      <c r="H19" s="1" t="s">
        <v>168</v>
      </c>
      <c r="I19" s="1" t="s">
        <v>251</v>
      </c>
      <c r="J19" s="1" t="s">
        <v>170</v>
      </c>
      <c r="K19" s="1" t="s">
        <v>251</v>
      </c>
      <c r="L19" s="1" t="s">
        <v>251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174</v>
      </c>
      <c r="R19" s="1" t="s">
        <v>252</v>
      </c>
      <c r="S19" s="1" t="s">
        <v>71</v>
      </c>
      <c r="T19" s="1" t="s">
        <v>176</v>
      </c>
      <c r="U19" s="1" t="s">
        <v>177</v>
      </c>
    </row>
    <row r="20" s="1" customFormat="1" spans="1:21">
      <c r="A20" s="1" t="s">
        <v>253</v>
      </c>
      <c r="B20" s="1" t="s">
        <v>235</v>
      </c>
      <c r="C20" s="1" t="s">
        <v>254</v>
      </c>
      <c r="D20" s="1" t="s">
        <v>255</v>
      </c>
      <c r="E20" s="1" t="s">
        <v>256</v>
      </c>
      <c r="F20" s="1" t="s">
        <v>235</v>
      </c>
      <c r="G20" s="1" t="s">
        <v>77</v>
      </c>
      <c r="H20" s="1" t="s">
        <v>168</v>
      </c>
      <c r="I20" s="1" t="s">
        <v>226</v>
      </c>
      <c r="J20" s="1" t="s">
        <v>170</v>
      </c>
      <c r="K20" s="1" t="s">
        <v>226</v>
      </c>
      <c r="L20" s="1" t="s">
        <v>226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174</v>
      </c>
      <c r="R20" s="1" t="s">
        <v>257</v>
      </c>
      <c r="S20" s="1" t="s">
        <v>71</v>
      </c>
      <c r="T20" s="1" t="s">
        <v>176</v>
      </c>
      <c r="U20" s="1" t="s">
        <v>177</v>
      </c>
    </row>
    <row r="21" s="1" customFormat="1" spans="1:21">
      <c r="A21" s="1" t="s">
        <v>258</v>
      </c>
      <c r="B21" s="1" t="s">
        <v>235</v>
      </c>
      <c r="C21" s="1" t="s">
        <v>259</v>
      </c>
      <c r="D21" s="1" t="s">
        <v>260</v>
      </c>
      <c r="E21" s="1" t="s">
        <v>261</v>
      </c>
      <c r="F21" s="1" t="s">
        <v>235</v>
      </c>
      <c r="G21" s="1" t="s">
        <v>77</v>
      </c>
      <c r="H21" s="1" t="s">
        <v>168</v>
      </c>
      <c r="I21" s="1" t="s">
        <v>262</v>
      </c>
      <c r="J21" s="1" t="s">
        <v>170</v>
      </c>
      <c r="K21" s="1" t="s">
        <v>262</v>
      </c>
      <c r="L21" s="1" t="s">
        <v>262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174</v>
      </c>
      <c r="R21" s="1" t="s">
        <v>263</v>
      </c>
      <c r="S21" s="1" t="s">
        <v>71</v>
      </c>
      <c r="T21" s="1" t="s">
        <v>176</v>
      </c>
      <c r="U21" s="1" t="s">
        <v>177</v>
      </c>
    </row>
    <row r="22" s="1" customFormat="1" spans="1:21">
      <c r="A22" s="1" t="s">
        <v>264</v>
      </c>
      <c r="B22" s="1" t="s">
        <v>235</v>
      </c>
      <c r="C22" s="1" t="s">
        <v>265</v>
      </c>
      <c r="D22" s="1" t="s">
        <v>74</v>
      </c>
      <c r="E22" s="1" t="s">
        <v>266</v>
      </c>
      <c r="F22" s="1" t="s">
        <v>235</v>
      </c>
      <c r="G22" s="1" t="s">
        <v>77</v>
      </c>
      <c r="H22" s="1" t="s">
        <v>168</v>
      </c>
      <c r="I22" s="1" t="s">
        <v>232</v>
      </c>
      <c r="J22" s="1" t="s">
        <v>170</v>
      </c>
      <c r="K22" s="1" t="s">
        <v>232</v>
      </c>
      <c r="L22" s="1" t="s">
        <v>232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174</v>
      </c>
      <c r="R22" s="1" t="s">
        <v>267</v>
      </c>
      <c r="S22" s="1" t="s">
        <v>71</v>
      </c>
      <c r="T22" s="1" t="s">
        <v>176</v>
      </c>
      <c r="U22" s="1" t="s">
        <v>177</v>
      </c>
    </row>
    <row r="23" s="1" customFormat="1" spans="1:21">
      <c r="A23" s="1" t="s">
        <v>268</v>
      </c>
      <c r="B23" s="1" t="s">
        <v>235</v>
      </c>
      <c r="C23" s="1" t="s">
        <v>269</v>
      </c>
      <c r="D23" s="1" t="s">
        <v>270</v>
      </c>
      <c r="E23" s="1" t="s">
        <v>271</v>
      </c>
      <c r="F23" s="1" t="s">
        <v>235</v>
      </c>
      <c r="G23" s="1" t="s">
        <v>77</v>
      </c>
      <c r="H23" s="1" t="s">
        <v>168</v>
      </c>
      <c r="I23" s="1" t="s">
        <v>272</v>
      </c>
      <c r="J23" s="1" t="s">
        <v>170</v>
      </c>
      <c r="K23" s="1" t="s">
        <v>272</v>
      </c>
      <c r="L23" s="1" t="s">
        <v>272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174</v>
      </c>
      <c r="R23" s="1" t="s">
        <v>273</v>
      </c>
      <c r="S23" s="1" t="s">
        <v>71</v>
      </c>
      <c r="T23" s="1" t="s">
        <v>176</v>
      </c>
      <c r="U23" s="1" t="s">
        <v>177</v>
      </c>
    </row>
    <row r="24" s="1" customFormat="1" spans="1:21">
      <c r="A24" s="1" t="s">
        <v>274</v>
      </c>
      <c r="B24" s="1" t="s">
        <v>275</v>
      </c>
      <c r="C24" s="1" t="s">
        <v>276</v>
      </c>
      <c r="D24" s="1" t="s">
        <v>277</v>
      </c>
      <c r="E24" s="1" t="s">
        <v>278</v>
      </c>
      <c r="F24" s="1" t="s">
        <v>279</v>
      </c>
      <c r="G24" s="1" t="s">
        <v>77</v>
      </c>
      <c r="H24" s="1" t="s">
        <v>168</v>
      </c>
      <c r="I24" s="1" t="s">
        <v>280</v>
      </c>
      <c r="J24" s="1" t="s">
        <v>170</v>
      </c>
      <c r="K24" s="1" t="s">
        <v>280</v>
      </c>
      <c r="L24" s="1" t="s">
        <v>280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174</v>
      </c>
      <c r="R24" s="1" t="s">
        <v>281</v>
      </c>
      <c r="S24" s="1" t="s">
        <v>71</v>
      </c>
      <c r="T24" s="1" t="s">
        <v>176</v>
      </c>
      <c r="U24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043082E1901544078F7D0220F02FBBB0</vt:lpwstr>
  </property>
</Properties>
</file>