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对账1" sheetId="3" r:id="rId3"/>
    <sheet name="对账2THB" sheetId="4" r:id="rId4"/>
    <sheet name="HOP" sheetId="5" r:id="rId5"/>
  </sheets>
  <definedNames>
    <definedName name="_xlnm._FilterDatabase" localSheetId="2" hidden="1">对账1!$A$1:$X$150</definedName>
  </definedNames>
  <calcPr calcId="144525"/>
</workbook>
</file>

<file path=xl/sharedStrings.xml><?xml version="1.0" encoding="utf-8"?>
<sst xmlns="http://schemas.openxmlformats.org/spreadsheetml/2006/main" count="4782" uniqueCount="1382">
  <si>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</si>
  <si>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</si>
  <si>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</si>
  <si>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</si>
  <si>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</si>
  <si>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</si>
  <si>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</si>
  <si>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</si>
  <si>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</si>
  <si>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</si>
  <si>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</si>
  <si>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</si>
  <si>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</si>
  <si>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</si>
  <si>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</si>
  <si>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</si>
  <si>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</si>
  <si>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</si>
  <si>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</si>
  <si>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</si>
  <si>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</si>
  <si>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</si>
  <si>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</si>
  <si>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</si>
  <si>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</si>
  <si>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17420412118	</t>
  </si>
  <si>
    <t>Ctrip</t>
  </si>
  <si>
    <t>退单</t>
  </si>
  <si>
    <t>[曼谷]曼谷科伦酒店(Column Bangkok Hotel)(7311896)</t>
  </si>
  <si>
    <t>行政一室房&lt;全日特价&gt;&lt;双人入住&gt;&lt;不适用中东客人&gt;&lt;无早&gt;</t>
  </si>
  <si>
    <t>THB</t>
  </si>
  <si>
    <t>AN,SEUNGJU</t>
  </si>
  <si>
    <t>CA2019220314THB-W</t>
  </si>
  <si>
    <t>未提现</t>
  </si>
  <si>
    <t>携程开票</t>
  </si>
  <si>
    <t xml:space="preserve">	</t>
  </si>
  <si>
    <t>取消</t>
  </si>
  <si>
    <t xml:space="preserve">17429444725	</t>
  </si>
  <si>
    <t>正常</t>
  </si>
  <si>
    <t>AN/SEUNGJU</t>
  </si>
  <si>
    <t xml:space="preserve">17010899745	</t>
  </si>
  <si>
    <t>[仙本那]仙本那新帕丽酒店(Neo Paly Hotel Semporna)(83126862)</t>
  </si>
  <si>
    <t>豪华双床房(带阳台)&lt;双人入住&gt;&lt;无早&gt;</t>
  </si>
  <si>
    <t>CNY</t>
  </si>
  <si>
    <t>Nasharudin/Nasyarena,Nasharudin/Nasyarena</t>
  </si>
  <si>
    <t>CA2019220314CNY-W</t>
  </si>
  <si>
    <t xml:space="preserve">2346687	</t>
  </si>
  <si>
    <t xml:space="preserve">17080147716	</t>
  </si>
  <si>
    <t>[斗湖]西巴丹卡帕莱度假村水上屋(Sipadan Kapalai Dive Resort)(83255910)</t>
  </si>
  <si>
    <t>水上小屋&lt;双人入住&gt;&lt;早+午+晚餐&gt;</t>
  </si>
  <si>
    <t>Elora Sii/Siew Ting,Yeong/Chong</t>
  </si>
  <si>
    <t xml:space="preserve">2363977	</t>
  </si>
  <si>
    <t xml:space="preserve">0121163682	</t>
  </si>
  <si>
    <t xml:space="preserve">17220196203	</t>
  </si>
  <si>
    <t>[西归浦市]济州神话世界萨默塞特服务公寓(Somerset Jeju Shinhwa World)(15303721)</t>
  </si>
  <si>
    <t>家庭地暖套房&lt;特惠专享&gt;&lt;四人入住&gt;&lt;无早&gt;</t>
  </si>
  <si>
    <t>Kim/Yoo seok</t>
  </si>
  <si>
    <t xml:space="preserve">2407123	</t>
  </si>
  <si>
    <t xml:space="preserve">1463135	</t>
  </si>
  <si>
    <t xml:space="preserve">17226019144	</t>
  </si>
  <si>
    <t>[曼谷]曼谷萨通雅诗阁酒店(Ascott Sathorn Bangkok)(5032213)</t>
  </si>
  <si>
    <t>一卧室行政房&lt;今日特价 &gt;&lt;双人入住&gt;&lt;双早&gt;</t>
  </si>
  <si>
    <t>wu/di</t>
  </si>
  <si>
    <t xml:space="preserve">2407763	</t>
  </si>
  <si>
    <t xml:space="preserve">5761724	</t>
  </si>
  <si>
    <t xml:space="preserve">17251240627	</t>
  </si>
  <si>
    <t>[普吉岛]普吉岛卡利马度假村及水疗中心 (SHA Plus+)(Kalima Resort &amp; Spa Phuket (SHA Plus+))(3799750)</t>
  </si>
  <si>
    <t>豪华海景房&lt;特惠专享&gt;&lt;双人入住&gt;&lt;双早&gt;</t>
  </si>
  <si>
    <t>sombatteera/benjamas,sombatteera/benjamas</t>
  </si>
  <si>
    <t xml:space="preserve">2410319	</t>
  </si>
  <si>
    <t xml:space="preserve">481395	</t>
  </si>
  <si>
    <t xml:space="preserve">17297623199	</t>
  </si>
  <si>
    <t>[清迈]皇后奢华大酒店 (SHA Plus+)(Empress Premier Hotel Chiang Mai (SHA Plus+))(44546698)</t>
  </si>
  <si>
    <t>至尊房&lt;限量特价&gt;&lt;双人入住&gt;&lt;双早&gt;</t>
  </si>
  <si>
    <t>Saeaung/Budsaya,Saeaung/Budsaya</t>
  </si>
  <si>
    <t xml:space="preserve">2414003	</t>
  </si>
  <si>
    <t xml:space="preserve">12182	</t>
  </si>
  <si>
    <t xml:space="preserve">17302848448	</t>
  </si>
  <si>
    <t>家庭套房(至少连住2晚及以上)&lt;今日特价 &gt;&lt;四人入住&gt;&lt;无早&gt;</t>
  </si>
  <si>
    <t>Suh/David</t>
  </si>
  <si>
    <t xml:space="preserve">2414169	</t>
  </si>
  <si>
    <t xml:space="preserve">1480152	</t>
  </si>
  <si>
    <t xml:space="preserve">17313012476	</t>
  </si>
  <si>
    <t>[长滩岛]长滩岛探索海岸度假酒店(Discovery Shores Boracay)(5175084)</t>
  </si>
  <si>
    <t>精致套房&lt;今日特价 &gt;&lt;双人入住&gt;&lt;双早&gt;</t>
  </si>
  <si>
    <t>Salvador/John Benedict,Salvador/John Benedict</t>
  </si>
  <si>
    <t xml:space="preserve">2415294	</t>
  </si>
  <si>
    <t xml:space="preserve">17313125381	</t>
  </si>
  <si>
    <t>[马卡蒂]马尼拉都喜天丽酒店(Dusit Thani Manila)(5673474)</t>
  </si>
  <si>
    <t>都喜房&lt;双人入住&gt;&lt;双早&gt;</t>
  </si>
  <si>
    <t>Jansson/Soren,Jansson/Soren</t>
  </si>
  <si>
    <t xml:space="preserve">2415304	</t>
  </si>
  <si>
    <t xml:space="preserve">17320438902	</t>
  </si>
  <si>
    <t>[兰卡威]兰卡威成功度假村(Berjaya Langkawi Resort)(4498612)</t>
  </si>
  <si>
    <t>热带雨林小屋&lt;特价大促销&gt;&lt;双人入住&gt;&lt;双早&gt;</t>
  </si>
  <si>
    <t>Talib/Mohd Halil</t>
  </si>
  <si>
    <t xml:space="preserve">2416100	</t>
  </si>
  <si>
    <t xml:space="preserve">667497	</t>
  </si>
  <si>
    <t xml:space="preserve">17329521166	</t>
  </si>
  <si>
    <t>[曼谷]曼谷 JW 万豪酒店 (SHA Plus+)(JW Marriott Hotel Bangkok (SHA Plus+))(3031185)</t>
  </si>
  <si>
    <t>豪华双床房&lt;双人入住&gt;&lt;无早&gt;&lt;普通会员&gt;</t>
  </si>
  <si>
    <t>NG/SIN YI</t>
  </si>
  <si>
    <t xml:space="preserve">2417381	</t>
  </si>
  <si>
    <t xml:space="preserve">90824180	</t>
  </si>
  <si>
    <t xml:space="preserve">17367358381	</t>
  </si>
  <si>
    <t>[科伦]巴拉望俱乐部乐园度假村(Club Paradise Resort Palawan)(5401293)</t>
  </si>
  <si>
    <t>海景套房&lt;双人入住&gt;&lt;双早&gt;</t>
  </si>
  <si>
    <t>Chen/Jie,Chen/Jie</t>
  </si>
  <si>
    <t xml:space="preserve">2419631	</t>
  </si>
  <si>
    <t xml:space="preserve">95425746-1	</t>
  </si>
  <si>
    <t xml:space="preserve">17368033822	</t>
  </si>
  <si>
    <t>Enriquez/Victoria,Enriquez/Victoria</t>
  </si>
  <si>
    <t xml:space="preserve">2419665	</t>
  </si>
  <si>
    <t xml:space="preserve">39807941	</t>
  </si>
  <si>
    <t xml:space="preserve">17373862455	</t>
  </si>
  <si>
    <t xml:space="preserve">2419995	</t>
  </si>
  <si>
    <t xml:space="preserve">105153	</t>
  </si>
  <si>
    <t xml:space="preserve">17386012750	</t>
  </si>
  <si>
    <t>[普吉岛]普吉自然酒店 (SHA Extra Plus)(The Nature Phuket (SHA Extra Plus))(25633383)</t>
  </si>
  <si>
    <t>豪华直通泳池房&lt;特别促销&gt;&lt;双人入住&gt;&lt;双早&gt;</t>
  </si>
  <si>
    <t>Roy/Avijit,Roy/Avijit</t>
  </si>
  <si>
    <t xml:space="preserve">2421523	</t>
  </si>
  <si>
    <t xml:space="preserve">175924	</t>
  </si>
  <si>
    <t xml:space="preserve">17410941101	</t>
  </si>
  <si>
    <t>[新加坡]新加坡滨海湾宾乐雅臻选酒店 (Staycation Approved)(PARKROYAL COLLECTION Marina Bay, Singapore (Staycation Approved))(5025393)</t>
  </si>
  <si>
    <t>都市双床房&lt;今日特价 &gt;&lt;双人入住&gt;&lt;无早&gt;</t>
  </si>
  <si>
    <t>CHANG/WOOSUNG</t>
  </si>
  <si>
    <t xml:space="preserve">2421869	</t>
  </si>
  <si>
    <t xml:space="preserve">17413080060	</t>
  </si>
  <si>
    <t>[芭堤雅]芭堤雅湾景酒店 (SHA Plus+)(The Bayview Hotel Pattaya (SHA Plus+))(3628281)</t>
  </si>
  <si>
    <t>园景豪华房&lt;今日特价 &gt;&lt;双人入住&gt;&lt;双早&gt;</t>
  </si>
  <si>
    <t>yanatake/kazuyoshi,yanatake/kazuyoshi,yanatake/kazuyoshi</t>
  </si>
  <si>
    <t xml:space="preserve">2422719	</t>
  </si>
  <si>
    <t xml:space="preserve">2467938	</t>
  </si>
  <si>
    <t xml:space="preserve">17419319690	</t>
  </si>
  <si>
    <t>[长滩岛]顺化酒店及长滩岛度假村(Hue Hotels and Resorts Boracay)(26220278)</t>
  </si>
  <si>
    <t>豪华房(至少连住2晚及以上)&lt;双人入住&gt;&lt;双早&gt;</t>
  </si>
  <si>
    <t>Lyre Lopez/Krizia,Lyre Lopez/Krizia</t>
  </si>
  <si>
    <t xml:space="preserve">2423728	</t>
  </si>
  <si>
    <t xml:space="preserve">194894	</t>
  </si>
  <si>
    <t xml:space="preserve">17431587057	</t>
  </si>
  <si>
    <t>豪华房(连住4晚及以上)&lt;双人入住&gt;&lt;双早&gt;</t>
  </si>
  <si>
    <t>Ryan Lee/Jefferson</t>
  </si>
  <si>
    <t xml:space="preserve">2427124	</t>
  </si>
  <si>
    <t xml:space="preserve">195192	</t>
  </si>
  <si>
    <t xml:space="preserve">17437588935	</t>
  </si>
  <si>
    <t>WANG/JINGFENG</t>
  </si>
  <si>
    <t xml:space="preserve">2427644	</t>
  </si>
  <si>
    <t xml:space="preserve">6284891	</t>
  </si>
  <si>
    <t xml:space="preserve">17439779401	</t>
  </si>
  <si>
    <t>[新加坡]新加坡威大酒店－劳明达(V Hotel Lavender Singapore)(3455999)</t>
  </si>
  <si>
    <t>高级大床房&lt;单人入住&gt;&lt;无早&gt;</t>
  </si>
  <si>
    <t>Lim/Tian Hook</t>
  </si>
  <si>
    <t xml:space="preserve">2428757	</t>
  </si>
  <si>
    <t xml:space="preserve">R22/0303/104433135	</t>
  </si>
  <si>
    <t xml:space="preserve">17456238613	</t>
  </si>
  <si>
    <t>[吉隆坡]吉隆坡柏威年酒店 · 悦榕庄管理(Pavilion Hotel Kuala Lumpur Managed by Banyan Tree)(25469067)</t>
  </si>
  <si>
    <t>庭景绿洲双床房(至少连住2晚及以上)&lt;双人入住&gt;&lt;双早&gt;</t>
  </si>
  <si>
    <t>XU/ZHE,XU/YINGBO</t>
  </si>
  <si>
    <t xml:space="preserve">2431895	</t>
  </si>
  <si>
    <t xml:space="preserve">159834	</t>
  </si>
  <si>
    <t xml:space="preserve">17464338519	</t>
  </si>
  <si>
    <t>juson/marife,juson/marife</t>
  </si>
  <si>
    <t xml:space="preserve">2432980	</t>
  </si>
  <si>
    <t xml:space="preserve">195778	</t>
  </si>
  <si>
    <t xml:space="preserve">17470255608	</t>
  </si>
  <si>
    <t>[芭堤雅]达拉海角渡假村(Cape Dara Resort)(5470678)</t>
  </si>
  <si>
    <t>豪华房&lt;今日特价 &gt;&lt;双人入住&gt;&lt;双早&gt;</t>
  </si>
  <si>
    <t>KAEWKOOLTOL/MR. PIRAPONG,KAEWKOOLTOL/MR. PIRAPONG</t>
  </si>
  <si>
    <t xml:space="preserve">2433137	</t>
  </si>
  <si>
    <t xml:space="preserve">17480334486	</t>
  </si>
  <si>
    <t>Gavino/Angela,Gavino/Angela</t>
  </si>
  <si>
    <t xml:space="preserve">2434502	</t>
  </si>
  <si>
    <t xml:space="preserve">195927	</t>
  </si>
  <si>
    <t xml:space="preserve">17482136219	</t>
  </si>
  <si>
    <t>[Racha Thewa]素万那普机场奇迹酒店(Miracle Suvarnabhumi Airport)(28680209)</t>
  </si>
  <si>
    <t>豪华房(至少连住2晚及以上)&lt;今日特价 &gt;&lt;双人入住&gt;&lt;无早&gt;</t>
  </si>
  <si>
    <t>SHI/JING</t>
  </si>
  <si>
    <t xml:space="preserve">2434720	</t>
  </si>
  <si>
    <t xml:space="preserve">241955	</t>
  </si>
  <si>
    <t xml:space="preserve">17482366347	</t>
  </si>
  <si>
    <t>[新山]士乃宴宾雅酒店(Impiana Hotel Senai)(28566880)</t>
  </si>
  <si>
    <t>豪华双床房&lt;特惠&gt;&lt;双人入住&gt;&lt;无早&gt;</t>
  </si>
  <si>
    <t>AhmadFayhsalbinWanAhmadKamal/Wan</t>
  </si>
  <si>
    <t xml:space="preserve">2434743	</t>
  </si>
  <si>
    <t xml:space="preserve">106527	</t>
  </si>
  <si>
    <t xml:space="preserve">17483246571	</t>
  </si>
  <si>
    <t>[曼谷]曼谷布拉莎丽W22酒店 (SHA Plus+)(W22 by Burasari Hotel (SHA Plus+))(28557537)</t>
  </si>
  <si>
    <t>标准双人房(无窗)&lt;双人入住&gt;&lt;无早&gt;</t>
  </si>
  <si>
    <t>Dava/Ian Chester</t>
  </si>
  <si>
    <t xml:space="preserve">2434835	</t>
  </si>
  <si>
    <t xml:space="preserve">57479	</t>
  </si>
  <si>
    <t xml:space="preserve">17483397357	</t>
  </si>
  <si>
    <t>[曼谷]曼谷奇迹大酒店 (SHA EXTRA PLUS)(Miracle Grand Convention Hotel Bangkok (SHA EXTRA PLUS))(28681276)</t>
  </si>
  <si>
    <t>豪华双床房&lt;今日特价 &gt;&lt;双人入住&gt;&lt;无早&gt;</t>
  </si>
  <si>
    <t>PIMPOMG/NUTNICHA</t>
  </si>
  <si>
    <t xml:space="preserve">2434849	</t>
  </si>
  <si>
    <t xml:space="preserve">500828	</t>
  </si>
  <si>
    <t xml:space="preserve">17490816977	</t>
  </si>
  <si>
    <t>[普吉岛]普吉岛卡利马度假村及水疗中心 (SHA Extra Plus)(Kalima Resort &amp;amp; Spa Phuket (SHA Extra Plus))(3799750)</t>
  </si>
  <si>
    <t>Sii/Ping mei,Sii/Ping mei,Sii/Ping mei,Sii/Ping mei</t>
  </si>
  <si>
    <t xml:space="preserve">2435081	</t>
  </si>
  <si>
    <t xml:space="preserve">486724	</t>
  </si>
  <si>
    <t xml:space="preserve">17492121565	</t>
  </si>
  <si>
    <t>[碧瑶]海约翰坎普庄园酒店(The Manor at Camp John Hay)(28356473)</t>
  </si>
  <si>
    <t>林景豪华房&lt;特价大促销&gt;&lt;双人入住&gt;&lt;无早&gt;</t>
  </si>
  <si>
    <t>Tolentino/Joyce,Tolentino/Joyce,Tolentino/Joyce,Tolentino/Joyce</t>
  </si>
  <si>
    <t xml:space="preserve">2435301	</t>
  </si>
  <si>
    <t xml:space="preserve">126963	</t>
  </si>
  <si>
    <t xml:space="preserve">17501843713	</t>
  </si>
  <si>
    <t>林景高级房&lt;特价大促销&gt;&lt;双人入住&gt;&lt;无早&gt;</t>
  </si>
  <si>
    <t>Chun/Jackie Lou,Chun/Jackie Lou,Chun/Jackie Lou,Chun/Jackie Lou</t>
  </si>
  <si>
    <t xml:space="preserve">2437572	</t>
  </si>
  <si>
    <t xml:space="preserve">127114	</t>
  </si>
  <si>
    <t xml:space="preserve">17508909770	</t>
  </si>
  <si>
    <t>海景浪漫房&lt;今日特价 &gt;&lt;双人入住&gt;&lt;双早&gt;</t>
  </si>
  <si>
    <t>Sulaiman/Qamarina Hanani,Sulaiman/Qamarina Hanani</t>
  </si>
  <si>
    <t xml:space="preserve">2439086	</t>
  </si>
  <si>
    <t xml:space="preserve">17509890747	</t>
  </si>
  <si>
    <t>[涛岛]乌龟岛海滩度假酒店(Haadtien Beach Resort)(6027673)</t>
  </si>
  <si>
    <t>海滩别墅(至少连住2晚及以上)&lt;双人入住&gt;&lt;双早&gt;</t>
  </si>
  <si>
    <t>Fh/Napaploy,Fh/Napaploy</t>
  </si>
  <si>
    <t xml:space="preserve">2439474	</t>
  </si>
  <si>
    <t xml:space="preserve">16300	</t>
  </si>
  <si>
    <t xml:space="preserve">17516101361	</t>
  </si>
  <si>
    <t>Roque/Omar,Roque/Omar,Roque/Omar</t>
  </si>
  <si>
    <t xml:space="preserve">2440396	</t>
  </si>
  <si>
    <t xml:space="preserve">127267	</t>
  </si>
  <si>
    <t xml:space="preserve">17516925318	</t>
  </si>
  <si>
    <t>ESTRELLA/BIENVENIDO,ESTRELLA/BIENVENIDO</t>
  </si>
  <si>
    <t xml:space="preserve">2440825	</t>
  </si>
  <si>
    <t xml:space="preserve">127317	</t>
  </si>
  <si>
    <t xml:space="preserve">17517089289	</t>
  </si>
  <si>
    <t>豪华双人床房&lt;今日特价 &gt;&lt;双人入住&gt;&lt;无早&gt;</t>
  </si>
  <si>
    <t>Peeraphandeacha/rattanin</t>
  </si>
  <si>
    <t xml:space="preserve">17523623443	</t>
  </si>
  <si>
    <t>Alan/Pichy,Alan/Pichy</t>
  </si>
  <si>
    <t xml:space="preserve">2441753	</t>
  </si>
  <si>
    <t xml:space="preserve">127381	</t>
  </si>
  <si>
    <t xml:space="preserve">17524741516	</t>
  </si>
  <si>
    <t>Romualdez/Audris,Romualdez/Audris,Romualdez/Audris,Romualdez/Audris,Romualdez/Audris,Romualdez/Audris</t>
  </si>
  <si>
    <t xml:space="preserve">2442320	</t>
  </si>
  <si>
    <t xml:space="preserve">127442	</t>
  </si>
  <si>
    <t xml:space="preserve">17525433967	</t>
  </si>
  <si>
    <t>豪华特大床房&lt;双人入住&gt;&lt;无早&gt;</t>
  </si>
  <si>
    <t>Farhah/Nurul,Farhah/Nurul</t>
  </si>
  <si>
    <t xml:space="preserve">2442687	</t>
  </si>
  <si>
    <t xml:space="preserve">107235	</t>
  </si>
  <si>
    <t xml:space="preserve">17526002375	</t>
  </si>
  <si>
    <t>[清迈]清迈富丽华酒店(SHA Extra Plus)(Furama Chiang Mai(SHA Extra Plus))(5717642)</t>
  </si>
  <si>
    <t>高级特大床房&lt;今日特价 &gt;&lt;双人入住&gt;&lt;无早&gt;</t>
  </si>
  <si>
    <t>WIRUNPATTARASAKUL/CHITAPAN</t>
  </si>
  <si>
    <t xml:space="preserve">2443061	</t>
  </si>
  <si>
    <t xml:space="preserve">2204022	</t>
  </si>
  <si>
    <t xml:space="preserve">17526030894	</t>
  </si>
  <si>
    <t>[芭堤雅]芭堤雅U中天酒店 (SHA Plus+)(U Jomtien Pattaya (SHA Plus+))(22681085)</t>
  </si>
  <si>
    <t>豪华房&lt;特惠&gt;&lt;双人入住&gt;&lt;双早&gt;</t>
  </si>
  <si>
    <t>Helstrand/Sasinan,Helstrand/Sasinan</t>
  </si>
  <si>
    <t xml:space="preserve">2443070	</t>
  </si>
  <si>
    <t xml:space="preserve">49832	</t>
  </si>
  <si>
    <t xml:space="preserve">17532690740	</t>
  </si>
  <si>
    <t>pagulayan/maryann,pagulayan/maryann</t>
  </si>
  <si>
    <t xml:space="preserve">2444072	</t>
  </si>
  <si>
    <t xml:space="preserve">127597	</t>
  </si>
  <si>
    <t xml:space="preserve">17533710941	</t>
  </si>
  <si>
    <t>[曼谷]于拉查达阿曼塔酒店(Amanta Hotel &amp; Residence Ratchada)(28679148)</t>
  </si>
  <si>
    <t>一卧室城景豪华套房&lt;双人入住&gt;&lt;无早&gt;</t>
  </si>
  <si>
    <t>Nedivi/Raanan,Nedivi/Raanan</t>
  </si>
  <si>
    <t xml:space="preserve">2444216	</t>
  </si>
  <si>
    <t xml:space="preserve">199130	</t>
  </si>
  <si>
    <t xml:space="preserve">17539799890	</t>
  </si>
  <si>
    <t>豪华双床房(连住4晚及以上)&lt;双人入住&gt;&lt;双早&gt;&lt;普通会员&gt;</t>
  </si>
  <si>
    <t>CHEN/LONG,LUO/FENG</t>
  </si>
  <si>
    <t xml:space="preserve">2445025	</t>
  </si>
  <si>
    <t xml:space="preserve">81245790	</t>
  </si>
  <si>
    <t xml:space="preserve">17540595703	</t>
  </si>
  <si>
    <t>豪华特大床房&lt;双人入住&gt;&lt;无早&gt;&lt;普通会员&gt;</t>
  </si>
  <si>
    <t>Sirivichayakul/Nichakul</t>
  </si>
  <si>
    <t xml:space="preserve">2445406	</t>
  </si>
  <si>
    <t xml:space="preserve">82014843	</t>
  </si>
  <si>
    <t xml:space="preserve">17541234767	</t>
  </si>
  <si>
    <t>Villanueva/Angeles,Villanueva/Angeles,Villanueva/Angeles</t>
  </si>
  <si>
    <t xml:space="preserve">2445648	</t>
  </si>
  <si>
    <t xml:space="preserve">197262	</t>
  </si>
  <si>
    <t xml:space="preserve">17541335478	</t>
  </si>
  <si>
    <t>[清迈]皇后奢华大酒店 (SHA Extra Plus)(Empress Premier Hotel Chiang Mai (SHA Extra Plus))(44546698)</t>
  </si>
  <si>
    <t>crumpton/Alex,crumpton/Alex</t>
  </si>
  <si>
    <t xml:space="preserve">2445688	</t>
  </si>
  <si>
    <t xml:space="preserve">12606	</t>
  </si>
  <si>
    <t xml:space="preserve">17541676585	</t>
  </si>
  <si>
    <t>MohdIsa/arifin,MohdIsa/arifin</t>
  </si>
  <si>
    <t xml:space="preserve">2445835	</t>
  </si>
  <si>
    <t xml:space="preserve">107239	</t>
  </si>
  <si>
    <t xml:space="preserve">17542379581	</t>
  </si>
  <si>
    <t>[哥打京那巴鲁]哥打京那巴鲁香格里拉丹绒亚路酒店(Shangri-La Tanjung Aru Kota Kinabalu)(3628010)</t>
  </si>
  <si>
    <t>基纳巴卢楼山景房&lt;今日特价 &gt;&lt;双人入住&gt;&lt;双早&gt;</t>
  </si>
  <si>
    <t>MOHAMED BORHANUDDIN/MOHD ZHAFRAN</t>
  </si>
  <si>
    <t xml:space="preserve">2446156	</t>
  </si>
  <si>
    <t xml:space="preserve">acknowledge	</t>
  </si>
  <si>
    <t xml:space="preserve">17547788279	</t>
  </si>
  <si>
    <t>[普吉岛]普吉岛塔夫海滩水疗度假村(SHA Extra Plus)(Thavorn Beach Village Resort &amp; Spa Phuket(SHA Extra Plus))(3462456)</t>
  </si>
  <si>
    <t>热带花园景观房&lt;今日特价 &gt;&lt;双人入住&gt;&lt;双早&gt;</t>
  </si>
  <si>
    <t>Serra/Flavien,Serra/Flavien</t>
  </si>
  <si>
    <t xml:space="preserve">2446550	</t>
  </si>
  <si>
    <t xml:space="preserve">17548539370	</t>
  </si>
  <si>
    <t>[沙美岛]沙美岛奥普劳度假村 (SHA Plus+)(Ao Prao Resort (SHA Plus+))(6608860)</t>
  </si>
  <si>
    <t>尊贵海景房(至少连住2晚及以上)&lt;今日特价 &gt;&lt;双人入住&gt;&lt;双早&gt;&lt;新酒店礼盒&gt;</t>
  </si>
  <si>
    <t>McRae/Manique</t>
  </si>
  <si>
    <t xml:space="preserve">2446967	</t>
  </si>
  <si>
    <t xml:space="preserve">267838	</t>
  </si>
  <si>
    <t xml:space="preserve">17548862861	</t>
  </si>
  <si>
    <t>豪华房&lt;特价大促销&gt;&lt;双人入住&gt;&lt;双早&gt;</t>
  </si>
  <si>
    <t>Vittorio Fermindoza/Marco</t>
  </si>
  <si>
    <t xml:space="preserve">2447104	</t>
  </si>
  <si>
    <t xml:space="preserve">197257	</t>
  </si>
  <si>
    <t xml:space="preserve">17549363550	</t>
  </si>
  <si>
    <t>豪华特大床房&lt;双人入住&gt;&lt;双早&gt;</t>
  </si>
  <si>
    <t>Suvannakit/Chackrit,Suvannakit/Chackrit</t>
  </si>
  <si>
    <t xml:space="preserve">2447324	</t>
  </si>
  <si>
    <t xml:space="preserve">437602	</t>
  </si>
  <si>
    <t xml:space="preserve">17549875031	</t>
  </si>
  <si>
    <t>[纽约]纽约特朗普国际大厦酒店(Trump International Hotel &amp; Tower New York)(28528940)</t>
  </si>
  <si>
    <t>公园景豪华房&lt;今日特价 &gt;&lt;双人入住&gt;&lt;无早&gt;</t>
  </si>
  <si>
    <t>Wang/Shangjun</t>
  </si>
  <si>
    <t xml:space="preserve">2447550	</t>
  </si>
  <si>
    <t xml:space="preserve">608423	</t>
  </si>
  <si>
    <t xml:space="preserve">17550178645	</t>
  </si>
  <si>
    <t>[普吉岛]普吉岛 JW 万豪度假&amp;酒店 (SHA Extra Plus)(JW Marriott Phuket Resort &amp; Spa (SHA Extra Plus))(1597539)</t>
  </si>
  <si>
    <t>园景豪华房&lt;双人入住&gt;&lt;双早&gt;</t>
  </si>
  <si>
    <t>SMALLACOMBE/DAVID SCOTT</t>
  </si>
  <si>
    <t xml:space="preserve">2447738	</t>
  </si>
  <si>
    <t xml:space="preserve">83496187	</t>
  </si>
  <si>
    <t xml:space="preserve">17550230093	</t>
  </si>
  <si>
    <t>[曼谷]曼谷威客3號酒店 (SHA Plus+)(Vic3 Bangkok  (SHA Plus+))(5072852)</t>
  </si>
  <si>
    <t>一室行政特大床房&lt;今日特价 &gt;&lt;双人入住&gt;&lt;单早&gt;</t>
  </si>
  <si>
    <t>Bangkerd/Nathaphart</t>
  </si>
  <si>
    <t xml:space="preserve">2447761	</t>
  </si>
  <si>
    <t xml:space="preserve">520801	</t>
  </si>
  <si>
    <t xml:space="preserve">17550566398	</t>
  </si>
  <si>
    <t>Nguyen/Sisavanh,Nguyen/Sisavanh</t>
  </si>
  <si>
    <t xml:space="preserve">2447911	</t>
  </si>
  <si>
    <t xml:space="preserve">199172	</t>
  </si>
  <si>
    <t xml:space="preserve">17550590281	</t>
  </si>
  <si>
    <t>tan/rena,tan/rena</t>
  </si>
  <si>
    <t xml:space="preserve">17555449510	</t>
  </si>
  <si>
    <t>[普吉岛]R马尔温泉度假酒店 (SHA Extra Plus)(R-Mar Resort and Spa (SHA Extra Plus))(5736585)</t>
  </si>
  <si>
    <t>豪华间&lt;特惠专享&gt;&lt;双人入住&gt;&lt;无早&gt;</t>
  </si>
  <si>
    <t>DEEP/WADHAWAN,TBA/TB,RISHI/BHEL,TBA/TBA</t>
  </si>
  <si>
    <t xml:space="preserve">2448081	</t>
  </si>
  <si>
    <t xml:space="preserve">7724	</t>
  </si>
  <si>
    <t xml:space="preserve">17557083844	</t>
  </si>
  <si>
    <t>natichai/pailin</t>
  </si>
  <si>
    <t xml:space="preserve">2448818	</t>
  </si>
  <si>
    <t xml:space="preserve">199177	</t>
  </si>
  <si>
    <t xml:space="preserve">17557342455	</t>
  </si>
  <si>
    <t>[清迈]清迈宁漫居(SHA Extra Plus)(Stay with Nimman Chiang Mai(SHA Extra Plus))(28529646)</t>
  </si>
  <si>
    <t>高级双床房&lt;特惠专享&gt;&lt;双人入住&gt;&lt;无早&gt;</t>
  </si>
  <si>
    <t>GAN/TIANTIAN,CHEN/YONGHUI</t>
  </si>
  <si>
    <t xml:space="preserve">2448973	</t>
  </si>
  <si>
    <t xml:space="preserve">202499	</t>
  </si>
  <si>
    <t xml:space="preserve">17557454085	</t>
  </si>
  <si>
    <t>都喜双床房(至少连住2晚及以上)&lt;双人入住&gt;&lt;双早&gt;</t>
  </si>
  <si>
    <t xml:space="preserve">2449038	</t>
  </si>
  <si>
    <t xml:space="preserve">17563864849	</t>
  </si>
  <si>
    <t>[曼谷]曼谷盛捷素坤逸通洛服务公寓(Somerset Sukhumvit Thonglor Bangkok)(5073193)</t>
  </si>
  <si>
    <t>行政工作室&lt;今日特价 &gt;&lt;双人入住&gt;&lt;双早&gt;</t>
  </si>
  <si>
    <t>Tian Min/Bong,Tian Min/Bong</t>
  </si>
  <si>
    <t xml:space="preserve">2449863	</t>
  </si>
  <si>
    <t xml:space="preserve">5994063	</t>
  </si>
  <si>
    <t xml:space="preserve">17564055453	</t>
  </si>
  <si>
    <t>tanprasert/tom</t>
  </si>
  <si>
    <t xml:space="preserve">2449950	</t>
  </si>
  <si>
    <t xml:space="preserve">199187	</t>
  </si>
  <si>
    <t xml:space="preserve">17564213001	</t>
  </si>
  <si>
    <t>[长滩岛]和南恩花园度假酒店(Henann Garden Resort)(5338972)</t>
  </si>
  <si>
    <t>尊贵房(直通泳池)&lt;三人入住&gt;&lt;特价房&gt;&lt;早餐&gt;</t>
  </si>
  <si>
    <t>KIM/CHUL NYEON</t>
  </si>
  <si>
    <t xml:space="preserve">2450004	</t>
  </si>
  <si>
    <t xml:space="preserve">17564587322	</t>
  </si>
  <si>
    <t>[曼谷]诺富特暹罗广场酒店 (SHA Plus+)(Novotel Bangkok on Siam Square (SHA Plus+))(3396335)</t>
  </si>
  <si>
    <t>豪华大床房&lt;今日特价 &gt;&lt;双人入住&gt;&lt;无早&gt;</t>
  </si>
  <si>
    <t>CAI/WANYONG,LIU/SONG,XU/JIAN</t>
  </si>
  <si>
    <t xml:space="preserve">2450155	</t>
  </si>
  <si>
    <t xml:space="preserve">794620	</t>
  </si>
  <si>
    <t xml:space="preserve">17566148841	</t>
  </si>
  <si>
    <t>SANCHEZ/LUIS HERNANDO,OLEA/IVAN A,ALONSO/IVAN G</t>
  </si>
  <si>
    <t xml:space="preserve">2451007	</t>
  </si>
  <si>
    <t xml:space="preserve">17571850353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</si>
  <si>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</si>
  <si>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</si>
  <si>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LIU/Ke</t>
  </si>
  <si>
    <t xml:space="preserve">2451325	</t>
  </si>
  <si>
    <t xml:space="preserve">168283611	</t>
  </si>
  <si>
    <t xml:space="preserve">17571961262	</t>
  </si>
  <si>
    <t>高级特大床房&lt;双人入住&gt;&lt;双早&gt;</t>
  </si>
  <si>
    <t>Likittheerameth/Thammarith,Likittheerameth/Thammarith</t>
  </si>
  <si>
    <t xml:space="preserve">2451339	</t>
  </si>
  <si>
    <t xml:space="preserve">202634	</t>
  </si>
  <si>
    <t xml:space="preserve">17572033259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</si>
  <si>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</si>
  <si>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</si>
  <si>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liew/wai pheng</t>
  </si>
  <si>
    <t xml:space="preserve">2451354	</t>
  </si>
  <si>
    <t xml:space="preserve">22030641620	</t>
  </si>
  <si>
    <t xml:space="preserve">17572983979	</t>
  </si>
  <si>
    <t>saninsom/surawadee</t>
  </si>
  <si>
    <t xml:space="preserve">2451788	</t>
  </si>
  <si>
    <t xml:space="preserve">437931	</t>
  </si>
  <si>
    <t xml:space="preserve">17573134507	</t>
  </si>
  <si>
    <t>LI/YINGZHI,WU/XIAO</t>
  </si>
  <si>
    <t xml:space="preserve">2451851	</t>
  </si>
  <si>
    <t xml:space="preserve">437940	</t>
  </si>
  <si>
    <t xml:space="preserve">17573878141	</t>
  </si>
  <si>
    <t>城景高级双床房&lt;双人入住&gt;&lt;双早&gt;</t>
  </si>
  <si>
    <t>Narayanasamy/Baratithasan</t>
  </si>
  <si>
    <t xml:space="preserve">2452182	</t>
  </si>
  <si>
    <t xml:space="preserve">22030741840	</t>
  </si>
  <si>
    <t xml:space="preserve">17580952637	</t>
  </si>
  <si>
    <t>高级大床房&lt;今日特价 &gt;&lt;双人入住&gt;&lt;无早&gt;</t>
  </si>
  <si>
    <t>YOSPAN/RINKANIS</t>
  </si>
  <si>
    <t xml:space="preserve">2452975	</t>
  </si>
  <si>
    <t xml:space="preserve">794946	</t>
  </si>
  <si>
    <t xml:space="preserve">17581686380	</t>
  </si>
  <si>
    <t>Png/Seow Kwang</t>
  </si>
  <si>
    <t xml:space="preserve">2453293	</t>
  </si>
  <si>
    <t xml:space="preserve">22030742100	</t>
  </si>
  <si>
    <t xml:space="preserve">17582114399	</t>
  </si>
  <si>
    <t>YUAN/JUN</t>
  </si>
  <si>
    <t xml:space="preserve">2453464	</t>
  </si>
  <si>
    <t xml:space="preserve">86047008	</t>
  </si>
  <si>
    <t xml:space="preserve">17582260510	</t>
  </si>
  <si>
    <t>庭景绿洲特大床房(至少连住2晚及以上)&lt;双人入住&gt;&lt;双早&gt;</t>
  </si>
  <si>
    <t>Ting/John,Ting/John</t>
  </si>
  <si>
    <t xml:space="preserve">2453526	</t>
  </si>
  <si>
    <t xml:space="preserve">161241	</t>
  </si>
  <si>
    <t xml:space="preserve">17582350266	</t>
  </si>
  <si>
    <t>高级双床房&lt;特价大促销&gt;&lt;双人入住&gt;&lt;双早&gt;</t>
  </si>
  <si>
    <t>Jeong/Gwangmin,Jeong/Gwangmin</t>
  </si>
  <si>
    <t xml:space="preserve">2453555	</t>
  </si>
  <si>
    <t xml:space="preserve">202693	</t>
  </si>
  <si>
    <t xml:space="preserve">17582721126	</t>
  </si>
  <si>
    <t>Saewang/Somsri</t>
  </si>
  <si>
    <t xml:space="preserve">2453700	</t>
  </si>
  <si>
    <t xml:space="preserve">86098052	</t>
  </si>
  <si>
    <t xml:space="preserve">17582784174	</t>
  </si>
  <si>
    <t>丹绒楼海景特大床房&lt;超值特惠&gt;&lt;双人入住&gt;&lt;双早&gt;</t>
  </si>
  <si>
    <t>david/Daveena</t>
  </si>
  <si>
    <t xml:space="preserve">2453738	</t>
  </si>
  <si>
    <t xml:space="preserve">11192833939	</t>
  </si>
  <si>
    <t xml:space="preserve">17583319179	</t>
  </si>
  <si>
    <t>[新加坡]新加坡悦乐武吉士酒店 (Staycation Approved)(Village Hotel Bugis by Far East Hospitality (Staycation Approved))(25395272)</t>
  </si>
  <si>
    <t>Muhammad/Zaki Ariffin</t>
  </si>
  <si>
    <t xml:space="preserve">2453985	</t>
  </si>
  <si>
    <t xml:space="preserve">149252244	</t>
  </si>
  <si>
    <t xml:space="preserve">17583950544	</t>
  </si>
  <si>
    <t>Mohd/Zulhilmi</t>
  </si>
  <si>
    <t xml:space="preserve">2454400	</t>
  </si>
  <si>
    <t xml:space="preserve">220308422886	</t>
  </si>
  <si>
    <t xml:space="preserve">17588800236	</t>
  </si>
  <si>
    <t>[阿方索]双湖酒店(Twin Lakes Hotel)(88624306)</t>
  </si>
  <si>
    <t>豪华房&lt;特价大促销&gt;&lt;双人入住&gt;&lt;无早&gt;</t>
  </si>
  <si>
    <t>Santos/Regine,Kazunori/Kuramochi</t>
  </si>
  <si>
    <t xml:space="preserve">2454642	</t>
  </si>
  <si>
    <t xml:space="preserve">131165	</t>
  </si>
  <si>
    <t xml:space="preserve">17589092521	</t>
  </si>
  <si>
    <t>Abu Bakar/Mohd Rizal</t>
  </si>
  <si>
    <t xml:space="preserve">2454714	</t>
  </si>
  <si>
    <t xml:space="preserve">22030842889	</t>
  </si>
  <si>
    <t xml:space="preserve">17589172975	</t>
  </si>
  <si>
    <t xml:space="preserve">2454734	</t>
  </si>
  <si>
    <t xml:space="preserve">87198551	</t>
  </si>
  <si>
    <t xml:space="preserve">17589919255	</t>
  </si>
  <si>
    <t>arunchot/jutiporn</t>
  </si>
  <si>
    <t xml:space="preserve">2455019	</t>
  </si>
  <si>
    <t xml:space="preserve">608607	</t>
  </si>
  <si>
    <t xml:space="preserve">17590180637	</t>
  </si>
  <si>
    <t>Tan/Joanne</t>
  </si>
  <si>
    <t xml:space="preserve">2455153	</t>
  </si>
  <si>
    <t xml:space="preserve">107915	</t>
  </si>
  <si>
    <t xml:space="preserve">17590309389	</t>
  </si>
  <si>
    <t>awalludin/norhidayu</t>
  </si>
  <si>
    <t xml:space="preserve">2455213	</t>
  </si>
  <si>
    <t xml:space="preserve">22030843184	</t>
  </si>
  <si>
    <t xml:space="preserve">17590309151	</t>
  </si>
  <si>
    <t>基纳巴卢楼海景特大床房&lt;超值特惠&gt;&lt;双人入住&gt;&lt;双早&gt;</t>
  </si>
  <si>
    <t>IDRUS/NORFAZALIZA</t>
  </si>
  <si>
    <t xml:space="preserve">2455220	</t>
  </si>
  <si>
    <t xml:space="preserve">11193062489	</t>
  </si>
  <si>
    <t xml:space="preserve">17590343967	</t>
  </si>
  <si>
    <t>Awang/Awalludin</t>
  </si>
  <si>
    <t xml:space="preserve">2455226	</t>
  </si>
  <si>
    <t xml:space="preserve">22030843189	</t>
  </si>
  <si>
    <t xml:space="preserve">17591128426	</t>
  </si>
  <si>
    <t>Tiu/Jhomel</t>
  </si>
  <si>
    <t xml:space="preserve">2455593	</t>
  </si>
  <si>
    <t xml:space="preserve">17591237487	</t>
  </si>
  <si>
    <t>[巴都丁宜]槟城硬石酒店(Hard Rock Hotel Penang)(4649444)</t>
  </si>
  <si>
    <t>池景豪华房&lt;双人入住&gt;&lt;不适用中东客人&gt;&lt;双早&gt;</t>
  </si>
  <si>
    <t>raja bedali/raja nur shazreen zalikha</t>
  </si>
  <si>
    <t xml:space="preserve">2455652	</t>
  </si>
  <si>
    <t xml:space="preserve">15598978	</t>
  </si>
  <si>
    <t xml:space="preserve">17591782648	</t>
  </si>
  <si>
    <t xml:space="preserve">2455941	</t>
  </si>
  <si>
    <t xml:space="preserve">17597438223	</t>
  </si>
  <si>
    <t>池景豪华房(至少连住2晚及以上)&lt;双人入住&gt;&lt;无早&gt;</t>
  </si>
  <si>
    <t>Danielle/Mackay</t>
  </si>
  <si>
    <t xml:space="preserve">2456312	</t>
  </si>
  <si>
    <t xml:space="preserve">17597496549	</t>
  </si>
  <si>
    <t>[梳邦再也]双威金字塔酒店(Sunway Pyramid Hotel)(17055173)</t>
  </si>
  <si>
    <t>园景豪华特大床房&lt;大床&gt;&lt;双人入住&gt;&lt;无早&gt;</t>
  </si>
  <si>
    <t>Ismail/Safari,Abd majid/Rosniza</t>
  </si>
  <si>
    <t xml:space="preserve">2456348	</t>
  </si>
  <si>
    <t xml:space="preserve">168750464	</t>
  </si>
  <si>
    <t xml:space="preserve">17598102747	</t>
  </si>
  <si>
    <t>jung/jiyoung</t>
  </si>
  <si>
    <t xml:space="preserve">2456660	</t>
  </si>
  <si>
    <t xml:space="preserve">11194184686	</t>
  </si>
  <si>
    <t xml:space="preserve">17598105599	</t>
  </si>
  <si>
    <t>基纳巴卢楼海景双床房&lt;今日特惠&gt;&lt;双人入住&gt;&lt;双早&gt;</t>
  </si>
  <si>
    <t xml:space="preserve">2456664	</t>
  </si>
  <si>
    <t xml:space="preserve">11194846430	</t>
  </si>
  <si>
    <t xml:space="preserve">17598504015	</t>
  </si>
  <si>
    <t>一卧室城景豪华套房&lt;双人入住&gt;&lt;双早&gt;</t>
  </si>
  <si>
    <t>Phuensaen/Kunlaphat,Phuensaen/Kunlaphat</t>
  </si>
  <si>
    <t xml:space="preserve">2456796	</t>
  </si>
  <si>
    <t xml:space="preserve">199229	</t>
  </si>
  <si>
    <t xml:space="preserve">17598646820	</t>
  </si>
  <si>
    <t>都喜特大床房(至少连住2晚及以上)&lt;双人入住&gt;&lt;双早&gt;</t>
  </si>
  <si>
    <t>Bazinet/Patrick,Bazinet/Patrick</t>
  </si>
  <si>
    <t xml:space="preserve">2456833	</t>
  </si>
  <si>
    <t xml:space="preserve">39812561	</t>
  </si>
  <si>
    <t xml:space="preserve">17598670660	</t>
  </si>
  <si>
    <t>[普吉岛]普吉岛悦榕庄(SHA Extra Plus)(Banyan Tree Phuket (SHA Extra Plus))(3707426)</t>
  </si>
  <si>
    <t>悦榕泳池别墅&lt;双人入住&gt;&lt;特价&gt;&lt;双早&gt;</t>
  </si>
  <si>
    <t>CHE/MENGYU</t>
  </si>
  <si>
    <t xml:space="preserve">2456845	</t>
  </si>
  <si>
    <t xml:space="preserve">19633745	</t>
  </si>
  <si>
    <t xml:space="preserve">17598694820	</t>
  </si>
  <si>
    <t>irawattanawanich/Pichchet,irawattanawanich/Pichchet</t>
  </si>
  <si>
    <t xml:space="preserve">2456866	</t>
  </si>
  <si>
    <t xml:space="preserve">202873	</t>
  </si>
  <si>
    <t xml:space="preserve">17598876908	</t>
  </si>
  <si>
    <t>mohdsaid/mohammadhamdi,mohdsaid/mohammadhamdi</t>
  </si>
  <si>
    <t xml:space="preserve">2456966	</t>
  </si>
  <si>
    <t xml:space="preserve">108000	</t>
  </si>
  <si>
    <t xml:space="preserve">17598981132	</t>
  </si>
  <si>
    <t>城市绿洲特大床房&lt;大床&gt;&lt;双人入住&gt;&lt;双早&gt;</t>
  </si>
  <si>
    <t>Wan Shing/Lai,Wan Shing/Lai</t>
  </si>
  <si>
    <t xml:space="preserve">2457013	</t>
  </si>
  <si>
    <t xml:space="preserve">161468	</t>
  </si>
  <si>
    <t xml:space="preserve">17599017036	</t>
  </si>
  <si>
    <t>[曼谷]曼谷阿绍克萨默塞特宅邸 - SHA Extra Plus 认证(Somerset Maison Asoke Bangkok - Sha Extra Plus)(59412101)</t>
  </si>
  <si>
    <t>行政一室房&lt;双人入住&gt;&lt;双早&gt;</t>
  </si>
  <si>
    <t>Thomsen/Jeremy</t>
  </si>
  <si>
    <t xml:space="preserve">2457033	</t>
  </si>
  <si>
    <t xml:space="preserve">6012913	</t>
  </si>
  <si>
    <t xml:space="preserve">17599017533	</t>
  </si>
  <si>
    <t>Ladesma/Aiza,Ladesma/Aiza</t>
  </si>
  <si>
    <t xml:space="preserve">2457035	</t>
  </si>
  <si>
    <t xml:space="preserve">129189	</t>
  </si>
  <si>
    <t xml:space="preserve">17599158111	</t>
  </si>
  <si>
    <t xml:space="preserve">2457095	</t>
  </si>
  <si>
    <t xml:space="preserve">199235	</t>
  </si>
  <si>
    <t xml:space="preserve">17599348425	</t>
  </si>
  <si>
    <t>Yahaya/Nani Rozana,Mohammad/Mohd Sabri</t>
  </si>
  <si>
    <t xml:space="preserve">2457203	</t>
  </si>
  <si>
    <t xml:space="preserve">107238	</t>
  </si>
  <si>
    <t xml:space="preserve">17599956456	</t>
  </si>
  <si>
    <t>[普吉岛]普吉岛希尔顿阿卡迪亚温泉度假酒店 (SHA Extra Plus)(Hilton Phuket Arcadia Resort &amp; Spa (SHA Extra Plus))(3460018)</t>
  </si>
  <si>
    <t>海景精致特大床套房&lt;双人入住&gt;&lt;双早&gt;</t>
  </si>
  <si>
    <t>Liu/Weihong,Zhen/Haihua</t>
  </si>
  <si>
    <t xml:space="preserve">2457484	</t>
  </si>
  <si>
    <t xml:space="preserve">17606629851	</t>
  </si>
  <si>
    <t>Shaari/Nadia</t>
  </si>
  <si>
    <t xml:space="preserve">2458592	</t>
  </si>
  <si>
    <t xml:space="preserve">161597	</t>
  </si>
  <si>
    <t xml:space="preserve">17607136544	</t>
  </si>
  <si>
    <t>SHU/CHANGWEI</t>
  </si>
  <si>
    <t xml:space="preserve">2458816	</t>
  </si>
  <si>
    <t xml:space="preserve">17607322132	</t>
  </si>
  <si>
    <t>高级双床房&lt;今日特价 &gt;&lt;双人入住&gt;&lt;无早&gt;</t>
  </si>
  <si>
    <t>MOHDZAHARI/MOHD ASWAN BIN</t>
  </si>
  <si>
    <t xml:space="preserve">2458892	</t>
  </si>
  <si>
    <t xml:space="preserve"> 795710	</t>
  </si>
  <si>
    <t xml:space="preserve">17607528035	</t>
  </si>
  <si>
    <t>城景高级双人床房(至少连住2晚及以上)&lt;双人入住&gt;&lt;双早&gt;</t>
  </si>
  <si>
    <t>Rajendra/Jeyabalan</t>
  </si>
  <si>
    <t xml:space="preserve">2459041	</t>
  </si>
  <si>
    <t xml:space="preserve">22031044319	</t>
  </si>
  <si>
    <t xml:space="preserve">17612573892	</t>
  </si>
  <si>
    <t>[是拉差]是拉差盛捷湾景国际服务公寓(Somerset Harbourview Sri Racha)(67317956)</t>
  </si>
  <si>
    <t>行政一室房&lt;单人入住&gt;&lt;单早&gt;</t>
  </si>
  <si>
    <t>Chulalaksananukul/Apirat</t>
  </si>
  <si>
    <t xml:space="preserve">2459478	</t>
  </si>
  <si>
    <t xml:space="preserve">6026540	</t>
  </si>
  <si>
    <t xml:space="preserve">17612647443	</t>
  </si>
  <si>
    <t>[曼谷]曼谷铂尔曼皇权酒店 (SHA Plus+)(Pullman Bangkok King Power (SHA Plus+))(1586177)</t>
  </si>
  <si>
    <t>高级特大床房&lt;今日特价 &gt;&lt;双人入住&gt;&lt;双早&gt;</t>
  </si>
  <si>
    <t>Sinik/Dominik</t>
  </si>
  <si>
    <t xml:space="preserve">2459516	</t>
  </si>
  <si>
    <t xml:space="preserve">1076138/2459516	</t>
  </si>
  <si>
    <t xml:space="preserve">17612864578	</t>
  </si>
  <si>
    <t>[普吉岛]巴东乐雅酒店 (SHA Extra Plus)(Rak Elegant Hotel Patong (SHA Extra Plus))(46633105)</t>
  </si>
  <si>
    <t>豪华大床房&lt;双人入住&gt;&lt;无早&gt;</t>
  </si>
  <si>
    <t>Gaasvaer/Marius,Gaasvaer/Marius</t>
  </si>
  <si>
    <t xml:space="preserve">2459600	</t>
  </si>
  <si>
    <t xml:space="preserve">CFCI-2231661-A	</t>
  </si>
  <si>
    <t xml:space="preserve">17612886942	</t>
  </si>
  <si>
    <t>[芽庄]芽庄阿米亚娜度假村(Amiana Resort Nha Trang)(6264902)</t>
  </si>
  <si>
    <t>Xuong Nguyen/Luong,Xuong Nguyen/Luong</t>
  </si>
  <si>
    <t xml:space="preserve">2459613	</t>
  </si>
  <si>
    <t xml:space="preserve">17613122628	</t>
  </si>
  <si>
    <t>[西南县]槟城直落巴巷悦椿度假村 (槟城对抗新冠肺炎认证)(Angsana Teluk Bahang (PenangFightCovid-19 Certified))(67827066)</t>
  </si>
  <si>
    <t>尊贵特大床房&lt;双人入住&gt;&lt;双早&gt;</t>
  </si>
  <si>
    <t>Liang/Violet</t>
  </si>
  <si>
    <t xml:space="preserve">2459721	</t>
  </si>
  <si>
    <t xml:space="preserve">4949402	</t>
  </si>
  <si>
    <t xml:space="preserve">17613243300	</t>
  </si>
  <si>
    <t>[马六甲]卡萨戴尔里奥酒店(Casa del Rio Melaka)(4984420)</t>
  </si>
  <si>
    <t>豪华湖景房&lt;双人入住&gt;&lt;马来西亚客人专享&gt;&lt;双早&gt;</t>
  </si>
  <si>
    <t>Ridzuan Oon/Abdul Rahman Oon</t>
  </si>
  <si>
    <t xml:space="preserve">2459777	</t>
  </si>
  <si>
    <t xml:space="preserve">110768	</t>
  </si>
  <si>
    <t xml:space="preserve">17613548814	</t>
  </si>
  <si>
    <t>城景高级双人床房&lt;双人入住&gt;&lt;无早&gt;</t>
  </si>
  <si>
    <t>Low/Nai Hwen</t>
  </si>
  <si>
    <t xml:space="preserve">2459930	</t>
  </si>
  <si>
    <t xml:space="preserve">22031044777	</t>
  </si>
  <si>
    <t xml:space="preserve">17613731595	</t>
  </si>
  <si>
    <t>PAL SINGH KALRA/AMAN,PAL SINGH KALRA/AMAN</t>
  </si>
  <si>
    <t xml:space="preserve">2460015	</t>
  </si>
  <si>
    <t xml:space="preserve">12723	</t>
  </si>
  <si>
    <t xml:space="preserve">17614370246	</t>
  </si>
  <si>
    <t>Thitisararak/Supasit,Thitisararak/Supasit</t>
  </si>
  <si>
    <t xml:space="preserve">2460369	</t>
  </si>
  <si>
    <t xml:space="preserve">6025441	</t>
  </si>
  <si>
    <t xml:space="preserve">17618482131	</t>
  </si>
  <si>
    <t>[安赫莱斯]安洁拉斯海滩俱乐部酒店(ABC Hotel)(28365603)</t>
  </si>
  <si>
    <t>标准套房&lt;双人入住&gt;&lt;双早&gt;</t>
  </si>
  <si>
    <t>YU-CHEN/HSU,YU-CHEN/HSU,YU-CHEN/HSU,YU-CHEN/HSU,YU-CHEN/HSU,YU-CHEN/HSU</t>
  </si>
  <si>
    <t xml:space="preserve">2460621	</t>
  </si>
  <si>
    <t>ABC100746</t>
  </si>
  <si>
    <t xml:space="preserve">100749	</t>
  </si>
  <si>
    <t xml:space="preserve">17619407919	</t>
  </si>
  <si>
    <t>MOHD ZAHARI/MOHD ASWAN</t>
  </si>
  <si>
    <t xml:space="preserve">2460969	</t>
  </si>
  <si>
    <t xml:space="preserve">795854	</t>
  </si>
  <si>
    <t xml:space="preserve">17619419164	</t>
  </si>
  <si>
    <t>城景高级房&lt;特惠&gt;&lt;双人入住&gt;&lt;双早&gt;</t>
  </si>
  <si>
    <t>Lai/Mee hong</t>
  </si>
  <si>
    <t xml:space="preserve">2460974	</t>
  </si>
  <si>
    <t xml:space="preserve">22031144959	</t>
  </si>
  <si>
    <t xml:space="preserve">17620043272	</t>
  </si>
  <si>
    <t>高级特大床房&lt;特惠专享&gt;&lt;双人入住&gt;&lt;无早&gt;</t>
  </si>
  <si>
    <t>Thu/Htikemin,Thu/Htikemin,Thu/Htikemin</t>
  </si>
  <si>
    <t xml:space="preserve">2461257	</t>
  </si>
  <si>
    <t xml:space="preserve">203052	</t>
  </si>
  <si>
    <t xml:space="preserve">17623405918	</t>
  </si>
  <si>
    <t>招牌泳池别墅&lt;A&gt;&lt;双人入住&gt;&lt;特价&gt;&lt;双早&gt;</t>
  </si>
  <si>
    <t>SHESOL/ROBERT MICHAEL</t>
  </si>
  <si>
    <t xml:space="preserve">2461466	</t>
  </si>
  <si>
    <t xml:space="preserve">17623506862	</t>
  </si>
  <si>
    <t>TAN/ENGHOOI</t>
  </si>
  <si>
    <t xml:space="preserve">2461482	</t>
  </si>
  <si>
    <t xml:space="preserve">4961401	</t>
  </si>
  <si>
    <t xml:space="preserve">17623800287	</t>
  </si>
  <si>
    <t>海景豪华房&lt;特惠&gt;&lt;双人入住&gt;&lt;无早&gt;</t>
  </si>
  <si>
    <t>Ng/Soe Siam</t>
  </si>
  <si>
    <t xml:space="preserve">2461531	</t>
  </si>
  <si>
    <t xml:space="preserve">22031145217	</t>
  </si>
  <si>
    <t xml:space="preserve">17623828882	</t>
  </si>
  <si>
    <t>城景高级双床房&lt;双人入住&gt;&lt;无早&gt;</t>
  </si>
  <si>
    <t>Phaik Hong/Tan</t>
  </si>
  <si>
    <t xml:space="preserve">2461539	</t>
  </si>
  <si>
    <t xml:space="preserve">17623789578	</t>
  </si>
  <si>
    <t>Munthikarwit/Rodsukon</t>
  </si>
  <si>
    <t xml:space="preserve">2461529	</t>
  </si>
  <si>
    <t xml:space="preserve">795956	</t>
  </si>
  <si>
    <t xml:space="preserve">17624453897	</t>
  </si>
  <si>
    <t>[曼谷]曼谷阿文苏昆维特酒店(Avani Sukhumvit Bangkok)(39563757)</t>
  </si>
  <si>
    <t>阿瓦尼房&lt;大床&gt;&lt;全日特价&gt;&lt;双人入住&gt;&lt;无早&gt;</t>
  </si>
  <si>
    <t>PARK/SANGHO</t>
  </si>
  <si>
    <t xml:space="preserve">2461783	</t>
  </si>
  <si>
    <t xml:space="preserve">342010	</t>
  </si>
  <si>
    <t xml:space="preserve">17624503468	</t>
  </si>
  <si>
    <t>高级大床房&lt;今日特价 &gt;&lt;双人入住&gt;&lt;双早&gt;</t>
  </si>
  <si>
    <t>THONGTAN/Tipsukon</t>
  </si>
  <si>
    <t xml:space="preserve">2461815	</t>
  </si>
  <si>
    <t xml:space="preserve">796001	</t>
  </si>
  <si>
    <t xml:space="preserve">17624626583	</t>
  </si>
  <si>
    <t>Suradet/Sawankamol</t>
  </si>
  <si>
    <t xml:space="preserve">2461884	</t>
  </si>
  <si>
    <t xml:space="preserve">341993	</t>
  </si>
  <si>
    <t xml:space="preserve">17624595411	</t>
  </si>
  <si>
    <t>海景豪华房&lt;双人入住&gt;&lt;不适用中东客人&gt;&lt;双早&gt;</t>
  </si>
  <si>
    <t>Mohd Zaki/Mohd Faizal</t>
  </si>
  <si>
    <t xml:space="preserve">2461865	</t>
  </si>
  <si>
    <t xml:space="preserve">15601041	</t>
  </si>
  <si>
    <t xml:space="preserve">17627855315	</t>
  </si>
  <si>
    <t>高级房&lt;今日特价 &gt;&lt;双人入住&gt;&lt;双早&gt;</t>
  </si>
  <si>
    <t>Mohd Radzi/Nurul Shuhadza</t>
  </si>
  <si>
    <t xml:space="preserve">2462337	</t>
  </si>
  <si>
    <t xml:space="preserve"> 4969651	</t>
  </si>
  <si>
    <t xml:space="preserve">17628120826	</t>
  </si>
  <si>
    <t xml:space="preserve">2462434	</t>
  </si>
  <si>
    <t xml:space="preserve">22031245490	</t>
  </si>
  <si>
    <t xml:space="preserve">17628919847	</t>
  </si>
  <si>
    <t>KIM/MUNGIL</t>
  </si>
  <si>
    <t xml:space="preserve">2462652	</t>
  </si>
  <si>
    <t xml:space="preserve">2204703	</t>
  </si>
  <si>
    <t xml:space="preserve">17628875725	</t>
  </si>
  <si>
    <t>OTHMAN/ROZAINI</t>
  </si>
  <si>
    <t xml:space="preserve">2462621	</t>
  </si>
  <si>
    <t xml:space="preserve">4969151	</t>
  </si>
  <si>
    <t xml:space="preserve">17629138070	</t>
  </si>
  <si>
    <t>Othman/Mohammad Rizal</t>
  </si>
  <si>
    <t xml:space="preserve">2462750	</t>
  </si>
  <si>
    <t xml:space="preserve">4969403	</t>
  </si>
  <si>
    <t xml:space="preserve">17629064244	</t>
  </si>
  <si>
    <t>基纳巴卢楼山景特大床房&lt;超值特惠&gt;&lt;双人入住&gt;&lt;双早&gt;</t>
  </si>
  <si>
    <t>Mohd shazlan/Mohd shazlan</t>
  </si>
  <si>
    <t xml:space="preserve">2462713	</t>
  </si>
  <si>
    <t xml:space="preserve">11197657023	</t>
  </si>
  <si>
    <t xml:space="preserve">17629106909	</t>
  </si>
  <si>
    <t>rabahim/Nurshakina</t>
  </si>
  <si>
    <t xml:space="preserve">2462729	</t>
  </si>
  <si>
    <t xml:space="preserve">11197940956	</t>
  </si>
  <si>
    <t xml:space="preserve">17629027977	</t>
  </si>
  <si>
    <t>基纳巴卢楼山景双床房&lt;超值特惠&gt;&lt;双人入住&gt;&lt;双早&gt;</t>
  </si>
  <si>
    <t>Mohd shazlan rabahim/Mohd shazlan</t>
  </si>
  <si>
    <t xml:space="preserve">2462697	</t>
  </si>
  <si>
    <t xml:space="preserve">11197051168	</t>
  </si>
  <si>
    <t xml:space="preserve">17629374094	</t>
  </si>
  <si>
    <t>海景豪华特大床房&lt;双人入住&gt;&lt;无早&gt;</t>
  </si>
  <si>
    <t>Chan/Chong Joo,Lau/Dora Sie Wen</t>
  </si>
  <si>
    <t xml:space="preserve">2462845	</t>
  </si>
  <si>
    <t xml:space="preserve">22031245591	</t>
  </si>
  <si>
    <t xml:space="preserve">17629440838	</t>
  </si>
  <si>
    <t xml:space="preserve">2462871	</t>
  </si>
  <si>
    <t xml:space="preserve">4971150	</t>
  </si>
  <si>
    <t xml:space="preserve">17629384181	</t>
  </si>
  <si>
    <t>IBRAHIM/RAHMAT</t>
  </si>
  <si>
    <t xml:space="preserve">2462850	</t>
  </si>
  <si>
    <t xml:space="preserve">4970650	</t>
  </si>
  <si>
    <t xml:space="preserve">17633532249	</t>
  </si>
  <si>
    <t>Kiratisoothisathorn/Nitas,Kiratisoothisathorn/Nitas</t>
  </si>
  <si>
    <t xml:space="preserve">2463269	</t>
  </si>
  <si>
    <t xml:space="preserve">199291	</t>
  </si>
  <si>
    <t xml:space="preserve">17633929491	</t>
  </si>
  <si>
    <t>Cole/Oliver</t>
  </si>
  <si>
    <t xml:space="preserve">2463414	</t>
  </si>
  <si>
    <t xml:space="preserve">199292	</t>
  </si>
  <si>
    <t xml:space="preserve">17634407756	</t>
  </si>
  <si>
    <t>阿瓦尼房&lt;大床&gt;&lt;限量特价&gt;&lt;双人入住&gt;&lt;双早&gt;</t>
  </si>
  <si>
    <t>WU/SHAOQING</t>
  </si>
  <si>
    <t xml:space="preserve">2463650	</t>
  </si>
  <si>
    <t xml:space="preserve">342234	</t>
  </si>
  <si>
    <t>，</t>
  </si>
  <si>
    <t>A220314111132481</t>
  </si>
  <si>
    <t>CNY / HKD 当前参考汇率: 1.230101594</t>
  </si>
  <si>
    <t>总计： 194770 CNY/
239586.89 HKD</t>
  </si>
  <si>
    <t>THB / HKD 当前参考汇率: 0.23424340170042</t>
  </si>
  <si>
    <t>总计： 9000 THB/
2108.19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</si>
  <si>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</si>
  <si>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</si>
  <si>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</si>
  <si>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</si>
  <si>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</si>
  <si>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</si>
  <si>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</si>
  <si>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</si>
  <si>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</si>
  <si>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</si>
  <si>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</si>
  <si>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</si>
  <si>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</si>
  <si>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</si>
  <si>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</si>
  <si>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</si>
  <si>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</si>
  <si>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</si>
  <si>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</si>
  <si>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2463650</t>
  </si>
  <si>
    <t>曼谷阿文苏昆维特酒店</t>
  </si>
  <si>
    <t>WU SHAOQING</t>
  </si>
  <si>
    <t>2022-03-13</t>
  </si>
  <si>
    <t>退房日周结</t>
  </si>
  <si>
    <t>288.00</t>
  </si>
  <si>
    <t>RMB</t>
  </si>
  <si>
    <t>0</t>
  </si>
  <si>
    <t>0.00</t>
  </si>
  <si>
    <t>携程国际直连(DD)</t>
  </si>
  <si>
    <t>01.011174</t>
  </si>
  <si>
    <t>2022-03-12 19:33:47</t>
  </si>
  <si>
    <t>否</t>
  </si>
  <si>
    <t>汇智国际旅游发展有限公司</t>
  </si>
  <si>
    <t>直采</t>
  </si>
  <si>
    <t>2463414</t>
  </si>
  <si>
    <t>曼谷拉查达阿曼达酒店和公寓</t>
  </si>
  <si>
    <t>Cole Oliver</t>
  </si>
  <si>
    <t>305.00</t>
  </si>
  <si>
    <t>2022-03-12 17:35:06</t>
  </si>
  <si>
    <t>2463269</t>
  </si>
  <si>
    <t>Kiratisoothisathorn Nitas,Kiratisoothisathorn Nitas</t>
  </si>
  <si>
    <t>2022-03-12 16:16:54</t>
  </si>
  <si>
    <t>2462871</t>
  </si>
  <si>
    <t>槟城直落巴巷悦椿度假村 (槟城对抗新冠肺炎认证)</t>
  </si>
  <si>
    <t>TAN ENGHOOI</t>
  </si>
  <si>
    <t>593.00</t>
  </si>
  <si>
    <t>2022-03-12 12:08:32</t>
  </si>
  <si>
    <t>2462850</t>
  </si>
  <si>
    <t>IBRAHIM RAHMAT</t>
  </si>
  <si>
    <t>2022-03-12 11:50:04</t>
  </si>
  <si>
    <t>2462845</t>
  </si>
  <si>
    <t>槟城长荣桂冠酒店</t>
  </si>
  <si>
    <t>Chan Chong Joo,Lau Dora Sie Wen</t>
  </si>
  <si>
    <t>350.00</t>
  </si>
  <si>
    <t>2022-03-12 15:56:53</t>
  </si>
  <si>
    <t>2462750</t>
  </si>
  <si>
    <t>Othman Mohammad Rizal</t>
  </si>
  <si>
    <t>2022-03-12 10:29:41</t>
  </si>
  <si>
    <t>2462729</t>
  </si>
  <si>
    <t>哥打京那巴鲁香格里拉丹绒亚路酒店</t>
  </si>
  <si>
    <t>rabahim Nurshakina</t>
  </si>
  <si>
    <t>591.00</t>
  </si>
  <si>
    <t>2022-03-12 10:55:37</t>
  </si>
  <si>
    <t>2462713</t>
  </si>
  <si>
    <t>Mohd shazlan Mohd shazlan</t>
  </si>
  <si>
    <t>2022-03-12 15:06:46</t>
  </si>
  <si>
    <t>2462697</t>
  </si>
  <si>
    <t>Mohd shazlan rabahim Mohd shazlan</t>
  </si>
  <si>
    <t>2022-03-12 10:56:59</t>
  </si>
  <si>
    <t>2462652</t>
  </si>
  <si>
    <t>清迈富丽华酒店</t>
  </si>
  <si>
    <t>KIM MUNGIL</t>
  </si>
  <si>
    <t>136.00</t>
  </si>
  <si>
    <t>2022-03-12 15:08:17</t>
  </si>
  <si>
    <t>2462621</t>
  </si>
  <si>
    <t>OTHMAN ROZAINI</t>
  </si>
  <si>
    <t>2022-03-12 10:13:40</t>
  </si>
  <si>
    <t>2022-03-11</t>
  </si>
  <si>
    <t>2462434</t>
  </si>
  <si>
    <t>Low Nai Hwen</t>
  </si>
  <si>
    <t>315.00</t>
  </si>
  <si>
    <t>2022-03-12 10:24:20</t>
  </si>
  <si>
    <t>2462337</t>
  </si>
  <si>
    <t>Mohd Radzi Nurul Shuhadza</t>
  </si>
  <si>
    <t>1186.00</t>
  </si>
  <si>
    <t>2022-03-12 10:46:50</t>
  </si>
  <si>
    <t>2461884</t>
  </si>
  <si>
    <t>Suradet Sawankamol</t>
  </si>
  <si>
    <t>250.00</t>
  </si>
  <si>
    <t>2022-03-12 10:53:59</t>
  </si>
  <si>
    <t>2461865</t>
  </si>
  <si>
    <t>槟城硬石酒店</t>
  </si>
  <si>
    <t>Mohd Zaki Mohd Faizal</t>
  </si>
  <si>
    <t>930.00</t>
  </si>
  <si>
    <t>2022-03-12 10:22:57</t>
  </si>
  <si>
    <t>2461815</t>
  </si>
  <si>
    <t>诺富特暹罗广场酒店 (SHA Plus+)</t>
  </si>
  <si>
    <t>THONGTAN Tipsukon</t>
  </si>
  <si>
    <t>318.00</t>
  </si>
  <si>
    <t>2022-03-11 18:34:50</t>
  </si>
  <si>
    <t>2461783</t>
  </si>
  <si>
    <t>PARK SANGHO</t>
  </si>
  <si>
    <t>2022-03-12 10:54:38</t>
  </si>
  <si>
    <t>2461531</t>
  </si>
  <si>
    <t>Ng Soe Siam</t>
  </si>
  <si>
    <t>326.00</t>
  </si>
  <si>
    <t>2022-03-11 15:45:34</t>
  </si>
  <si>
    <t>2461529</t>
  </si>
  <si>
    <t>Munthikarwit Rodsukon</t>
  </si>
  <si>
    <t>253.00</t>
  </si>
  <si>
    <t>2022-03-11 16:30:08</t>
  </si>
  <si>
    <t>2461482</t>
  </si>
  <si>
    <t>639.00</t>
  </si>
  <si>
    <t>2022-03-11 15:10:21</t>
  </si>
  <si>
    <t>2461466</t>
  </si>
  <si>
    <t>普吉岛悦榕庄(SHA Plus+)</t>
  </si>
  <si>
    <t>SHESOL ROBERT MICHAEL</t>
  </si>
  <si>
    <t>2320.00</t>
  </si>
  <si>
    <t>2022-03-11 15:06:46</t>
  </si>
  <si>
    <t>2461257</t>
  </si>
  <si>
    <t>宁漫居</t>
  </si>
  <si>
    <t>Thu Htikemin,Thu Htikemin,Thu Htikemin</t>
  </si>
  <si>
    <t>398.00</t>
  </si>
  <si>
    <t>2022-03-11 12:48:56</t>
  </si>
  <si>
    <t>2460974</t>
  </si>
  <si>
    <t>Lai Mee hong</t>
  </si>
  <si>
    <t>2022-03-11 09:35:37</t>
  </si>
  <si>
    <t>2460969</t>
  </si>
  <si>
    <t>MOHD ZAHARI MOHD ASWAN</t>
  </si>
  <si>
    <t>506.00</t>
  </si>
  <si>
    <t>2022-03-11 10:55:34</t>
  </si>
  <si>
    <t>2022-03-10</t>
  </si>
  <si>
    <t>2460621</t>
  </si>
  <si>
    <t>安洁拉斯海滩俱乐部酒店</t>
  </si>
  <si>
    <t>YU-CHEN HSU,YU-CHEN HSU,YU-CHEN HSU,YU-CHEN HSU,YU-CHEN HSU,YU-CHEN HSU</t>
  </si>
  <si>
    <t>6896.00</t>
  </si>
  <si>
    <t>2022-03-10 22:51:14</t>
  </si>
  <si>
    <t>2460369</t>
  </si>
  <si>
    <t>是拉差盛捷湾景国际服务公寓</t>
  </si>
  <si>
    <t>Thitisararak Supasit,Thitisararak Supasit</t>
  </si>
  <si>
    <t>329.00</t>
  </si>
  <si>
    <t>2022-03-11 16:50:10</t>
  </si>
  <si>
    <t>2460015</t>
  </si>
  <si>
    <t>皇后奢华大酒店</t>
  </si>
  <si>
    <t>PAL SINGH KALRA AMAN,PAL SINGH KALRA AMAN</t>
  </si>
  <si>
    <t>2022-03-10 18:27:27</t>
  </si>
  <si>
    <t>2459930</t>
  </si>
  <si>
    <t>584.00</t>
  </si>
  <si>
    <t>2022-03-10 17:26:41</t>
  </si>
  <si>
    <t>2459777</t>
  </si>
  <si>
    <t>Casa del Rio, 马六甲河畔之家</t>
  </si>
  <si>
    <t>Ridzuan Oon Abdul Rahman Oon</t>
  </si>
  <si>
    <t>917.00</t>
  </si>
  <si>
    <t>2022-03-11 09:34:53</t>
  </si>
  <si>
    <t>2459721</t>
  </si>
  <si>
    <t>Liang Violet</t>
  </si>
  <si>
    <t>2022-03-10 16:04:48</t>
  </si>
  <si>
    <t>2459600</t>
  </si>
  <si>
    <t>巴东乐雅酒店</t>
  </si>
  <si>
    <t>Gaasvaer Marius,Gaasvaer Marius</t>
  </si>
  <si>
    <t>232.00</t>
  </si>
  <si>
    <t>2022-03-10 14:25:39</t>
  </si>
  <si>
    <t>2459516</t>
  </si>
  <si>
    <t>曼谷铂尔曼皇权酒店</t>
  </si>
  <si>
    <t>Sinik Dominik</t>
  </si>
  <si>
    <t>1010.00</t>
  </si>
  <si>
    <t>2022-03-10 15:27:00</t>
  </si>
  <si>
    <t>2459478</t>
  </si>
  <si>
    <t>Chulalaksananukul Apirat</t>
  </si>
  <si>
    <t>309.00</t>
  </si>
  <si>
    <t>2022-03-11 13:23:13</t>
  </si>
  <si>
    <t>2459041</t>
  </si>
  <si>
    <t>Rajendra Jeyabalan</t>
  </si>
  <si>
    <t>610.00</t>
  </si>
  <si>
    <t>2022-03-10 09:42:20</t>
  </si>
  <si>
    <t>2458892</t>
  </si>
  <si>
    <t>MOHDZAHARI MOHD ASWAN BIN</t>
  </si>
  <si>
    <t>2022-03-10 16:44:58</t>
  </si>
  <si>
    <t>2458816</t>
  </si>
  <si>
    <t>SHU CHANGWEI</t>
  </si>
  <si>
    <t>2022-03-11 11:03:57</t>
  </si>
  <si>
    <t>2022-03-09</t>
  </si>
  <si>
    <t>2458592</t>
  </si>
  <si>
    <t>吉隆坡柏威年酒店 · 悦榕庄管理</t>
  </si>
  <si>
    <t>Shaari Nadia</t>
  </si>
  <si>
    <t>537.00</t>
  </si>
  <si>
    <t>2022-03-10 10:37:10</t>
  </si>
  <si>
    <t>2457203</t>
  </si>
  <si>
    <t>士乃宴宾雅酒店</t>
  </si>
  <si>
    <t>Yahaya Nani Rozana,Mohammad Mohd Sabri</t>
  </si>
  <si>
    <t>470.00</t>
  </si>
  <si>
    <t>2022-03-10 10:02:15</t>
  </si>
  <si>
    <t>2457095</t>
  </si>
  <si>
    <t>Nedivi Raanan,Nedivi Raanan</t>
  </si>
  <si>
    <t>299.00</t>
  </si>
  <si>
    <t>2022-03-09 11:38:27</t>
  </si>
  <si>
    <t>2457035</t>
  </si>
  <si>
    <t>海约翰坎普庄园酒店</t>
  </si>
  <si>
    <t>Ladesma Aiza,Ladesma Aiza</t>
  </si>
  <si>
    <t>666.00</t>
  </si>
  <si>
    <t>2022-03-09 15:45:57</t>
  </si>
  <si>
    <t>2457033</t>
  </si>
  <si>
    <t>曼谷阿绍克萨默塞特宅邸 - SHA Extra Plus 认证</t>
  </si>
  <si>
    <t>Thomsen Jeremy</t>
  </si>
  <si>
    <t>455.00</t>
  </si>
  <si>
    <t>2022-03-09 11:11:41</t>
  </si>
  <si>
    <t>2457013</t>
  </si>
  <si>
    <t>Wan Shing Lai,Wan Shing Lai</t>
  </si>
  <si>
    <t>2022-03-09 10:02:47</t>
  </si>
  <si>
    <t>2456966</t>
  </si>
  <si>
    <t>mohdsaid mohammadhamdi,mohdsaid mohammadhamdi</t>
  </si>
  <si>
    <t>300.00</t>
  </si>
  <si>
    <t>2022-03-09 10:06:45</t>
  </si>
  <si>
    <t>2456866</t>
  </si>
  <si>
    <t>irawattanawanich Pichchet,irawattanawanich Pichchet</t>
  </si>
  <si>
    <t>257.00</t>
  </si>
  <si>
    <t>2022-03-09 15:56:13</t>
  </si>
  <si>
    <t>2456845</t>
  </si>
  <si>
    <t>CHE MENGYU</t>
  </si>
  <si>
    <t>7920.00</t>
  </si>
  <si>
    <t>2022-03-09 10:02:45</t>
  </si>
  <si>
    <t>2456833</t>
  </si>
  <si>
    <t>马尼拉都喜天丽酒店</t>
  </si>
  <si>
    <t>Bazinet Patrick,Bazinet Patrick</t>
  </si>
  <si>
    <t>1406.00</t>
  </si>
  <si>
    <t>2022-03-09 11:54:21</t>
  </si>
  <si>
    <t>2456796</t>
  </si>
  <si>
    <t>Phuensaen Kunlaphat,Phuensaen Kunlaphat</t>
  </si>
  <si>
    <t>333.00</t>
  </si>
  <si>
    <t>2022-03-09 08:48:48</t>
  </si>
  <si>
    <t>2022-03-08</t>
  </si>
  <si>
    <t>2456664</t>
  </si>
  <si>
    <t>jung jiyoung</t>
  </si>
  <si>
    <t>1839.00</t>
  </si>
  <si>
    <t>2022-03-09 11:57:55</t>
  </si>
  <si>
    <t>2456660</t>
  </si>
  <si>
    <t>2022-03-09 11:56:53</t>
  </si>
  <si>
    <t>2456348</t>
  </si>
  <si>
    <t>双威金字塔酒店</t>
  </si>
  <si>
    <t>Ismail Safari,Abd majid Rosniza</t>
  </si>
  <si>
    <t>388.00</t>
  </si>
  <si>
    <t>2022-03-09 09:25:10</t>
  </si>
  <si>
    <t>2455652</t>
  </si>
  <si>
    <t>raja bedali raja nur shazreen zalikha</t>
  </si>
  <si>
    <t>854.00</t>
  </si>
  <si>
    <t>2022-03-08 16:26:36</t>
  </si>
  <si>
    <t>2455226</t>
  </si>
  <si>
    <t>Awang Awalludin</t>
  </si>
  <si>
    <t>310.00</t>
  </si>
  <si>
    <t>2022-03-08 12:08:23</t>
  </si>
  <si>
    <t>2455220</t>
  </si>
  <si>
    <t>IDRUS NORFAZALIZA</t>
  </si>
  <si>
    <t>1182.00</t>
  </si>
  <si>
    <t>2022-03-08 12:54:11</t>
  </si>
  <si>
    <t>2455213</t>
  </si>
  <si>
    <t>awalludin norhidayu</t>
  </si>
  <si>
    <t>2022-03-08 12:05:15</t>
  </si>
  <si>
    <t>2455153</t>
  </si>
  <si>
    <t>Tan Joanne</t>
  </si>
  <si>
    <t>345.00</t>
  </si>
  <si>
    <t>2022-03-08 11:35:35</t>
  </si>
  <si>
    <t>2455019</t>
  </si>
  <si>
    <t>纽约特朗普国际酒店</t>
  </si>
  <si>
    <t>arunchot jutiporn</t>
  </si>
  <si>
    <t>6232.00</t>
  </si>
  <si>
    <t>2022-03-08 09:58:21</t>
  </si>
  <si>
    <t>2022-03-07</t>
  </si>
  <si>
    <t>2454734</t>
  </si>
  <si>
    <t>曼谷JW万豪酒店</t>
  </si>
  <si>
    <t>CHEN LONG,LUO FENG</t>
  </si>
  <si>
    <t>543.00</t>
  </si>
  <si>
    <t>2022-03-08 14:17:37</t>
  </si>
  <si>
    <t>2454714</t>
  </si>
  <si>
    <t>Abu Bakar Mohd Rizal</t>
  </si>
  <si>
    <t>304.00</t>
  </si>
  <si>
    <t>2022-03-09 09:15:09</t>
  </si>
  <si>
    <t>2454642</t>
  </si>
  <si>
    <t>双湖酒店</t>
  </si>
  <si>
    <t>Santos Regine,Kazunori Kuramochi</t>
  </si>
  <si>
    <t>875.00</t>
  </si>
  <si>
    <t>2022-03-08 14:16:35</t>
  </si>
  <si>
    <t>2454400</t>
  </si>
  <si>
    <t>Mohd Zulhilmi</t>
  </si>
  <si>
    <t>2022-03-09 09:40:17</t>
  </si>
  <si>
    <t>2453985</t>
  </si>
  <si>
    <t>新加坡悦乐武吉士酒店</t>
  </si>
  <si>
    <t>Muhammad Zaki Ariffin</t>
  </si>
  <si>
    <t>716.00</t>
  </si>
  <si>
    <t>2022-03-07 17:43:34</t>
  </si>
  <si>
    <t>2453738</t>
  </si>
  <si>
    <t>david Daveena</t>
  </si>
  <si>
    <t>674.00</t>
  </si>
  <si>
    <t>2022-03-07 16:27:07</t>
  </si>
  <si>
    <t>2453700</t>
  </si>
  <si>
    <t>Saewang Somsri</t>
  </si>
  <si>
    <t>2022-03-07 15:10:06</t>
  </si>
  <si>
    <t>2453555</t>
  </si>
  <si>
    <t>Jeong Gwangmin,Jeong Gwangmin</t>
  </si>
  <si>
    <t>514.00</t>
  </si>
  <si>
    <t>2022-03-07 13:36:51</t>
  </si>
  <si>
    <t>2453526</t>
  </si>
  <si>
    <t>Ting John,Ting John</t>
  </si>
  <si>
    <t>2432.00</t>
  </si>
  <si>
    <t>2022-03-07 14:05:51</t>
  </si>
  <si>
    <t>2453464</t>
  </si>
  <si>
    <t>YUAN JUN</t>
  </si>
  <si>
    <t>2022-03-07 12:57:12</t>
  </si>
  <si>
    <t>2453293</t>
  </si>
  <si>
    <t>Png Seow Kwang</t>
  </si>
  <si>
    <t>292.00</t>
  </si>
  <si>
    <t>2022-03-07 11:31:33</t>
  </si>
  <si>
    <t>2452975</t>
  </si>
  <si>
    <t>YOSPAN RINKANIS</t>
  </si>
  <si>
    <t>1052.00</t>
  </si>
  <si>
    <t>2022-03-07 10:28:37</t>
  </si>
  <si>
    <t>2022-03-06</t>
  </si>
  <si>
    <t>2452182</t>
  </si>
  <si>
    <t>Narayanasamy Baratithasan</t>
  </si>
  <si>
    <t>590.00</t>
  </si>
  <si>
    <t>2022-03-07 11:46:32</t>
  </si>
  <si>
    <t>2451851</t>
  </si>
  <si>
    <t>达拉海角度假酒店</t>
  </si>
  <si>
    <t>LI YINGZHI,WU XIAO</t>
  </si>
  <si>
    <t>1460.00</t>
  </si>
  <si>
    <t>2022-03-06 13:07:54</t>
  </si>
  <si>
    <t>2451788</t>
  </si>
  <si>
    <t>saninsom surawadee</t>
  </si>
  <si>
    <t>730.00</t>
  </si>
  <si>
    <t>2022-03-06 12:29:21</t>
  </si>
  <si>
    <t>2451354</t>
  </si>
  <si>
    <t>liew wai pheng</t>
  </si>
  <si>
    <t>2022-03-06 11:10:41</t>
  </si>
  <si>
    <t>2451339</t>
  </si>
  <si>
    <t>Likittheerameth Thammarith,Likittheerameth Thammarith</t>
  </si>
  <si>
    <t>2022-03-06 16:22:27</t>
  </si>
  <si>
    <t>2022-03-05</t>
  </si>
  <si>
    <t>2451325</t>
  </si>
  <si>
    <t>盛泰澜拉普崂中央广场酒店</t>
  </si>
  <si>
    <t>LIU Ke</t>
  </si>
  <si>
    <t>1020.00</t>
  </si>
  <si>
    <t>2022-03-06 13:03:27</t>
  </si>
  <si>
    <t>2451007</t>
  </si>
  <si>
    <t>普吉岛JW万豪度假酒店</t>
  </si>
  <si>
    <t>SANCHEZ LUIS HERNANDO,OLEA IVAN A,ALONSO IVAN G</t>
  </si>
  <si>
    <t>4326.00</t>
  </si>
  <si>
    <t>2022-03-06 10:57:54</t>
  </si>
  <si>
    <t>2450155</t>
  </si>
  <si>
    <t>CAI WANYONG,LIU SONG,XU JIAN</t>
  </si>
  <si>
    <t>1788.00</t>
  </si>
  <si>
    <t>2022-03-05 14:56:04</t>
  </si>
  <si>
    <t>2449950</t>
  </si>
  <si>
    <t>tanprasert tom</t>
  </si>
  <si>
    <t>2022-03-05 12:40:38</t>
  </si>
  <si>
    <t>2449863</t>
  </si>
  <si>
    <t>曼谷素坤逸通洛萨默塞特酒店</t>
  </si>
  <si>
    <t>Tian Min Bong,Tian Min Bong</t>
  </si>
  <si>
    <t>468.00</t>
  </si>
  <si>
    <t>2022-03-05 12:07:00</t>
  </si>
  <si>
    <t>2022-03-04</t>
  </si>
  <si>
    <t>2449038</t>
  </si>
  <si>
    <t>Jansson Soren,Jansson Soren</t>
  </si>
  <si>
    <t>1373.00</t>
  </si>
  <si>
    <t>2022-03-05 15:53:28</t>
  </si>
  <si>
    <t>2448973</t>
  </si>
  <si>
    <t>GAN TIANTIAN,CHEN YONGHUI</t>
  </si>
  <si>
    <t>597.00</t>
  </si>
  <si>
    <t>2022-03-04 23:35:28</t>
  </si>
  <si>
    <t>2448818</t>
  </si>
  <si>
    <t>natichai pailin</t>
  </si>
  <si>
    <t>598.00</t>
  </si>
  <si>
    <t>2022-03-04 19:58:56</t>
  </si>
  <si>
    <t>2448081</t>
  </si>
  <si>
    <t>R马尔温泉度假酒店</t>
  </si>
  <si>
    <t>DEEP WADHAWAN,TBA TB,RISHI BHEL,TBA TBA</t>
  </si>
  <si>
    <t>648.00</t>
  </si>
  <si>
    <t>-648</t>
  </si>
  <si>
    <t>2022-03-04 14:29:45</t>
  </si>
  <si>
    <t>2447911</t>
  </si>
  <si>
    <t>Nguyen Sisavanh,Nguyen Sisavanh</t>
  </si>
  <si>
    <t>2022-03-04 17:12:26</t>
  </si>
  <si>
    <t>2447761</t>
  </si>
  <si>
    <t>曼谷维3酒店(曼谷威客3号酒店)</t>
  </si>
  <si>
    <t>Bangkerd Nathaphart</t>
  </si>
  <si>
    <t>636.00</t>
  </si>
  <si>
    <t>2022-03-04 11:53:23</t>
  </si>
  <si>
    <t>2447738</t>
  </si>
  <si>
    <t>SMALLACOMBE DAVID SCOTT</t>
  </si>
  <si>
    <t>4764.00</t>
  </si>
  <si>
    <t>2022-03-04 19:12:51</t>
  </si>
  <si>
    <t>2447550</t>
  </si>
  <si>
    <t>Wang Shangjun</t>
  </si>
  <si>
    <t>12992.00</t>
  </si>
  <si>
    <t>2022-03-04 09:16:23</t>
  </si>
  <si>
    <t>2022-03-03</t>
  </si>
  <si>
    <t>2447324</t>
  </si>
  <si>
    <t>Suvannakit Chackrit,Suvannakit Chackrit</t>
  </si>
  <si>
    <t>728.00</t>
  </si>
  <si>
    <t>2022-03-04 10:59:07</t>
  </si>
  <si>
    <t>2447104</t>
  </si>
  <si>
    <t>HII长滩岛度假酒店</t>
  </si>
  <si>
    <t>Vittorio Fermindoza Marco</t>
  </si>
  <si>
    <t>676.00</t>
  </si>
  <si>
    <t>2022-03-04 10:55:44</t>
  </si>
  <si>
    <t>2446967</t>
  </si>
  <si>
    <t>沙美岛奥普劳度假村</t>
  </si>
  <si>
    <t>McRae Manique</t>
  </si>
  <si>
    <t>3423.00</t>
  </si>
  <si>
    <t>2022-03-04 11:06:54</t>
  </si>
  <si>
    <t>2446156</t>
  </si>
  <si>
    <t>MOHAMED BORHANUDDIN MOHD ZHAFRAN</t>
  </si>
  <si>
    <t>582.00</t>
  </si>
  <si>
    <t>2022-03-04 08:16:52</t>
  </si>
  <si>
    <t>2445835</t>
  </si>
  <si>
    <t>MohdIsa arifin,MohdIsa arifin</t>
  </si>
  <si>
    <t>380.00</t>
  </si>
  <si>
    <t>2022-03-03 12:04:58</t>
  </si>
  <si>
    <t>2445688</t>
  </si>
  <si>
    <t>crumpton Alex,crumpton Alex</t>
  </si>
  <si>
    <t>1625.00</t>
  </si>
  <si>
    <t>2022-03-03 11:05:44</t>
  </si>
  <si>
    <t>2445648</t>
  </si>
  <si>
    <t>Villanueva Angeles,Villanueva Angeles,Villanueva Angeles</t>
  </si>
  <si>
    <t>2004.00</t>
  </si>
  <si>
    <t>2022-03-04 08:04:20</t>
  </si>
  <si>
    <t>2022-03-02</t>
  </si>
  <si>
    <t>2445406</t>
  </si>
  <si>
    <t>Sirivichayakul Nichakul</t>
  </si>
  <si>
    <t>2022-03-03 10:33:32</t>
  </si>
  <si>
    <t>2445025</t>
  </si>
  <si>
    <t>3145.00</t>
  </si>
  <si>
    <t>2022-03-03 10:37:18</t>
  </si>
  <si>
    <t>2444216</t>
  </si>
  <si>
    <t>1495.00</t>
  </si>
  <si>
    <t>2022-03-02 15:52:24</t>
  </si>
  <si>
    <t>2444072</t>
  </si>
  <si>
    <t>pagulayan maryann,pagulayan maryann</t>
  </si>
  <si>
    <t>1999.00</t>
  </si>
  <si>
    <t>2022-03-02 10:06:32</t>
  </si>
  <si>
    <t>2022-03-01</t>
  </si>
  <si>
    <t>2443070</t>
  </si>
  <si>
    <t>芭堤雅U中天酒店</t>
  </si>
  <si>
    <t>Helstrand Sasinan,Helstrand Sasinan</t>
  </si>
  <si>
    <t>359.00</t>
  </si>
  <si>
    <t>2022-03-03 11:22:25</t>
  </si>
  <si>
    <t>2443061</t>
  </si>
  <si>
    <t>WIRUNPATTARASAKUL CHITAPAN</t>
  </si>
  <si>
    <t>2022-03-03 09:03:22</t>
  </si>
  <si>
    <t>17541676585，</t>
  </si>
  <si>
    <t>2442936</t>
  </si>
  <si>
    <t>MohdIsa arifin</t>
  </si>
  <si>
    <t>2022-03-03 12:06:07</t>
  </si>
  <si>
    <t>2442687</t>
  </si>
  <si>
    <t>Farhah Nurul,Farhah Nurul</t>
  </si>
  <si>
    <t>383.00</t>
  </si>
  <si>
    <t>2022-03-01 20:37:29</t>
  </si>
  <si>
    <t>2442320</t>
  </si>
  <si>
    <t>Romualdez Audris,Romualdez Audris,Romualdez Audris,Romualdez Audris,Romualdez Audris,Romualdez Audris</t>
  </si>
  <si>
    <t>3768.00</t>
  </si>
  <si>
    <t>2022-03-01 14:52:15</t>
  </si>
  <si>
    <t>2441753</t>
  </si>
  <si>
    <t>Alan Pichy,Alan Pichy</t>
  </si>
  <si>
    <t>1111.00</t>
  </si>
  <si>
    <t>2022-03-01 11:07:58</t>
  </si>
  <si>
    <t>2022-02-28</t>
  </si>
  <si>
    <t>2440940</t>
  </si>
  <si>
    <t>奇迹大酒店</t>
  </si>
  <si>
    <t>261.00</t>
  </si>
  <si>
    <t>2022-02-28 20:01:55</t>
  </si>
  <si>
    <t>2440825</t>
  </si>
  <si>
    <t>ESTRELLA BIENVENIDO,ESTRELLA BIENVENIDO</t>
  </si>
  <si>
    <t>1776.00</t>
  </si>
  <si>
    <t>2022-02-28 17:51:40</t>
  </si>
  <si>
    <t>2440396</t>
  </si>
  <si>
    <t>Roque Omar,Roque Omar,Roque Omar</t>
  </si>
  <si>
    <t>3552.00</t>
  </si>
  <si>
    <t>2022-02-28 14:53:12</t>
  </si>
  <si>
    <t>2439474</t>
  </si>
  <si>
    <t>乌龟岛海滩度假酒店</t>
  </si>
  <si>
    <t>Fh Napaploy,Fh Napaploy</t>
  </si>
  <si>
    <t>2272.00</t>
  </si>
  <si>
    <t>2022-02-28 10:02:43</t>
  </si>
  <si>
    <t>2022-02-27</t>
  </si>
  <si>
    <t>2437572</t>
  </si>
  <si>
    <t>Chun Jackie Lou,Chun Jackie Lou,Chun Jackie Lou,Chun Jackie Lou</t>
  </si>
  <si>
    <t>1256.00</t>
  </si>
  <si>
    <t>2022-02-27 15:08:26</t>
  </si>
  <si>
    <t>2022-02-26</t>
  </si>
  <si>
    <t>2435301</t>
  </si>
  <si>
    <t>Tolentino Joyce,Tolentino Joyce,Tolentino Joyce,Tolentino Joyce</t>
  </si>
  <si>
    <t>3260.00</t>
  </si>
  <si>
    <t>2022-02-26 14:26:54</t>
  </si>
  <si>
    <t>2022-02-25</t>
  </si>
  <si>
    <t>2434849</t>
  </si>
  <si>
    <t>PIMPOMG NUTNICHA</t>
  </si>
  <si>
    <t>2022-02-25 23:14:16</t>
  </si>
  <si>
    <t>2434835</t>
  </si>
  <si>
    <t>曼谷布拉纱里W22酒店</t>
  </si>
  <si>
    <t>Dava Ian Chester</t>
  </si>
  <si>
    <t>896.00</t>
  </si>
  <si>
    <t>2022-02-28 17:10:27</t>
  </si>
  <si>
    <t>2434743</t>
  </si>
  <si>
    <t>AhmadFayhsalbinWanAhmadKamal Wan</t>
  </si>
  <si>
    <t>1035.00</t>
  </si>
  <si>
    <t>2022-02-25 15:01:46</t>
  </si>
  <si>
    <t>2434720</t>
  </si>
  <si>
    <t>曼谷素旺那普机场奇迹酒店</t>
  </si>
  <si>
    <t>SHI JING</t>
  </si>
  <si>
    <t>1606.00</t>
  </si>
  <si>
    <t>2022-02-25 14:47:08</t>
  </si>
  <si>
    <t>2434502</t>
  </si>
  <si>
    <t>Gavino Angela,Gavino Angela</t>
  </si>
  <si>
    <t>1002.00</t>
  </si>
  <si>
    <t>2022-02-25 09:39:16</t>
  </si>
  <si>
    <t>2022-02-23</t>
  </si>
  <si>
    <t>2432980</t>
  </si>
  <si>
    <t>juson marife,juson marife</t>
  </si>
  <si>
    <t>1324.00</t>
  </si>
  <si>
    <t>2022-02-24 13:43:08</t>
  </si>
  <si>
    <t>2431895</t>
  </si>
  <si>
    <t>XU ZHE,XU YINGBO</t>
  </si>
  <si>
    <t>4210.00</t>
  </si>
  <si>
    <t>2022-02-23 12:53:31</t>
  </si>
  <si>
    <t>2022-02-21</t>
  </si>
  <si>
    <t>2428757</t>
  </si>
  <si>
    <t>新加坡威大酒店－劳明达</t>
  </si>
  <si>
    <t>Lim Tian Hook</t>
  </si>
  <si>
    <t>541.00</t>
  </si>
  <si>
    <t>2022-03-03 11:04:58</t>
  </si>
  <si>
    <t>2427644</t>
  </si>
  <si>
    <t>滨海湾宾乐雅臻选酒店</t>
  </si>
  <si>
    <t>WANG JINGFENG</t>
  </si>
  <si>
    <t>1199.00</t>
  </si>
  <si>
    <t>2022-02-21 11:53:58</t>
  </si>
  <si>
    <t>2022-02-20</t>
  </si>
  <si>
    <t>2427124</t>
  </si>
  <si>
    <t>Ryan Lee Jefferson</t>
  </si>
  <si>
    <t>1986.00</t>
  </si>
  <si>
    <t>2022-02-22 08:10:44</t>
  </si>
  <si>
    <t>2022-02-18</t>
  </si>
  <si>
    <t>2423728</t>
  </si>
  <si>
    <t>Lyre Lopez Krizia,Lyre Lopez Krizia</t>
  </si>
  <si>
    <t>668.00</t>
  </si>
  <si>
    <t>2022-02-21 10:14:50</t>
  </si>
  <si>
    <t>2422719</t>
  </si>
  <si>
    <t>芭提雅湾景酒店</t>
  </si>
  <si>
    <t>yanatake kazuyoshi,yanatake kazuyoshi,yanatake kazuyoshi</t>
  </si>
  <si>
    <t>2022-02-18 17:45:11</t>
  </si>
  <si>
    <t>2421869</t>
  </si>
  <si>
    <t>CHANG WOOSUNG</t>
  </si>
  <si>
    <t>7194.00</t>
  </si>
  <si>
    <t>2022-02-18 15:16:27</t>
  </si>
  <si>
    <t>2421523</t>
  </si>
  <si>
    <t>普吉自然酒店(SHA Plus+)</t>
  </si>
  <si>
    <t>Roy Avijit,Roy Avijit</t>
  </si>
  <si>
    <t>367.00</t>
  </si>
  <si>
    <t>2022-02-19 08:17:03</t>
  </si>
  <si>
    <t>2022-02-16</t>
  </si>
  <si>
    <t>2419995</t>
  </si>
  <si>
    <t>科伦曼谷酒店</t>
  </si>
  <si>
    <t>AN SEUNGJU</t>
  </si>
  <si>
    <t>4218.00</t>
  </si>
  <si>
    <t>5986.50</t>
  </si>
  <si>
    <t>1768</t>
  </si>
  <si>
    <t>2022-02-17 09:34:51</t>
  </si>
  <si>
    <t>2022-02-15</t>
  </si>
  <si>
    <t>2419665</t>
  </si>
  <si>
    <t>Enriquez Victoria,Enriquez Victoria</t>
  </si>
  <si>
    <t>656.00</t>
  </si>
  <si>
    <t>2022-02-17 09:58:15</t>
  </si>
  <si>
    <t>2419631</t>
  </si>
  <si>
    <t>巴拉望俱乐部乐园度假村</t>
  </si>
  <si>
    <t>Chen Jie,Chen Jie</t>
  </si>
  <si>
    <t>10500.00</t>
  </si>
  <si>
    <t>2022-02-16 09:10:18</t>
  </si>
  <si>
    <t>2022-02-11</t>
  </si>
  <si>
    <t>2417381</t>
  </si>
  <si>
    <t>NG SIN YI</t>
  </si>
  <si>
    <t>538.00</t>
  </si>
  <si>
    <t>2022-02-12 15:18:11</t>
  </si>
  <si>
    <t>2022-02-09</t>
  </si>
  <si>
    <t>2416100</t>
  </si>
  <si>
    <t>兰卡威成功度假村</t>
  </si>
  <si>
    <t>Talib Mohd Halil</t>
  </si>
  <si>
    <t>890.00</t>
  </si>
  <si>
    <t>2022-02-15 09:48:22</t>
  </si>
  <si>
    <t>2022-02-07</t>
  </si>
  <si>
    <t>2414169</t>
  </si>
  <si>
    <t>济州神话世界盛捷服务公寓</t>
  </si>
  <si>
    <t>Suh David</t>
  </si>
  <si>
    <t>3652.00</t>
  </si>
  <si>
    <t>2022-02-07 09:58:42</t>
  </si>
  <si>
    <t>2022-01-28</t>
  </si>
  <si>
    <t>2410319</t>
  </si>
  <si>
    <t>普吉岛卡利马度假村及水疗中心 (SHA Plus+)</t>
  </si>
  <si>
    <t>sombatteera benjamas,sombatteera benjamas</t>
  </si>
  <si>
    <t>434.00</t>
  </si>
  <si>
    <t>2022-01-29 10:12:19</t>
  </si>
  <si>
    <t>2022-01-24</t>
  </si>
  <si>
    <t>2407763</t>
  </si>
  <si>
    <t>曼谷萨通雅诗阁酒店</t>
  </si>
  <si>
    <t>wu di</t>
  </si>
  <si>
    <t>11869.00</t>
  </si>
  <si>
    <t>2022-01-24 17:06:34</t>
  </si>
  <si>
    <t>2022-01-23</t>
  </si>
  <si>
    <t>2407123</t>
  </si>
  <si>
    <t>Kim Yoo seok</t>
  </si>
  <si>
    <t>2087.00</t>
  </si>
  <si>
    <t>2022-01-23 14:24:28</t>
  </si>
  <si>
    <t>2021-12-30</t>
  </si>
  <si>
    <t>2363977</t>
  </si>
  <si>
    <t>西巴丹卡帕莱度假村水上屋</t>
  </si>
  <si>
    <t>Elora Sii Siew Ting,Yeong Chong</t>
  </si>
  <si>
    <t>5198.00</t>
  </si>
  <si>
    <t>2022-01-13 11:22:50</t>
  </si>
  <si>
    <t>2021-12-19</t>
  </si>
  <si>
    <t>2346687</t>
  </si>
  <si>
    <t>仙本那新帕丽酒店</t>
  </si>
  <si>
    <t>Nasharudin Nasyarena,Nasharudin Nasyarena</t>
  </si>
  <si>
    <t>2021-12-21 14:50:31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</si>
</sst>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44615</v>
      </c>
      <c r="G2" s="6">
        <v>44627</v>
      </c>
      <c r="H2" s="4">
        <v>1</v>
      </c>
      <c r="I2" s="4">
        <v>12</v>
      </c>
      <c r="J2" s="4">
        <v>12</v>
      </c>
      <c r="K2" s="4" t="s">
        <v>30</v>
      </c>
      <c r="L2" s="4">
        <v>0</v>
      </c>
      <c r="M2" s="4">
        <v>0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44634</v>
      </c>
      <c r="T2" s="4" t="s">
        <v>34</v>
      </c>
      <c r="U2" s="4">
        <v>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44615</v>
      </c>
      <c r="G3" s="6">
        <v>44627</v>
      </c>
      <c r="H3" s="4">
        <v>1</v>
      </c>
      <c r="I3" s="4">
        <v>12</v>
      </c>
      <c r="J3" s="4">
        <v>12</v>
      </c>
      <c r="K3" s="4" t="s">
        <v>30</v>
      </c>
      <c r="L3" s="4">
        <v>0</v>
      </c>
      <c r="M3" s="4">
        <v>0</v>
      </c>
      <c r="N3" s="4" t="s">
        <v>31</v>
      </c>
      <c r="O3" s="4" t="s">
        <v>32</v>
      </c>
      <c r="P3" s="4" t="s">
        <v>33</v>
      </c>
      <c r="Q3" s="4">
        <v>0</v>
      </c>
      <c r="R3" s="7">
        <v>44611</v>
      </c>
      <c r="S3" s="6">
        <v>44634</v>
      </c>
      <c r="T3" s="4" t="s">
        <v>34</v>
      </c>
      <c r="U3" s="4">
        <v>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44615</v>
      </c>
      <c r="G4" s="6">
        <v>44627</v>
      </c>
      <c r="H4" s="4">
        <v>1</v>
      </c>
      <c r="I4" s="4">
        <v>12</v>
      </c>
      <c r="J4" s="4">
        <v>12</v>
      </c>
      <c r="K4" s="4" t="s">
        <v>30</v>
      </c>
      <c r="L4" s="4">
        <v>9000</v>
      </c>
      <c r="M4" s="4">
        <v>9000</v>
      </c>
      <c r="N4" s="4" t="s">
        <v>39</v>
      </c>
      <c r="O4" s="4" t="s">
        <v>32</v>
      </c>
      <c r="P4" s="4" t="s">
        <v>33</v>
      </c>
      <c r="Q4" s="4">
        <v>0</v>
      </c>
      <c r="R4" s="7">
        <v>44612</v>
      </c>
      <c r="S4" s="6">
        <v>44634</v>
      </c>
      <c r="T4" s="4" t="s">
        <v>34</v>
      </c>
      <c r="U4" s="4">
        <v>9000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40</v>
      </c>
      <c r="B2" s="4" t="s">
        <v>26</v>
      </c>
      <c r="C2" s="4" t="s">
        <v>38</v>
      </c>
      <c r="D2" s="4" t="s">
        <v>41</v>
      </c>
      <c r="E2" s="4" t="s">
        <v>42</v>
      </c>
      <c r="F2" s="6">
        <v>44628</v>
      </c>
      <c r="G2" s="6">
        <v>44629</v>
      </c>
      <c r="H2" s="4">
        <v>1</v>
      </c>
      <c r="I2" s="4">
        <v>1</v>
      </c>
      <c r="J2" s="4">
        <v>1</v>
      </c>
      <c r="K2" s="4" t="s">
        <v>43</v>
      </c>
      <c r="L2" s="4">
        <v>261</v>
      </c>
      <c r="M2" s="4">
        <v>261</v>
      </c>
      <c r="N2" s="4" t="s">
        <v>44</v>
      </c>
      <c r="O2" s="4" t="s">
        <v>45</v>
      </c>
      <c r="P2" s="4" t="s">
        <v>33</v>
      </c>
      <c r="Q2" s="4">
        <v>0</v>
      </c>
      <c r="R2" s="7">
        <v>44549</v>
      </c>
      <c r="S2" s="6">
        <v>44634</v>
      </c>
      <c r="T2" s="4" t="s">
        <v>34</v>
      </c>
      <c r="U2" s="4">
        <v>261</v>
      </c>
      <c r="V2" s="4">
        <v>0</v>
      </c>
      <c r="W2" s="4">
        <v>0</v>
      </c>
      <c r="X2" s="4" t="s">
        <v>46</v>
      </c>
      <c r="Y2" s="4" t="s">
        <v>35</v>
      </c>
    </row>
    <row r="3" s="4" customFormat="1" spans="1:25">
      <c r="A3" s="4" t="s">
        <v>47</v>
      </c>
      <c r="B3" s="4" t="s">
        <v>26</v>
      </c>
      <c r="C3" s="4" t="s">
        <v>38</v>
      </c>
      <c r="D3" s="4" t="s">
        <v>48</v>
      </c>
      <c r="E3" s="4" t="s">
        <v>49</v>
      </c>
      <c r="F3" s="6">
        <v>44628</v>
      </c>
      <c r="G3" s="6">
        <v>44630</v>
      </c>
      <c r="H3" s="4">
        <v>1</v>
      </c>
      <c r="I3" s="4">
        <v>2</v>
      </c>
      <c r="J3" s="4">
        <v>2</v>
      </c>
      <c r="K3" s="4" t="s">
        <v>43</v>
      </c>
      <c r="L3" s="4">
        <v>5198</v>
      </c>
      <c r="M3" s="4">
        <v>5198</v>
      </c>
      <c r="N3" s="4" t="s">
        <v>50</v>
      </c>
      <c r="O3" s="4" t="s">
        <v>45</v>
      </c>
      <c r="P3" s="4" t="s">
        <v>33</v>
      </c>
      <c r="Q3" s="4">
        <v>0</v>
      </c>
      <c r="R3" s="7">
        <v>44560</v>
      </c>
      <c r="S3" s="6">
        <v>44634</v>
      </c>
      <c r="T3" s="4" t="s">
        <v>34</v>
      </c>
      <c r="U3" s="4">
        <v>5198</v>
      </c>
      <c r="V3" s="4">
        <v>0</v>
      </c>
      <c r="W3" s="4">
        <v>0</v>
      </c>
      <c r="X3" s="4" t="s">
        <v>51</v>
      </c>
      <c r="Y3" s="4" t="s">
        <v>52</v>
      </c>
    </row>
    <row r="4" s="4" customFormat="1" spans="1:25">
      <c r="A4" s="4" t="s">
        <v>53</v>
      </c>
      <c r="B4" s="4" t="s">
        <v>26</v>
      </c>
      <c r="C4" s="4" t="s">
        <v>38</v>
      </c>
      <c r="D4" s="4" t="s">
        <v>54</v>
      </c>
      <c r="E4" s="4" t="s">
        <v>55</v>
      </c>
      <c r="F4" s="6">
        <v>44632</v>
      </c>
      <c r="G4" s="6">
        <v>44633</v>
      </c>
      <c r="H4" s="4">
        <v>1</v>
      </c>
      <c r="I4" s="4">
        <v>1</v>
      </c>
      <c r="J4" s="4">
        <v>1</v>
      </c>
      <c r="K4" s="4" t="s">
        <v>43</v>
      </c>
      <c r="L4" s="4">
        <v>2087</v>
      </c>
      <c r="M4" s="4">
        <v>2087</v>
      </c>
      <c r="N4" s="4" t="s">
        <v>56</v>
      </c>
      <c r="O4" s="4" t="s">
        <v>45</v>
      </c>
      <c r="P4" s="4" t="s">
        <v>33</v>
      </c>
      <c r="Q4" s="4">
        <v>0</v>
      </c>
      <c r="R4" s="7">
        <v>44584</v>
      </c>
      <c r="S4" s="6">
        <v>44634</v>
      </c>
      <c r="T4" s="4" t="s">
        <v>34</v>
      </c>
      <c r="U4" s="4">
        <v>2087</v>
      </c>
      <c r="V4" s="4">
        <v>0</v>
      </c>
      <c r="W4" s="4">
        <v>0</v>
      </c>
      <c r="X4" s="4" t="s">
        <v>57</v>
      </c>
      <c r="Y4" s="4" t="s">
        <v>58</v>
      </c>
    </row>
    <row r="5" s="4" customFormat="1" spans="1:25">
      <c r="A5" s="4" t="s">
        <v>59</v>
      </c>
      <c r="B5" s="4" t="s">
        <v>26</v>
      </c>
      <c r="C5" s="4" t="s">
        <v>38</v>
      </c>
      <c r="D5" s="4" t="s">
        <v>60</v>
      </c>
      <c r="E5" s="4" t="s">
        <v>61</v>
      </c>
      <c r="F5" s="6">
        <v>44610</v>
      </c>
      <c r="G5" s="6">
        <v>44632</v>
      </c>
      <c r="H5" s="4">
        <v>1</v>
      </c>
      <c r="I5" s="4">
        <v>22</v>
      </c>
      <c r="J5" s="4">
        <v>22</v>
      </c>
      <c r="K5" s="4" t="s">
        <v>43</v>
      </c>
      <c r="L5" s="4">
        <v>11869</v>
      </c>
      <c r="M5" s="4">
        <v>11869</v>
      </c>
      <c r="N5" s="4" t="s">
        <v>62</v>
      </c>
      <c r="O5" s="4" t="s">
        <v>45</v>
      </c>
      <c r="P5" s="4" t="s">
        <v>33</v>
      </c>
      <c r="Q5" s="4">
        <v>0</v>
      </c>
      <c r="R5" s="7">
        <v>44585</v>
      </c>
      <c r="S5" s="6">
        <v>44634</v>
      </c>
      <c r="T5" s="4" t="s">
        <v>34</v>
      </c>
      <c r="U5" s="4">
        <v>11869</v>
      </c>
      <c r="V5" s="4">
        <v>0</v>
      </c>
      <c r="W5" s="4">
        <v>0</v>
      </c>
      <c r="X5" s="4" t="s">
        <v>63</v>
      </c>
      <c r="Y5" s="4" t="s">
        <v>64</v>
      </c>
    </row>
    <row r="6" s="4" customFormat="1" spans="1:25">
      <c r="A6" s="4" t="s">
        <v>65</v>
      </c>
      <c r="B6" s="4" t="s">
        <v>26</v>
      </c>
      <c r="C6" s="4" t="s">
        <v>38</v>
      </c>
      <c r="D6" s="4" t="s">
        <v>66</v>
      </c>
      <c r="E6" s="4" t="s">
        <v>67</v>
      </c>
      <c r="F6" s="6">
        <v>44626</v>
      </c>
      <c r="G6" s="6">
        <v>44627</v>
      </c>
      <c r="H6" s="4">
        <v>1</v>
      </c>
      <c r="I6" s="4">
        <v>1</v>
      </c>
      <c r="J6" s="4">
        <v>1</v>
      </c>
      <c r="K6" s="4" t="s">
        <v>43</v>
      </c>
      <c r="L6" s="4">
        <v>434</v>
      </c>
      <c r="M6" s="4">
        <v>434</v>
      </c>
      <c r="N6" s="4" t="s">
        <v>68</v>
      </c>
      <c r="O6" s="4" t="s">
        <v>45</v>
      </c>
      <c r="P6" s="4" t="s">
        <v>33</v>
      </c>
      <c r="Q6" s="4">
        <v>0</v>
      </c>
      <c r="R6" s="7">
        <v>44589</v>
      </c>
      <c r="S6" s="6">
        <v>44634</v>
      </c>
      <c r="T6" s="4" t="s">
        <v>34</v>
      </c>
      <c r="U6" s="4">
        <v>434</v>
      </c>
      <c r="V6" s="4">
        <v>0</v>
      </c>
      <c r="W6" s="4">
        <v>0</v>
      </c>
      <c r="X6" s="4" t="s">
        <v>69</v>
      </c>
      <c r="Y6" s="4" t="s">
        <v>70</v>
      </c>
    </row>
    <row r="7" s="4" customFormat="1" spans="1:25">
      <c r="A7" s="4" t="s">
        <v>71</v>
      </c>
      <c r="B7" s="4" t="s">
        <v>26</v>
      </c>
      <c r="C7" s="4" t="s">
        <v>38</v>
      </c>
      <c r="D7" s="4" t="s">
        <v>72</v>
      </c>
      <c r="E7" s="4" t="s">
        <v>73</v>
      </c>
      <c r="F7" s="6">
        <v>44631</v>
      </c>
      <c r="G7" s="6">
        <v>44633</v>
      </c>
      <c r="H7" s="4">
        <v>1</v>
      </c>
      <c r="I7" s="4">
        <v>2</v>
      </c>
      <c r="J7" s="4">
        <v>2</v>
      </c>
      <c r="K7" s="4" t="s">
        <v>43</v>
      </c>
      <c r="L7" s="4">
        <v>684</v>
      </c>
      <c r="M7" s="4">
        <v>684</v>
      </c>
      <c r="N7" s="4" t="s">
        <v>74</v>
      </c>
      <c r="O7" s="4" t="s">
        <v>45</v>
      </c>
      <c r="P7" s="4" t="s">
        <v>33</v>
      </c>
      <c r="Q7" s="4">
        <v>0</v>
      </c>
      <c r="R7" s="7">
        <v>44598</v>
      </c>
      <c r="S7" s="6">
        <v>44634</v>
      </c>
      <c r="T7" s="4" t="s">
        <v>34</v>
      </c>
      <c r="U7" s="4">
        <v>684</v>
      </c>
      <c r="V7" s="4">
        <v>0</v>
      </c>
      <c r="W7" s="4">
        <v>0</v>
      </c>
      <c r="X7" s="4" t="s">
        <v>75</v>
      </c>
      <c r="Y7" s="4" t="s">
        <v>76</v>
      </c>
    </row>
    <row r="8" s="4" customFormat="1" spans="1:25">
      <c r="A8" s="4" t="s">
        <v>77</v>
      </c>
      <c r="B8" s="4" t="s">
        <v>26</v>
      </c>
      <c r="C8" s="4" t="s">
        <v>38</v>
      </c>
      <c r="D8" s="4" t="s">
        <v>54</v>
      </c>
      <c r="E8" s="4" t="s">
        <v>78</v>
      </c>
      <c r="F8" s="6">
        <v>44626</v>
      </c>
      <c r="G8" s="6">
        <v>44628</v>
      </c>
      <c r="H8" s="4">
        <v>1</v>
      </c>
      <c r="I8" s="4">
        <v>2</v>
      </c>
      <c r="J8" s="4">
        <v>2</v>
      </c>
      <c r="K8" s="4" t="s">
        <v>43</v>
      </c>
      <c r="L8" s="4">
        <v>3652</v>
      </c>
      <c r="M8" s="4">
        <v>3652</v>
      </c>
      <c r="N8" s="4" t="s">
        <v>79</v>
      </c>
      <c r="O8" s="4" t="s">
        <v>45</v>
      </c>
      <c r="P8" s="4" t="s">
        <v>33</v>
      </c>
      <c r="Q8" s="4">
        <v>0</v>
      </c>
      <c r="R8" s="7">
        <v>44599</v>
      </c>
      <c r="S8" s="6">
        <v>44634</v>
      </c>
      <c r="T8" s="4" t="s">
        <v>34</v>
      </c>
      <c r="U8" s="4">
        <v>3652</v>
      </c>
      <c r="V8" s="4">
        <v>0</v>
      </c>
      <c r="W8" s="4">
        <v>0</v>
      </c>
      <c r="X8" s="4" t="s">
        <v>80</v>
      </c>
      <c r="Y8" s="4" t="s">
        <v>81</v>
      </c>
    </row>
    <row r="9" s="4" customFormat="1" spans="1:25">
      <c r="A9" s="4" t="s">
        <v>82</v>
      </c>
      <c r="B9" s="4" t="s">
        <v>26</v>
      </c>
      <c r="C9" s="4" t="s">
        <v>38</v>
      </c>
      <c r="D9" s="4" t="s">
        <v>83</v>
      </c>
      <c r="E9" s="4" t="s">
        <v>84</v>
      </c>
      <c r="F9" s="6">
        <v>44630</v>
      </c>
      <c r="G9" s="6">
        <v>44632</v>
      </c>
      <c r="H9" s="4">
        <v>1</v>
      </c>
      <c r="I9" s="4">
        <v>2</v>
      </c>
      <c r="J9" s="4">
        <v>2</v>
      </c>
      <c r="K9" s="4" t="s">
        <v>43</v>
      </c>
      <c r="L9" s="4">
        <v>2848</v>
      </c>
      <c r="M9" s="4">
        <v>2848</v>
      </c>
      <c r="N9" s="4" t="s">
        <v>85</v>
      </c>
      <c r="O9" s="4" t="s">
        <v>45</v>
      </c>
      <c r="P9" s="4" t="s">
        <v>33</v>
      </c>
      <c r="Q9" s="4">
        <v>0</v>
      </c>
      <c r="R9" s="7">
        <v>44600</v>
      </c>
      <c r="S9" s="6">
        <v>44634</v>
      </c>
      <c r="T9" s="4" t="s">
        <v>34</v>
      </c>
      <c r="U9" s="4">
        <v>2848</v>
      </c>
      <c r="V9" s="4">
        <v>0</v>
      </c>
      <c r="W9" s="4">
        <v>0</v>
      </c>
      <c r="X9" s="4" t="s">
        <v>86</v>
      </c>
      <c r="Y9" s="4" t="s">
        <v>35</v>
      </c>
    </row>
    <row r="10" s="4" customFormat="1" spans="1:25">
      <c r="A10" s="4" t="s">
        <v>87</v>
      </c>
      <c r="B10" s="4" t="s">
        <v>26</v>
      </c>
      <c r="C10" s="4" t="s">
        <v>38</v>
      </c>
      <c r="D10" s="4" t="s">
        <v>88</v>
      </c>
      <c r="E10" s="4" t="s">
        <v>89</v>
      </c>
      <c r="F10" s="6">
        <v>44626</v>
      </c>
      <c r="G10" s="6">
        <v>44628</v>
      </c>
      <c r="H10" s="4">
        <v>1</v>
      </c>
      <c r="I10" s="4">
        <v>2</v>
      </c>
      <c r="J10" s="4">
        <v>2</v>
      </c>
      <c r="K10" s="4" t="s">
        <v>43</v>
      </c>
      <c r="L10" s="4">
        <v>1359</v>
      </c>
      <c r="M10" s="4">
        <v>1359</v>
      </c>
      <c r="N10" s="4" t="s">
        <v>90</v>
      </c>
      <c r="O10" s="4" t="s">
        <v>45</v>
      </c>
      <c r="P10" s="4" t="s">
        <v>33</v>
      </c>
      <c r="Q10" s="4">
        <v>0</v>
      </c>
      <c r="R10" s="7">
        <v>44600</v>
      </c>
      <c r="S10" s="6">
        <v>44634</v>
      </c>
      <c r="T10" s="4" t="s">
        <v>34</v>
      </c>
      <c r="U10" s="4">
        <v>1359</v>
      </c>
      <c r="V10" s="4">
        <v>0</v>
      </c>
      <c r="W10" s="4">
        <v>0</v>
      </c>
      <c r="X10" s="4" t="s">
        <v>91</v>
      </c>
      <c r="Y10" s="4" t="s">
        <v>35</v>
      </c>
    </row>
    <row r="11" s="4" customFormat="1" spans="1:25">
      <c r="A11" s="4" t="s">
        <v>82</v>
      </c>
      <c r="B11" s="4" t="s">
        <v>26</v>
      </c>
      <c r="C11" s="4" t="s">
        <v>36</v>
      </c>
      <c r="D11" s="4" t="s">
        <v>83</v>
      </c>
      <c r="E11" s="4" t="s">
        <v>84</v>
      </c>
      <c r="F11" s="6">
        <v>44630</v>
      </c>
      <c r="G11" s="6">
        <v>44632</v>
      </c>
      <c r="H11" s="4">
        <v>1</v>
      </c>
      <c r="I11" s="4">
        <v>2</v>
      </c>
      <c r="J11" s="4">
        <v>2</v>
      </c>
      <c r="K11" s="4" t="s">
        <v>43</v>
      </c>
      <c r="L11" s="4">
        <v>-2848</v>
      </c>
      <c r="M11" s="4">
        <v>-2848</v>
      </c>
      <c r="N11" s="4" t="s">
        <v>85</v>
      </c>
      <c r="O11" s="4" t="s">
        <v>45</v>
      </c>
      <c r="P11" s="4" t="s">
        <v>33</v>
      </c>
      <c r="Q11" s="4">
        <v>0</v>
      </c>
      <c r="R11" s="7">
        <v>44600</v>
      </c>
      <c r="S11" s="6">
        <v>44634</v>
      </c>
      <c r="T11" s="4" t="s">
        <v>34</v>
      </c>
      <c r="U11" s="4">
        <v>-2848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36</v>
      </c>
      <c r="D12" s="4" t="s">
        <v>88</v>
      </c>
      <c r="E12" s="4" t="s">
        <v>89</v>
      </c>
      <c r="F12" s="6">
        <v>44626</v>
      </c>
      <c r="G12" s="6">
        <v>44628</v>
      </c>
      <c r="H12" s="4">
        <v>1</v>
      </c>
      <c r="I12" s="4">
        <v>2</v>
      </c>
      <c r="J12" s="4">
        <v>2</v>
      </c>
      <c r="K12" s="4" t="s">
        <v>43</v>
      </c>
      <c r="L12" s="4">
        <v>-1359</v>
      </c>
      <c r="M12" s="4">
        <v>-1359</v>
      </c>
      <c r="N12" s="4" t="s">
        <v>90</v>
      </c>
      <c r="O12" s="4" t="s">
        <v>45</v>
      </c>
      <c r="P12" s="4" t="s">
        <v>33</v>
      </c>
      <c r="Q12" s="4">
        <v>0</v>
      </c>
      <c r="R12" s="7">
        <v>44600</v>
      </c>
      <c r="S12" s="6">
        <v>44634</v>
      </c>
      <c r="T12" s="4" t="s">
        <v>34</v>
      </c>
      <c r="U12" s="4">
        <v>-1359</v>
      </c>
      <c r="V12" s="4">
        <v>0</v>
      </c>
      <c r="W12" s="4">
        <v>0</v>
      </c>
      <c r="X12" s="4" t="s">
        <v>91</v>
      </c>
      <c r="Y12" s="4" t="s">
        <v>35</v>
      </c>
    </row>
    <row r="13" s="4" customFormat="1" spans="1:25">
      <c r="A13" s="4" t="s">
        <v>92</v>
      </c>
      <c r="B13" s="4" t="s">
        <v>26</v>
      </c>
      <c r="C13" s="4" t="s">
        <v>38</v>
      </c>
      <c r="D13" s="4" t="s">
        <v>93</v>
      </c>
      <c r="E13" s="4" t="s">
        <v>94</v>
      </c>
      <c r="F13" s="6">
        <v>44629</v>
      </c>
      <c r="G13" s="6">
        <v>44631</v>
      </c>
      <c r="H13" s="4">
        <v>1</v>
      </c>
      <c r="I13" s="4">
        <v>2</v>
      </c>
      <c r="J13" s="4">
        <v>2</v>
      </c>
      <c r="K13" s="4" t="s">
        <v>43</v>
      </c>
      <c r="L13" s="4">
        <v>890</v>
      </c>
      <c r="M13" s="4">
        <v>890</v>
      </c>
      <c r="N13" s="4" t="s">
        <v>95</v>
      </c>
      <c r="O13" s="4" t="s">
        <v>45</v>
      </c>
      <c r="P13" s="4" t="s">
        <v>33</v>
      </c>
      <c r="Q13" s="4">
        <v>0</v>
      </c>
      <c r="R13" s="7">
        <v>44601</v>
      </c>
      <c r="S13" s="6">
        <v>44634</v>
      </c>
      <c r="T13" s="4" t="s">
        <v>34</v>
      </c>
      <c r="U13" s="4">
        <v>890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38</v>
      </c>
      <c r="D14" s="4" t="s">
        <v>99</v>
      </c>
      <c r="E14" s="4" t="s">
        <v>100</v>
      </c>
      <c r="F14" s="6">
        <v>44628</v>
      </c>
      <c r="G14" s="6">
        <v>44629</v>
      </c>
      <c r="H14" s="4">
        <v>1</v>
      </c>
      <c r="I14" s="4">
        <v>1</v>
      </c>
      <c r="J14" s="4">
        <v>1</v>
      </c>
      <c r="K14" s="4" t="s">
        <v>43</v>
      </c>
      <c r="L14" s="4">
        <v>538</v>
      </c>
      <c r="M14" s="4">
        <v>538</v>
      </c>
      <c r="N14" s="4" t="s">
        <v>101</v>
      </c>
      <c r="O14" s="4" t="s">
        <v>45</v>
      </c>
      <c r="P14" s="4" t="s">
        <v>33</v>
      </c>
      <c r="Q14" s="4">
        <v>0</v>
      </c>
      <c r="R14" s="7">
        <v>44603</v>
      </c>
      <c r="S14" s="6">
        <v>44634</v>
      </c>
      <c r="T14" s="4" t="s">
        <v>34</v>
      </c>
      <c r="U14" s="4">
        <v>538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38</v>
      </c>
      <c r="D15" s="4" t="s">
        <v>105</v>
      </c>
      <c r="E15" s="4" t="s">
        <v>106</v>
      </c>
      <c r="F15" s="6">
        <v>44625</v>
      </c>
      <c r="G15" s="6">
        <v>44632</v>
      </c>
      <c r="H15" s="4">
        <v>1</v>
      </c>
      <c r="I15" s="4">
        <v>7</v>
      </c>
      <c r="J15" s="4">
        <v>7</v>
      </c>
      <c r="K15" s="4" t="s">
        <v>43</v>
      </c>
      <c r="L15" s="4">
        <v>10500</v>
      </c>
      <c r="M15" s="4">
        <v>10500</v>
      </c>
      <c r="N15" s="4" t="s">
        <v>107</v>
      </c>
      <c r="O15" s="4" t="s">
        <v>45</v>
      </c>
      <c r="P15" s="4" t="s">
        <v>33</v>
      </c>
      <c r="Q15" s="4">
        <v>0</v>
      </c>
      <c r="R15" s="7">
        <v>44607</v>
      </c>
      <c r="S15" s="6">
        <v>44634</v>
      </c>
      <c r="T15" s="4" t="s">
        <v>34</v>
      </c>
      <c r="U15" s="4">
        <v>10500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38</v>
      </c>
      <c r="D16" s="4" t="s">
        <v>88</v>
      </c>
      <c r="E16" s="4" t="s">
        <v>89</v>
      </c>
      <c r="F16" s="6">
        <v>44632</v>
      </c>
      <c r="G16" s="6">
        <v>44633</v>
      </c>
      <c r="H16" s="4">
        <v>1</v>
      </c>
      <c r="I16" s="4">
        <v>1</v>
      </c>
      <c r="J16" s="4">
        <v>1</v>
      </c>
      <c r="K16" s="4" t="s">
        <v>43</v>
      </c>
      <c r="L16" s="4">
        <v>656</v>
      </c>
      <c r="M16" s="4">
        <v>656</v>
      </c>
      <c r="N16" s="4" t="s">
        <v>111</v>
      </c>
      <c r="O16" s="4" t="s">
        <v>45</v>
      </c>
      <c r="P16" s="4" t="s">
        <v>33</v>
      </c>
      <c r="Q16" s="4">
        <v>0</v>
      </c>
      <c r="R16" s="7">
        <v>44607</v>
      </c>
      <c r="S16" s="6">
        <v>44634</v>
      </c>
      <c r="T16" s="4" t="s">
        <v>34</v>
      </c>
      <c r="U16" s="4">
        <v>656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38</v>
      </c>
      <c r="D17" s="4" t="s">
        <v>28</v>
      </c>
      <c r="E17" s="4" t="s">
        <v>29</v>
      </c>
      <c r="F17" s="6">
        <v>44615</v>
      </c>
      <c r="G17" s="6">
        <v>44627</v>
      </c>
      <c r="H17" s="4">
        <v>1</v>
      </c>
      <c r="I17" s="4">
        <v>12</v>
      </c>
      <c r="J17" s="4">
        <v>12</v>
      </c>
      <c r="K17" s="4" t="s">
        <v>43</v>
      </c>
      <c r="L17" s="4">
        <v>4218</v>
      </c>
      <c r="M17" s="4">
        <v>4218</v>
      </c>
      <c r="N17" s="4" t="s">
        <v>39</v>
      </c>
      <c r="O17" s="4" t="s">
        <v>45</v>
      </c>
      <c r="P17" s="4" t="s">
        <v>33</v>
      </c>
      <c r="Q17" s="4">
        <v>0</v>
      </c>
      <c r="R17" s="7">
        <v>44608</v>
      </c>
      <c r="S17" s="6">
        <v>44634</v>
      </c>
      <c r="T17" s="4" t="s">
        <v>34</v>
      </c>
      <c r="U17" s="4">
        <v>4218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38</v>
      </c>
      <c r="D18" s="4" t="s">
        <v>118</v>
      </c>
      <c r="E18" s="4" t="s">
        <v>119</v>
      </c>
      <c r="F18" s="6">
        <v>44627</v>
      </c>
      <c r="G18" s="6">
        <v>44628</v>
      </c>
      <c r="H18" s="4">
        <v>1</v>
      </c>
      <c r="I18" s="4">
        <v>1</v>
      </c>
      <c r="J18" s="4">
        <v>1</v>
      </c>
      <c r="K18" s="4" t="s">
        <v>43</v>
      </c>
      <c r="L18" s="4">
        <v>367</v>
      </c>
      <c r="M18" s="4">
        <v>367</v>
      </c>
      <c r="N18" s="4" t="s">
        <v>120</v>
      </c>
      <c r="O18" s="4" t="s">
        <v>45</v>
      </c>
      <c r="P18" s="4" t="s">
        <v>33</v>
      </c>
      <c r="Q18" s="4">
        <v>0</v>
      </c>
      <c r="R18" s="7">
        <v>44610</v>
      </c>
      <c r="S18" s="6">
        <v>44634</v>
      </c>
      <c r="T18" s="4" t="s">
        <v>34</v>
      </c>
      <c r="U18" s="4">
        <v>367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38</v>
      </c>
      <c r="D19" s="4" t="s">
        <v>124</v>
      </c>
      <c r="E19" s="4" t="s">
        <v>125</v>
      </c>
      <c r="F19" s="6">
        <v>44626</v>
      </c>
      <c r="G19" s="6">
        <v>44632</v>
      </c>
      <c r="H19" s="4">
        <v>1</v>
      </c>
      <c r="I19" s="4">
        <v>6</v>
      </c>
      <c r="J19" s="4">
        <v>6</v>
      </c>
      <c r="K19" s="4" t="s">
        <v>43</v>
      </c>
      <c r="L19" s="4">
        <v>7194</v>
      </c>
      <c r="M19" s="4">
        <v>7194</v>
      </c>
      <c r="N19" s="4" t="s">
        <v>126</v>
      </c>
      <c r="O19" s="4" t="s">
        <v>45</v>
      </c>
      <c r="P19" s="4" t="s">
        <v>33</v>
      </c>
      <c r="Q19" s="4">
        <v>0</v>
      </c>
      <c r="R19" s="7">
        <v>44610</v>
      </c>
      <c r="S19" s="6">
        <v>44634</v>
      </c>
      <c r="T19" s="4" t="s">
        <v>34</v>
      </c>
      <c r="U19" s="4">
        <v>7194</v>
      </c>
      <c r="V19" s="4">
        <v>0</v>
      </c>
      <c r="W19" s="4">
        <v>0</v>
      </c>
      <c r="X19" s="4" t="s">
        <v>127</v>
      </c>
      <c r="Y19" s="4" t="s">
        <v>35</v>
      </c>
    </row>
    <row r="20" s="4" customFormat="1" spans="1:25">
      <c r="A20" s="4" t="s">
        <v>128</v>
      </c>
      <c r="B20" s="4" t="s">
        <v>26</v>
      </c>
      <c r="C20" s="4" t="s">
        <v>38</v>
      </c>
      <c r="D20" s="4" t="s">
        <v>129</v>
      </c>
      <c r="E20" s="4" t="s">
        <v>130</v>
      </c>
      <c r="F20" s="6">
        <v>44632</v>
      </c>
      <c r="G20" s="6">
        <v>44633</v>
      </c>
      <c r="H20" s="4">
        <v>2</v>
      </c>
      <c r="I20" s="4">
        <v>1</v>
      </c>
      <c r="J20" s="4">
        <v>2</v>
      </c>
      <c r="K20" s="4" t="s">
        <v>43</v>
      </c>
      <c r="L20" s="4">
        <v>584</v>
      </c>
      <c r="M20" s="4">
        <v>584</v>
      </c>
      <c r="N20" s="4" t="s">
        <v>131</v>
      </c>
      <c r="O20" s="4" t="s">
        <v>45</v>
      </c>
      <c r="P20" s="4" t="s">
        <v>33</v>
      </c>
      <c r="Q20" s="4">
        <v>0</v>
      </c>
      <c r="R20" s="7">
        <v>44610</v>
      </c>
      <c r="S20" s="6">
        <v>44634</v>
      </c>
      <c r="T20" s="4" t="s">
        <v>34</v>
      </c>
      <c r="U20" s="4">
        <v>584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38</v>
      </c>
      <c r="D21" s="4" t="s">
        <v>135</v>
      </c>
      <c r="E21" s="4" t="s">
        <v>136</v>
      </c>
      <c r="F21" s="6">
        <v>44627</v>
      </c>
      <c r="G21" s="6">
        <v>44629</v>
      </c>
      <c r="H21" s="4">
        <v>1</v>
      </c>
      <c r="I21" s="4">
        <v>2</v>
      </c>
      <c r="J21" s="4">
        <v>2</v>
      </c>
      <c r="K21" s="4" t="s">
        <v>43</v>
      </c>
      <c r="L21" s="4">
        <v>668</v>
      </c>
      <c r="M21" s="4">
        <v>668</v>
      </c>
      <c r="N21" s="4" t="s">
        <v>137</v>
      </c>
      <c r="O21" s="4" t="s">
        <v>45</v>
      </c>
      <c r="P21" s="4" t="s">
        <v>33</v>
      </c>
      <c r="Q21" s="4">
        <v>0</v>
      </c>
      <c r="R21" s="7">
        <v>44610</v>
      </c>
      <c r="S21" s="6">
        <v>44634</v>
      </c>
      <c r="T21" s="4" t="s">
        <v>34</v>
      </c>
      <c r="U21" s="4">
        <v>668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38</v>
      </c>
      <c r="D22" s="4" t="s">
        <v>135</v>
      </c>
      <c r="E22" s="4" t="s">
        <v>141</v>
      </c>
      <c r="F22" s="6">
        <v>44626</v>
      </c>
      <c r="G22" s="6">
        <v>44632</v>
      </c>
      <c r="H22" s="4">
        <v>1</v>
      </c>
      <c r="I22" s="4">
        <v>6</v>
      </c>
      <c r="J22" s="4">
        <v>6</v>
      </c>
      <c r="K22" s="4" t="s">
        <v>43</v>
      </c>
      <c r="L22" s="4">
        <v>1986</v>
      </c>
      <c r="M22" s="4">
        <v>1986</v>
      </c>
      <c r="N22" s="4" t="s">
        <v>142</v>
      </c>
      <c r="O22" s="4" t="s">
        <v>45</v>
      </c>
      <c r="P22" s="4" t="s">
        <v>33</v>
      </c>
      <c r="Q22" s="4">
        <v>0</v>
      </c>
      <c r="R22" s="7">
        <v>44612</v>
      </c>
      <c r="S22" s="6">
        <v>44634</v>
      </c>
      <c r="T22" s="4" t="s">
        <v>34</v>
      </c>
      <c r="U22" s="4">
        <v>1986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38</v>
      </c>
      <c r="D23" s="4" t="s">
        <v>124</v>
      </c>
      <c r="E23" s="4" t="s">
        <v>125</v>
      </c>
      <c r="F23" s="6">
        <v>44626</v>
      </c>
      <c r="G23" s="6">
        <v>44627</v>
      </c>
      <c r="H23" s="4">
        <v>1</v>
      </c>
      <c r="I23" s="4">
        <v>1</v>
      </c>
      <c r="J23" s="4">
        <v>1</v>
      </c>
      <c r="K23" s="4" t="s">
        <v>43</v>
      </c>
      <c r="L23" s="4">
        <v>1199</v>
      </c>
      <c r="M23" s="4">
        <v>1199</v>
      </c>
      <c r="N23" s="4" t="s">
        <v>146</v>
      </c>
      <c r="O23" s="4" t="s">
        <v>45</v>
      </c>
      <c r="P23" s="4" t="s">
        <v>33</v>
      </c>
      <c r="Q23" s="4">
        <v>0</v>
      </c>
      <c r="R23" s="7">
        <v>44613</v>
      </c>
      <c r="S23" s="6">
        <v>44634</v>
      </c>
      <c r="T23" s="4" t="s">
        <v>34</v>
      </c>
      <c r="U23" s="4">
        <v>1199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38</v>
      </c>
      <c r="D24" s="4" t="s">
        <v>150</v>
      </c>
      <c r="E24" s="4" t="s">
        <v>151</v>
      </c>
      <c r="F24" s="6">
        <v>44626</v>
      </c>
      <c r="G24" s="6">
        <v>44627</v>
      </c>
      <c r="H24" s="4">
        <v>1</v>
      </c>
      <c r="I24" s="4">
        <v>1</v>
      </c>
      <c r="J24" s="4">
        <v>1</v>
      </c>
      <c r="K24" s="4" t="s">
        <v>43</v>
      </c>
      <c r="L24" s="4">
        <v>541</v>
      </c>
      <c r="M24" s="4">
        <v>541</v>
      </c>
      <c r="N24" s="4" t="s">
        <v>152</v>
      </c>
      <c r="O24" s="4" t="s">
        <v>45</v>
      </c>
      <c r="P24" s="4" t="s">
        <v>33</v>
      </c>
      <c r="Q24" s="4">
        <v>0</v>
      </c>
      <c r="R24" s="7">
        <v>44613</v>
      </c>
      <c r="S24" s="6">
        <v>44634</v>
      </c>
      <c r="T24" s="4" t="s">
        <v>34</v>
      </c>
      <c r="U24" s="4">
        <v>541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38</v>
      </c>
      <c r="D25" s="4" t="s">
        <v>156</v>
      </c>
      <c r="E25" s="4" t="s">
        <v>157</v>
      </c>
      <c r="F25" s="6">
        <v>44620</v>
      </c>
      <c r="G25" s="6">
        <v>44627</v>
      </c>
      <c r="H25" s="4">
        <v>1</v>
      </c>
      <c r="I25" s="4">
        <v>7</v>
      </c>
      <c r="J25" s="4">
        <v>7</v>
      </c>
      <c r="K25" s="4" t="s">
        <v>43</v>
      </c>
      <c r="L25" s="4">
        <v>4210</v>
      </c>
      <c r="M25" s="4">
        <v>4210</v>
      </c>
      <c r="N25" s="4" t="s">
        <v>158</v>
      </c>
      <c r="O25" s="4" t="s">
        <v>45</v>
      </c>
      <c r="P25" s="4" t="s">
        <v>33</v>
      </c>
      <c r="Q25" s="4">
        <v>0</v>
      </c>
      <c r="R25" s="7">
        <v>44615</v>
      </c>
      <c r="S25" s="6">
        <v>44634</v>
      </c>
      <c r="T25" s="4" t="s">
        <v>34</v>
      </c>
      <c r="U25" s="4">
        <v>4210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38</v>
      </c>
      <c r="D26" s="4" t="s">
        <v>135</v>
      </c>
      <c r="E26" s="4" t="s">
        <v>141</v>
      </c>
      <c r="F26" s="6">
        <v>44624</v>
      </c>
      <c r="G26" s="6">
        <v>44628</v>
      </c>
      <c r="H26" s="4">
        <v>1</v>
      </c>
      <c r="I26" s="4">
        <v>4</v>
      </c>
      <c r="J26" s="4">
        <v>4</v>
      </c>
      <c r="K26" s="4" t="s">
        <v>43</v>
      </c>
      <c r="L26" s="4">
        <v>1324</v>
      </c>
      <c r="M26" s="4">
        <v>1324</v>
      </c>
      <c r="N26" s="4" t="s">
        <v>162</v>
      </c>
      <c r="O26" s="4" t="s">
        <v>45</v>
      </c>
      <c r="P26" s="4" t="s">
        <v>33</v>
      </c>
      <c r="Q26" s="4">
        <v>0</v>
      </c>
      <c r="R26" s="7">
        <v>44615</v>
      </c>
      <c r="S26" s="6">
        <v>44634</v>
      </c>
      <c r="T26" s="4" t="s">
        <v>34</v>
      </c>
      <c r="U26" s="4">
        <v>1324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38</v>
      </c>
      <c r="D27" s="4" t="s">
        <v>166</v>
      </c>
      <c r="E27" s="4" t="s">
        <v>167</v>
      </c>
      <c r="F27" s="6">
        <v>44632</v>
      </c>
      <c r="G27" s="6">
        <v>44633</v>
      </c>
      <c r="H27" s="4">
        <v>1</v>
      </c>
      <c r="I27" s="4">
        <v>1</v>
      </c>
      <c r="J27" s="4">
        <v>1</v>
      </c>
      <c r="K27" s="4" t="s">
        <v>43</v>
      </c>
      <c r="L27" s="4">
        <v>798</v>
      </c>
      <c r="M27" s="4">
        <v>798</v>
      </c>
      <c r="N27" s="4" t="s">
        <v>168</v>
      </c>
      <c r="O27" s="4" t="s">
        <v>45</v>
      </c>
      <c r="P27" s="4" t="s">
        <v>33</v>
      </c>
      <c r="Q27" s="4">
        <v>0</v>
      </c>
      <c r="R27" s="7">
        <v>44616</v>
      </c>
      <c r="S27" s="6">
        <v>44634</v>
      </c>
      <c r="T27" s="4" t="s">
        <v>34</v>
      </c>
      <c r="U27" s="4">
        <v>798</v>
      </c>
      <c r="V27" s="4">
        <v>0</v>
      </c>
      <c r="W27" s="4">
        <v>0</v>
      </c>
      <c r="X27" s="4" t="s">
        <v>169</v>
      </c>
      <c r="Y27" s="4" t="s">
        <v>35</v>
      </c>
    </row>
    <row r="28" s="4" customFormat="1" spans="1:25">
      <c r="A28" s="4" t="s">
        <v>165</v>
      </c>
      <c r="B28" s="4" t="s">
        <v>26</v>
      </c>
      <c r="C28" s="4" t="s">
        <v>36</v>
      </c>
      <c r="D28" s="4" t="s">
        <v>166</v>
      </c>
      <c r="E28" s="4" t="s">
        <v>167</v>
      </c>
      <c r="F28" s="6">
        <v>44632</v>
      </c>
      <c r="G28" s="6">
        <v>44633</v>
      </c>
      <c r="H28" s="4">
        <v>1</v>
      </c>
      <c r="I28" s="4">
        <v>1</v>
      </c>
      <c r="J28" s="4">
        <v>1</v>
      </c>
      <c r="K28" s="4" t="s">
        <v>43</v>
      </c>
      <c r="L28" s="4">
        <v>-798</v>
      </c>
      <c r="M28" s="4">
        <v>-798</v>
      </c>
      <c r="N28" s="4" t="s">
        <v>168</v>
      </c>
      <c r="O28" s="4" t="s">
        <v>45</v>
      </c>
      <c r="P28" s="4" t="s">
        <v>33</v>
      </c>
      <c r="Q28" s="4">
        <v>0</v>
      </c>
      <c r="R28" s="7">
        <v>44616</v>
      </c>
      <c r="S28" s="6">
        <v>44634</v>
      </c>
      <c r="T28" s="4" t="s">
        <v>34</v>
      </c>
      <c r="U28" s="4">
        <v>-798</v>
      </c>
      <c r="V28" s="4">
        <v>0</v>
      </c>
      <c r="W28" s="4">
        <v>0</v>
      </c>
      <c r="X28" s="4" t="s">
        <v>169</v>
      </c>
      <c r="Y28" s="4" t="s">
        <v>35</v>
      </c>
    </row>
    <row r="29" s="4" customFormat="1" spans="1:25">
      <c r="A29" s="4" t="s">
        <v>170</v>
      </c>
      <c r="B29" s="4" t="s">
        <v>26</v>
      </c>
      <c r="C29" s="4" t="s">
        <v>38</v>
      </c>
      <c r="D29" s="4" t="s">
        <v>135</v>
      </c>
      <c r="E29" s="4" t="s">
        <v>136</v>
      </c>
      <c r="F29" s="6">
        <v>44626</v>
      </c>
      <c r="G29" s="6">
        <v>44629</v>
      </c>
      <c r="H29" s="4">
        <v>1</v>
      </c>
      <c r="I29" s="4">
        <v>3</v>
      </c>
      <c r="J29" s="4">
        <v>3</v>
      </c>
      <c r="K29" s="4" t="s">
        <v>43</v>
      </c>
      <c r="L29" s="4">
        <v>1002</v>
      </c>
      <c r="M29" s="4">
        <v>1002</v>
      </c>
      <c r="N29" s="4" t="s">
        <v>171</v>
      </c>
      <c r="O29" s="4" t="s">
        <v>45</v>
      </c>
      <c r="P29" s="4" t="s">
        <v>33</v>
      </c>
      <c r="Q29" s="4">
        <v>0</v>
      </c>
      <c r="R29" s="7">
        <v>44617</v>
      </c>
      <c r="S29" s="6">
        <v>44634</v>
      </c>
      <c r="T29" s="4" t="s">
        <v>34</v>
      </c>
      <c r="U29" s="4">
        <v>1002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38</v>
      </c>
      <c r="D30" s="4" t="s">
        <v>175</v>
      </c>
      <c r="E30" s="4" t="s">
        <v>176</v>
      </c>
      <c r="F30" s="6">
        <v>44617</v>
      </c>
      <c r="G30" s="6">
        <v>44628</v>
      </c>
      <c r="H30" s="4">
        <v>1</v>
      </c>
      <c r="I30" s="4">
        <v>11</v>
      </c>
      <c r="J30" s="4">
        <v>11</v>
      </c>
      <c r="K30" s="4" t="s">
        <v>43</v>
      </c>
      <c r="L30" s="4">
        <v>1606</v>
      </c>
      <c r="M30" s="4">
        <v>1606</v>
      </c>
      <c r="N30" s="4" t="s">
        <v>177</v>
      </c>
      <c r="O30" s="4" t="s">
        <v>45</v>
      </c>
      <c r="P30" s="4" t="s">
        <v>33</v>
      </c>
      <c r="Q30" s="4">
        <v>0</v>
      </c>
      <c r="R30" s="7">
        <v>44617</v>
      </c>
      <c r="S30" s="6">
        <v>44634</v>
      </c>
      <c r="T30" s="4" t="s">
        <v>34</v>
      </c>
      <c r="U30" s="4">
        <v>1606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38</v>
      </c>
      <c r="D31" s="4" t="s">
        <v>181</v>
      </c>
      <c r="E31" s="4" t="s">
        <v>182</v>
      </c>
      <c r="F31" s="6">
        <v>44630</v>
      </c>
      <c r="G31" s="6">
        <v>44633</v>
      </c>
      <c r="H31" s="4">
        <v>1</v>
      </c>
      <c r="I31" s="4">
        <v>3</v>
      </c>
      <c r="J31" s="4">
        <v>3</v>
      </c>
      <c r="K31" s="4" t="s">
        <v>43</v>
      </c>
      <c r="L31" s="4">
        <v>1035</v>
      </c>
      <c r="M31" s="4">
        <v>1035</v>
      </c>
      <c r="N31" s="4" t="s">
        <v>183</v>
      </c>
      <c r="O31" s="4" t="s">
        <v>45</v>
      </c>
      <c r="P31" s="4" t="s">
        <v>33</v>
      </c>
      <c r="Q31" s="4">
        <v>0</v>
      </c>
      <c r="R31" s="7">
        <v>44617</v>
      </c>
      <c r="S31" s="6">
        <v>44634</v>
      </c>
      <c r="T31" s="4" t="s">
        <v>34</v>
      </c>
      <c r="U31" s="4">
        <v>1035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38</v>
      </c>
      <c r="D32" s="4" t="s">
        <v>187</v>
      </c>
      <c r="E32" s="4" t="s">
        <v>188</v>
      </c>
      <c r="F32" s="6">
        <v>44625</v>
      </c>
      <c r="G32" s="6">
        <v>44632</v>
      </c>
      <c r="H32" s="4">
        <v>1</v>
      </c>
      <c r="I32" s="4">
        <v>7</v>
      </c>
      <c r="J32" s="4">
        <v>7</v>
      </c>
      <c r="K32" s="4" t="s">
        <v>43</v>
      </c>
      <c r="L32" s="4">
        <v>896</v>
      </c>
      <c r="M32" s="4">
        <v>896</v>
      </c>
      <c r="N32" s="4" t="s">
        <v>189</v>
      </c>
      <c r="O32" s="4" t="s">
        <v>45</v>
      </c>
      <c r="P32" s="4" t="s">
        <v>33</v>
      </c>
      <c r="Q32" s="4">
        <v>0</v>
      </c>
      <c r="R32" s="7">
        <v>44617</v>
      </c>
      <c r="S32" s="6">
        <v>44634</v>
      </c>
      <c r="T32" s="4" t="s">
        <v>34</v>
      </c>
      <c r="U32" s="4">
        <v>896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38</v>
      </c>
      <c r="D33" s="4" t="s">
        <v>193</v>
      </c>
      <c r="E33" s="4" t="s">
        <v>194</v>
      </c>
      <c r="F33" s="6">
        <v>44632</v>
      </c>
      <c r="G33" s="6">
        <v>44633</v>
      </c>
      <c r="H33" s="4">
        <v>1</v>
      </c>
      <c r="I33" s="4">
        <v>1</v>
      </c>
      <c r="J33" s="4">
        <v>1</v>
      </c>
      <c r="K33" s="4" t="s">
        <v>43</v>
      </c>
      <c r="L33" s="4">
        <v>261</v>
      </c>
      <c r="M33" s="4">
        <v>261</v>
      </c>
      <c r="N33" s="4" t="s">
        <v>195</v>
      </c>
      <c r="O33" s="4" t="s">
        <v>45</v>
      </c>
      <c r="P33" s="4" t="s">
        <v>33</v>
      </c>
      <c r="Q33" s="4">
        <v>0</v>
      </c>
      <c r="R33" s="7">
        <v>44617</v>
      </c>
      <c r="S33" s="6">
        <v>44634</v>
      </c>
      <c r="T33" s="4" t="s">
        <v>34</v>
      </c>
      <c r="U33" s="4">
        <v>261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38</v>
      </c>
      <c r="D34" s="4" t="s">
        <v>199</v>
      </c>
      <c r="E34" s="4" t="s">
        <v>67</v>
      </c>
      <c r="F34" s="6">
        <v>44630</v>
      </c>
      <c r="G34" s="6">
        <v>44632</v>
      </c>
      <c r="H34" s="4">
        <v>2</v>
      </c>
      <c r="I34" s="4">
        <v>2</v>
      </c>
      <c r="J34" s="4">
        <v>4</v>
      </c>
      <c r="K34" s="4" t="s">
        <v>43</v>
      </c>
      <c r="L34" s="4">
        <v>1736</v>
      </c>
      <c r="M34" s="4">
        <v>1736</v>
      </c>
      <c r="N34" s="4" t="s">
        <v>200</v>
      </c>
      <c r="O34" s="4" t="s">
        <v>45</v>
      </c>
      <c r="P34" s="4" t="s">
        <v>33</v>
      </c>
      <c r="Q34" s="4">
        <v>0</v>
      </c>
      <c r="R34" s="7">
        <v>44618</v>
      </c>
      <c r="S34" s="6">
        <v>44634</v>
      </c>
      <c r="T34" s="4" t="s">
        <v>34</v>
      </c>
      <c r="U34" s="4">
        <v>1736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38</v>
      </c>
      <c r="D35" s="4" t="s">
        <v>204</v>
      </c>
      <c r="E35" s="4" t="s">
        <v>205</v>
      </c>
      <c r="F35" s="6">
        <v>44631</v>
      </c>
      <c r="G35" s="6">
        <v>44633</v>
      </c>
      <c r="H35" s="4">
        <v>2</v>
      </c>
      <c r="I35" s="4">
        <v>2</v>
      </c>
      <c r="J35" s="4">
        <v>4</v>
      </c>
      <c r="K35" s="4" t="s">
        <v>43</v>
      </c>
      <c r="L35" s="4">
        <v>3260</v>
      </c>
      <c r="M35" s="4">
        <v>3260</v>
      </c>
      <c r="N35" s="4" t="s">
        <v>206</v>
      </c>
      <c r="O35" s="4" t="s">
        <v>45</v>
      </c>
      <c r="P35" s="4" t="s">
        <v>33</v>
      </c>
      <c r="Q35" s="4">
        <v>0</v>
      </c>
      <c r="R35" s="7">
        <v>44618</v>
      </c>
      <c r="S35" s="6">
        <v>44634</v>
      </c>
      <c r="T35" s="4" t="s">
        <v>34</v>
      </c>
      <c r="U35" s="4">
        <v>3260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38</v>
      </c>
      <c r="D36" s="4" t="s">
        <v>204</v>
      </c>
      <c r="E36" s="4" t="s">
        <v>210</v>
      </c>
      <c r="F36" s="6">
        <v>44626</v>
      </c>
      <c r="G36" s="6">
        <v>44627</v>
      </c>
      <c r="H36" s="4">
        <v>2</v>
      </c>
      <c r="I36" s="4">
        <v>1</v>
      </c>
      <c r="J36" s="4">
        <v>2</v>
      </c>
      <c r="K36" s="4" t="s">
        <v>43</v>
      </c>
      <c r="L36" s="4">
        <v>1256</v>
      </c>
      <c r="M36" s="4">
        <v>1256</v>
      </c>
      <c r="N36" s="4" t="s">
        <v>211</v>
      </c>
      <c r="O36" s="4" t="s">
        <v>45</v>
      </c>
      <c r="P36" s="4" t="s">
        <v>33</v>
      </c>
      <c r="Q36" s="4">
        <v>0</v>
      </c>
      <c r="R36" s="7">
        <v>44619</v>
      </c>
      <c r="S36" s="6">
        <v>44634</v>
      </c>
      <c r="T36" s="4" t="s">
        <v>34</v>
      </c>
      <c r="U36" s="4">
        <v>1256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38</v>
      </c>
      <c r="D37" s="4" t="s">
        <v>199</v>
      </c>
      <c r="E37" s="4" t="s">
        <v>215</v>
      </c>
      <c r="F37" s="6">
        <v>44624</v>
      </c>
      <c r="G37" s="6">
        <v>44627</v>
      </c>
      <c r="H37" s="4">
        <v>1</v>
      </c>
      <c r="I37" s="4">
        <v>3</v>
      </c>
      <c r="J37" s="4">
        <v>3</v>
      </c>
      <c r="K37" s="4" t="s">
        <v>43</v>
      </c>
      <c r="L37" s="4">
        <v>1942</v>
      </c>
      <c r="M37" s="4">
        <v>1942</v>
      </c>
      <c r="N37" s="4" t="s">
        <v>216</v>
      </c>
      <c r="O37" s="4" t="s">
        <v>45</v>
      </c>
      <c r="P37" s="4" t="s">
        <v>33</v>
      </c>
      <c r="Q37" s="4">
        <v>0</v>
      </c>
      <c r="R37" s="7">
        <v>44619</v>
      </c>
      <c r="S37" s="6">
        <v>44634</v>
      </c>
      <c r="T37" s="4" t="s">
        <v>34</v>
      </c>
      <c r="U37" s="4">
        <v>1942</v>
      </c>
      <c r="V37" s="4">
        <v>0</v>
      </c>
      <c r="W37" s="4">
        <v>0</v>
      </c>
      <c r="X37" s="4" t="s">
        <v>217</v>
      </c>
      <c r="Y37" s="4" t="s">
        <v>35</v>
      </c>
    </row>
    <row r="38" s="4" customFormat="1" spans="1:25">
      <c r="A38" s="4" t="s">
        <v>218</v>
      </c>
      <c r="B38" s="4" t="s">
        <v>26</v>
      </c>
      <c r="C38" s="4" t="s">
        <v>38</v>
      </c>
      <c r="D38" s="4" t="s">
        <v>219</v>
      </c>
      <c r="E38" s="4" t="s">
        <v>220</v>
      </c>
      <c r="F38" s="6">
        <v>44627</v>
      </c>
      <c r="G38" s="6">
        <v>44629</v>
      </c>
      <c r="H38" s="4">
        <v>1</v>
      </c>
      <c r="I38" s="4">
        <v>2</v>
      </c>
      <c r="J38" s="4">
        <v>2</v>
      </c>
      <c r="K38" s="4" t="s">
        <v>43</v>
      </c>
      <c r="L38" s="4">
        <v>2272</v>
      </c>
      <c r="M38" s="4">
        <v>2272</v>
      </c>
      <c r="N38" s="4" t="s">
        <v>221</v>
      </c>
      <c r="O38" s="4" t="s">
        <v>45</v>
      </c>
      <c r="P38" s="4" t="s">
        <v>33</v>
      </c>
      <c r="Q38" s="4">
        <v>0</v>
      </c>
      <c r="R38" s="7">
        <v>44620</v>
      </c>
      <c r="S38" s="6">
        <v>44634</v>
      </c>
      <c r="T38" s="4" t="s">
        <v>34</v>
      </c>
      <c r="U38" s="4">
        <v>2272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214</v>
      </c>
      <c r="B39" s="4" t="s">
        <v>26</v>
      </c>
      <c r="C39" s="4" t="s">
        <v>36</v>
      </c>
      <c r="D39" s="4" t="s">
        <v>199</v>
      </c>
      <c r="E39" s="4" t="s">
        <v>215</v>
      </c>
      <c r="F39" s="6">
        <v>44624</v>
      </c>
      <c r="G39" s="6">
        <v>44627</v>
      </c>
      <c r="H39" s="4">
        <v>1</v>
      </c>
      <c r="I39" s="4">
        <v>3</v>
      </c>
      <c r="J39" s="4">
        <v>3</v>
      </c>
      <c r="K39" s="4" t="s">
        <v>43</v>
      </c>
      <c r="L39" s="4">
        <v>-1942</v>
      </c>
      <c r="M39" s="4">
        <v>-1942</v>
      </c>
      <c r="N39" s="4" t="s">
        <v>216</v>
      </c>
      <c r="O39" s="4" t="s">
        <v>45</v>
      </c>
      <c r="P39" s="4" t="s">
        <v>33</v>
      </c>
      <c r="Q39" s="4">
        <v>0</v>
      </c>
      <c r="R39" s="7">
        <v>44619</v>
      </c>
      <c r="S39" s="6">
        <v>44634</v>
      </c>
      <c r="T39" s="4" t="s">
        <v>34</v>
      </c>
      <c r="U39" s="4">
        <v>-1942</v>
      </c>
      <c r="V39" s="4">
        <v>0</v>
      </c>
      <c r="W39" s="4">
        <v>0</v>
      </c>
      <c r="X39" s="4" t="s">
        <v>217</v>
      </c>
      <c r="Y39" s="4" t="s">
        <v>35</v>
      </c>
    </row>
    <row r="40" s="4" customFormat="1" spans="1:25">
      <c r="A40" s="4" t="s">
        <v>224</v>
      </c>
      <c r="B40" s="4" t="s">
        <v>26</v>
      </c>
      <c r="C40" s="4" t="s">
        <v>38</v>
      </c>
      <c r="D40" s="4" t="s">
        <v>204</v>
      </c>
      <c r="E40" s="4" t="s">
        <v>210</v>
      </c>
      <c r="F40" s="6">
        <v>44630</v>
      </c>
      <c r="G40" s="6">
        <v>44632</v>
      </c>
      <c r="H40" s="4">
        <v>2</v>
      </c>
      <c r="I40" s="4">
        <v>2</v>
      </c>
      <c r="J40" s="4">
        <v>4</v>
      </c>
      <c r="K40" s="4" t="s">
        <v>43</v>
      </c>
      <c r="L40" s="4">
        <v>3552</v>
      </c>
      <c r="M40" s="4">
        <v>3552</v>
      </c>
      <c r="N40" s="4" t="s">
        <v>225</v>
      </c>
      <c r="O40" s="4" t="s">
        <v>45</v>
      </c>
      <c r="P40" s="4" t="s">
        <v>33</v>
      </c>
      <c r="Q40" s="4">
        <v>0</v>
      </c>
      <c r="R40" s="7">
        <v>44620</v>
      </c>
      <c r="S40" s="6">
        <v>44634</v>
      </c>
      <c r="T40" s="4" t="s">
        <v>34</v>
      </c>
      <c r="U40" s="4">
        <v>3552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38</v>
      </c>
      <c r="D41" s="4" t="s">
        <v>204</v>
      </c>
      <c r="E41" s="4" t="s">
        <v>210</v>
      </c>
      <c r="F41" s="6">
        <v>44631</v>
      </c>
      <c r="G41" s="6">
        <v>44633</v>
      </c>
      <c r="H41" s="4">
        <v>1</v>
      </c>
      <c r="I41" s="4">
        <v>2</v>
      </c>
      <c r="J41" s="4">
        <v>2</v>
      </c>
      <c r="K41" s="4" t="s">
        <v>43</v>
      </c>
      <c r="L41" s="4">
        <v>1776</v>
      </c>
      <c r="M41" s="4">
        <v>1776</v>
      </c>
      <c r="N41" s="4" t="s">
        <v>229</v>
      </c>
      <c r="O41" s="4" t="s">
        <v>45</v>
      </c>
      <c r="P41" s="4" t="s">
        <v>33</v>
      </c>
      <c r="Q41" s="4">
        <v>0</v>
      </c>
      <c r="R41" s="7">
        <v>44620</v>
      </c>
      <c r="S41" s="6">
        <v>44634</v>
      </c>
      <c r="T41" s="4" t="s">
        <v>34</v>
      </c>
      <c r="U41" s="4">
        <v>1776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38</v>
      </c>
      <c r="D42" s="4" t="s">
        <v>193</v>
      </c>
      <c r="E42" s="4" t="s">
        <v>233</v>
      </c>
      <c r="F42" s="6">
        <v>44626</v>
      </c>
      <c r="G42" s="6">
        <v>44627</v>
      </c>
      <c r="H42" s="4">
        <v>1</v>
      </c>
      <c r="I42" s="4">
        <v>1</v>
      </c>
      <c r="J42" s="4">
        <v>1</v>
      </c>
      <c r="K42" s="4" t="s">
        <v>43</v>
      </c>
      <c r="L42" s="4">
        <v>261</v>
      </c>
      <c r="M42" s="4">
        <v>261</v>
      </c>
      <c r="N42" s="4" t="s">
        <v>234</v>
      </c>
      <c r="O42" s="4" t="s">
        <v>45</v>
      </c>
      <c r="P42" s="4" t="s">
        <v>33</v>
      </c>
      <c r="Q42" s="4">
        <v>0</v>
      </c>
      <c r="R42" s="7">
        <v>44620</v>
      </c>
      <c r="S42" s="6">
        <v>44634</v>
      </c>
      <c r="T42" s="4" t="s">
        <v>34</v>
      </c>
      <c r="U42" s="4">
        <v>261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235</v>
      </c>
      <c r="B43" s="4" t="s">
        <v>26</v>
      </c>
      <c r="C43" s="4" t="s">
        <v>38</v>
      </c>
      <c r="D43" s="4" t="s">
        <v>204</v>
      </c>
      <c r="E43" s="4" t="s">
        <v>210</v>
      </c>
      <c r="F43" s="6">
        <v>44631</v>
      </c>
      <c r="G43" s="6">
        <v>44632</v>
      </c>
      <c r="H43" s="4">
        <v>1</v>
      </c>
      <c r="I43" s="4">
        <v>1</v>
      </c>
      <c r="J43" s="4">
        <v>1</v>
      </c>
      <c r="K43" s="4" t="s">
        <v>43</v>
      </c>
      <c r="L43" s="4">
        <v>1111</v>
      </c>
      <c r="M43" s="4">
        <v>1111</v>
      </c>
      <c r="N43" s="4" t="s">
        <v>236</v>
      </c>
      <c r="O43" s="4" t="s">
        <v>45</v>
      </c>
      <c r="P43" s="4" t="s">
        <v>33</v>
      </c>
      <c r="Q43" s="4">
        <v>0</v>
      </c>
      <c r="R43" s="7">
        <v>44621</v>
      </c>
      <c r="S43" s="6">
        <v>44634</v>
      </c>
      <c r="T43" s="4" t="s">
        <v>34</v>
      </c>
      <c r="U43" s="4">
        <v>1111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38</v>
      </c>
      <c r="D44" s="4" t="s">
        <v>204</v>
      </c>
      <c r="E44" s="4" t="s">
        <v>210</v>
      </c>
      <c r="F44" s="6">
        <v>44627</v>
      </c>
      <c r="G44" s="6">
        <v>44629</v>
      </c>
      <c r="H44" s="4">
        <v>3</v>
      </c>
      <c r="I44" s="4">
        <v>2</v>
      </c>
      <c r="J44" s="4">
        <v>6</v>
      </c>
      <c r="K44" s="4" t="s">
        <v>43</v>
      </c>
      <c r="L44" s="4">
        <v>3768</v>
      </c>
      <c r="M44" s="4">
        <v>3768</v>
      </c>
      <c r="N44" s="4" t="s">
        <v>240</v>
      </c>
      <c r="O44" s="4" t="s">
        <v>45</v>
      </c>
      <c r="P44" s="4" t="s">
        <v>33</v>
      </c>
      <c r="Q44" s="4">
        <v>0</v>
      </c>
      <c r="R44" s="7">
        <v>44621</v>
      </c>
      <c r="S44" s="6">
        <v>44634</v>
      </c>
      <c r="T44" s="4" t="s">
        <v>34</v>
      </c>
      <c r="U44" s="4">
        <v>3768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38</v>
      </c>
      <c r="D45" s="4" t="s">
        <v>181</v>
      </c>
      <c r="E45" s="4" t="s">
        <v>244</v>
      </c>
      <c r="F45" s="6">
        <v>44631</v>
      </c>
      <c r="G45" s="6">
        <v>44632</v>
      </c>
      <c r="H45" s="4">
        <v>1</v>
      </c>
      <c r="I45" s="4">
        <v>1</v>
      </c>
      <c r="J45" s="4">
        <v>1</v>
      </c>
      <c r="K45" s="4" t="s">
        <v>43</v>
      </c>
      <c r="L45" s="4">
        <v>383</v>
      </c>
      <c r="M45" s="4">
        <v>383</v>
      </c>
      <c r="N45" s="4" t="s">
        <v>245</v>
      </c>
      <c r="O45" s="4" t="s">
        <v>45</v>
      </c>
      <c r="P45" s="4" t="s">
        <v>33</v>
      </c>
      <c r="Q45" s="4">
        <v>0</v>
      </c>
      <c r="R45" s="7">
        <v>44621</v>
      </c>
      <c r="S45" s="6">
        <v>44634</v>
      </c>
      <c r="T45" s="4" t="s">
        <v>34</v>
      </c>
      <c r="U45" s="4">
        <v>383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38</v>
      </c>
      <c r="D46" s="4" t="s">
        <v>249</v>
      </c>
      <c r="E46" s="4" t="s">
        <v>250</v>
      </c>
      <c r="F46" s="6">
        <v>44632</v>
      </c>
      <c r="G46" s="6">
        <v>44633</v>
      </c>
      <c r="H46" s="4">
        <v>1</v>
      </c>
      <c r="I46" s="4">
        <v>1</v>
      </c>
      <c r="J46" s="4">
        <v>1</v>
      </c>
      <c r="K46" s="4" t="s">
        <v>43</v>
      </c>
      <c r="L46" s="4">
        <v>136</v>
      </c>
      <c r="M46" s="4">
        <v>136</v>
      </c>
      <c r="N46" s="4" t="s">
        <v>251</v>
      </c>
      <c r="O46" s="4" t="s">
        <v>45</v>
      </c>
      <c r="P46" s="4" t="s">
        <v>33</v>
      </c>
      <c r="Q46" s="4">
        <v>0</v>
      </c>
      <c r="R46" s="7">
        <v>44621</v>
      </c>
      <c r="S46" s="6">
        <v>44634</v>
      </c>
      <c r="T46" s="4" t="s">
        <v>34</v>
      </c>
      <c r="U46" s="4">
        <v>136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5">
      <c r="A47" s="4" t="s">
        <v>254</v>
      </c>
      <c r="B47" s="4" t="s">
        <v>26</v>
      </c>
      <c r="C47" s="4" t="s">
        <v>38</v>
      </c>
      <c r="D47" s="4" t="s">
        <v>255</v>
      </c>
      <c r="E47" s="4" t="s">
        <v>256</v>
      </c>
      <c r="F47" s="6">
        <v>44627</v>
      </c>
      <c r="G47" s="6">
        <v>44628</v>
      </c>
      <c r="H47" s="4">
        <v>1</v>
      </c>
      <c r="I47" s="4">
        <v>1</v>
      </c>
      <c r="J47" s="4">
        <v>1</v>
      </c>
      <c r="K47" s="4" t="s">
        <v>43</v>
      </c>
      <c r="L47" s="4">
        <v>359</v>
      </c>
      <c r="M47" s="4">
        <v>359</v>
      </c>
      <c r="N47" s="4" t="s">
        <v>257</v>
      </c>
      <c r="O47" s="4" t="s">
        <v>45</v>
      </c>
      <c r="P47" s="4" t="s">
        <v>33</v>
      </c>
      <c r="Q47" s="4">
        <v>0</v>
      </c>
      <c r="R47" s="7">
        <v>44621</v>
      </c>
      <c r="S47" s="6">
        <v>44634</v>
      </c>
      <c r="T47" s="4" t="s">
        <v>34</v>
      </c>
      <c r="U47" s="4">
        <v>359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38</v>
      </c>
      <c r="D48" s="4" t="s">
        <v>204</v>
      </c>
      <c r="E48" s="4" t="s">
        <v>210</v>
      </c>
      <c r="F48" s="6">
        <v>44630</v>
      </c>
      <c r="G48" s="6">
        <v>44632</v>
      </c>
      <c r="H48" s="4">
        <v>1</v>
      </c>
      <c r="I48" s="4">
        <v>2</v>
      </c>
      <c r="J48" s="4">
        <v>2</v>
      </c>
      <c r="K48" s="4" t="s">
        <v>43</v>
      </c>
      <c r="L48" s="4">
        <v>1999</v>
      </c>
      <c r="M48" s="4">
        <v>1999</v>
      </c>
      <c r="N48" s="4" t="s">
        <v>261</v>
      </c>
      <c r="O48" s="4" t="s">
        <v>45</v>
      </c>
      <c r="P48" s="4" t="s">
        <v>33</v>
      </c>
      <c r="Q48" s="4">
        <v>0</v>
      </c>
      <c r="R48" s="7">
        <v>44622</v>
      </c>
      <c r="S48" s="6">
        <v>44634</v>
      </c>
      <c r="T48" s="4" t="s">
        <v>34</v>
      </c>
      <c r="U48" s="4">
        <v>1999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38</v>
      </c>
      <c r="D49" s="4" t="s">
        <v>265</v>
      </c>
      <c r="E49" s="4" t="s">
        <v>266</v>
      </c>
      <c r="F49" s="6">
        <v>44625</v>
      </c>
      <c r="G49" s="6">
        <v>44630</v>
      </c>
      <c r="H49" s="4">
        <v>1</v>
      </c>
      <c r="I49" s="4">
        <v>5</v>
      </c>
      <c r="J49" s="4">
        <v>5</v>
      </c>
      <c r="K49" s="4" t="s">
        <v>43</v>
      </c>
      <c r="L49" s="4">
        <v>1495</v>
      </c>
      <c r="M49" s="4">
        <v>1495</v>
      </c>
      <c r="N49" s="4" t="s">
        <v>267</v>
      </c>
      <c r="O49" s="4" t="s">
        <v>45</v>
      </c>
      <c r="P49" s="4" t="s">
        <v>33</v>
      </c>
      <c r="Q49" s="4">
        <v>0</v>
      </c>
      <c r="R49" s="7">
        <v>44622</v>
      </c>
      <c r="S49" s="6">
        <v>44634</v>
      </c>
      <c r="T49" s="4" t="s">
        <v>34</v>
      </c>
      <c r="U49" s="4">
        <v>1495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38</v>
      </c>
      <c r="D50" s="4" t="s">
        <v>99</v>
      </c>
      <c r="E50" s="4" t="s">
        <v>271</v>
      </c>
      <c r="F50" s="6">
        <v>44623</v>
      </c>
      <c r="G50" s="6">
        <v>44628</v>
      </c>
      <c r="H50" s="4">
        <v>1</v>
      </c>
      <c r="I50" s="4">
        <v>5</v>
      </c>
      <c r="J50" s="4">
        <v>5</v>
      </c>
      <c r="K50" s="4" t="s">
        <v>43</v>
      </c>
      <c r="L50" s="4">
        <v>3145</v>
      </c>
      <c r="M50" s="4">
        <v>3145</v>
      </c>
      <c r="N50" s="4" t="s">
        <v>272</v>
      </c>
      <c r="O50" s="4" t="s">
        <v>45</v>
      </c>
      <c r="P50" s="4" t="s">
        <v>33</v>
      </c>
      <c r="Q50" s="4">
        <v>0</v>
      </c>
      <c r="R50" s="7">
        <v>44622</v>
      </c>
      <c r="S50" s="6">
        <v>44634</v>
      </c>
      <c r="T50" s="4" t="s">
        <v>34</v>
      </c>
      <c r="U50" s="4">
        <v>3145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38</v>
      </c>
      <c r="D51" s="4" t="s">
        <v>99</v>
      </c>
      <c r="E51" s="4" t="s">
        <v>276</v>
      </c>
      <c r="F51" s="6">
        <v>44626</v>
      </c>
      <c r="G51" s="6">
        <v>44627</v>
      </c>
      <c r="H51" s="4">
        <v>1</v>
      </c>
      <c r="I51" s="4">
        <v>1</v>
      </c>
      <c r="J51" s="4">
        <v>1</v>
      </c>
      <c r="K51" s="4" t="s">
        <v>43</v>
      </c>
      <c r="L51" s="4">
        <v>543</v>
      </c>
      <c r="M51" s="4">
        <v>543</v>
      </c>
      <c r="N51" s="4" t="s">
        <v>277</v>
      </c>
      <c r="O51" s="4" t="s">
        <v>45</v>
      </c>
      <c r="P51" s="4" t="s">
        <v>33</v>
      </c>
      <c r="Q51" s="4">
        <v>0</v>
      </c>
      <c r="R51" s="7">
        <v>44622</v>
      </c>
      <c r="S51" s="6">
        <v>44634</v>
      </c>
      <c r="T51" s="4" t="s">
        <v>34</v>
      </c>
      <c r="U51" s="4">
        <v>543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38</v>
      </c>
      <c r="D52" s="4" t="s">
        <v>135</v>
      </c>
      <c r="E52" s="4" t="s">
        <v>136</v>
      </c>
      <c r="F52" s="6">
        <v>44629</v>
      </c>
      <c r="G52" s="6">
        <v>44632</v>
      </c>
      <c r="H52" s="4">
        <v>2</v>
      </c>
      <c r="I52" s="4">
        <v>3</v>
      </c>
      <c r="J52" s="4">
        <v>6</v>
      </c>
      <c r="K52" s="4" t="s">
        <v>43</v>
      </c>
      <c r="L52" s="4">
        <v>2004</v>
      </c>
      <c r="M52" s="4">
        <v>2004</v>
      </c>
      <c r="N52" s="4" t="s">
        <v>281</v>
      </c>
      <c r="O52" s="4" t="s">
        <v>45</v>
      </c>
      <c r="P52" s="4" t="s">
        <v>33</v>
      </c>
      <c r="Q52" s="4">
        <v>0</v>
      </c>
      <c r="R52" s="7">
        <v>44623</v>
      </c>
      <c r="S52" s="6">
        <v>44634</v>
      </c>
      <c r="T52" s="4" t="s">
        <v>34</v>
      </c>
      <c r="U52" s="4">
        <v>2004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38</v>
      </c>
      <c r="D53" s="4" t="s">
        <v>285</v>
      </c>
      <c r="E53" s="4" t="s">
        <v>73</v>
      </c>
      <c r="F53" s="6">
        <v>44626</v>
      </c>
      <c r="G53" s="6">
        <v>44631</v>
      </c>
      <c r="H53" s="4">
        <v>1</v>
      </c>
      <c r="I53" s="4">
        <v>5</v>
      </c>
      <c r="J53" s="4">
        <v>5</v>
      </c>
      <c r="K53" s="4" t="s">
        <v>43</v>
      </c>
      <c r="L53" s="4">
        <v>1625</v>
      </c>
      <c r="M53" s="4">
        <v>1625</v>
      </c>
      <c r="N53" s="4" t="s">
        <v>286</v>
      </c>
      <c r="O53" s="4" t="s">
        <v>45</v>
      </c>
      <c r="P53" s="4" t="s">
        <v>33</v>
      </c>
      <c r="Q53" s="4">
        <v>0</v>
      </c>
      <c r="R53" s="7">
        <v>44623</v>
      </c>
      <c r="S53" s="6">
        <v>44634</v>
      </c>
      <c r="T53" s="4" t="s">
        <v>34</v>
      </c>
      <c r="U53" s="4">
        <v>1625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38</v>
      </c>
      <c r="D54" s="4" t="s">
        <v>181</v>
      </c>
      <c r="E54" s="4" t="s">
        <v>244</v>
      </c>
      <c r="F54" s="6">
        <v>44632</v>
      </c>
      <c r="G54" s="6">
        <v>44633</v>
      </c>
      <c r="H54" s="4">
        <v>1</v>
      </c>
      <c r="I54" s="4">
        <v>1</v>
      </c>
      <c r="J54" s="4">
        <v>1</v>
      </c>
      <c r="K54" s="4" t="s">
        <v>43</v>
      </c>
      <c r="L54" s="4">
        <v>380</v>
      </c>
      <c r="M54" s="4">
        <v>380</v>
      </c>
      <c r="N54" s="4" t="s">
        <v>290</v>
      </c>
      <c r="O54" s="4" t="s">
        <v>45</v>
      </c>
      <c r="P54" s="4" t="s">
        <v>33</v>
      </c>
      <c r="Q54" s="4">
        <v>0</v>
      </c>
      <c r="R54" s="7">
        <v>44623</v>
      </c>
      <c r="S54" s="6">
        <v>44634</v>
      </c>
      <c r="T54" s="4" t="s">
        <v>34</v>
      </c>
      <c r="U54" s="4">
        <v>380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38</v>
      </c>
      <c r="D55" s="4" t="s">
        <v>294</v>
      </c>
      <c r="E55" s="4" t="s">
        <v>295</v>
      </c>
      <c r="F55" s="6">
        <v>44627</v>
      </c>
      <c r="G55" s="6">
        <v>44628</v>
      </c>
      <c r="H55" s="4">
        <v>1</v>
      </c>
      <c r="I55" s="4">
        <v>1</v>
      </c>
      <c r="J55" s="4">
        <v>1</v>
      </c>
      <c r="K55" s="4" t="s">
        <v>43</v>
      </c>
      <c r="L55" s="4">
        <v>582</v>
      </c>
      <c r="M55" s="4">
        <v>582</v>
      </c>
      <c r="N55" s="4" t="s">
        <v>296</v>
      </c>
      <c r="O55" s="4" t="s">
        <v>45</v>
      </c>
      <c r="P55" s="4" t="s">
        <v>33</v>
      </c>
      <c r="Q55" s="4">
        <v>0</v>
      </c>
      <c r="R55" s="7">
        <v>44623</v>
      </c>
      <c r="S55" s="6">
        <v>44634</v>
      </c>
      <c r="T55" s="4" t="s">
        <v>34</v>
      </c>
      <c r="U55" s="4">
        <v>582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38</v>
      </c>
      <c r="D56" s="4" t="s">
        <v>300</v>
      </c>
      <c r="E56" s="4" t="s">
        <v>301</v>
      </c>
      <c r="F56" s="6">
        <v>44630</v>
      </c>
      <c r="G56" s="6">
        <v>44631</v>
      </c>
      <c r="H56" s="4">
        <v>1</v>
      </c>
      <c r="I56" s="4">
        <v>1</v>
      </c>
      <c r="J56" s="4">
        <v>1</v>
      </c>
      <c r="K56" s="4" t="s">
        <v>43</v>
      </c>
      <c r="L56" s="4">
        <v>522</v>
      </c>
      <c r="M56" s="4">
        <v>522</v>
      </c>
      <c r="N56" s="4" t="s">
        <v>302</v>
      </c>
      <c r="O56" s="4" t="s">
        <v>45</v>
      </c>
      <c r="P56" s="4" t="s">
        <v>33</v>
      </c>
      <c r="Q56" s="4">
        <v>0</v>
      </c>
      <c r="R56" s="7">
        <v>44623</v>
      </c>
      <c r="S56" s="6">
        <v>44634</v>
      </c>
      <c r="T56" s="4" t="s">
        <v>34</v>
      </c>
      <c r="U56" s="4">
        <v>522</v>
      </c>
      <c r="V56" s="4">
        <v>0</v>
      </c>
      <c r="W56" s="4">
        <v>0</v>
      </c>
      <c r="X56" s="4" t="s">
        <v>303</v>
      </c>
      <c r="Y56" s="4" t="s">
        <v>35</v>
      </c>
    </row>
    <row r="57" s="4" customFormat="1" spans="1:25">
      <c r="A57" s="4" t="s">
        <v>304</v>
      </c>
      <c r="B57" s="4" t="s">
        <v>26</v>
      </c>
      <c r="C57" s="4" t="s">
        <v>38</v>
      </c>
      <c r="D57" s="4" t="s">
        <v>305</v>
      </c>
      <c r="E57" s="4" t="s">
        <v>306</v>
      </c>
      <c r="F57" s="6">
        <v>44630</v>
      </c>
      <c r="G57" s="6">
        <v>44633</v>
      </c>
      <c r="H57" s="4">
        <v>1</v>
      </c>
      <c r="I57" s="4">
        <v>3</v>
      </c>
      <c r="J57" s="4">
        <v>3</v>
      </c>
      <c r="K57" s="4" t="s">
        <v>43</v>
      </c>
      <c r="L57" s="4">
        <v>3423</v>
      </c>
      <c r="M57" s="4">
        <v>3423</v>
      </c>
      <c r="N57" s="4" t="s">
        <v>307</v>
      </c>
      <c r="O57" s="4" t="s">
        <v>45</v>
      </c>
      <c r="P57" s="4" t="s">
        <v>33</v>
      </c>
      <c r="Q57" s="4">
        <v>0</v>
      </c>
      <c r="R57" s="7">
        <v>44623</v>
      </c>
      <c r="S57" s="6">
        <v>44634</v>
      </c>
      <c r="T57" s="4" t="s">
        <v>34</v>
      </c>
      <c r="U57" s="4">
        <v>3423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38</v>
      </c>
      <c r="D58" s="4" t="s">
        <v>135</v>
      </c>
      <c r="E58" s="4" t="s">
        <v>311</v>
      </c>
      <c r="F58" s="6">
        <v>44629</v>
      </c>
      <c r="G58" s="6">
        <v>44631</v>
      </c>
      <c r="H58" s="4">
        <v>1</v>
      </c>
      <c r="I58" s="4">
        <v>2</v>
      </c>
      <c r="J58" s="4">
        <v>2</v>
      </c>
      <c r="K58" s="4" t="s">
        <v>43</v>
      </c>
      <c r="L58" s="4">
        <v>676</v>
      </c>
      <c r="M58" s="4">
        <v>676</v>
      </c>
      <c r="N58" s="4" t="s">
        <v>312</v>
      </c>
      <c r="O58" s="4" t="s">
        <v>45</v>
      </c>
      <c r="P58" s="4" t="s">
        <v>33</v>
      </c>
      <c r="Q58" s="4">
        <v>0</v>
      </c>
      <c r="R58" s="7">
        <v>44623</v>
      </c>
      <c r="S58" s="6">
        <v>44634</v>
      </c>
      <c r="T58" s="4" t="s">
        <v>34</v>
      </c>
      <c r="U58" s="4">
        <v>676</v>
      </c>
      <c r="V58" s="4">
        <v>0</v>
      </c>
      <c r="W58" s="4">
        <v>0</v>
      </c>
      <c r="X58" s="4" t="s">
        <v>313</v>
      </c>
      <c r="Y58" s="4" t="s">
        <v>314</v>
      </c>
    </row>
    <row r="59" s="4" customFormat="1" spans="1:25">
      <c r="A59" s="4" t="s">
        <v>315</v>
      </c>
      <c r="B59" s="4" t="s">
        <v>26</v>
      </c>
      <c r="C59" s="4" t="s">
        <v>38</v>
      </c>
      <c r="D59" s="4" t="s">
        <v>166</v>
      </c>
      <c r="E59" s="4" t="s">
        <v>316</v>
      </c>
      <c r="F59" s="6">
        <v>44626</v>
      </c>
      <c r="G59" s="6">
        <v>44627</v>
      </c>
      <c r="H59" s="4">
        <v>1</v>
      </c>
      <c r="I59" s="4">
        <v>1</v>
      </c>
      <c r="J59" s="4">
        <v>1</v>
      </c>
      <c r="K59" s="4" t="s">
        <v>43</v>
      </c>
      <c r="L59" s="4">
        <v>728</v>
      </c>
      <c r="M59" s="4">
        <v>728</v>
      </c>
      <c r="N59" s="4" t="s">
        <v>317</v>
      </c>
      <c r="O59" s="4" t="s">
        <v>45</v>
      </c>
      <c r="P59" s="4" t="s">
        <v>33</v>
      </c>
      <c r="Q59" s="4">
        <v>0</v>
      </c>
      <c r="R59" s="7">
        <v>44623</v>
      </c>
      <c r="S59" s="6">
        <v>44634</v>
      </c>
      <c r="T59" s="4" t="s">
        <v>34</v>
      </c>
      <c r="U59" s="4">
        <v>728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299</v>
      </c>
      <c r="B60" s="4" t="s">
        <v>26</v>
      </c>
      <c r="C60" s="4" t="s">
        <v>36</v>
      </c>
      <c r="D60" s="4" t="s">
        <v>300</v>
      </c>
      <c r="E60" s="4" t="s">
        <v>301</v>
      </c>
      <c r="F60" s="6">
        <v>44630</v>
      </c>
      <c r="G60" s="6">
        <v>44631</v>
      </c>
      <c r="H60" s="4">
        <v>1</v>
      </c>
      <c r="I60" s="4">
        <v>1</v>
      </c>
      <c r="J60" s="4">
        <v>1</v>
      </c>
      <c r="K60" s="4" t="s">
        <v>43</v>
      </c>
      <c r="L60" s="4">
        <v>-522</v>
      </c>
      <c r="M60" s="4">
        <v>-522</v>
      </c>
      <c r="N60" s="4" t="s">
        <v>302</v>
      </c>
      <c r="O60" s="4" t="s">
        <v>45</v>
      </c>
      <c r="P60" s="4" t="s">
        <v>33</v>
      </c>
      <c r="Q60" s="4">
        <v>0</v>
      </c>
      <c r="R60" s="7">
        <v>44623</v>
      </c>
      <c r="S60" s="6">
        <v>44634</v>
      </c>
      <c r="T60" s="4" t="s">
        <v>34</v>
      </c>
      <c r="U60" s="4">
        <v>-522</v>
      </c>
      <c r="V60" s="4">
        <v>0</v>
      </c>
      <c r="W60" s="4">
        <v>0</v>
      </c>
      <c r="X60" s="4" t="s">
        <v>303</v>
      </c>
      <c r="Y60" s="4" t="s">
        <v>35</v>
      </c>
    </row>
    <row r="61" s="4" customFormat="1" spans="1:25">
      <c r="A61" s="4" t="s">
        <v>320</v>
      </c>
      <c r="B61" s="4" t="s">
        <v>26</v>
      </c>
      <c r="C61" s="4" t="s">
        <v>38</v>
      </c>
      <c r="D61" s="4" t="s">
        <v>321</v>
      </c>
      <c r="E61" s="4" t="s">
        <v>322</v>
      </c>
      <c r="F61" s="6">
        <v>44624</v>
      </c>
      <c r="G61" s="6">
        <v>44628</v>
      </c>
      <c r="H61" s="4">
        <v>1</v>
      </c>
      <c r="I61" s="4">
        <v>4</v>
      </c>
      <c r="J61" s="4">
        <v>4</v>
      </c>
      <c r="K61" s="4" t="s">
        <v>43</v>
      </c>
      <c r="L61" s="4">
        <v>12992</v>
      </c>
      <c r="M61" s="4">
        <v>12992</v>
      </c>
      <c r="N61" s="4" t="s">
        <v>323</v>
      </c>
      <c r="O61" s="4" t="s">
        <v>45</v>
      </c>
      <c r="P61" s="4" t="s">
        <v>33</v>
      </c>
      <c r="Q61" s="4">
        <v>0</v>
      </c>
      <c r="R61" s="7">
        <v>44624</v>
      </c>
      <c r="S61" s="6">
        <v>44634</v>
      </c>
      <c r="T61" s="4" t="s">
        <v>34</v>
      </c>
      <c r="U61" s="4">
        <v>12992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38</v>
      </c>
      <c r="D62" s="4" t="s">
        <v>327</v>
      </c>
      <c r="E62" s="4" t="s">
        <v>328</v>
      </c>
      <c r="F62" s="6">
        <v>44624</v>
      </c>
      <c r="G62" s="6">
        <v>44631</v>
      </c>
      <c r="H62" s="4">
        <v>1</v>
      </c>
      <c r="I62" s="4">
        <v>7</v>
      </c>
      <c r="J62" s="4">
        <v>7</v>
      </c>
      <c r="K62" s="4" t="s">
        <v>43</v>
      </c>
      <c r="L62" s="4">
        <v>4764</v>
      </c>
      <c r="M62" s="4">
        <v>4764</v>
      </c>
      <c r="N62" s="4" t="s">
        <v>329</v>
      </c>
      <c r="O62" s="4" t="s">
        <v>45</v>
      </c>
      <c r="P62" s="4" t="s">
        <v>33</v>
      </c>
      <c r="Q62" s="4">
        <v>0</v>
      </c>
      <c r="R62" s="7">
        <v>44624</v>
      </c>
      <c r="S62" s="6">
        <v>44634</v>
      </c>
      <c r="T62" s="4" t="s">
        <v>34</v>
      </c>
      <c r="U62" s="4">
        <v>4764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38</v>
      </c>
      <c r="D63" s="4" t="s">
        <v>333</v>
      </c>
      <c r="E63" s="4" t="s">
        <v>334</v>
      </c>
      <c r="F63" s="6">
        <v>44624</v>
      </c>
      <c r="G63" s="6">
        <v>44627</v>
      </c>
      <c r="H63" s="4">
        <v>1</v>
      </c>
      <c r="I63" s="4">
        <v>3</v>
      </c>
      <c r="J63" s="4">
        <v>3</v>
      </c>
      <c r="K63" s="4" t="s">
        <v>43</v>
      </c>
      <c r="L63" s="4">
        <v>636</v>
      </c>
      <c r="M63" s="4">
        <v>636</v>
      </c>
      <c r="N63" s="4" t="s">
        <v>335</v>
      </c>
      <c r="O63" s="4" t="s">
        <v>45</v>
      </c>
      <c r="P63" s="4" t="s">
        <v>33</v>
      </c>
      <c r="Q63" s="4">
        <v>0</v>
      </c>
      <c r="R63" s="7">
        <v>44624</v>
      </c>
      <c r="S63" s="6">
        <v>44634</v>
      </c>
      <c r="T63" s="4" t="s">
        <v>34</v>
      </c>
      <c r="U63" s="4">
        <v>636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38</v>
      </c>
      <c r="D64" s="4" t="s">
        <v>265</v>
      </c>
      <c r="E64" s="4" t="s">
        <v>266</v>
      </c>
      <c r="F64" s="6">
        <v>44629</v>
      </c>
      <c r="G64" s="6">
        <v>44631</v>
      </c>
      <c r="H64" s="4">
        <v>1</v>
      </c>
      <c r="I64" s="4">
        <v>2</v>
      </c>
      <c r="J64" s="4">
        <v>2</v>
      </c>
      <c r="K64" s="4" t="s">
        <v>43</v>
      </c>
      <c r="L64" s="4">
        <v>598</v>
      </c>
      <c r="M64" s="4">
        <v>598</v>
      </c>
      <c r="N64" s="4" t="s">
        <v>339</v>
      </c>
      <c r="O64" s="4" t="s">
        <v>45</v>
      </c>
      <c r="P64" s="4" t="s">
        <v>33</v>
      </c>
      <c r="Q64" s="4">
        <v>0</v>
      </c>
      <c r="R64" s="7">
        <v>44624</v>
      </c>
      <c r="S64" s="6">
        <v>44634</v>
      </c>
      <c r="T64" s="4" t="s">
        <v>34</v>
      </c>
      <c r="U64" s="4">
        <v>598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38</v>
      </c>
      <c r="D65" s="4" t="s">
        <v>204</v>
      </c>
      <c r="E65" s="4" t="s">
        <v>210</v>
      </c>
      <c r="F65" s="6">
        <v>44630</v>
      </c>
      <c r="G65" s="6">
        <v>44632</v>
      </c>
      <c r="H65" s="4">
        <v>1</v>
      </c>
      <c r="I65" s="4">
        <v>2</v>
      </c>
      <c r="J65" s="4">
        <v>2</v>
      </c>
      <c r="K65" s="4" t="s">
        <v>43</v>
      </c>
      <c r="L65" s="4">
        <v>2332</v>
      </c>
      <c r="M65" s="4">
        <v>2332</v>
      </c>
      <c r="N65" s="4" t="s">
        <v>343</v>
      </c>
      <c r="O65" s="4" t="s">
        <v>45</v>
      </c>
      <c r="P65" s="4" t="s">
        <v>33</v>
      </c>
      <c r="Q65" s="4">
        <v>0</v>
      </c>
      <c r="R65" s="7">
        <v>44624</v>
      </c>
      <c r="S65" s="6">
        <v>44634</v>
      </c>
      <c r="T65" s="4" t="s">
        <v>34</v>
      </c>
      <c r="U65" s="4">
        <v>2332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342</v>
      </c>
      <c r="B66" s="4" t="s">
        <v>26</v>
      </c>
      <c r="C66" s="4" t="s">
        <v>36</v>
      </c>
      <c r="D66" s="4" t="s">
        <v>204</v>
      </c>
      <c r="E66" s="4" t="s">
        <v>210</v>
      </c>
      <c r="F66" s="6">
        <v>44630</v>
      </c>
      <c r="G66" s="6">
        <v>44632</v>
      </c>
      <c r="H66" s="4">
        <v>1</v>
      </c>
      <c r="I66" s="4">
        <v>2</v>
      </c>
      <c r="J66" s="4">
        <v>2</v>
      </c>
      <c r="K66" s="4" t="s">
        <v>43</v>
      </c>
      <c r="L66" s="4">
        <v>-2332</v>
      </c>
      <c r="M66" s="4">
        <v>-2332</v>
      </c>
      <c r="N66" s="4" t="s">
        <v>343</v>
      </c>
      <c r="O66" s="4" t="s">
        <v>45</v>
      </c>
      <c r="P66" s="4" t="s">
        <v>33</v>
      </c>
      <c r="Q66" s="4">
        <v>0</v>
      </c>
      <c r="R66" s="7">
        <v>44624</v>
      </c>
      <c r="S66" s="6">
        <v>44634</v>
      </c>
      <c r="T66" s="4" t="s">
        <v>34</v>
      </c>
      <c r="U66" s="4">
        <v>-2332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344</v>
      </c>
      <c r="B67" s="4" t="s">
        <v>26</v>
      </c>
      <c r="C67" s="4" t="s">
        <v>38</v>
      </c>
      <c r="D67" s="4" t="s">
        <v>345</v>
      </c>
      <c r="E67" s="4" t="s">
        <v>346</v>
      </c>
      <c r="F67" s="6">
        <v>44630</v>
      </c>
      <c r="G67" s="6">
        <v>44632</v>
      </c>
      <c r="H67" s="4">
        <v>2</v>
      </c>
      <c r="I67" s="4">
        <v>2</v>
      </c>
      <c r="J67" s="4">
        <v>4</v>
      </c>
      <c r="K67" s="4" t="s">
        <v>43</v>
      </c>
      <c r="L67" s="4">
        <v>648</v>
      </c>
      <c r="M67" s="4">
        <v>648</v>
      </c>
      <c r="N67" s="4" t="s">
        <v>347</v>
      </c>
      <c r="O67" s="4" t="s">
        <v>45</v>
      </c>
      <c r="P67" s="4" t="s">
        <v>33</v>
      </c>
      <c r="Q67" s="4">
        <v>0</v>
      </c>
      <c r="R67" s="7">
        <v>44624</v>
      </c>
      <c r="S67" s="6">
        <v>44634</v>
      </c>
      <c r="T67" s="4" t="s">
        <v>34</v>
      </c>
      <c r="U67" s="4">
        <v>648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38</v>
      </c>
      <c r="D68" s="4" t="s">
        <v>265</v>
      </c>
      <c r="E68" s="4" t="s">
        <v>266</v>
      </c>
      <c r="F68" s="6">
        <v>44625</v>
      </c>
      <c r="G68" s="6">
        <v>44627</v>
      </c>
      <c r="H68" s="4">
        <v>1</v>
      </c>
      <c r="I68" s="4">
        <v>2</v>
      </c>
      <c r="J68" s="4">
        <v>2</v>
      </c>
      <c r="K68" s="4" t="s">
        <v>43</v>
      </c>
      <c r="L68" s="4">
        <v>598</v>
      </c>
      <c r="M68" s="4">
        <v>598</v>
      </c>
      <c r="N68" s="4" t="s">
        <v>351</v>
      </c>
      <c r="O68" s="4" t="s">
        <v>45</v>
      </c>
      <c r="P68" s="4" t="s">
        <v>33</v>
      </c>
      <c r="Q68" s="4">
        <v>0</v>
      </c>
      <c r="R68" s="7">
        <v>44624</v>
      </c>
      <c r="S68" s="6">
        <v>44634</v>
      </c>
      <c r="T68" s="4" t="s">
        <v>34</v>
      </c>
      <c r="U68" s="4">
        <v>598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38</v>
      </c>
      <c r="D69" s="4" t="s">
        <v>355</v>
      </c>
      <c r="E69" s="4" t="s">
        <v>356</v>
      </c>
      <c r="F69" s="6">
        <v>44625</v>
      </c>
      <c r="G69" s="6">
        <v>44628</v>
      </c>
      <c r="H69" s="4">
        <v>1</v>
      </c>
      <c r="I69" s="4">
        <v>3</v>
      </c>
      <c r="J69" s="4">
        <v>3</v>
      </c>
      <c r="K69" s="4" t="s">
        <v>43</v>
      </c>
      <c r="L69" s="4">
        <v>597</v>
      </c>
      <c r="M69" s="4">
        <v>597</v>
      </c>
      <c r="N69" s="4" t="s">
        <v>357</v>
      </c>
      <c r="O69" s="4" t="s">
        <v>45</v>
      </c>
      <c r="P69" s="4" t="s">
        <v>33</v>
      </c>
      <c r="Q69" s="4">
        <v>0</v>
      </c>
      <c r="R69" s="7">
        <v>44624</v>
      </c>
      <c r="S69" s="6">
        <v>44634</v>
      </c>
      <c r="T69" s="4" t="s">
        <v>34</v>
      </c>
      <c r="U69" s="4">
        <v>597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38</v>
      </c>
      <c r="D70" s="4" t="s">
        <v>88</v>
      </c>
      <c r="E70" s="4" t="s">
        <v>361</v>
      </c>
      <c r="F70" s="6">
        <v>44626</v>
      </c>
      <c r="G70" s="6">
        <v>44628</v>
      </c>
      <c r="H70" s="4">
        <v>1</v>
      </c>
      <c r="I70" s="4">
        <v>2</v>
      </c>
      <c r="J70" s="4">
        <v>2</v>
      </c>
      <c r="K70" s="4" t="s">
        <v>43</v>
      </c>
      <c r="L70" s="4">
        <v>1373</v>
      </c>
      <c r="M70" s="4">
        <v>1373</v>
      </c>
      <c r="N70" s="4" t="s">
        <v>90</v>
      </c>
      <c r="O70" s="4" t="s">
        <v>45</v>
      </c>
      <c r="P70" s="4" t="s">
        <v>33</v>
      </c>
      <c r="Q70" s="4">
        <v>0</v>
      </c>
      <c r="R70" s="7">
        <v>44624</v>
      </c>
      <c r="S70" s="6">
        <v>44634</v>
      </c>
      <c r="T70" s="4" t="s">
        <v>34</v>
      </c>
      <c r="U70" s="4">
        <v>1373</v>
      </c>
      <c r="V70" s="4">
        <v>0</v>
      </c>
      <c r="W70" s="4">
        <v>0</v>
      </c>
      <c r="X70" s="4" t="s">
        <v>362</v>
      </c>
      <c r="Y70" s="4" t="s">
        <v>35</v>
      </c>
    </row>
    <row r="71" s="4" customFormat="1" spans="1:25">
      <c r="A71" s="4" t="s">
        <v>363</v>
      </c>
      <c r="B71" s="4" t="s">
        <v>26</v>
      </c>
      <c r="C71" s="4" t="s">
        <v>38</v>
      </c>
      <c r="D71" s="4" t="s">
        <v>364</v>
      </c>
      <c r="E71" s="4" t="s">
        <v>365</v>
      </c>
      <c r="F71" s="6">
        <v>44627</v>
      </c>
      <c r="G71" s="6">
        <v>44628</v>
      </c>
      <c r="H71" s="4">
        <v>1</v>
      </c>
      <c r="I71" s="4">
        <v>1</v>
      </c>
      <c r="J71" s="4">
        <v>1</v>
      </c>
      <c r="K71" s="4" t="s">
        <v>43</v>
      </c>
      <c r="L71" s="4">
        <v>468</v>
      </c>
      <c r="M71" s="4">
        <v>468</v>
      </c>
      <c r="N71" s="4" t="s">
        <v>366</v>
      </c>
      <c r="O71" s="4" t="s">
        <v>45</v>
      </c>
      <c r="P71" s="4" t="s">
        <v>33</v>
      </c>
      <c r="Q71" s="4">
        <v>0</v>
      </c>
      <c r="R71" s="7">
        <v>44625</v>
      </c>
      <c r="S71" s="6">
        <v>44634</v>
      </c>
      <c r="T71" s="4" t="s">
        <v>34</v>
      </c>
      <c r="U71" s="4">
        <v>468</v>
      </c>
      <c r="V71" s="4">
        <v>0</v>
      </c>
      <c r="W71" s="4">
        <v>0</v>
      </c>
      <c r="X71" s="4" t="s">
        <v>367</v>
      </c>
      <c r="Y71" s="4" t="s">
        <v>368</v>
      </c>
    </row>
    <row r="72" s="4" customFormat="1" spans="1:25">
      <c r="A72" s="4" t="s">
        <v>369</v>
      </c>
      <c r="B72" s="4" t="s">
        <v>26</v>
      </c>
      <c r="C72" s="4" t="s">
        <v>38</v>
      </c>
      <c r="D72" s="4" t="s">
        <v>265</v>
      </c>
      <c r="E72" s="4" t="s">
        <v>266</v>
      </c>
      <c r="F72" s="6">
        <v>44626</v>
      </c>
      <c r="G72" s="6">
        <v>44627</v>
      </c>
      <c r="H72" s="4">
        <v>1</v>
      </c>
      <c r="I72" s="4">
        <v>1</v>
      </c>
      <c r="J72" s="4">
        <v>1</v>
      </c>
      <c r="K72" s="4" t="s">
        <v>43</v>
      </c>
      <c r="L72" s="4">
        <v>299</v>
      </c>
      <c r="M72" s="4">
        <v>299</v>
      </c>
      <c r="N72" s="4" t="s">
        <v>370</v>
      </c>
      <c r="O72" s="4" t="s">
        <v>45</v>
      </c>
      <c r="P72" s="4" t="s">
        <v>33</v>
      </c>
      <c r="Q72" s="4">
        <v>0</v>
      </c>
      <c r="R72" s="7">
        <v>44625</v>
      </c>
      <c r="S72" s="6">
        <v>44634</v>
      </c>
      <c r="T72" s="4" t="s">
        <v>34</v>
      </c>
      <c r="U72" s="4">
        <v>299</v>
      </c>
      <c r="V72" s="4">
        <v>0</v>
      </c>
      <c r="W72" s="4">
        <v>0</v>
      </c>
      <c r="X72" s="4" t="s">
        <v>371</v>
      </c>
      <c r="Y72" s="4" t="s">
        <v>372</v>
      </c>
    </row>
    <row r="73" s="4" customFormat="1" spans="1:25">
      <c r="A73" s="4" t="s">
        <v>373</v>
      </c>
      <c r="B73" s="4" t="s">
        <v>26</v>
      </c>
      <c r="C73" s="4" t="s">
        <v>38</v>
      </c>
      <c r="D73" s="4" t="s">
        <v>374</v>
      </c>
      <c r="E73" s="4" t="s">
        <v>375</v>
      </c>
      <c r="F73" s="6">
        <v>44626</v>
      </c>
      <c r="G73" s="6">
        <v>44629</v>
      </c>
      <c r="H73" s="4">
        <v>2</v>
      </c>
      <c r="I73" s="4">
        <v>3</v>
      </c>
      <c r="J73" s="4">
        <v>6</v>
      </c>
      <c r="K73" s="4" t="s">
        <v>43</v>
      </c>
      <c r="L73" s="4">
        <v>5196</v>
      </c>
      <c r="M73" s="4">
        <v>5196</v>
      </c>
      <c r="N73" s="4" t="s">
        <v>376</v>
      </c>
      <c r="O73" s="4" t="s">
        <v>45</v>
      </c>
      <c r="P73" s="4" t="s">
        <v>33</v>
      </c>
      <c r="Q73" s="4">
        <v>0</v>
      </c>
      <c r="R73" s="7">
        <v>44625</v>
      </c>
      <c r="S73" s="6">
        <v>44634</v>
      </c>
      <c r="T73" s="4" t="s">
        <v>34</v>
      </c>
      <c r="U73" s="4">
        <v>5196</v>
      </c>
      <c r="V73" s="4">
        <v>0</v>
      </c>
      <c r="W73" s="4">
        <v>0</v>
      </c>
      <c r="X73" s="4" t="s">
        <v>377</v>
      </c>
      <c r="Y73" s="4" t="s">
        <v>35</v>
      </c>
    </row>
    <row r="74" s="4" customFormat="1" spans="1:27">
      <c r="A74" s="4" t="s">
        <v>378</v>
      </c>
      <c r="B74" s="4" t="s">
        <v>26</v>
      </c>
      <c r="C74" s="4" t="s">
        <v>38</v>
      </c>
      <c r="D74" s="4" t="s">
        <v>379</v>
      </c>
      <c r="E74" s="4" t="s">
        <v>380</v>
      </c>
      <c r="F74" s="6">
        <v>44625</v>
      </c>
      <c r="G74" s="6">
        <v>44627</v>
      </c>
      <c r="H74" s="4">
        <v>3</v>
      </c>
      <c r="I74" s="4">
        <v>2</v>
      </c>
      <c r="J74" s="4">
        <v>6</v>
      </c>
      <c r="K74" s="4" t="s">
        <v>43</v>
      </c>
      <c r="L74" s="4">
        <v>1788</v>
      </c>
      <c r="M74" s="4">
        <v>1788</v>
      </c>
      <c r="N74" s="4" t="s">
        <v>381</v>
      </c>
      <c r="O74" s="4" t="s">
        <v>45</v>
      </c>
      <c r="P74" s="4" t="s">
        <v>33</v>
      </c>
      <c r="Q74" s="4">
        <v>0</v>
      </c>
      <c r="R74" s="7">
        <v>44625</v>
      </c>
      <c r="S74" s="6">
        <v>44634</v>
      </c>
      <c r="T74" s="4" t="s">
        <v>34</v>
      </c>
      <c r="U74" s="4">
        <v>1788</v>
      </c>
      <c r="V74" s="4">
        <v>0</v>
      </c>
      <c r="W74" s="4">
        <v>0</v>
      </c>
      <c r="X74" s="4" t="s">
        <v>382</v>
      </c>
      <c r="Y74" s="4">
        <v>794618</v>
      </c>
      <c r="Z74" s="4">
        <v>794619</v>
      </c>
      <c r="AA74" s="4" t="s">
        <v>383</v>
      </c>
    </row>
    <row r="75" s="4" customFormat="1" spans="1:25">
      <c r="A75" s="4" t="s">
        <v>373</v>
      </c>
      <c r="B75" s="4" t="s">
        <v>26</v>
      </c>
      <c r="C75" s="4" t="s">
        <v>36</v>
      </c>
      <c r="D75" s="4" t="s">
        <v>374</v>
      </c>
      <c r="E75" s="4" t="s">
        <v>375</v>
      </c>
      <c r="F75" s="6">
        <v>44626</v>
      </c>
      <c r="G75" s="6">
        <v>44629</v>
      </c>
      <c r="H75" s="4">
        <v>2</v>
      </c>
      <c r="I75" s="4">
        <v>3</v>
      </c>
      <c r="J75" s="4">
        <v>6</v>
      </c>
      <c r="K75" s="4" t="s">
        <v>43</v>
      </c>
      <c r="L75" s="4">
        <v>-5196</v>
      </c>
      <c r="M75" s="4">
        <v>-5196</v>
      </c>
      <c r="N75" s="4" t="s">
        <v>376</v>
      </c>
      <c r="O75" s="4" t="s">
        <v>45</v>
      </c>
      <c r="P75" s="4" t="s">
        <v>33</v>
      </c>
      <c r="Q75" s="4">
        <v>0</v>
      </c>
      <c r="R75" s="7">
        <v>44625</v>
      </c>
      <c r="S75" s="6">
        <v>44634</v>
      </c>
      <c r="T75" s="4" t="s">
        <v>34</v>
      </c>
      <c r="U75" s="4">
        <v>-5196</v>
      </c>
      <c r="V75" s="4">
        <v>0</v>
      </c>
      <c r="W75" s="4">
        <v>0</v>
      </c>
      <c r="X75" s="4" t="s">
        <v>377</v>
      </c>
      <c r="Y75" s="4" t="s">
        <v>35</v>
      </c>
    </row>
    <row r="76" s="4" customFormat="1" spans="1:25">
      <c r="A76" s="4" t="s">
        <v>384</v>
      </c>
      <c r="B76" s="4" t="s">
        <v>26</v>
      </c>
      <c r="C76" s="4" t="s">
        <v>38</v>
      </c>
      <c r="D76" s="4" t="s">
        <v>327</v>
      </c>
      <c r="E76" s="4" t="s">
        <v>328</v>
      </c>
      <c r="F76" s="6">
        <v>44626</v>
      </c>
      <c r="G76" s="6">
        <v>44628</v>
      </c>
      <c r="H76" s="4">
        <v>3</v>
      </c>
      <c r="I76" s="4">
        <v>2</v>
      </c>
      <c r="J76" s="4">
        <v>6</v>
      </c>
      <c r="K76" s="4" t="s">
        <v>43</v>
      </c>
      <c r="L76" s="4">
        <v>4326</v>
      </c>
      <c r="M76" s="4">
        <v>4326</v>
      </c>
      <c r="N76" s="4" t="s">
        <v>385</v>
      </c>
      <c r="O76" s="4" t="s">
        <v>45</v>
      </c>
      <c r="P76" s="4" t="s">
        <v>33</v>
      </c>
      <c r="Q76" s="4">
        <v>0</v>
      </c>
      <c r="R76" s="7">
        <v>44625</v>
      </c>
      <c r="S76" s="6">
        <v>44634</v>
      </c>
      <c r="T76" s="4" t="s">
        <v>34</v>
      </c>
      <c r="U76" s="4">
        <v>4326</v>
      </c>
      <c r="V76" s="4">
        <v>0</v>
      </c>
      <c r="W76" s="4">
        <v>0</v>
      </c>
      <c r="X76" s="4" t="s">
        <v>386</v>
      </c>
      <c r="Y76" s="4" t="s">
        <v>35</v>
      </c>
    </row>
    <row r="77" s="4" customFormat="1" spans="1:25">
      <c r="A77" s="4" t="s">
        <v>387</v>
      </c>
      <c r="B77" s="4" t="s">
        <v>26</v>
      </c>
      <c r="C77" s="4" t="s">
        <v>38</v>
      </c>
      <c r="D77" s="4" t="s">
        <v>388</v>
      </c>
      <c r="E77" s="4" t="s">
        <v>389</v>
      </c>
      <c r="F77" s="6">
        <v>44628</v>
      </c>
      <c r="G77" s="6">
        <v>44630</v>
      </c>
      <c r="H77" s="4">
        <v>1</v>
      </c>
      <c r="I77" s="4">
        <v>2</v>
      </c>
      <c r="J77" s="4">
        <v>2</v>
      </c>
      <c r="K77" s="4" t="s">
        <v>43</v>
      </c>
      <c r="L77" s="4">
        <v>1020</v>
      </c>
      <c r="M77" s="4">
        <v>1020</v>
      </c>
      <c r="N77" s="4" t="s">
        <v>390</v>
      </c>
      <c r="O77" s="4" t="s">
        <v>45</v>
      </c>
      <c r="P77" s="4" t="s">
        <v>33</v>
      </c>
      <c r="Q77" s="4">
        <v>0</v>
      </c>
      <c r="R77" s="7">
        <v>44625</v>
      </c>
      <c r="S77" s="6">
        <v>44634</v>
      </c>
      <c r="T77" s="4" t="s">
        <v>34</v>
      </c>
      <c r="U77" s="4">
        <v>1020</v>
      </c>
      <c r="V77" s="4">
        <v>0</v>
      </c>
      <c r="W77" s="4">
        <v>0</v>
      </c>
      <c r="X77" s="4" t="s">
        <v>391</v>
      </c>
      <c r="Y77" s="4" t="s">
        <v>392</v>
      </c>
    </row>
    <row r="78" s="4" customFormat="1" spans="1:25">
      <c r="A78" s="4" t="s">
        <v>393</v>
      </c>
      <c r="B78" s="4" t="s">
        <v>26</v>
      </c>
      <c r="C78" s="4" t="s">
        <v>38</v>
      </c>
      <c r="D78" s="4" t="s">
        <v>355</v>
      </c>
      <c r="E78" s="4" t="s">
        <v>394</v>
      </c>
      <c r="F78" s="6">
        <v>44628</v>
      </c>
      <c r="G78" s="6">
        <v>44629</v>
      </c>
      <c r="H78" s="4">
        <v>1</v>
      </c>
      <c r="I78" s="4">
        <v>1</v>
      </c>
      <c r="J78" s="4">
        <v>1</v>
      </c>
      <c r="K78" s="4" t="s">
        <v>43</v>
      </c>
      <c r="L78" s="4">
        <v>257</v>
      </c>
      <c r="M78" s="4">
        <v>257</v>
      </c>
      <c r="N78" s="4" t="s">
        <v>395</v>
      </c>
      <c r="O78" s="4" t="s">
        <v>45</v>
      </c>
      <c r="P78" s="4" t="s">
        <v>33</v>
      </c>
      <c r="Q78" s="4">
        <v>0</v>
      </c>
      <c r="R78" s="7">
        <v>44626</v>
      </c>
      <c r="S78" s="6">
        <v>44634</v>
      </c>
      <c r="T78" s="4" t="s">
        <v>34</v>
      </c>
      <c r="U78" s="4">
        <v>257</v>
      </c>
      <c r="V78" s="4">
        <v>0</v>
      </c>
      <c r="W78" s="4">
        <v>0</v>
      </c>
      <c r="X78" s="4" t="s">
        <v>396</v>
      </c>
      <c r="Y78" s="4" t="s">
        <v>397</v>
      </c>
    </row>
    <row r="79" s="4" customFormat="1" spans="1:25">
      <c r="A79" s="4" t="s">
        <v>398</v>
      </c>
      <c r="B79" s="4" t="s">
        <v>26</v>
      </c>
      <c r="C79" s="4" t="s">
        <v>38</v>
      </c>
      <c r="D79" s="4" t="s">
        <v>399</v>
      </c>
      <c r="E79" s="4" t="s">
        <v>400</v>
      </c>
      <c r="F79" s="6">
        <v>44626</v>
      </c>
      <c r="G79" s="6">
        <v>44627</v>
      </c>
      <c r="H79" s="4">
        <v>1</v>
      </c>
      <c r="I79" s="4">
        <v>1</v>
      </c>
      <c r="J79" s="4">
        <v>1</v>
      </c>
      <c r="K79" s="4" t="s">
        <v>43</v>
      </c>
      <c r="L79" s="4">
        <v>292</v>
      </c>
      <c r="M79" s="4">
        <v>292</v>
      </c>
      <c r="N79" s="4" t="s">
        <v>401</v>
      </c>
      <c r="O79" s="4" t="s">
        <v>45</v>
      </c>
      <c r="P79" s="4" t="s">
        <v>33</v>
      </c>
      <c r="Q79" s="4">
        <v>0</v>
      </c>
      <c r="R79" s="7">
        <v>44626</v>
      </c>
      <c r="S79" s="6">
        <v>44634</v>
      </c>
      <c r="T79" s="4" t="s">
        <v>34</v>
      </c>
      <c r="U79" s="4">
        <v>292</v>
      </c>
      <c r="V79" s="4">
        <v>0</v>
      </c>
      <c r="W79" s="4">
        <v>0</v>
      </c>
      <c r="X79" s="4" t="s">
        <v>402</v>
      </c>
      <c r="Y79" s="4" t="s">
        <v>403</v>
      </c>
    </row>
    <row r="80" s="4" customFormat="1" spans="1:25">
      <c r="A80" s="4" t="s">
        <v>404</v>
      </c>
      <c r="B80" s="4" t="s">
        <v>26</v>
      </c>
      <c r="C80" s="4" t="s">
        <v>38</v>
      </c>
      <c r="D80" s="4" t="s">
        <v>166</v>
      </c>
      <c r="E80" s="4" t="s">
        <v>167</v>
      </c>
      <c r="F80" s="6">
        <v>44626</v>
      </c>
      <c r="G80" s="6">
        <v>44627</v>
      </c>
      <c r="H80" s="4">
        <v>1</v>
      </c>
      <c r="I80" s="4">
        <v>1</v>
      </c>
      <c r="J80" s="4">
        <v>1</v>
      </c>
      <c r="K80" s="4" t="s">
        <v>43</v>
      </c>
      <c r="L80" s="4">
        <v>730</v>
      </c>
      <c r="M80" s="4">
        <v>730</v>
      </c>
      <c r="N80" s="4" t="s">
        <v>405</v>
      </c>
      <c r="O80" s="4" t="s">
        <v>45</v>
      </c>
      <c r="P80" s="4" t="s">
        <v>33</v>
      </c>
      <c r="Q80" s="4">
        <v>0</v>
      </c>
      <c r="R80" s="7">
        <v>44626</v>
      </c>
      <c r="S80" s="6">
        <v>44634</v>
      </c>
      <c r="T80" s="4" t="s">
        <v>34</v>
      </c>
      <c r="U80" s="4">
        <v>730</v>
      </c>
      <c r="V80" s="4">
        <v>0</v>
      </c>
      <c r="W80" s="4">
        <v>0</v>
      </c>
      <c r="X80" s="4" t="s">
        <v>406</v>
      </c>
      <c r="Y80" s="4" t="s">
        <v>407</v>
      </c>
    </row>
    <row r="81" s="4" customFormat="1" spans="1:25">
      <c r="A81" s="4" t="s">
        <v>408</v>
      </c>
      <c r="B81" s="4" t="s">
        <v>26</v>
      </c>
      <c r="C81" s="4" t="s">
        <v>38</v>
      </c>
      <c r="D81" s="4" t="s">
        <v>166</v>
      </c>
      <c r="E81" s="4" t="s">
        <v>167</v>
      </c>
      <c r="F81" s="6">
        <v>44628</v>
      </c>
      <c r="G81" s="6">
        <v>44630</v>
      </c>
      <c r="H81" s="4">
        <v>1</v>
      </c>
      <c r="I81" s="4">
        <v>2</v>
      </c>
      <c r="J81" s="4">
        <v>2</v>
      </c>
      <c r="K81" s="4" t="s">
        <v>43</v>
      </c>
      <c r="L81" s="4">
        <v>1460</v>
      </c>
      <c r="M81" s="4">
        <v>1460</v>
      </c>
      <c r="N81" s="4" t="s">
        <v>409</v>
      </c>
      <c r="O81" s="4" t="s">
        <v>45</v>
      </c>
      <c r="P81" s="4" t="s">
        <v>33</v>
      </c>
      <c r="Q81" s="4">
        <v>0</v>
      </c>
      <c r="R81" s="7">
        <v>44626</v>
      </c>
      <c r="S81" s="6">
        <v>44634</v>
      </c>
      <c r="T81" s="4" t="s">
        <v>34</v>
      </c>
      <c r="U81" s="4">
        <v>1460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38</v>
      </c>
      <c r="D82" s="4" t="s">
        <v>399</v>
      </c>
      <c r="E82" s="4" t="s">
        <v>413</v>
      </c>
      <c r="F82" s="6">
        <v>44627</v>
      </c>
      <c r="G82" s="6">
        <v>44629</v>
      </c>
      <c r="H82" s="4">
        <v>1</v>
      </c>
      <c r="I82" s="4">
        <v>2</v>
      </c>
      <c r="J82" s="4">
        <v>2</v>
      </c>
      <c r="K82" s="4" t="s">
        <v>43</v>
      </c>
      <c r="L82" s="4">
        <v>590</v>
      </c>
      <c r="M82" s="4">
        <v>590</v>
      </c>
      <c r="N82" s="4" t="s">
        <v>414</v>
      </c>
      <c r="O82" s="4" t="s">
        <v>45</v>
      </c>
      <c r="P82" s="4" t="s">
        <v>33</v>
      </c>
      <c r="Q82" s="4">
        <v>0</v>
      </c>
      <c r="R82" s="7">
        <v>44626</v>
      </c>
      <c r="S82" s="6">
        <v>44634</v>
      </c>
      <c r="T82" s="4" t="s">
        <v>34</v>
      </c>
      <c r="U82" s="4">
        <v>590</v>
      </c>
      <c r="V82" s="4">
        <v>0</v>
      </c>
      <c r="W82" s="4">
        <v>0</v>
      </c>
      <c r="X82" s="4" t="s">
        <v>415</v>
      </c>
      <c r="Y82" s="4" t="s">
        <v>416</v>
      </c>
    </row>
    <row r="83" s="4" customFormat="1" spans="1:26">
      <c r="A83" s="4" t="s">
        <v>417</v>
      </c>
      <c r="B83" s="4" t="s">
        <v>26</v>
      </c>
      <c r="C83" s="4" t="s">
        <v>38</v>
      </c>
      <c r="D83" s="4" t="s">
        <v>379</v>
      </c>
      <c r="E83" s="4" t="s">
        <v>418</v>
      </c>
      <c r="F83" s="6">
        <v>44627</v>
      </c>
      <c r="G83" s="6">
        <v>44629</v>
      </c>
      <c r="H83" s="4">
        <v>2</v>
      </c>
      <c r="I83" s="4">
        <v>2</v>
      </c>
      <c r="J83" s="4">
        <v>4</v>
      </c>
      <c r="K83" s="4" t="s">
        <v>43</v>
      </c>
      <c r="L83" s="4">
        <v>1052</v>
      </c>
      <c r="M83" s="4">
        <v>1052</v>
      </c>
      <c r="N83" s="4" t="s">
        <v>419</v>
      </c>
      <c r="O83" s="4" t="s">
        <v>45</v>
      </c>
      <c r="P83" s="4" t="s">
        <v>33</v>
      </c>
      <c r="Q83" s="4">
        <v>0</v>
      </c>
      <c r="R83" s="7">
        <v>44627</v>
      </c>
      <c r="S83" s="6">
        <v>44634</v>
      </c>
      <c r="T83" s="4" t="s">
        <v>34</v>
      </c>
      <c r="U83" s="4">
        <v>1052</v>
      </c>
      <c r="V83" s="4">
        <v>0</v>
      </c>
      <c r="W83" s="4">
        <v>0</v>
      </c>
      <c r="X83" s="4" t="s">
        <v>420</v>
      </c>
      <c r="Y83" s="4">
        <v>794945</v>
      </c>
      <c r="Z83" s="4" t="s">
        <v>421</v>
      </c>
    </row>
    <row r="84" s="4" customFormat="1" spans="1:25">
      <c r="A84" s="4" t="s">
        <v>422</v>
      </c>
      <c r="B84" s="4" t="s">
        <v>26</v>
      </c>
      <c r="C84" s="4" t="s">
        <v>38</v>
      </c>
      <c r="D84" s="4" t="s">
        <v>399</v>
      </c>
      <c r="E84" s="4" t="s">
        <v>400</v>
      </c>
      <c r="F84" s="6">
        <v>44627</v>
      </c>
      <c r="G84" s="6">
        <v>44628</v>
      </c>
      <c r="H84" s="4">
        <v>1</v>
      </c>
      <c r="I84" s="4">
        <v>1</v>
      </c>
      <c r="J84" s="4">
        <v>1</v>
      </c>
      <c r="K84" s="4" t="s">
        <v>43</v>
      </c>
      <c r="L84" s="4">
        <v>292</v>
      </c>
      <c r="M84" s="4">
        <v>292</v>
      </c>
      <c r="N84" s="4" t="s">
        <v>423</v>
      </c>
      <c r="O84" s="4" t="s">
        <v>45</v>
      </c>
      <c r="P84" s="4" t="s">
        <v>33</v>
      </c>
      <c r="Q84" s="4">
        <v>0</v>
      </c>
      <c r="R84" s="7">
        <v>44627</v>
      </c>
      <c r="S84" s="6">
        <v>44634</v>
      </c>
      <c r="T84" s="4" t="s">
        <v>34</v>
      </c>
      <c r="U84" s="4">
        <v>292</v>
      </c>
      <c r="V84" s="4">
        <v>0</v>
      </c>
      <c r="W84" s="4">
        <v>0</v>
      </c>
      <c r="X84" s="4" t="s">
        <v>424</v>
      </c>
      <c r="Y84" s="4" t="s">
        <v>425</v>
      </c>
    </row>
    <row r="85" s="4" customFormat="1" spans="1:25">
      <c r="A85" s="4" t="s">
        <v>426</v>
      </c>
      <c r="B85" s="4" t="s">
        <v>26</v>
      </c>
      <c r="C85" s="4" t="s">
        <v>38</v>
      </c>
      <c r="D85" s="4" t="s">
        <v>99</v>
      </c>
      <c r="E85" s="4" t="s">
        <v>276</v>
      </c>
      <c r="F85" s="6">
        <v>44627</v>
      </c>
      <c r="G85" s="6">
        <v>44628</v>
      </c>
      <c r="H85" s="4">
        <v>1</v>
      </c>
      <c r="I85" s="4">
        <v>1</v>
      </c>
      <c r="J85" s="4">
        <v>1</v>
      </c>
      <c r="K85" s="4" t="s">
        <v>43</v>
      </c>
      <c r="L85" s="4">
        <v>543</v>
      </c>
      <c r="M85" s="4">
        <v>543</v>
      </c>
      <c r="N85" s="4" t="s">
        <v>427</v>
      </c>
      <c r="O85" s="4" t="s">
        <v>45</v>
      </c>
      <c r="P85" s="4" t="s">
        <v>33</v>
      </c>
      <c r="Q85" s="4">
        <v>0</v>
      </c>
      <c r="R85" s="7">
        <v>44627</v>
      </c>
      <c r="S85" s="6">
        <v>44634</v>
      </c>
      <c r="T85" s="4" t="s">
        <v>34</v>
      </c>
      <c r="U85" s="4">
        <v>543</v>
      </c>
      <c r="V85" s="4">
        <v>0</v>
      </c>
      <c r="W85" s="4">
        <v>0</v>
      </c>
      <c r="X85" s="4" t="s">
        <v>428</v>
      </c>
      <c r="Y85" s="4" t="s">
        <v>429</v>
      </c>
    </row>
    <row r="86" s="4" customFormat="1" spans="1:25">
      <c r="A86" s="4" t="s">
        <v>430</v>
      </c>
      <c r="B86" s="4" t="s">
        <v>26</v>
      </c>
      <c r="C86" s="4" t="s">
        <v>38</v>
      </c>
      <c r="D86" s="4" t="s">
        <v>156</v>
      </c>
      <c r="E86" s="4" t="s">
        <v>431</v>
      </c>
      <c r="F86" s="6">
        <v>44629</v>
      </c>
      <c r="G86" s="6">
        <v>44633</v>
      </c>
      <c r="H86" s="4">
        <v>1</v>
      </c>
      <c r="I86" s="4">
        <v>4</v>
      </c>
      <c r="J86" s="4">
        <v>4</v>
      </c>
      <c r="K86" s="4" t="s">
        <v>43</v>
      </c>
      <c r="L86" s="4">
        <v>2432</v>
      </c>
      <c r="M86" s="4">
        <v>2432</v>
      </c>
      <c r="N86" s="4" t="s">
        <v>432</v>
      </c>
      <c r="O86" s="4" t="s">
        <v>45</v>
      </c>
      <c r="P86" s="4" t="s">
        <v>33</v>
      </c>
      <c r="Q86" s="4">
        <v>0</v>
      </c>
      <c r="R86" s="7">
        <v>44627</v>
      </c>
      <c r="S86" s="6">
        <v>44634</v>
      </c>
      <c r="T86" s="4" t="s">
        <v>34</v>
      </c>
      <c r="U86" s="4">
        <v>2432</v>
      </c>
      <c r="V86" s="4">
        <v>0</v>
      </c>
      <c r="W86" s="4">
        <v>0</v>
      </c>
      <c r="X86" s="4" t="s">
        <v>433</v>
      </c>
      <c r="Y86" s="4" t="s">
        <v>434</v>
      </c>
    </row>
    <row r="87" s="4" customFormat="1" spans="1:25">
      <c r="A87" s="4" t="s">
        <v>435</v>
      </c>
      <c r="B87" s="4" t="s">
        <v>26</v>
      </c>
      <c r="C87" s="4" t="s">
        <v>38</v>
      </c>
      <c r="D87" s="4" t="s">
        <v>355</v>
      </c>
      <c r="E87" s="4" t="s">
        <v>436</v>
      </c>
      <c r="F87" s="6">
        <v>44627</v>
      </c>
      <c r="G87" s="6">
        <v>44629</v>
      </c>
      <c r="H87" s="4">
        <v>1</v>
      </c>
      <c r="I87" s="4">
        <v>2</v>
      </c>
      <c r="J87" s="4">
        <v>2</v>
      </c>
      <c r="K87" s="4" t="s">
        <v>43</v>
      </c>
      <c r="L87" s="4">
        <v>514</v>
      </c>
      <c r="M87" s="4">
        <v>514</v>
      </c>
      <c r="N87" s="4" t="s">
        <v>437</v>
      </c>
      <c r="O87" s="4" t="s">
        <v>45</v>
      </c>
      <c r="P87" s="4" t="s">
        <v>33</v>
      </c>
      <c r="Q87" s="4">
        <v>0</v>
      </c>
      <c r="R87" s="7">
        <v>44627</v>
      </c>
      <c r="S87" s="6">
        <v>44634</v>
      </c>
      <c r="T87" s="4" t="s">
        <v>34</v>
      </c>
      <c r="U87" s="4">
        <v>514</v>
      </c>
      <c r="V87" s="4">
        <v>0</v>
      </c>
      <c r="W87" s="4">
        <v>0</v>
      </c>
      <c r="X87" s="4" t="s">
        <v>438</v>
      </c>
      <c r="Y87" s="4" t="s">
        <v>439</v>
      </c>
    </row>
    <row r="88" s="4" customFormat="1" spans="1:25">
      <c r="A88" s="4" t="s">
        <v>440</v>
      </c>
      <c r="B88" s="4" t="s">
        <v>26</v>
      </c>
      <c r="C88" s="4" t="s">
        <v>38</v>
      </c>
      <c r="D88" s="4" t="s">
        <v>99</v>
      </c>
      <c r="E88" s="4" t="s">
        <v>276</v>
      </c>
      <c r="F88" s="6">
        <v>44627</v>
      </c>
      <c r="G88" s="6">
        <v>44628</v>
      </c>
      <c r="H88" s="4">
        <v>1</v>
      </c>
      <c r="I88" s="4">
        <v>1</v>
      </c>
      <c r="J88" s="4">
        <v>1</v>
      </c>
      <c r="K88" s="4" t="s">
        <v>43</v>
      </c>
      <c r="L88" s="4">
        <v>543</v>
      </c>
      <c r="M88" s="4">
        <v>543</v>
      </c>
      <c r="N88" s="4" t="s">
        <v>441</v>
      </c>
      <c r="O88" s="4" t="s">
        <v>45</v>
      </c>
      <c r="P88" s="4" t="s">
        <v>33</v>
      </c>
      <c r="Q88" s="4">
        <v>0</v>
      </c>
      <c r="R88" s="7">
        <v>44627</v>
      </c>
      <c r="S88" s="6">
        <v>44634</v>
      </c>
      <c r="T88" s="4" t="s">
        <v>34</v>
      </c>
      <c r="U88" s="4">
        <v>543</v>
      </c>
      <c r="V88" s="4">
        <v>0</v>
      </c>
      <c r="W88" s="4">
        <v>0</v>
      </c>
      <c r="X88" s="4" t="s">
        <v>442</v>
      </c>
      <c r="Y88" s="4" t="s">
        <v>443</v>
      </c>
    </row>
    <row r="89" s="4" customFormat="1" spans="1:25">
      <c r="A89" s="4" t="s">
        <v>444</v>
      </c>
      <c r="B89" s="4" t="s">
        <v>26</v>
      </c>
      <c r="C89" s="4" t="s">
        <v>38</v>
      </c>
      <c r="D89" s="4" t="s">
        <v>294</v>
      </c>
      <c r="E89" s="4" t="s">
        <v>445</v>
      </c>
      <c r="F89" s="6">
        <v>44628</v>
      </c>
      <c r="G89" s="6">
        <v>44629</v>
      </c>
      <c r="H89" s="4">
        <v>1</v>
      </c>
      <c r="I89" s="4">
        <v>1</v>
      </c>
      <c r="J89" s="4">
        <v>1</v>
      </c>
      <c r="K89" s="4" t="s">
        <v>43</v>
      </c>
      <c r="L89" s="4">
        <v>674</v>
      </c>
      <c r="M89" s="4">
        <v>674</v>
      </c>
      <c r="N89" s="4" t="s">
        <v>446</v>
      </c>
      <c r="O89" s="4" t="s">
        <v>45</v>
      </c>
      <c r="P89" s="4" t="s">
        <v>33</v>
      </c>
      <c r="Q89" s="4">
        <v>0</v>
      </c>
      <c r="R89" s="7">
        <v>44627</v>
      </c>
      <c r="S89" s="6">
        <v>44634</v>
      </c>
      <c r="T89" s="4" t="s">
        <v>34</v>
      </c>
      <c r="U89" s="4">
        <v>674</v>
      </c>
      <c r="V89" s="4">
        <v>0</v>
      </c>
      <c r="W89" s="4">
        <v>0</v>
      </c>
      <c r="X89" s="4" t="s">
        <v>447</v>
      </c>
      <c r="Y89" s="4" t="s">
        <v>448</v>
      </c>
    </row>
    <row r="90" s="4" customFormat="1" spans="1:25">
      <c r="A90" s="4" t="s">
        <v>449</v>
      </c>
      <c r="B90" s="4" t="s">
        <v>26</v>
      </c>
      <c r="C90" s="4" t="s">
        <v>38</v>
      </c>
      <c r="D90" s="4" t="s">
        <v>450</v>
      </c>
      <c r="E90" s="4" t="s">
        <v>394</v>
      </c>
      <c r="F90" s="6">
        <v>44628</v>
      </c>
      <c r="G90" s="6">
        <v>44629</v>
      </c>
      <c r="H90" s="4">
        <v>1</v>
      </c>
      <c r="I90" s="4">
        <v>1</v>
      </c>
      <c r="J90" s="4">
        <v>1</v>
      </c>
      <c r="K90" s="4" t="s">
        <v>43</v>
      </c>
      <c r="L90" s="4">
        <v>716</v>
      </c>
      <c r="M90" s="4">
        <v>716</v>
      </c>
      <c r="N90" s="4" t="s">
        <v>451</v>
      </c>
      <c r="O90" s="4" t="s">
        <v>45</v>
      </c>
      <c r="P90" s="4" t="s">
        <v>33</v>
      </c>
      <c r="Q90" s="4">
        <v>0</v>
      </c>
      <c r="R90" s="7">
        <v>44627</v>
      </c>
      <c r="S90" s="6">
        <v>44634</v>
      </c>
      <c r="T90" s="4" t="s">
        <v>34</v>
      </c>
      <c r="U90" s="4">
        <v>716</v>
      </c>
      <c r="V90" s="4">
        <v>0</v>
      </c>
      <c r="W90" s="4">
        <v>0</v>
      </c>
      <c r="X90" s="4" t="s">
        <v>452</v>
      </c>
      <c r="Y90" s="4" t="s">
        <v>453</v>
      </c>
    </row>
    <row r="91" s="4" customFormat="1" spans="1:25">
      <c r="A91" s="4" t="s">
        <v>454</v>
      </c>
      <c r="B91" s="4" t="s">
        <v>26</v>
      </c>
      <c r="C91" s="4" t="s">
        <v>38</v>
      </c>
      <c r="D91" s="4" t="s">
        <v>399</v>
      </c>
      <c r="E91" s="4" t="s">
        <v>400</v>
      </c>
      <c r="F91" s="6">
        <v>44628</v>
      </c>
      <c r="G91" s="6">
        <v>44629</v>
      </c>
      <c r="H91" s="4">
        <v>1</v>
      </c>
      <c r="I91" s="4">
        <v>1</v>
      </c>
      <c r="J91" s="4">
        <v>1</v>
      </c>
      <c r="K91" s="4" t="s">
        <v>43</v>
      </c>
      <c r="L91" s="4">
        <v>304</v>
      </c>
      <c r="M91" s="4">
        <v>304</v>
      </c>
      <c r="N91" s="4" t="s">
        <v>455</v>
      </c>
      <c r="O91" s="4" t="s">
        <v>45</v>
      </c>
      <c r="P91" s="4" t="s">
        <v>33</v>
      </c>
      <c r="Q91" s="4">
        <v>0</v>
      </c>
      <c r="R91" s="7">
        <v>44627</v>
      </c>
      <c r="S91" s="6">
        <v>44634</v>
      </c>
      <c r="T91" s="4" t="s">
        <v>34</v>
      </c>
      <c r="U91" s="4">
        <v>304</v>
      </c>
      <c r="V91" s="4">
        <v>0</v>
      </c>
      <c r="W91" s="4">
        <v>0</v>
      </c>
      <c r="X91" s="4" t="s">
        <v>456</v>
      </c>
      <c r="Y91" s="4" t="s">
        <v>457</v>
      </c>
    </row>
    <row r="92" s="4" customFormat="1" spans="1:25">
      <c r="A92" s="4" t="s">
        <v>458</v>
      </c>
      <c r="B92" s="4" t="s">
        <v>26</v>
      </c>
      <c r="C92" s="4" t="s">
        <v>38</v>
      </c>
      <c r="D92" s="4" t="s">
        <v>459</v>
      </c>
      <c r="E92" s="4" t="s">
        <v>460</v>
      </c>
      <c r="F92" s="6">
        <v>44628</v>
      </c>
      <c r="G92" s="6">
        <v>44629</v>
      </c>
      <c r="H92" s="4">
        <v>1</v>
      </c>
      <c r="I92" s="4">
        <v>1</v>
      </c>
      <c r="J92" s="4">
        <v>1</v>
      </c>
      <c r="K92" s="4" t="s">
        <v>43</v>
      </c>
      <c r="L92" s="4">
        <v>875</v>
      </c>
      <c r="M92" s="4">
        <v>875</v>
      </c>
      <c r="N92" s="4" t="s">
        <v>461</v>
      </c>
      <c r="O92" s="4" t="s">
        <v>45</v>
      </c>
      <c r="P92" s="4" t="s">
        <v>33</v>
      </c>
      <c r="Q92" s="4">
        <v>0</v>
      </c>
      <c r="R92" s="7">
        <v>44627</v>
      </c>
      <c r="S92" s="6">
        <v>44634</v>
      </c>
      <c r="T92" s="4" t="s">
        <v>34</v>
      </c>
      <c r="U92" s="4">
        <v>875</v>
      </c>
      <c r="V92" s="4">
        <v>0</v>
      </c>
      <c r="W92" s="4">
        <v>0</v>
      </c>
      <c r="X92" s="4" t="s">
        <v>462</v>
      </c>
      <c r="Y92" s="4" t="s">
        <v>463</v>
      </c>
    </row>
    <row r="93" s="4" customFormat="1" spans="1:25">
      <c r="A93" s="4" t="s">
        <v>464</v>
      </c>
      <c r="B93" s="4" t="s">
        <v>26</v>
      </c>
      <c r="C93" s="4" t="s">
        <v>38</v>
      </c>
      <c r="D93" s="4" t="s">
        <v>399</v>
      </c>
      <c r="E93" s="4" t="s">
        <v>400</v>
      </c>
      <c r="F93" s="6">
        <v>44628</v>
      </c>
      <c r="G93" s="6">
        <v>44629</v>
      </c>
      <c r="H93" s="4">
        <v>1</v>
      </c>
      <c r="I93" s="4">
        <v>1</v>
      </c>
      <c r="J93" s="4">
        <v>1</v>
      </c>
      <c r="K93" s="4" t="s">
        <v>43</v>
      </c>
      <c r="L93" s="4">
        <v>304</v>
      </c>
      <c r="M93" s="4">
        <v>304</v>
      </c>
      <c r="N93" s="4" t="s">
        <v>465</v>
      </c>
      <c r="O93" s="4" t="s">
        <v>45</v>
      </c>
      <c r="P93" s="4" t="s">
        <v>33</v>
      </c>
      <c r="Q93" s="4">
        <v>0</v>
      </c>
      <c r="R93" s="7">
        <v>44627</v>
      </c>
      <c r="S93" s="6">
        <v>44634</v>
      </c>
      <c r="T93" s="4" t="s">
        <v>34</v>
      </c>
      <c r="U93" s="4">
        <v>304</v>
      </c>
      <c r="V93" s="4">
        <v>0</v>
      </c>
      <c r="W93" s="4">
        <v>0</v>
      </c>
      <c r="X93" s="4" t="s">
        <v>466</v>
      </c>
      <c r="Y93" s="4" t="s">
        <v>467</v>
      </c>
    </row>
    <row r="94" s="4" customFormat="1" spans="1:25">
      <c r="A94" s="4" t="s">
        <v>468</v>
      </c>
      <c r="B94" s="4" t="s">
        <v>26</v>
      </c>
      <c r="C94" s="4" t="s">
        <v>38</v>
      </c>
      <c r="D94" s="4" t="s">
        <v>99</v>
      </c>
      <c r="E94" s="4" t="s">
        <v>100</v>
      </c>
      <c r="F94" s="6">
        <v>44628</v>
      </c>
      <c r="G94" s="6">
        <v>44629</v>
      </c>
      <c r="H94" s="4">
        <v>1</v>
      </c>
      <c r="I94" s="4">
        <v>1</v>
      </c>
      <c r="J94" s="4">
        <v>1</v>
      </c>
      <c r="K94" s="4" t="s">
        <v>43</v>
      </c>
      <c r="L94" s="4">
        <v>543</v>
      </c>
      <c r="M94" s="4">
        <v>543</v>
      </c>
      <c r="N94" s="4" t="s">
        <v>272</v>
      </c>
      <c r="O94" s="4" t="s">
        <v>45</v>
      </c>
      <c r="P94" s="4" t="s">
        <v>33</v>
      </c>
      <c r="Q94" s="4">
        <v>0</v>
      </c>
      <c r="R94" s="7">
        <v>44627</v>
      </c>
      <c r="S94" s="6">
        <v>44634</v>
      </c>
      <c r="T94" s="4" t="s">
        <v>34</v>
      </c>
      <c r="U94" s="4">
        <v>543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38</v>
      </c>
      <c r="D95" s="4" t="s">
        <v>321</v>
      </c>
      <c r="E95" s="4" t="s">
        <v>418</v>
      </c>
      <c r="F95" s="6">
        <v>44628</v>
      </c>
      <c r="G95" s="6">
        <v>44630</v>
      </c>
      <c r="H95" s="4">
        <v>1</v>
      </c>
      <c r="I95" s="4">
        <v>2</v>
      </c>
      <c r="J95" s="4">
        <v>2</v>
      </c>
      <c r="K95" s="4" t="s">
        <v>43</v>
      </c>
      <c r="L95" s="4">
        <v>6232</v>
      </c>
      <c r="M95" s="4">
        <v>6232</v>
      </c>
      <c r="N95" s="4" t="s">
        <v>472</v>
      </c>
      <c r="O95" s="4" t="s">
        <v>45</v>
      </c>
      <c r="P95" s="4" t="s">
        <v>33</v>
      </c>
      <c r="Q95" s="4">
        <v>0</v>
      </c>
      <c r="R95" s="7">
        <v>44628</v>
      </c>
      <c r="S95" s="6">
        <v>44634</v>
      </c>
      <c r="T95" s="4" t="s">
        <v>34</v>
      </c>
      <c r="U95" s="4">
        <v>6232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38</v>
      </c>
      <c r="D96" s="4" t="s">
        <v>181</v>
      </c>
      <c r="E96" s="4" t="s">
        <v>316</v>
      </c>
      <c r="F96" s="6">
        <v>44628</v>
      </c>
      <c r="G96" s="6">
        <v>44629</v>
      </c>
      <c r="H96" s="4">
        <v>1</v>
      </c>
      <c r="I96" s="4">
        <v>1</v>
      </c>
      <c r="J96" s="4">
        <v>1</v>
      </c>
      <c r="K96" s="4" t="s">
        <v>43</v>
      </c>
      <c r="L96" s="4">
        <v>345</v>
      </c>
      <c r="M96" s="4">
        <v>345</v>
      </c>
      <c r="N96" s="4" t="s">
        <v>476</v>
      </c>
      <c r="O96" s="4" t="s">
        <v>45</v>
      </c>
      <c r="P96" s="4" t="s">
        <v>33</v>
      </c>
      <c r="Q96" s="4">
        <v>0</v>
      </c>
      <c r="R96" s="7">
        <v>44628</v>
      </c>
      <c r="S96" s="6">
        <v>44634</v>
      </c>
      <c r="T96" s="4" t="s">
        <v>34</v>
      </c>
      <c r="U96" s="4">
        <v>345</v>
      </c>
      <c r="V96" s="4">
        <v>0</v>
      </c>
      <c r="W96" s="4">
        <v>0</v>
      </c>
      <c r="X96" s="4" t="s">
        <v>477</v>
      </c>
      <c r="Y96" s="4" t="s">
        <v>478</v>
      </c>
    </row>
    <row r="97" s="4" customFormat="1" spans="1:25">
      <c r="A97" s="4" t="s">
        <v>479</v>
      </c>
      <c r="B97" s="4" t="s">
        <v>26</v>
      </c>
      <c r="C97" s="4" t="s">
        <v>38</v>
      </c>
      <c r="D97" s="4" t="s">
        <v>399</v>
      </c>
      <c r="E97" s="4" t="s">
        <v>413</v>
      </c>
      <c r="F97" s="6">
        <v>44632</v>
      </c>
      <c r="G97" s="6">
        <v>44633</v>
      </c>
      <c r="H97" s="4">
        <v>1</v>
      </c>
      <c r="I97" s="4">
        <v>1</v>
      </c>
      <c r="J97" s="4">
        <v>1</v>
      </c>
      <c r="K97" s="4" t="s">
        <v>43</v>
      </c>
      <c r="L97" s="4">
        <v>310</v>
      </c>
      <c r="M97" s="4">
        <v>310</v>
      </c>
      <c r="N97" s="4" t="s">
        <v>480</v>
      </c>
      <c r="O97" s="4" t="s">
        <v>45</v>
      </c>
      <c r="P97" s="4" t="s">
        <v>33</v>
      </c>
      <c r="Q97" s="4">
        <v>0</v>
      </c>
      <c r="R97" s="7">
        <v>44628</v>
      </c>
      <c r="S97" s="6">
        <v>44634</v>
      </c>
      <c r="T97" s="4" t="s">
        <v>34</v>
      </c>
      <c r="U97" s="4">
        <v>310</v>
      </c>
      <c r="V97" s="4">
        <v>0</v>
      </c>
      <c r="W97" s="4">
        <v>0</v>
      </c>
      <c r="X97" s="4" t="s">
        <v>481</v>
      </c>
      <c r="Y97" s="4" t="s">
        <v>482</v>
      </c>
    </row>
    <row r="98" s="4" customFormat="1" spans="1:25">
      <c r="A98" s="4" t="s">
        <v>483</v>
      </c>
      <c r="B98" s="4" t="s">
        <v>26</v>
      </c>
      <c r="C98" s="4" t="s">
        <v>38</v>
      </c>
      <c r="D98" s="4" t="s">
        <v>294</v>
      </c>
      <c r="E98" s="4" t="s">
        <v>484</v>
      </c>
      <c r="F98" s="6">
        <v>44628</v>
      </c>
      <c r="G98" s="6">
        <v>44630</v>
      </c>
      <c r="H98" s="4">
        <v>1</v>
      </c>
      <c r="I98" s="4">
        <v>2</v>
      </c>
      <c r="J98" s="4">
        <v>2</v>
      </c>
      <c r="K98" s="4" t="s">
        <v>43</v>
      </c>
      <c r="L98" s="4">
        <v>1182</v>
      </c>
      <c r="M98" s="4">
        <v>1182</v>
      </c>
      <c r="N98" s="4" t="s">
        <v>485</v>
      </c>
      <c r="O98" s="4" t="s">
        <v>45</v>
      </c>
      <c r="P98" s="4" t="s">
        <v>33</v>
      </c>
      <c r="Q98" s="4">
        <v>0</v>
      </c>
      <c r="R98" s="7">
        <v>44628</v>
      </c>
      <c r="S98" s="6">
        <v>44634</v>
      </c>
      <c r="T98" s="4" t="s">
        <v>34</v>
      </c>
      <c r="U98" s="4">
        <v>1182</v>
      </c>
      <c r="V98" s="4">
        <v>0</v>
      </c>
      <c r="W98" s="4">
        <v>0</v>
      </c>
      <c r="X98" s="4" t="s">
        <v>486</v>
      </c>
      <c r="Y98" s="4" t="s">
        <v>487</v>
      </c>
    </row>
    <row r="99" s="4" customFormat="1" spans="1:25">
      <c r="A99" s="4" t="s">
        <v>488</v>
      </c>
      <c r="B99" s="4" t="s">
        <v>26</v>
      </c>
      <c r="C99" s="4" t="s">
        <v>38</v>
      </c>
      <c r="D99" s="4" t="s">
        <v>399</v>
      </c>
      <c r="E99" s="4" t="s">
        <v>413</v>
      </c>
      <c r="F99" s="6">
        <v>44632</v>
      </c>
      <c r="G99" s="6">
        <v>44633</v>
      </c>
      <c r="H99" s="4">
        <v>1</v>
      </c>
      <c r="I99" s="4">
        <v>1</v>
      </c>
      <c r="J99" s="4">
        <v>1</v>
      </c>
      <c r="K99" s="4" t="s">
        <v>43</v>
      </c>
      <c r="L99" s="4">
        <v>310</v>
      </c>
      <c r="M99" s="4">
        <v>310</v>
      </c>
      <c r="N99" s="4" t="s">
        <v>489</v>
      </c>
      <c r="O99" s="4" t="s">
        <v>45</v>
      </c>
      <c r="P99" s="4" t="s">
        <v>33</v>
      </c>
      <c r="Q99" s="4">
        <v>0</v>
      </c>
      <c r="R99" s="7">
        <v>44628</v>
      </c>
      <c r="S99" s="6">
        <v>44634</v>
      </c>
      <c r="T99" s="4" t="s">
        <v>34</v>
      </c>
      <c r="U99" s="4">
        <v>310</v>
      </c>
      <c r="V99" s="4">
        <v>0</v>
      </c>
      <c r="W99" s="4">
        <v>0</v>
      </c>
      <c r="X99" s="4" t="s">
        <v>490</v>
      </c>
      <c r="Y99" s="4" t="s">
        <v>491</v>
      </c>
    </row>
    <row r="100" s="4" customFormat="1" spans="1:25">
      <c r="A100" s="4" t="s">
        <v>492</v>
      </c>
      <c r="B100" s="4" t="s">
        <v>26</v>
      </c>
      <c r="C100" s="4" t="s">
        <v>38</v>
      </c>
      <c r="D100" s="4" t="s">
        <v>135</v>
      </c>
      <c r="E100" s="4" t="s">
        <v>141</v>
      </c>
      <c r="F100" s="6">
        <v>44629</v>
      </c>
      <c r="G100" s="6">
        <v>44633</v>
      </c>
      <c r="H100" s="4">
        <v>1</v>
      </c>
      <c r="I100" s="4">
        <v>4</v>
      </c>
      <c r="J100" s="4">
        <v>4</v>
      </c>
      <c r="K100" s="4" t="s">
        <v>43</v>
      </c>
      <c r="L100" s="4">
        <v>1324</v>
      </c>
      <c r="M100" s="4">
        <v>1324</v>
      </c>
      <c r="N100" s="4" t="s">
        <v>493</v>
      </c>
      <c r="O100" s="4" t="s">
        <v>45</v>
      </c>
      <c r="P100" s="4" t="s">
        <v>33</v>
      </c>
      <c r="Q100" s="4">
        <v>0</v>
      </c>
      <c r="R100" s="7">
        <v>44628</v>
      </c>
      <c r="S100" s="6">
        <v>44634</v>
      </c>
      <c r="T100" s="4" t="s">
        <v>34</v>
      </c>
      <c r="U100" s="4">
        <v>1324</v>
      </c>
      <c r="V100" s="4">
        <v>0</v>
      </c>
      <c r="W100" s="4">
        <v>0</v>
      </c>
      <c r="X100" s="4" t="s">
        <v>494</v>
      </c>
      <c r="Y100" s="4" t="s">
        <v>35</v>
      </c>
    </row>
    <row r="101" s="4" customFormat="1" spans="1:25">
      <c r="A101" s="4" t="s">
        <v>492</v>
      </c>
      <c r="B101" s="4" t="s">
        <v>26</v>
      </c>
      <c r="C101" s="4" t="s">
        <v>36</v>
      </c>
      <c r="D101" s="4" t="s">
        <v>135</v>
      </c>
      <c r="E101" s="4" t="s">
        <v>141</v>
      </c>
      <c r="F101" s="6">
        <v>44629</v>
      </c>
      <c r="G101" s="6">
        <v>44633</v>
      </c>
      <c r="H101" s="4">
        <v>1</v>
      </c>
      <c r="I101" s="4">
        <v>4</v>
      </c>
      <c r="J101" s="4">
        <v>4</v>
      </c>
      <c r="K101" s="4" t="s">
        <v>43</v>
      </c>
      <c r="L101" s="4">
        <v>-1324</v>
      </c>
      <c r="M101" s="4">
        <v>-1324</v>
      </c>
      <c r="N101" s="4" t="s">
        <v>493</v>
      </c>
      <c r="O101" s="4" t="s">
        <v>45</v>
      </c>
      <c r="P101" s="4" t="s">
        <v>33</v>
      </c>
      <c r="Q101" s="4">
        <v>0</v>
      </c>
      <c r="R101" s="7">
        <v>44628</v>
      </c>
      <c r="S101" s="6">
        <v>44634</v>
      </c>
      <c r="T101" s="4" t="s">
        <v>34</v>
      </c>
      <c r="U101" s="4">
        <v>-1324</v>
      </c>
      <c r="V101" s="4">
        <v>0</v>
      </c>
      <c r="W101" s="4">
        <v>0</v>
      </c>
      <c r="X101" s="4" t="s">
        <v>494</v>
      </c>
      <c r="Y101" s="4" t="s">
        <v>35</v>
      </c>
    </row>
    <row r="102" s="4" customFormat="1" spans="1:25">
      <c r="A102" s="4" t="s">
        <v>495</v>
      </c>
      <c r="B102" s="4" t="s">
        <v>26</v>
      </c>
      <c r="C102" s="4" t="s">
        <v>38</v>
      </c>
      <c r="D102" s="4" t="s">
        <v>496</v>
      </c>
      <c r="E102" s="4" t="s">
        <v>497</v>
      </c>
      <c r="F102" s="6">
        <v>44628</v>
      </c>
      <c r="G102" s="6">
        <v>44629</v>
      </c>
      <c r="H102" s="4">
        <v>1</v>
      </c>
      <c r="I102" s="4">
        <v>1</v>
      </c>
      <c r="J102" s="4">
        <v>1</v>
      </c>
      <c r="K102" s="4" t="s">
        <v>43</v>
      </c>
      <c r="L102" s="4">
        <v>854</v>
      </c>
      <c r="M102" s="4">
        <v>854</v>
      </c>
      <c r="N102" s="4" t="s">
        <v>498</v>
      </c>
      <c r="O102" s="4" t="s">
        <v>45</v>
      </c>
      <c r="P102" s="4" t="s">
        <v>33</v>
      </c>
      <c r="Q102" s="4">
        <v>0</v>
      </c>
      <c r="R102" s="7">
        <v>44628</v>
      </c>
      <c r="S102" s="6">
        <v>44634</v>
      </c>
      <c r="T102" s="4" t="s">
        <v>34</v>
      </c>
      <c r="U102" s="4">
        <v>854</v>
      </c>
      <c r="V102" s="4">
        <v>0</v>
      </c>
      <c r="W102" s="4">
        <v>0</v>
      </c>
      <c r="X102" s="4" t="s">
        <v>499</v>
      </c>
      <c r="Y102" s="4" t="s">
        <v>500</v>
      </c>
    </row>
    <row r="103" s="4" customFormat="1" spans="1:25">
      <c r="A103" s="4" t="s">
        <v>501</v>
      </c>
      <c r="B103" s="4" t="s">
        <v>26</v>
      </c>
      <c r="C103" s="4" t="s">
        <v>38</v>
      </c>
      <c r="D103" s="4" t="s">
        <v>135</v>
      </c>
      <c r="E103" s="4" t="s">
        <v>141</v>
      </c>
      <c r="F103" s="6">
        <v>44629</v>
      </c>
      <c r="G103" s="6">
        <v>44633</v>
      </c>
      <c r="H103" s="4">
        <v>1</v>
      </c>
      <c r="I103" s="4">
        <v>4</v>
      </c>
      <c r="J103" s="4">
        <v>4</v>
      </c>
      <c r="K103" s="4" t="s">
        <v>43</v>
      </c>
      <c r="L103" s="4">
        <v>1324</v>
      </c>
      <c r="M103" s="4">
        <v>1324</v>
      </c>
      <c r="N103" s="4" t="s">
        <v>493</v>
      </c>
      <c r="O103" s="4" t="s">
        <v>45</v>
      </c>
      <c r="P103" s="4" t="s">
        <v>33</v>
      </c>
      <c r="Q103" s="4">
        <v>0</v>
      </c>
      <c r="R103" s="7">
        <v>44628</v>
      </c>
      <c r="S103" s="6">
        <v>44634</v>
      </c>
      <c r="T103" s="4" t="s">
        <v>34</v>
      </c>
      <c r="U103" s="4">
        <v>1324</v>
      </c>
      <c r="V103" s="4">
        <v>0</v>
      </c>
      <c r="W103" s="4">
        <v>0</v>
      </c>
      <c r="X103" s="4" t="s">
        <v>502</v>
      </c>
      <c r="Y103" s="4" t="s">
        <v>35</v>
      </c>
    </row>
    <row r="104" s="4" customFormat="1" spans="1:25">
      <c r="A104" s="4" t="s">
        <v>503</v>
      </c>
      <c r="B104" s="4" t="s">
        <v>26</v>
      </c>
      <c r="C104" s="4" t="s">
        <v>38</v>
      </c>
      <c r="D104" s="4" t="s">
        <v>118</v>
      </c>
      <c r="E104" s="4" t="s">
        <v>504</v>
      </c>
      <c r="F104" s="6">
        <v>44629</v>
      </c>
      <c r="G104" s="6">
        <v>44631</v>
      </c>
      <c r="H104" s="4">
        <v>1</v>
      </c>
      <c r="I104" s="4">
        <v>2</v>
      </c>
      <c r="J104" s="4">
        <v>2</v>
      </c>
      <c r="K104" s="4" t="s">
        <v>43</v>
      </c>
      <c r="L104" s="4">
        <v>594</v>
      </c>
      <c r="M104" s="4">
        <v>594</v>
      </c>
      <c r="N104" s="4" t="s">
        <v>505</v>
      </c>
      <c r="O104" s="4" t="s">
        <v>45</v>
      </c>
      <c r="P104" s="4" t="s">
        <v>33</v>
      </c>
      <c r="Q104" s="4">
        <v>0</v>
      </c>
      <c r="R104" s="7">
        <v>44628</v>
      </c>
      <c r="S104" s="6">
        <v>44634</v>
      </c>
      <c r="T104" s="4" t="s">
        <v>34</v>
      </c>
      <c r="U104" s="4">
        <v>594</v>
      </c>
      <c r="V104" s="4">
        <v>0</v>
      </c>
      <c r="W104" s="4">
        <v>0</v>
      </c>
      <c r="X104" s="4" t="s">
        <v>506</v>
      </c>
      <c r="Y104" s="4" t="s">
        <v>35</v>
      </c>
    </row>
    <row r="105" s="4" customFormat="1" spans="1:25">
      <c r="A105" s="4" t="s">
        <v>503</v>
      </c>
      <c r="B105" s="4" t="s">
        <v>26</v>
      </c>
      <c r="C105" s="4" t="s">
        <v>36</v>
      </c>
      <c r="D105" s="4" t="s">
        <v>118</v>
      </c>
      <c r="E105" s="4" t="s">
        <v>504</v>
      </c>
      <c r="F105" s="6">
        <v>44629</v>
      </c>
      <c r="G105" s="6">
        <v>44631</v>
      </c>
      <c r="H105" s="4">
        <v>1</v>
      </c>
      <c r="I105" s="4">
        <v>2</v>
      </c>
      <c r="J105" s="4">
        <v>2</v>
      </c>
      <c r="K105" s="4" t="s">
        <v>43</v>
      </c>
      <c r="L105" s="4">
        <v>-594</v>
      </c>
      <c r="M105" s="4">
        <v>-594</v>
      </c>
      <c r="N105" s="4" t="s">
        <v>505</v>
      </c>
      <c r="O105" s="4" t="s">
        <v>45</v>
      </c>
      <c r="P105" s="4" t="s">
        <v>33</v>
      </c>
      <c r="Q105" s="4">
        <v>0</v>
      </c>
      <c r="R105" s="7">
        <v>44628</v>
      </c>
      <c r="S105" s="6">
        <v>44634</v>
      </c>
      <c r="T105" s="4" t="s">
        <v>34</v>
      </c>
      <c r="U105" s="4">
        <v>-594</v>
      </c>
      <c r="V105" s="4">
        <v>0</v>
      </c>
      <c r="W105" s="4">
        <v>0</v>
      </c>
      <c r="X105" s="4" t="s">
        <v>506</v>
      </c>
      <c r="Y105" s="4" t="s">
        <v>35</v>
      </c>
    </row>
    <row r="106" s="4" customFormat="1" spans="1:25">
      <c r="A106" s="4" t="s">
        <v>507</v>
      </c>
      <c r="B106" s="4" t="s">
        <v>26</v>
      </c>
      <c r="C106" s="4" t="s">
        <v>38</v>
      </c>
      <c r="D106" s="4" t="s">
        <v>508</v>
      </c>
      <c r="E106" s="4" t="s">
        <v>509</v>
      </c>
      <c r="F106" s="6">
        <v>44629</v>
      </c>
      <c r="G106" s="6">
        <v>44630</v>
      </c>
      <c r="H106" s="4">
        <v>1</v>
      </c>
      <c r="I106" s="4">
        <v>1</v>
      </c>
      <c r="J106" s="4">
        <v>1</v>
      </c>
      <c r="K106" s="4" t="s">
        <v>43</v>
      </c>
      <c r="L106" s="4">
        <v>388</v>
      </c>
      <c r="M106" s="4">
        <v>388</v>
      </c>
      <c r="N106" s="4" t="s">
        <v>510</v>
      </c>
      <c r="O106" s="4" t="s">
        <v>45</v>
      </c>
      <c r="P106" s="4" t="s">
        <v>33</v>
      </c>
      <c r="Q106" s="4">
        <v>0</v>
      </c>
      <c r="R106" s="7">
        <v>44628</v>
      </c>
      <c r="S106" s="6">
        <v>44634</v>
      </c>
      <c r="T106" s="4" t="s">
        <v>34</v>
      </c>
      <c r="U106" s="4">
        <v>388</v>
      </c>
      <c r="V106" s="4">
        <v>0</v>
      </c>
      <c r="W106" s="4">
        <v>0</v>
      </c>
      <c r="X106" s="4" t="s">
        <v>511</v>
      </c>
      <c r="Y106" s="4" t="s">
        <v>512</v>
      </c>
    </row>
    <row r="107" s="4" customFormat="1" spans="1:25">
      <c r="A107" s="4" t="s">
        <v>513</v>
      </c>
      <c r="B107" s="4" t="s">
        <v>26</v>
      </c>
      <c r="C107" s="4" t="s">
        <v>38</v>
      </c>
      <c r="D107" s="4" t="s">
        <v>294</v>
      </c>
      <c r="E107" s="4" t="s">
        <v>484</v>
      </c>
      <c r="F107" s="6">
        <v>44629</v>
      </c>
      <c r="G107" s="6">
        <v>44632</v>
      </c>
      <c r="H107" s="4">
        <v>1</v>
      </c>
      <c r="I107" s="4">
        <v>3</v>
      </c>
      <c r="J107" s="4">
        <v>3</v>
      </c>
      <c r="K107" s="4" t="s">
        <v>43</v>
      </c>
      <c r="L107" s="4">
        <v>1839</v>
      </c>
      <c r="M107" s="4">
        <v>1839</v>
      </c>
      <c r="N107" s="4" t="s">
        <v>514</v>
      </c>
      <c r="O107" s="4" t="s">
        <v>45</v>
      </c>
      <c r="P107" s="4" t="s">
        <v>33</v>
      </c>
      <c r="Q107" s="4">
        <v>0</v>
      </c>
      <c r="R107" s="7">
        <v>44628</v>
      </c>
      <c r="S107" s="6">
        <v>44634</v>
      </c>
      <c r="T107" s="4" t="s">
        <v>34</v>
      </c>
      <c r="U107" s="4">
        <v>1839</v>
      </c>
      <c r="V107" s="4">
        <v>0</v>
      </c>
      <c r="W107" s="4">
        <v>0</v>
      </c>
      <c r="X107" s="4" t="s">
        <v>515</v>
      </c>
      <c r="Y107" s="4" t="s">
        <v>516</v>
      </c>
    </row>
    <row r="108" s="4" customFormat="1" spans="1:25">
      <c r="A108" s="4" t="s">
        <v>517</v>
      </c>
      <c r="B108" s="4" t="s">
        <v>26</v>
      </c>
      <c r="C108" s="4" t="s">
        <v>38</v>
      </c>
      <c r="D108" s="4" t="s">
        <v>294</v>
      </c>
      <c r="E108" s="4" t="s">
        <v>518</v>
      </c>
      <c r="F108" s="6">
        <v>44629</v>
      </c>
      <c r="G108" s="6">
        <v>44632</v>
      </c>
      <c r="H108" s="4">
        <v>1</v>
      </c>
      <c r="I108" s="4">
        <v>3</v>
      </c>
      <c r="J108" s="4">
        <v>3</v>
      </c>
      <c r="K108" s="4" t="s">
        <v>43</v>
      </c>
      <c r="L108" s="4">
        <v>1839</v>
      </c>
      <c r="M108" s="4">
        <v>1839</v>
      </c>
      <c r="N108" s="4" t="s">
        <v>514</v>
      </c>
      <c r="O108" s="4" t="s">
        <v>45</v>
      </c>
      <c r="P108" s="4" t="s">
        <v>33</v>
      </c>
      <c r="Q108" s="4">
        <v>0</v>
      </c>
      <c r="R108" s="7">
        <v>44628</v>
      </c>
      <c r="S108" s="6">
        <v>44634</v>
      </c>
      <c r="T108" s="4" t="s">
        <v>34</v>
      </c>
      <c r="U108" s="4">
        <v>1839</v>
      </c>
      <c r="V108" s="4">
        <v>0</v>
      </c>
      <c r="W108" s="4">
        <v>0</v>
      </c>
      <c r="X108" s="4" t="s">
        <v>519</v>
      </c>
      <c r="Y108" s="4" t="s">
        <v>520</v>
      </c>
    </row>
    <row r="109" s="4" customFormat="1" spans="1:25">
      <c r="A109" s="4" t="s">
        <v>501</v>
      </c>
      <c r="B109" s="4" t="s">
        <v>26</v>
      </c>
      <c r="C109" s="4" t="s">
        <v>36</v>
      </c>
      <c r="D109" s="4" t="s">
        <v>135</v>
      </c>
      <c r="E109" s="4" t="s">
        <v>141</v>
      </c>
      <c r="F109" s="6">
        <v>44629</v>
      </c>
      <c r="G109" s="6">
        <v>44633</v>
      </c>
      <c r="H109" s="4">
        <v>1</v>
      </c>
      <c r="I109" s="4">
        <v>4</v>
      </c>
      <c r="J109" s="4">
        <v>4</v>
      </c>
      <c r="K109" s="4" t="s">
        <v>43</v>
      </c>
      <c r="L109" s="4">
        <v>-1324</v>
      </c>
      <c r="M109" s="4">
        <v>-1324</v>
      </c>
      <c r="N109" s="4" t="s">
        <v>493</v>
      </c>
      <c r="O109" s="4" t="s">
        <v>45</v>
      </c>
      <c r="P109" s="4" t="s">
        <v>33</v>
      </c>
      <c r="Q109" s="4">
        <v>0</v>
      </c>
      <c r="R109" s="7">
        <v>44628</v>
      </c>
      <c r="S109" s="6">
        <v>44634</v>
      </c>
      <c r="T109" s="4" t="s">
        <v>34</v>
      </c>
      <c r="U109" s="4">
        <v>-1324</v>
      </c>
      <c r="V109" s="4">
        <v>0</v>
      </c>
      <c r="W109" s="4">
        <v>0</v>
      </c>
      <c r="X109" s="4" t="s">
        <v>502</v>
      </c>
      <c r="Y109" s="4" t="s">
        <v>35</v>
      </c>
    </row>
    <row r="110" s="4" customFormat="1" spans="1:25">
      <c r="A110" s="4" t="s">
        <v>521</v>
      </c>
      <c r="B110" s="4" t="s">
        <v>26</v>
      </c>
      <c r="C110" s="4" t="s">
        <v>38</v>
      </c>
      <c r="D110" s="4" t="s">
        <v>265</v>
      </c>
      <c r="E110" s="4" t="s">
        <v>522</v>
      </c>
      <c r="F110" s="6">
        <v>44629</v>
      </c>
      <c r="G110" s="6">
        <v>44630</v>
      </c>
      <c r="H110" s="4">
        <v>1</v>
      </c>
      <c r="I110" s="4">
        <v>1</v>
      </c>
      <c r="J110" s="4">
        <v>1</v>
      </c>
      <c r="K110" s="4" t="s">
        <v>43</v>
      </c>
      <c r="L110" s="4">
        <v>333</v>
      </c>
      <c r="M110" s="4">
        <v>333</v>
      </c>
      <c r="N110" s="4" t="s">
        <v>523</v>
      </c>
      <c r="O110" s="4" t="s">
        <v>45</v>
      </c>
      <c r="P110" s="4" t="s">
        <v>33</v>
      </c>
      <c r="Q110" s="4">
        <v>0</v>
      </c>
      <c r="R110" s="7">
        <v>44629</v>
      </c>
      <c r="S110" s="6">
        <v>44634</v>
      </c>
      <c r="T110" s="4" t="s">
        <v>34</v>
      </c>
      <c r="U110" s="4">
        <v>333</v>
      </c>
      <c r="V110" s="4">
        <v>0</v>
      </c>
      <c r="W110" s="4">
        <v>0</v>
      </c>
      <c r="X110" s="4" t="s">
        <v>524</v>
      </c>
      <c r="Y110" s="4" t="s">
        <v>525</v>
      </c>
    </row>
    <row r="111" s="4" customFormat="1" spans="1:25">
      <c r="A111" s="4" t="s">
        <v>526</v>
      </c>
      <c r="B111" s="4" t="s">
        <v>26</v>
      </c>
      <c r="C111" s="4" t="s">
        <v>38</v>
      </c>
      <c r="D111" s="4" t="s">
        <v>88</v>
      </c>
      <c r="E111" s="4" t="s">
        <v>527</v>
      </c>
      <c r="F111" s="6">
        <v>44629</v>
      </c>
      <c r="G111" s="6">
        <v>44631</v>
      </c>
      <c r="H111" s="4">
        <v>1</v>
      </c>
      <c r="I111" s="4">
        <v>2</v>
      </c>
      <c r="J111" s="4">
        <v>2</v>
      </c>
      <c r="K111" s="4" t="s">
        <v>43</v>
      </c>
      <c r="L111" s="4">
        <v>1406</v>
      </c>
      <c r="M111" s="4">
        <v>1406</v>
      </c>
      <c r="N111" s="4" t="s">
        <v>528</v>
      </c>
      <c r="O111" s="4" t="s">
        <v>45</v>
      </c>
      <c r="P111" s="4" t="s">
        <v>33</v>
      </c>
      <c r="Q111" s="4">
        <v>0</v>
      </c>
      <c r="R111" s="7">
        <v>44629</v>
      </c>
      <c r="S111" s="6">
        <v>44634</v>
      </c>
      <c r="T111" s="4" t="s">
        <v>34</v>
      </c>
      <c r="U111" s="4">
        <v>1406</v>
      </c>
      <c r="V111" s="4">
        <v>0</v>
      </c>
      <c r="W111" s="4">
        <v>0</v>
      </c>
      <c r="X111" s="4" t="s">
        <v>529</v>
      </c>
      <c r="Y111" s="4" t="s">
        <v>530</v>
      </c>
    </row>
    <row r="112" s="4" customFormat="1" spans="1:25">
      <c r="A112" s="4" t="s">
        <v>531</v>
      </c>
      <c r="B112" s="4" t="s">
        <v>26</v>
      </c>
      <c r="C112" s="4" t="s">
        <v>38</v>
      </c>
      <c r="D112" s="4" t="s">
        <v>532</v>
      </c>
      <c r="E112" s="4" t="s">
        <v>533</v>
      </c>
      <c r="F112" s="6">
        <v>44629</v>
      </c>
      <c r="G112" s="6">
        <v>44633</v>
      </c>
      <c r="H112" s="4">
        <v>1</v>
      </c>
      <c r="I112" s="4">
        <v>4</v>
      </c>
      <c r="J112" s="4">
        <v>4</v>
      </c>
      <c r="K112" s="4" t="s">
        <v>43</v>
      </c>
      <c r="L112" s="4">
        <v>7920</v>
      </c>
      <c r="M112" s="4">
        <v>7920</v>
      </c>
      <c r="N112" s="4" t="s">
        <v>534</v>
      </c>
      <c r="O112" s="4" t="s">
        <v>45</v>
      </c>
      <c r="P112" s="4" t="s">
        <v>33</v>
      </c>
      <c r="Q112" s="4">
        <v>0</v>
      </c>
      <c r="R112" s="7">
        <v>44629</v>
      </c>
      <c r="S112" s="6">
        <v>44634</v>
      </c>
      <c r="T112" s="4" t="s">
        <v>34</v>
      </c>
      <c r="U112" s="4">
        <v>7920</v>
      </c>
      <c r="V112" s="4">
        <v>0</v>
      </c>
      <c r="W112" s="4">
        <v>0</v>
      </c>
      <c r="X112" s="4" t="s">
        <v>535</v>
      </c>
      <c r="Y112" s="4" t="s">
        <v>536</v>
      </c>
    </row>
    <row r="113" s="4" customFormat="1" spans="1:25">
      <c r="A113" s="4" t="s">
        <v>537</v>
      </c>
      <c r="B113" s="4" t="s">
        <v>26</v>
      </c>
      <c r="C113" s="4" t="s">
        <v>38</v>
      </c>
      <c r="D113" s="4" t="s">
        <v>355</v>
      </c>
      <c r="E113" s="4" t="s">
        <v>436</v>
      </c>
      <c r="F113" s="6">
        <v>44631</v>
      </c>
      <c r="G113" s="6">
        <v>44632</v>
      </c>
      <c r="H113" s="4">
        <v>1</v>
      </c>
      <c r="I113" s="4">
        <v>1</v>
      </c>
      <c r="J113" s="4">
        <v>1</v>
      </c>
      <c r="K113" s="4" t="s">
        <v>43</v>
      </c>
      <c r="L113" s="4">
        <v>257</v>
      </c>
      <c r="M113" s="4">
        <v>257</v>
      </c>
      <c r="N113" s="4" t="s">
        <v>538</v>
      </c>
      <c r="O113" s="4" t="s">
        <v>45</v>
      </c>
      <c r="P113" s="4" t="s">
        <v>33</v>
      </c>
      <c r="Q113" s="4">
        <v>0</v>
      </c>
      <c r="R113" s="7">
        <v>44629</v>
      </c>
      <c r="S113" s="6">
        <v>44634</v>
      </c>
      <c r="T113" s="4" t="s">
        <v>34</v>
      </c>
      <c r="U113" s="4">
        <v>257</v>
      </c>
      <c r="V113" s="4">
        <v>0</v>
      </c>
      <c r="W113" s="4">
        <v>0</v>
      </c>
      <c r="X113" s="4" t="s">
        <v>539</v>
      </c>
      <c r="Y113" s="4" t="s">
        <v>540</v>
      </c>
    </row>
    <row r="114" s="4" customFormat="1" spans="1:25">
      <c r="A114" s="4" t="s">
        <v>541</v>
      </c>
      <c r="B114" s="4" t="s">
        <v>26</v>
      </c>
      <c r="C114" s="4" t="s">
        <v>38</v>
      </c>
      <c r="D114" s="4" t="s">
        <v>181</v>
      </c>
      <c r="E114" s="4" t="s">
        <v>182</v>
      </c>
      <c r="F114" s="6">
        <v>44629</v>
      </c>
      <c r="G114" s="6">
        <v>44630</v>
      </c>
      <c r="H114" s="4">
        <v>1</v>
      </c>
      <c r="I114" s="4">
        <v>1</v>
      </c>
      <c r="J114" s="4">
        <v>1</v>
      </c>
      <c r="K114" s="4" t="s">
        <v>43</v>
      </c>
      <c r="L114" s="4">
        <v>300</v>
      </c>
      <c r="M114" s="4">
        <v>300</v>
      </c>
      <c r="N114" s="4" t="s">
        <v>542</v>
      </c>
      <c r="O114" s="4" t="s">
        <v>45</v>
      </c>
      <c r="P114" s="4" t="s">
        <v>33</v>
      </c>
      <c r="Q114" s="4">
        <v>0</v>
      </c>
      <c r="R114" s="7">
        <v>44629</v>
      </c>
      <c r="S114" s="6">
        <v>44634</v>
      </c>
      <c r="T114" s="4" t="s">
        <v>34</v>
      </c>
      <c r="U114" s="4">
        <v>300</v>
      </c>
      <c r="V114" s="4">
        <v>0</v>
      </c>
      <c r="W114" s="4">
        <v>0</v>
      </c>
      <c r="X114" s="4" t="s">
        <v>543</v>
      </c>
      <c r="Y114" s="4" t="s">
        <v>544</v>
      </c>
    </row>
    <row r="115" s="4" customFormat="1" spans="1:25">
      <c r="A115" s="4" t="s">
        <v>545</v>
      </c>
      <c r="B115" s="4" t="s">
        <v>26</v>
      </c>
      <c r="C115" s="4" t="s">
        <v>38</v>
      </c>
      <c r="D115" s="4" t="s">
        <v>156</v>
      </c>
      <c r="E115" s="4" t="s">
        <v>546</v>
      </c>
      <c r="F115" s="6">
        <v>44629</v>
      </c>
      <c r="G115" s="6">
        <v>44630</v>
      </c>
      <c r="H115" s="4">
        <v>1</v>
      </c>
      <c r="I115" s="4">
        <v>1</v>
      </c>
      <c r="J115" s="4">
        <v>1</v>
      </c>
      <c r="K115" s="4" t="s">
        <v>43</v>
      </c>
      <c r="L115" s="4">
        <v>537</v>
      </c>
      <c r="M115" s="4">
        <v>537</v>
      </c>
      <c r="N115" s="4" t="s">
        <v>547</v>
      </c>
      <c r="O115" s="4" t="s">
        <v>45</v>
      </c>
      <c r="P115" s="4" t="s">
        <v>33</v>
      </c>
      <c r="Q115" s="4">
        <v>0</v>
      </c>
      <c r="R115" s="7">
        <v>44629</v>
      </c>
      <c r="S115" s="6">
        <v>44634</v>
      </c>
      <c r="T115" s="4" t="s">
        <v>34</v>
      </c>
      <c r="U115" s="4">
        <v>537</v>
      </c>
      <c r="V115" s="4">
        <v>0</v>
      </c>
      <c r="W115" s="4">
        <v>0</v>
      </c>
      <c r="X115" s="4" t="s">
        <v>548</v>
      </c>
      <c r="Y115" s="4" t="s">
        <v>549</v>
      </c>
    </row>
    <row r="116" s="4" customFormat="1" spans="1:25">
      <c r="A116" s="4" t="s">
        <v>550</v>
      </c>
      <c r="B116" s="4" t="s">
        <v>26</v>
      </c>
      <c r="C116" s="4" t="s">
        <v>38</v>
      </c>
      <c r="D116" s="4" t="s">
        <v>551</v>
      </c>
      <c r="E116" s="4" t="s">
        <v>552</v>
      </c>
      <c r="F116" s="6">
        <v>44629</v>
      </c>
      <c r="G116" s="6">
        <v>44630</v>
      </c>
      <c r="H116" s="4">
        <v>1</v>
      </c>
      <c r="I116" s="4">
        <v>1</v>
      </c>
      <c r="J116" s="4">
        <v>1</v>
      </c>
      <c r="K116" s="4" t="s">
        <v>43</v>
      </c>
      <c r="L116" s="4">
        <v>455</v>
      </c>
      <c r="M116" s="4">
        <v>455</v>
      </c>
      <c r="N116" s="4" t="s">
        <v>553</v>
      </c>
      <c r="O116" s="4" t="s">
        <v>45</v>
      </c>
      <c r="P116" s="4" t="s">
        <v>33</v>
      </c>
      <c r="Q116" s="4">
        <v>0</v>
      </c>
      <c r="R116" s="7">
        <v>44629</v>
      </c>
      <c r="S116" s="6">
        <v>44634</v>
      </c>
      <c r="T116" s="4" t="s">
        <v>34</v>
      </c>
      <c r="U116" s="4">
        <v>455</v>
      </c>
      <c r="V116" s="4">
        <v>0</v>
      </c>
      <c r="W116" s="4">
        <v>0</v>
      </c>
      <c r="X116" s="4" t="s">
        <v>554</v>
      </c>
      <c r="Y116" s="4" t="s">
        <v>555</v>
      </c>
    </row>
    <row r="117" s="4" customFormat="1" spans="1:25">
      <c r="A117" s="4" t="s">
        <v>556</v>
      </c>
      <c r="B117" s="4" t="s">
        <v>26</v>
      </c>
      <c r="C117" s="4" t="s">
        <v>38</v>
      </c>
      <c r="D117" s="4" t="s">
        <v>204</v>
      </c>
      <c r="E117" s="4" t="s">
        <v>210</v>
      </c>
      <c r="F117" s="6">
        <v>44629</v>
      </c>
      <c r="G117" s="6">
        <v>44630</v>
      </c>
      <c r="H117" s="4">
        <v>1</v>
      </c>
      <c r="I117" s="4">
        <v>1</v>
      </c>
      <c r="J117" s="4">
        <v>1</v>
      </c>
      <c r="K117" s="4" t="s">
        <v>43</v>
      </c>
      <c r="L117" s="4">
        <v>666</v>
      </c>
      <c r="M117" s="4">
        <v>666</v>
      </c>
      <c r="N117" s="4" t="s">
        <v>557</v>
      </c>
      <c r="O117" s="4" t="s">
        <v>45</v>
      </c>
      <c r="P117" s="4" t="s">
        <v>33</v>
      </c>
      <c r="Q117" s="4">
        <v>0</v>
      </c>
      <c r="R117" s="7">
        <v>44629</v>
      </c>
      <c r="S117" s="6">
        <v>44634</v>
      </c>
      <c r="T117" s="4" t="s">
        <v>34</v>
      </c>
      <c r="U117" s="4">
        <v>666</v>
      </c>
      <c r="V117" s="4">
        <v>0</v>
      </c>
      <c r="W117" s="4">
        <v>0</v>
      </c>
      <c r="X117" s="4" t="s">
        <v>558</v>
      </c>
      <c r="Y117" s="4" t="s">
        <v>559</v>
      </c>
    </row>
    <row r="118" s="4" customFormat="1" spans="1:25">
      <c r="A118" s="4" t="s">
        <v>560</v>
      </c>
      <c r="B118" s="4" t="s">
        <v>26</v>
      </c>
      <c r="C118" s="4" t="s">
        <v>38</v>
      </c>
      <c r="D118" s="4" t="s">
        <v>265</v>
      </c>
      <c r="E118" s="4" t="s">
        <v>266</v>
      </c>
      <c r="F118" s="6">
        <v>44630</v>
      </c>
      <c r="G118" s="6">
        <v>44631</v>
      </c>
      <c r="H118" s="4">
        <v>1</v>
      </c>
      <c r="I118" s="4">
        <v>1</v>
      </c>
      <c r="J118" s="4">
        <v>1</v>
      </c>
      <c r="K118" s="4" t="s">
        <v>43</v>
      </c>
      <c r="L118" s="4">
        <v>299</v>
      </c>
      <c r="M118" s="4">
        <v>299</v>
      </c>
      <c r="N118" s="4" t="s">
        <v>267</v>
      </c>
      <c r="O118" s="4" t="s">
        <v>45</v>
      </c>
      <c r="P118" s="4" t="s">
        <v>33</v>
      </c>
      <c r="Q118" s="4">
        <v>0</v>
      </c>
      <c r="R118" s="7">
        <v>44629</v>
      </c>
      <c r="S118" s="6">
        <v>44634</v>
      </c>
      <c r="T118" s="4" t="s">
        <v>34</v>
      </c>
      <c r="U118" s="4">
        <v>299</v>
      </c>
      <c r="V118" s="4">
        <v>0</v>
      </c>
      <c r="W118" s="4">
        <v>0</v>
      </c>
      <c r="X118" s="4" t="s">
        <v>561</v>
      </c>
      <c r="Y118" s="4" t="s">
        <v>562</v>
      </c>
    </row>
    <row r="119" s="4" customFormat="1" spans="1:25">
      <c r="A119" s="4" t="s">
        <v>563</v>
      </c>
      <c r="B119" s="4" t="s">
        <v>26</v>
      </c>
      <c r="C119" s="4" t="s">
        <v>38</v>
      </c>
      <c r="D119" s="4" t="s">
        <v>181</v>
      </c>
      <c r="E119" s="4" t="s">
        <v>316</v>
      </c>
      <c r="F119" s="6">
        <v>44632</v>
      </c>
      <c r="G119" s="6">
        <v>44633</v>
      </c>
      <c r="H119" s="4">
        <v>1</v>
      </c>
      <c r="I119" s="4">
        <v>1</v>
      </c>
      <c r="J119" s="4">
        <v>1</v>
      </c>
      <c r="K119" s="4" t="s">
        <v>43</v>
      </c>
      <c r="L119" s="4">
        <v>470</v>
      </c>
      <c r="M119" s="4">
        <v>470</v>
      </c>
      <c r="N119" s="4" t="s">
        <v>564</v>
      </c>
      <c r="O119" s="4" t="s">
        <v>45</v>
      </c>
      <c r="P119" s="4" t="s">
        <v>33</v>
      </c>
      <c r="Q119" s="4">
        <v>0</v>
      </c>
      <c r="R119" s="7">
        <v>44629</v>
      </c>
      <c r="S119" s="6">
        <v>44634</v>
      </c>
      <c r="T119" s="4" t="s">
        <v>34</v>
      </c>
      <c r="U119" s="4">
        <v>470</v>
      </c>
      <c r="V119" s="4">
        <v>0</v>
      </c>
      <c r="W119" s="4">
        <v>0</v>
      </c>
      <c r="X119" s="4" t="s">
        <v>565</v>
      </c>
      <c r="Y119" s="4" t="s">
        <v>566</v>
      </c>
    </row>
    <row r="120" s="4" customFormat="1" spans="1:25">
      <c r="A120" s="4" t="s">
        <v>567</v>
      </c>
      <c r="B120" s="4" t="s">
        <v>26</v>
      </c>
      <c r="C120" s="4" t="s">
        <v>38</v>
      </c>
      <c r="D120" s="4" t="s">
        <v>568</v>
      </c>
      <c r="E120" s="4" t="s">
        <v>569</v>
      </c>
      <c r="F120" s="6">
        <v>44629</v>
      </c>
      <c r="G120" s="6">
        <v>44630</v>
      </c>
      <c r="H120" s="4">
        <v>1</v>
      </c>
      <c r="I120" s="4">
        <v>1</v>
      </c>
      <c r="J120" s="4">
        <v>1</v>
      </c>
      <c r="K120" s="4" t="s">
        <v>43</v>
      </c>
      <c r="L120" s="4">
        <v>670</v>
      </c>
      <c r="M120" s="4">
        <v>670</v>
      </c>
      <c r="N120" s="4" t="s">
        <v>570</v>
      </c>
      <c r="O120" s="4" t="s">
        <v>45</v>
      </c>
      <c r="P120" s="4" t="s">
        <v>33</v>
      </c>
      <c r="Q120" s="4">
        <v>0</v>
      </c>
      <c r="R120" s="7">
        <v>44629</v>
      </c>
      <c r="S120" s="6">
        <v>44634</v>
      </c>
      <c r="T120" s="4" t="s">
        <v>34</v>
      </c>
      <c r="U120" s="4">
        <v>670</v>
      </c>
      <c r="V120" s="4">
        <v>0</v>
      </c>
      <c r="W120" s="4">
        <v>0</v>
      </c>
      <c r="X120" s="4" t="s">
        <v>571</v>
      </c>
      <c r="Y120" s="4" t="s">
        <v>35</v>
      </c>
    </row>
    <row r="121" s="4" customFormat="1" spans="1:25">
      <c r="A121" s="4" t="s">
        <v>567</v>
      </c>
      <c r="B121" s="4" t="s">
        <v>26</v>
      </c>
      <c r="C121" s="4" t="s">
        <v>36</v>
      </c>
      <c r="D121" s="4" t="s">
        <v>568</v>
      </c>
      <c r="E121" s="4" t="s">
        <v>569</v>
      </c>
      <c r="F121" s="6">
        <v>44629</v>
      </c>
      <c r="G121" s="6">
        <v>44630</v>
      </c>
      <c r="H121" s="4">
        <v>1</v>
      </c>
      <c r="I121" s="4">
        <v>1</v>
      </c>
      <c r="J121" s="4">
        <v>1</v>
      </c>
      <c r="K121" s="4" t="s">
        <v>43</v>
      </c>
      <c r="L121" s="4">
        <v>-670</v>
      </c>
      <c r="M121" s="4">
        <v>-670</v>
      </c>
      <c r="N121" s="4" t="s">
        <v>570</v>
      </c>
      <c r="O121" s="4" t="s">
        <v>45</v>
      </c>
      <c r="P121" s="4" t="s">
        <v>33</v>
      </c>
      <c r="Q121" s="4">
        <v>0</v>
      </c>
      <c r="R121" s="7">
        <v>44629</v>
      </c>
      <c r="S121" s="6">
        <v>44634</v>
      </c>
      <c r="T121" s="4" t="s">
        <v>34</v>
      </c>
      <c r="U121" s="4">
        <v>-670</v>
      </c>
      <c r="V121" s="4">
        <v>0</v>
      </c>
      <c r="W121" s="4">
        <v>0</v>
      </c>
      <c r="X121" s="4" t="s">
        <v>571</v>
      </c>
      <c r="Y121" s="4" t="s">
        <v>35</v>
      </c>
    </row>
    <row r="122" s="4" customFormat="1" spans="1:25">
      <c r="A122" s="4" t="s">
        <v>572</v>
      </c>
      <c r="B122" s="4" t="s">
        <v>26</v>
      </c>
      <c r="C122" s="4" t="s">
        <v>38</v>
      </c>
      <c r="D122" s="4" t="s">
        <v>156</v>
      </c>
      <c r="E122" s="4" t="s">
        <v>546</v>
      </c>
      <c r="F122" s="6">
        <v>44630</v>
      </c>
      <c r="G122" s="6">
        <v>44631</v>
      </c>
      <c r="H122" s="4">
        <v>1</v>
      </c>
      <c r="I122" s="4">
        <v>1</v>
      </c>
      <c r="J122" s="4">
        <v>1</v>
      </c>
      <c r="K122" s="4" t="s">
        <v>43</v>
      </c>
      <c r="L122" s="4">
        <v>537</v>
      </c>
      <c r="M122" s="4">
        <v>537</v>
      </c>
      <c r="N122" s="4" t="s">
        <v>573</v>
      </c>
      <c r="O122" s="4" t="s">
        <v>45</v>
      </c>
      <c r="P122" s="4" t="s">
        <v>33</v>
      </c>
      <c r="Q122" s="4">
        <v>0</v>
      </c>
      <c r="R122" s="7">
        <v>44629</v>
      </c>
      <c r="S122" s="6">
        <v>44634</v>
      </c>
      <c r="T122" s="4" t="s">
        <v>34</v>
      </c>
      <c r="U122" s="4">
        <v>537</v>
      </c>
      <c r="V122" s="4">
        <v>0</v>
      </c>
      <c r="W122" s="4">
        <v>0</v>
      </c>
      <c r="X122" s="4" t="s">
        <v>574</v>
      </c>
      <c r="Y122" s="4" t="s">
        <v>575</v>
      </c>
    </row>
    <row r="123" s="4" customFormat="1" spans="1:25">
      <c r="A123" s="4" t="s">
        <v>576</v>
      </c>
      <c r="B123" s="4" t="s">
        <v>26</v>
      </c>
      <c r="C123" s="4" t="s">
        <v>38</v>
      </c>
      <c r="D123" s="4" t="s">
        <v>379</v>
      </c>
      <c r="E123" s="4" t="s">
        <v>418</v>
      </c>
      <c r="F123" s="6">
        <v>44630</v>
      </c>
      <c r="G123" s="6">
        <v>44632</v>
      </c>
      <c r="H123" s="4">
        <v>1</v>
      </c>
      <c r="I123" s="4">
        <v>2</v>
      </c>
      <c r="J123" s="4">
        <v>2</v>
      </c>
      <c r="K123" s="4" t="s">
        <v>43</v>
      </c>
      <c r="L123" s="4">
        <v>506</v>
      </c>
      <c r="M123" s="4">
        <v>506</v>
      </c>
      <c r="N123" s="4" t="s">
        <v>577</v>
      </c>
      <c r="O123" s="4" t="s">
        <v>45</v>
      </c>
      <c r="P123" s="4" t="s">
        <v>33</v>
      </c>
      <c r="Q123" s="4">
        <v>0</v>
      </c>
      <c r="R123" s="7">
        <v>44630</v>
      </c>
      <c r="S123" s="6">
        <v>44634</v>
      </c>
      <c r="T123" s="4" t="s">
        <v>34</v>
      </c>
      <c r="U123" s="4">
        <v>506</v>
      </c>
      <c r="V123" s="4">
        <v>0</v>
      </c>
      <c r="W123" s="4">
        <v>0</v>
      </c>
      <c r="X123" s="4" t="s">
        <v>578</v>
      </c>
      <c r="Y123" s="4" t="s">
        <v>298</v>
      </c>
    </row>
    <row r="124" s="4" customFormat="1" spans="1:26">
      <c r="A124" s="4" t="s">
        <v>579</v>
      </c>
      <c r="B124" s="4" t="s">
        <v>26</v>
      </c>
      <c r="C124" s="4" t="s">
        <v>38</v>
      </c>
      <c r="D124" s="4" t="s">
        <v>379</v>
      </c>
      <c r="E124" s="4" t="s">
        <v>580</v>
      </c>
      <c r="F124" s="6">
        <v>44630</v>
      </c>
      <c r="G124" s="6">
        <v>44631</v>
      </c>
      <c r="H124" s="4">
        <v>2</v>
      </c>
      <c r="I124" s="4">
        <v>1</v>
      </c>
      <c r="J124" s="4">
        <v>2</v>
      </c>
      <c r="K124" s="4" t="s">
        <v>43</v>
      </c>
      <c r="L124" s="4">
        <v>506</v>
      </c>
      <c r="M124" s="4">
        <v>506</v>
      </c>
      <c r="N124" s="4" t="s">
        <v>581</v>
      </c>
      <c r="O124" s="4" t="s">
        <v>45</v>
      </c>
      <c r="P124" s="4" t="s">
        <v>33</v>
      </c>
      <c r="Q124" s="4">
        <v>0</v>
      </c>
      <c r="R124" s="7">
        <v>44630</v>
      </c>
      <c r="S124" s="6">
        <v>44634</v>
      </c>
      <c r="T124" s="4" t="s">
        <v>34</v>
      </c>
      <c r="U124" s="4">
        <v>506</v>
      </c>
      <c r="V124" s="4">
        <v>0</v>
      </c>
      <c r="W124" s="4">
        <v>0</v>
      </c>
      <c r="X124" s="4" t="s">
        <v>582</v>
      </c>
      <c r="Y124" s="4">
        <v>795709</v>
      </c>
      <c r="Z124" s="4" t="s">
        <v>583</v>
      </c>
    </row>
    <row r="125" s="4" customFormat="1" spans="1:25">
      <c r="A125" s="4" t="s">
        <v>584</v>
      </c>
      <c r="B125" s="4" t="s">
        <v>26</v>
      </c>
      <c r="C125" s="4" t="s">
        <v>38</v>
      </c>
      <c r="D125" s="4" t="s">
        <v>399</v>
      </c>
      <c r="E125" s="4" t="s">
        <v>585</v>
      </c>
      <c r="F125" s="6">
        <v>44630</v>
      </c>
      <c r="G125" s="6">
        <v>44632</v>
      </c>
      <c r="H125" s="4">
        <v>1</v>
      </c>
      <c r="I125" s="4">
        <v>2</v>
      </c>
      <c r="J125" s="4">
        <v>2</v>
      </c>
      <c r="K125" s="4" t="s">
        <v>43</v>
      </c>
      <c r="L125" s="4">
        <v>610</v>
      </c>
      <c r="M125" s="4">
        <v>610</v>
      </c>
      <c r="N125" s="4" t="s">
        <v>586</v>
      </c>
      <c r="O125" s="4" t="s">
        <v>45</v>
      </c>
      <c r="P125" s="4" t="s">
        <v>33</v>
      </c>
      <c r="Q125" s="4">
        <v>0</v>
      </c>
      <c r="R125" s="7">
        <v>44630</v>
      </c>
      <c r="S125" s="6">
        <v>44634</v>
      </c>
      <c r="T125" s="4" t="s">
        <v>34</v>
      </c>
      <c r="U125" s="4">
        <v>610</v>
      </c>
      <c r="V125" s="4">
        <v>0</v>
      </c>
      <c r="W125" s="4">
        <v>0</v>
      </c>
      <c r="X125" s="4" t="s">
        <v>587</v>
      </c>
      <c r="Y125" s="4" t="s">
        <v>588</v>
      </c>
    </row>
    <row r="126" s="4" customFormat="1" spans="1:25">
      <c r="A126" s="4" t="s">
        <v>589</v>
      </c>
      <c r="B126" s="4" t="s">
        <v>26</v>
      </c>
      <c r="C126" s="4" t="s">
        <v>38</v>
      </c>
      <c r="D126" s="4" t="s">
        <v>590</v>
      </c>
      <c r="E126" s="4" t="s">
        <v>591</v>
      </c>
      <c r="F126" s="6">
        <v>44632</v>
      </c>
      <c r="G126" s="6">
        <v>44633</v>
      </c>
      <c r="H126" s="4">
        <v>1</v>
      </c>
      <c r="I126" s="4">
        <v>1</v>
      </c>
      <c r="J126" s="4">
        <v>1</v>
      </c>
      <c r="K126" s="4" t="s">
        <v>43</v>
      </c>
      <c r="L126" s="4">
        <v>309</v>
      </c>
      <c r="M126" s="4">
        <v>309</v>
      </c>
      <c r="N126" s="4" t="s">
        <v>592</v>
      </c>
      <c r="O126" s="4" t="s">
        <v>45</v>
      </c>
      <c r="P126" s="4" t="s">
        <v>33</v>
      </c>
      <c r="Q126" s="4">
        <v>0</v>
      </c>
      <c r="R126" s="7">
        <v>44630</v>
      </c>
      <c r="S126" s="6">
        <v>44634</v>
      </c>
      <c r="T126" s="4" t="s">
        <v>34</v>
      </c>
      <c r="U126" s="4">
        <v>309</v>
      </c>
      <c r="V126" s="4">
        <v>0</v>
      </c>
      <c r="W126" s="4">
        <v>0</v>
      </c>
      <c r="X126" s="4" t="s">
        <v>593</v>
      </c>
      <c r="Y126" s="4" t="s">
        <v>594</v>
      </c>
    </row>
    <row r="127" s="4" customFormat="1" spans="1:25">
      <c r="A127" s="4" t="s">
        <v>595</v>
      </c>
      <c r="B127" s="4" t="s">
        <v>26</v>
      </c>
      <c r="C127" s="4" t="s">
        <v>38</v>
      </c>
      <c r="D127" s="4" t="s">
        <v>596</v>
      </c>
      <c r="E127" s="4" t="s">
        <v>597</v>
      </c>
      <c r="F127" s="6">
        <v>44630</v>
      </c>
      <c r="G127" s="6">
        <v>44632</v>
      </c>
      <c r="H127" s="4">
        <v>1</v>
      </c>
      <c r="I127" s="4">
        <v>2</v>
      </c>
      <c r="J127" s="4">
        <v>2</v>
      </c>
      <c r="K127" s="4" t="s">
        <v>43</v>
      </c>
      <c r="L127" s="4">
        <v>1010</v>
      </c>
      <c r="M127" s="4">
        <v>1010</v>
      </c>
      <c r="N127" s="4" t="s">
        <v>598</v>
      </c>
      <c r="O127" s="4" t="s">
        <v>45</v>
      </c>
      <c r="P127" s="4" t="s">
        <v>33</v>
      </c>
      <c r="Q127" s="4">
        <v>0</v>
      </c>
      <c r="R127" s="7">
        <v>44630</v>
      </c>
      <c r="S127" s="6">
        <v>44634</v>
      </c>
      <c r="T127" s="4" t="s">
        <v>34</v>
      </c>
      <c r="U127" s="4">
        <v>1010</v>
      </c>
      <c r="V127" s="4">
        <v>0</v>
      </c>
      <c r="W127" s="4">
        <v>0</v>
      </c>
      <c r="X127" s="4" t="s">
        <v>599</v>
      </c>
      <c r="Y127" s="4" t="s">
        <v>600</v>
      </c>
    </row>
    <row r="128" s="4" customFormat="1" spans="1:25">
      <c r="A128" s="4" t="s">
        <v>601</v>
      </c>
      <c r="B128" s="4" t="s">
        <v>26</v>
      </c>
      <c r="C128" s="4" t="s">
        <v>38</v>
      </c>
      <c r="D128" s="4" t="s">
        <v>602</v>
      </c>
      <c r="E128" s="4" t="s">
        <v>603</v>
      </c>
      <c r="F128" s="6">
        <v>44630</v>
      </c>
      <c r="G128" s="6">
        <v>44631</v>
      </c>
      <c r="H128" s="4">
        <v>1</v>
      </c>
      <c r="I128" s="4">
        <v>1</v>
      </c>
      <c r="J128" s="4">
        <v>1</v>
      </c>
      <c r="K128" s="4" t="s">
        <v>43</v>
      </c>
      <c r="L128" s="4">
        <v>232</v>
      </c>
      <c r="M128" s="4">
        <v>232</v>
      </c>
      <c r="N128" s="4" t="s">
        <v>604</v>
      </c>
      <c r="O128" s="4" t="s">
        <v>45</v>
      </c>
      <c r="P128" s="4" t="s">
        <v>33</v>
      </c>
      <c r="Q128" s="4">
        <v>0</v>
      </c>
      <c r="R128" s="7">
        <v>44630</v>
      </c>
      <c r="S128" s="6">
        <v>44634</v>
      </c>
      <c r="T128" s="4" t="s">
        <v>34</v>
      </c>
      <c r="U128" s="4">
        <v>232</v>
      </c>
      <c r="V128" s="4">
        <v>0</v>
      </c>
      <c r="W128" s="4">
        <v>0</v>
      </c>
      <c r="X128" s="4" t="s">
        <v>605</v>
      </c>
      <c r="Y128" s="4" t="s">
        <v>606</v>
      </c>
    </row>
    <row r="129" s="4" customFormat="1" spans="1:25">
      <c r="A129" s="4" t="s">
        <v>607</v>
      </c>
      <c r="B129" s="4" t="s">
        <v>26</v>
      </c>
      <c r="C129" s="4" t="s">
        <v>38</v>
      </c>
      <c r="D129" s="4" t="s">
        <v>608</v>
      </c>
      <c r="E129" s="4" t="s">
        <v>316</v>
      </c>
      <c r="F129" s="6">
        <v>44631</v>
      </c>
      <c r="G129" s="6">
        <v>44632</v>
      </c>
      <c r="H129" s="4">
        <v>1</v>
      </c>
      <c r="I129" s="4">
        <v>1</v>
      </c>
      <c r="J129" s="4">
        <v>1</v>
      </c>
      <c r="K129" s="4" t="s">
        <v>43</v>
      </c>
      <c r="L129" s="4">
        <v>620</v>
      </c>
      <c r="M129" s="4">
        <v>620</v>
      </c>
      <c r="N129" s="4" t="s">
        <v>609</v>
      </c>
      <c r="O129" s="4" t="s">
        <v>45</v>
      </c>
      <c r="P129" s="4" t="s">
        <v>33</v>
      </c>
      <c r="Q129" s="4">
        <v>0</v>
      </c>
      <c r="R129" s="7">
        <v>44630</v>
      </c>
      <c r="S129" s="6">
        <v>44634</v>
      </c>
      <c r="T129" s="4" t="s">
        <v>34</v>
      </c>
      <c r="U129" s="4">
        <v>620</v>
      </c>
      <c r="V129" s="4">
        <v>0</v>
      </c>
      <c r="W129" s="4">
        <v>0</v>
      </c>
      <c r="X129" s="4" t="s">
        <v>610</v>
      </c>
      <c r="Y129" s="4" t="s">
        <v>35</v>
      </c>
    </row>
    <row r="130" s="4" customFormat="1" spans="1:25">
      <c r="A130" s="4" t="s">
        <v>607</v>
      </c>
      <c r="B130" s="4" t="s">
        <v>26</v>
      </c>
      <c r="C130" s="4" t="s">
        <v>36</v>
      </c>
      <c r="D130" s="4" t="s">
        <v>608</v>
      </c>
      <c r="E130" s="4" t="s">
        <v>316</v>
      </c>
      <c r="F130" s="6">
        <v>44631</v>
      </c>
      <c r="G130" s="6">
        <v>44632</v>
      </c>
      <c r="H130" s="4">
        <v>1</v>
      </c>
      <c r="I130" s="4">
        <v>1</v>
      </c>
      <c r="J130" s="4">
        <v>1</v>
      </c>
      <c r="K130" s="4" t="s">
        <v>43</v>
      </c>
      <c r="L130" s="4">
        <v>-620</v>
      </c>
      <c r="M130" s="4">
        <v>-620</v>
      </c>
      <c r="N130" s="4" t="s">
        <v>609</v>
      </c>
      <c r="O130" s="4" t="s">
        <v>45</v>
      </c>
      <c r="P130" s="4" t="s">
        <v>33</v>
      </c>
      <c r="Q130" s="4">
        <v>0</v>
      </c>
      <c r="R130" s="7">
        <v>44630</v>
      </c>
      <c r="S130" s="6">
        <v>44634</v>
      </c>
      <c r="T130" s="4" t="s">
        <v>34</v>
      </c>
      <c r="U130" s="4">
        <v>-620</v>
      </c>
      <c r="V130" s="4">
        <v>0</v>
      </c>
      <c r="W130" s="4">
        <v>0</v>
      </c>
      <c r="X130" s="4" t="s">
        <v>610</v>
      </c>
      <c r="Y130" s="4" t="s">
        <v>35</v>
      </c>
    </row>
    <row r="131" s="4" customFormat="1" spans="1:25">
      <c r="A131" s="4" t="s">
        <v>611</v>
      </c>
      <c r="B131" s="4" t="s">
        <v>26</v>
      </c>
      <c r="C131" s="4" t="s">
        <v>38</v>
      </c>
      <c r="D131" s="4" t="s">
        <v>612</v>
      </c>
      <c r="E131" s="4" t="s">
        <v>613</v>
      </c>
      <c r="F131" s="6">
        <v>44632</v>
      </c>
      <c r="G131" s="6">
        <v>44633</v>
      </c>
      <c r="H131" s="4">
        <v>1</v>
      </c>
      <c r="I131" s="4">
        <v>1</v>
      </c>
      <c r="J131" s="4">
        <v>1</v>
      </c>
      <c r="K131" s="4" t="s">
        <v>43</v>
      </c>
      <c r="L131" s="4">
        <v>639</v>
      </c>
      <c r="M131" s="4">
        <v>639</v>
      </c>
      <c r="N131" s="4" t="s">
        <v>614</v>
      </c>
      <c r="O131" s="4" t="s">
        <v>45</v>
      </c>
      <c r="P131" s="4" t="s">
        <v>33</v>
      </c>
      <c r="Q131" s="4">
        <v>0</v>
      </c>
      <c r="R131" s="7">
        <v>44630</v>
      </c>
      <c r="S131" s="6">
        <v>44634</v>
      </c>
      <c r="T131" s="4" t="s">
        <v>34</v>
      </c>
      <c r="U131" s="4">
        <v>639</v>
      </c>
      <c r="V131" s="4">
        <v>0</v>
      </c>
      <c r="W131" s="4">
        <v>0</v>
      </c>
      <c r="X131" s="4" t="s">
        <v>615</v>
      </c>
      <c r="Y131" s="4" t="s">
        <v>616</v>
      </c>
    </row>
    <row r="132" s="4" customFormat="1" spans="1:25">
      <c r="A132" s="4" t="s">
        <v>617</v>
      </c>
      <c r="B132" s="4" t="s">
        <v>26</v>
      </c>
      <c r="C132" s="4" t="s">
        <v>38</v>
      </c>
      <c r="D132" s="4" t="s">
        <v>618</v>
      </c>
      <c r="E132" s="4" t="s">
        <v>619</v>
      </c>
      <c r="F132" s="6">
        <v>44632</v>
      </c>
      <c r="G132" s="6">
        <v>44633</v>
      </c>
      <c r="H132" s="4">
        <v>1</v>
      </c>
      <c r="I132" s="4">
        <v>1</v>
      </c>
      <c r="J132" s="4">
        <v>1</v>
      </c>
      <c r="K132" s="4" t="s">
        <v>43</v>
      </c>
      <c r="L132" s="4">
        <v>917</v>
      </c>
      <c r="M132" s="4">
        <v>917</v>
      </c>
      <c r="N132" s="4" t="s">
        <v>620</v>
      </c>
      <c r="O132" s="4" t="s">
        <v>45</v>
      </c>
      <c r="P132" s="4" t="s">
        <v>33</v>
      </c>
      <c r="Q132" s="4">
        <v>0</v>
      </c>
      <c r="R132" s="7">
        <v>44630</v>
      </c>
      <c r="S132" s="6">
        <v>44634</v>
      </c>
      <c r="T132" s="4" t="s">
        <v>34</v>
      </c>
      <c r="U132" s="4">
        <v>917</v>
      </c>
      <c r="V132" s="4">
        <v>0</v>
      </c>
      <c r="W132" s="4">
        <v>0</v>
      </c>
      <c r="X132" s="4" t="s">
        <v>621</v>
      </c>
      <c r="Y132" s="4" t="s">
        <v>622</v>
      </c>
    </row>
    <row r="133" s="4" customFormat="1" spans="1:25">
      <c r="A133" s="4" t="s">
        <v>623</v>
      </c>
      <c r="B133" s="4" t="s">
        <v>26</v>
      </c>
      <c r="C133" s="4" t="s">
        <v>38</v>
      </c>
      <c r="D133" s="4" t="s">
        <v>399</v>
      </c>
      <c r="E133" s="4" t="s">
        <v>624</v>
      </c>
      <c r="F133" s="6">
        <v>44630</v>
      </c>
      <c r="G133" s="6">
        <v>44632</v>
      </c>
      <c r="H133" s="4">
        <v>1</v>
      </c>
      <c r="I133" s="4">
        <v>2</v>
      </c>
      <c r="J133" s="4">
        <v>2</v>
      </c>
      <c r="K133" s="4" t="s">
        <v>43</v>
      </c>
      <c r="L133" s="4">
        <v>584</v>
      </c>
      <c r="M133" s="4">
        <v>584</v>
      </c>
      <c r="N133" s="4" t="s">
        <v>625</v>
      </c>
      <c r="O133" s="4" t="s">
        <v>45</v>
      </c>
      <c r="P133" s="4" t="s">
        <v>33</v>
      </c>
      <c r="Q133" s="4">
        <v>0</v>
      </c>
      <c r="R133" s="7">
        <v>44630</v>
      </c>
      <c r="S133" s="6">
        <v>44634</v>
      </c>
      <c r="T133" s="4" t="s">
        <v>34</v>
      </c>
      <c r="U133" s="4">
        <v>584</v>
      </c>
      <c r="V133" s="4">
        <v>0</v>
      </c>
      <c r="W133" s="4">
        <v>0</v>
      </c>
      <c r="X133" s="4" t="s">
        <v>626</v>
      </c>
      <c r="Y133" s="4" t="s">
        <v>627</v>
      </c>
    </row>
    <row r="134" s="4" customFormat="1" spans="1:25">
      <c r="A134" s="4" t="s">
        <v>628</v>
      </c>
      <c r="B134" s="4" t="s">
        <v>26</v>
      </c>
      <c r="C134" s="4" t="s">
        <v>38</v>
      </c>
      <c r="D134" s="4" t="s">
        <v>285</v>
      </c>
      <c r="E134" s="4" t="s">
        <v>73</v>
      </c>
      <c r="F134" s="6">
        <v>44632</v>
      </c>
      <c r="G134" s="6">
        <v>44633</v>
      </c>
      <c r="H134" s="4">
        <v>1</v>
      </c>
      <c r="I134" s="4">
        <v>1</v>
      </c>
      <c r="J134" s="4">
        <v>1</v>
      </c>
      <c r="K134" s="4" t="s">
        <v>43</v>
      </c>
      <c r="L134" s="4">
        <v>305</v>
      </c>
      <c r="M134" s="4">
        <v>305</v>
      </c>
      <c r="N134" s="4" t="s">
        <v>629</v>
      </c>
      <c r="O134" s="4" t="s">
        <v>45</v>
      </c>
      <c r="P134" s="4" t="s">
        <v>33</v>
      </c>
      <c r="Q134" s="4">
        <v>0</v>
      </c>
      <c r="R134" s="7">
        <v>44630</v>
      </c>
      <c r="S134" s="6">
        <v>44634</v>
      </c>
      <c r="T134" s="4" t="s">
        <v>34</v>
      </c>
      <c r="U134" s="4">
        <v>305</v>
      </c>
      <c r="V134" s="4">
        <v>0</v>
      </c>
      <c r="W134" s="4">
        <v>0</v>
      </c>
      <c r="X134" s="4" t="s">
        <v>630</v>
      </c>
      <c r="Y134" s="4" t="s">
        <v>631</v>
      </c>
    </row>
    <row r="135" s="4" customFormat="1" spans="1:25">
      <c r="A135" s="4" t="s">
        <v>632</v>
      </c>
      <c r="B135" s="4" t="s">
        <v>26</v>
      </c>
      <c r="C135" s="4" t="s">
        <v>38</v>
      </c>
      <c r="D135" s="4" t="s">
        <v>590</v>
      </c>
      <c r="E135" s="4" t="s">
        <v>552</v>
      </c>
      <c r="F135" s="6">
        <v>44632</v>
      </c>
      <c r="G135" s="6">
        <v>44633</v>
      </c>
      <c r="H135" s="4">
        <v>1</v>
      </c>
      <c r="I135" s="4">
        <v>1</v>
      </c>
      <c r="J135" s="4">
        <v>1</v>
      </c>
      <c r="K135" s="4" t="s">
        <v>43</v>
      </c>
      <c r="L135" s="4">
        <v>329</v>
      </c>
      <c r="M135" s="4">
        <v>329</v>
      </c>
      <c r="N135" s="4" t="s">
        <v>633</v>
      </c>
      <c r="O135" s="4" t="s">
        <v>45</v>
      </c>
      <c r="P135" s="4" t="s">
        <v>33</v>
      </c>
      <c r="Q135" s="4">
        <v>0</v>
      </c>
      <c r="R135" s="7">
        <v>44630</v>
      </c>
      <c r="S135" s="6">
        <v>44634</v>
      </c>
      <c r="T135" s="4" t="s">
        <v>34</v>
      </c>
      <c r="U135" s="4">
        <v>329</v>
      </c>
      <c r="V135" s="4">
        <v>0</v>
      </c>
      <c r="W135" s="4">
        <v>0</v>
      </c>
      <c r="X135" s="4" t="s">
        <v>634</v>
      </c>
      <c r="Y135" s="4" t="s">
        <v>635</v>
      </c>
    </row>
    <row r="136" s="4" customFormat="1" spans="1:28">
      <c r="A136" s="4" t="s">
        <v>636</v>
      </c>
      <c r="B136" s="4" t="s">
        <v>26</v>
      </c>
      <c r="C136" s="4" t="s">
        <v>38</v>
      </c>
      <c r="D136" s="4" t="s">
        <v>637</v>
      </c>
      <c r="E136" s="4" t="s">
        <v>638</v>
      </c>
      <c r="F136" s="6">
        <v>44631</v>
      </c>
      <c r="G136" s="6">
        <v>44633</v>
      </c>
      <c r="H136" s="4">
        <v>4</v>
      </c>
      <c r="I136" s="4">
        <v>2</v>
      </c>
      <c r="J136" s="4">
        <v>8</v>
      </c>
      <c r="K136" s="4" t="s">
        <v>43</v>
      </c>
      <c r="L136" s="4">
        <v>6896</v>
      </c>
      <c r="M136" s="4">
        <v>6896</v>
      </c>
      <c r="N136" s="4" t="s">
        <v>639</v>
      </c>
      <c r="O136" s="4" t="s">
        <v>45</v>
      </c>
      <c r="P136" s="4" t="s">
        <v>33</v>
      </c>
      <c r="Q136" s="4">
        <v>0</v>
      </c>
      <c r="R136" s="7">
        <v>44630</v>
      </c>
      <c r="S136" s="6">
        <v>44634</v>
      </c>
      <c r="T136" s="4" t="s">
        <v>34</v>
      </c>
      <c r="U136" s="4">
        <v>6896</v>
      </c>
      <c r="V136" s="4">
        <v>0</v>
      </c>
      <c r="W136" s="4">
        <v>0</v>
      </c>
      <c r="X136" s="4" t="s">
        <v>640</v>
      </c>
      <c r="Y136" s="4" t="s">
        <v>641</v>
      </c>
      <c r="Z136" s="4">
        <v>100747</v>
      </c>
      <c r="AA136" s="4">
        <v>100748</v>
      </c>
      <c r="AB136" s="4" t="s">
        <v>642</v>
      </c>
    </row>
    <row r="137" s="4" customFormat="1" spans="1:26">
      <c r="A137" s="4" t="s">
        <v>643</v>
      </c>
      <c r="B137" s="4" t="s">
        <v>26</v>
      </c>
      <c r="C137" s="4" t="s">
        <v>38</v>
      </c>
      <c r="D137" s="4" t="s">
        <v>379</v>
      </c>
      <c r="E137" s="4" t="s">
        <v>580</v>
      </c>
      <c r="F137" s="6">
        <v>44631</v>
      </c>
      <c r="G137" s="6">
        <v>44632</v>
      </c>
      <c r="H137" s="4">
        <v>2</v>
      </c>
      <c r="I137" s="4">
        <v>1</v>
      </c>
      <c r="J137" s="4">
        <v>2</v>
      </c>
      <c r="K137" s="4" t="s">
        <v>43</v>
      </c>
      <c r="L137" s="4">
        <v>506</v>
      </c>
      <c r="M137" s="4">
        <v>506</v>
      </c>
      <c r="N137" s="4" t="s">
        <v>644</v>
      </c>
      <c r="O137" s="4" t="s">
        <v>45</v>
      </c>
      <c r="P137" s="4" t="s">
        <v>33</v>
      </c>
      <c r="Q137" s="4">
        <v>0</v>
      </c>
      <c r="R137" s="7">
        <v>44631</v>
      </c>
      <c r="S137" s="6">
        <v>44634</v>
      </c>
      <c r="T137" s="4" t="s">
        <v>34</v>
      </c>
      <c r="U137" s="4">
        <v>506</v>
      </c>
      <c r="V137" s="4">
        <v>0</v>
      </c>
      <c r="W137" s="4">
        <v>0</v>
      </c>
      <c r="X137" s="4" t="s">
        <v>645</v>
      </c>
      <c r="Y137" s="4">
        <v>795853</v>
      </c>
      <c r="Z137" s="4" t="s">
        <v>646</v>
      </c>
    </row>
    <row r="138" s="4" customFormat="1" spans="1:25">
      <c r="A138" s="4" t="s">
        <v>647</v>
      </c>
      <c r="B138" s="4" t="s">
        <v>26</v>
      </c>
      <c r="C138" s="4" t="s">
        <v>38</v>
      </c>
      <c r="D138" s="4" t="s">
        <v>399</v>
      </c>
      <c r="E138" s="4" t="s">
        <v>648</v>
      </c>
      <c r="F138" s="6">
        <v>44631</v>
      </c>
      <c r="G138" s="6">
        <v>44632</v>
      </c>
      <c r="H138" s="4">
        <v>1</v>
      </c>
      <c r="I138" s="4">
        <v>1</v>
      </c>
      <c r="J138" s="4">
        <v>1</v>
      </c>
      <c r="K138" s="4" t="s">
        <v>43</v>
      </c>
      <c r="L138" s="4">
        <v>318</v>
      </c>
      <c r="M138" s="4">
        <v>318</v>
      </c>
      <c r="N138" s="4" t="s">
        <v>649</v>
      </c>
      <c r="O138" s="4" t="s">
        <v>45</v>
      </c>
      <c r="P138" s="4" t="s">
        <v>33</v>
      </c>
      <c r="Q138" s="4">
        <v>0</v>
      </c>
      <c r="R138" s="7">
        <v>44631</v>
      </c>
      <c r="S138" s="6">
        <v>44634</v>
      </c>
      <c r="T138" s="4" t="s">
        <v>34</v>
      </c>
      <c r="U138" s="4">
        <v>318</v>
      </c>
      <c r="V138" s="4">
        <v>0</v>
      </c>
      <c r="W138" s="4">
        <v>0</v>
      </c>
      <c r="X138" s="4" t="s">
        <v>650</v>
      </c>
      <c r="Y138" s="4" t="s">
        <v>651</v>
      </c>
    </row>
    <row r="139" s="4" customFormat="1" spans="1:25">
      <c r="A139" s="4" t="s">
        <v>344</v>
      </c>
      <c r="B139" s="4" t="s">
        <v>26</v>
      </c>
      <c r="C139" s="4" t="s">
        <v>36</v>
      </c>
      <c r="D139" s="4" t="s">
        <v>345</v>
      </c>
      <c r="E139" s="4" t="s">
        <v>346</v>
      </c>
      <c r="F139" s="6">
        <v>44630</v>
      </c>
      <c r="G139" s="6">
        <v>44632</v>
      </c>
      <c r="H139" s="4">
        <v>2</v>
      </c>
      <c r="I139" s="4">
        <v>2</v>
      </c>
      <c r="J139" s="4">
        <v>4</v>
      </c>
      <c r="K139" s="4" t="s">
        <v>43</v>
      </c>
      <c r="L139" s="4">
        <v>-648</v>
      </c>
      <c r="M139" s="4">
        <v>-648</v>
      </c>
      <c r="N139" s="4" t="s">
        <v>347</v>
      </c>
      <c r="O139" s="4" t="s">
        <v>45</v>
      </c>
      <c r="P139" s="4" t="s">
        <v>33</v>
      </c>
      <c r="Q139" s="4">
        <v>0</v>
      </c>
      <c r="R139" s="7">
        <v>44624</v>
      </c>
      <c r="S139" s="6">
        <v>44634</v>
      </c>
      <c r="T139" s="4" t="s">
        <v>34</v>
      </c>
      <c r="U139" s="4">
        <v>-648</v>
      </c>
      <c r="V139" s="4">
        <v>0</v>
      </c>
      <c r="W139" s="4">
        <v>0</v>
      </c>
      <c r="X139" s="4" t="s">
        <v>348</v>
      </c>
      <c r="Y139" s="4" t="s">
        <v>349</v>
      </c>
    </row>
    <row r="140" s="4" customFormat="1" spans="1:25">
      <c r="A140" s="4" t="s">
        <v>652</v>
      </c>
      <c r="B140" s="4" t="s">
        <v>26</v>
      </c>
      <c r="C140" s="4" t="s">
        <v>38</v>
      </c>
      <c r="D140" s="4" t="s">
        <v>355</v>
      </c>
      <c r="E140" s="4" t="s">
        <v>653</v>
      </c>
      <c r="F140" s="6">
        <v>44632</v>
      </c>
      <c r="G140" s="6">
        <v>44633</v>
      </c>
      <c r="H140" s="4">
        <v>2</v>
      </c>
      <c r="I140" s="4">
        <v>1</v>
      </c>
      <c r="J140" s="4">
        <v>2</v>
      </c>
      <c r="K140" s="4" t="s">
        <v>43</v>
      </c>
      <c r="L140" s="4">
        <v>398</v>
      </c>
      <c r="M140" s="4">
        <v>398</v>
      </c>
      <c r="N140" s="4" t="s">
        <v>654</v>
      </c>
      <c r="O140" s="4" t="s">
        <v>45</v>
      </c>
      <c r="P140" s="4" t="s">
        <v>33</v>
      </c>
      <c r="Q140" s="4">
        <v>0</v>
      </c>
      <c r="R140" s="7">
        <v>44631</v>
      </c>
      <c r="S140" s="6">
        <v>44634</v>
      </c>
      <c r="T140" s="4" t="s">
        <v>34</v>
      </c>
      <c r="U140" s="4">
        <v>398</v>
      </c>
      <c r="V140" s="4">
        <v>0</v>
      </c>
      <c r="W140" s="4">
        <v>0</v>
      </c>
      <c r="X140" s="4" t="s">
        <v>655</v>
      </c>
      <c r="Y140" s="4" t="s">
        <v>656</v>
      </c>
    </row>
    <row r="141" s="4" customFormat="1" spans="1:25">
      <c r="A141" s="4" t="s">
        <v>657</v>
      </c>
      <c r="B141" s="4" t="s">
        <v>26</v>
      </c>
      <c r="C141" s="4" t="s">
        <v>38</v>
      </c>
      <c r="D141" s="4" t="s">
        <v>532</v>
      </c>
      <c r="E141" s="4" t="s">
        <v>658</v>
      </c>
      <c r="F141" s="6">
        <v>44631</v>
      </c>
      <c r="G141" s="6">
        <v>44632</v>
      </c>
      <c r="H141" s="4">
        <v>1</v>
      </c>
      <c r="I141" s="4">
        <v>1</v>
      </c>
      <c r="J141" s="4">
        <v>1</v>
      </c>
      <c r="K141" s="4" t="s">
        <v>43</v>
      </c>
      <c r="L141" s="4">
        <v>2320</v>
      </c>
      <c r="M141" s="4">
        <v>2320</v>
      </c>
      <c r="N141" s="4" t="s">
        <v>659</v>
      </c>
      <c r="O141" s="4" t="s">
        <v>45</v>
      </c>
      <c r="P141" s="4" t="s">
        <v>33</v>
      </c>
      <c r="Q141" s="4">
        <v>0</v>
      </c>
      <c r="R141" s="7">
        <v>44631</v>
      </c>
      <c r="S141" s="6">
        <v>44634</v>
      </c>
      <c r="T141" s="4" t="s">
        <v>34</v>
      </c>
      <c r="U141" s="4">
        <v>2320</v>
      </c>
      <c r="V141" s="4">
        <v>0</v>
      </c>
      <c r="W141" s="4">
        <v>0</v>
      </c>
      <c r="X141" s="4" t="s">
        <v>660</v>
      </c>
      <c r="Y141" s="4" t="s">
        <v>298</v>
      </c>
    </row>
    <row r="142" s="4" customFormat="1" spans="1:25">
      <c r="A142" s="4" t="s">
        <v>661</v>
      </c>
      <c r="B142" s="4" t="s">
        <v>26</v>
      </c>
      <c r="C142" s="4" t="s">
        <v>38</v>
      </c>
      <c r="D142" s="4" t="s">
        <v>612</v>
      </c>
      <c r="E142" s="4" t="s">
        <v>613</v>
      </c>
      <c r="F142" s="6">
        <v>44631</v>
      </c>
      <c r="G142" s="6">
        <v>44632</v>
      </c>
      <c r="H142" s="4">
        <v>1</v>
      </c>
      <c r="I142" s="4">
        <v>1</v>
      </c>
      <c r="J142" s="4">
        <v>1</v>
      </c>
      <c r="K142" s="4" t="s">
        <v>43</v>
      </c>
      <c r="L142" s="4">
        <v>639</v>
      </c>
      <c r="M142" s="4">
        <v>639</v>
      </c>
      <c r="N142" s="4" t="s">
        <v>662</v>
      </c>
      <c r="O142" s="4" t="s">
        <v>45</v>
      </c>
      <c r="P142" s="4" t="s">
        <v>33</v>
      </c>
      <c r="Q142" s="4">
        <v>0</v>
      </c>
      <c r="R142" s="7">
        <v>44631</v>
      </c>
      <c r="S142" s="6">
        <v>44634</v>
      </c>
      <c r="T142" s="4" t="s">
        <v>34</v>
      </c>
      <c r="U142" s="4">
        <v>639</v>
      </c>
      <c r="V142" s="4">
        <v>0</v>
      </c>
      <c r="W142" s="4">
        <v>0</v>
      </c>
      <c r="X142" s="4" t="s">
        <v>663</v>
      </c>
      <c r="Y142" s="4" t="s">
        <v>664</v>
      </c>
    </row>
    <row r="143" s="4" customFormat="1" spans="1:25">
      <c r="A143" s="4" t="s">
        <v>665</v>
      </c>
      <c r="B143" s="4" t="s">
        <v>26</v>
      </c>
      <c r="C143" s="4" t="s">
        <v>38</v>
      </c>
      <c r="D143" s="4" t="s">
        <v>399</v>
      </c>
      <c r="E143" s="4" t="s">
        <v>666</v>
      </c>
      <c r="F143" s="6">
        <v>44631</v>
      </c>
      <c r="G143" s="6">
        <v>44632</v>
      </c>
      <c r="H143" s="4">
        <v>1</v>
      </c>
      <c r="I143" s="4">
        <v>1</v>
      </c>
      <c r="J143" s="4">
        <v>1</v>
      </c>
      <c r="K143" s="4" t="s">
        <v>43</v>
      </c>
      <c r="L143" s="4">
        <v>326</v>
      </c>
      <c r="M143" s="4">
        <v>326</v>
      </c>
      <c r="N143" s="4" t="s">
        <v>667</v>
      </c>
      <c r="O143" s="4" t="s">
        <v>45</v>
      </c>
      <c r="P143" s="4" t="s">
        <v>33</v>
      </c>
      <c r="Q143" s="4">
        <v>0</v>
      </c>
      <c r="R143" s="7">
        <v>44631</v>
      </c>
      <c r="S143" s="6">
        <v>44634</v>
      </c>
      <c r="T143" s="4" t="s">
        <v>34</v>
      </c>
      <c r="U143" s="4">
        <v>326</v>
      </c>
      <c r="V143" s="4">
        <v>0</v>
      </c>
      <c r="W143" s="4">
        <v>0</v>
      </c>
      <c r="X143" s="4" t="s">
        <v>668</v>
      </c>
      <c r="Y143" s="4" t="s">
        <v>669</v>
      </c>
    </row>
    <row r="144" s="4" customFormat="1" spans="1:25">
      <c r="A144" s="4" t="s">
        <v>670</v>
      </c>
      <c r="B144" s="4" t="s">
        <v>26</v>
      </c>
      <c r="C144" s="4" t="s">
        <v>38</v>
      </c>
      <c r="D144" s="4" t="s">
        <v>399</v>
      </c>
      <c r="E144" s="4" t="s">
        <v>671</v>
      </c>
      <c r="F144" s="6">
        <v>44631</v>
      </c>
      <c r="G144" s="6">
        <v>44632</v>
      </c>
      <c r="H144" s="4">
        <v>1</v>
      </c>
      <c r="I144" s="4">
        <v>1</v>
      </c>
      <c r="J144" s="4">
        <v>1</v>
      </c>
      <c r="K144" s="4" t="s">
        <v>43</v>
      </c>
      <c r="L144" s="4">
        <v>292</v>
      </c>
      <c r="M144" s="4">
        <v>292</v>
      </c>
      <c r="N144" s="4" t="s">
        <v>672</v>
      </c>
      <c r="O144" s="4" t="s">
        <v>45</v>
      </c>
      <c r="P144" s="4" t="s">
        <v>33</v>
      </c>
      <c r="Q144" s="4">
        <v>0</v>
      </c>
      <c r="R144" s="7">
        <v>44631</v>
      </c>
      <c r="S144" s="6">
        <v>44634</v>
      </c>
      <c r="T144" s="4" t="s">
        <v>34</v>
      </c>
      <c r="U144" s="4">
        <v>292</v>
      </c>
      <c r="V144" s="4">
        <v>0</v>
      </c>
      <c r="W144" s="4">
        <v>0</v>
      </c>
      <c r="X144" s="4" t="s">
        <v>673</v>
      </c>
      <c r="Y144" s="4" t="s">
        <v>35</v>
      </c>
    </row>
    <row r="145" s="4" customFormat="1" spans="1:25">
      <c r="A145" s="4" t="s">
        <v>670</v>
      </c>
      <c r="B145" s="4" t="s">
        <v>26</v>
      </c>
      <c r="C145" s="4" t="s">
        <v>36</v>
      </c>
      <c r="D145" s="4" t="s">
        <v>399</v>
      </c>
      <c r="E145" s="4" t="s">
        <v>671</v>
      </c>
      <c r="F145" s="6">
        <v>44631</v>
      </c>
      <c r="G145" s="6">
        <v>44632</v>
      </c>
      <c r="H145" s="4">
        <v>1</v>
      </c>
      <c r="I145" s="4">
        <v>1</v>
      </c>
      <c r="J145" s="4">
        <v>1</v>
      </c>
      <c r="K145" s="4" t="s">
        <v>43</v>
      </c>
      <c r="L145" s="4">
        <v>-292</v>
      </c>
      <c r="M145" s="4">
        <v>-292</v>
      </c>
      <c r="N145" s="4" t="s">
        <v>672</v>
      </c>
      <c r="O145" s="4" t="s">
        <v>45</v>
      </c>
      <c r="P145" s="4" t="s">
        <v>33</v>
      </c>
      <c r="Q145" s="4">
        <v>0</v>
      </c>
      <c r="R145" s="7">
        <v>44631</v>
      </c>
      <c r="S145" s="6">
        <v>44634</v>
      </c>
      <c r="T145" s="4" t="s">
        <v>34</v>
      </c>
      <c r="U145" s="4">
        <v>-292</v>
      </c>
      <c r="V145" s="4">
        <v>0</v>
      </c>
      <c r="W145" s="4">
        <v>0</v>
      </c>
      <c r="X145" s="4" t="s">
        <v>673</v>
      </c>
      <c r="Y145" s="4" t="s">
        <v>35</v>
      </c>
    </row>
    <row r="146" s="4" customFormat="1" spans="1:25">
      <c r="A146" s="4" t="s">
        <v>674</v>
      </c>
      <c r="B146" s="4" t="s">
        <v>26</v>
      </c>
      <c r="C146" s="4" t="s">
        <v>38</v>
      </c>
      <c r="D146" s="4" t="s">
        <v>379</v>
      </c>
      <c r="E146" s="4" t="s">
        <v>580</v>
      </c>
      <c r="F146" s="6">
        <v>44631</v>
      </c>
      <c r="G146" s="6">
        <v>44632</v>
      </c>
      <c r="H146" s="4">
        <v>1</v>
      </c>
      <c r="I146" s="4">
        <v>1</v>
      </c>
      <c r="J146" s="4">
        <v>1</v>
      </c>
      <c r="K146" s="4" t="s">
        <v>43</v>
      </c>
      <c r="L146" s="4">
        <v>253</v>
      </c>
      <c r="M146" s="4">
        <v>253</v>
      </c>
      <c r="N146" s="4" t="s">
        <v>675</v>
      </c>
      <c r="O146" s="4" t="s">
        <v>45</v>
      </c>
      <c r="P146" s="4" t="s">
        <v>33</v>
      </c>
      <c r="Q146" s="4">
        <v>0</v>
      </c>
      <c r="R146" s="7">
        <v>44631</v>
      </c>
      <c r="S146" s="6">
        <v>44634</v>
      </c>
      <c r="T146" s="4" t="s">
        <v>34</v>
      </c>
      <c r="U146" s="4">
        <v>253</v>
      </c>
      <c r="V146" s="4">
        <v>0</v>
      </c>
      <c r="W146" s="4">
        <v>0</v>
      </c>
      <c r="X146" s="4" t="s">
        <v>676</v>
      </c>
      <c r="Y146" s="4" t="s">
        <v>677</v>
      </c>
    </row>
    <row r="147" s="4" customFormat="1" spans="1:25">
      <c r="A147" s="4" t="s">
        <v>678</v>
      </c>
      <c r="B147" s="4" t="s">
        <v>26</v>
      </c>
      <c r="C147" s="4" t="s">
        <v>38</v>
      </c>
      <c r="D147" s="4" t="s">
        <v>679</v>
      </c>
      <c r="E147" s="4" t="s">
        <v>680</v>
      </c>
      <c r="F147" s="6">
        <v>44631</v>
      </c>
      <c r="G147" s="6">
        <v>44632</v>
      </c>
      <c r="H147" s="4">
        <v>1</v>
      </c>
      <c r="I147" s="4">
        <v>1</v>
      </c>
      <c r="J147" s="4">
        <v>1</v>
      </c>
      <c r="K147" s="4" t="s">
        <v>43</v>
      </c>
      <c r="L147" s="4">
        <v>250</v>
      </c>
      <c r="M147" s="4">
        <v>250</v>
      </c>
      <c r="N147" s="4" t="s">
        <v>681</v>
      </c>
      <c r="O147" s="4" t="s">
        <v>45</v>
      </c>
      <c r="P147" s="4" t="s">
        <v>33</v>
      </c>
      <c r="Q147" s="4">
        <v>0</v>
      </c>
      <c r="R147" s="7">
        <v>44631</v>
      </c>
      <c r="S147" s="6">
        <v>44634</v>
      </c>
      <c r="T147" s="4" t="s">
        <v>34</v>
      </c>
      <c r="U147" s="4">
        <v>250</v>
      </c>
      <c r="V147" s="4">
        <v>0</v>
      </c>
      <c r="W147" s="4">
        <v>0</v>
      </c>
      <c r="X147" s="4" t="s">
        <v>682</v>
      </c>
      <c r="Y147" s="4" t="s">
        <v>683</v>
      </c>
    </row>
    <row r="148" s="4" customFormat="1" spans="1:25">
      <c r="A148" s="4" t="s">
        <v>684</v>
      </c>
      <c r="B148" s="4" t="s">
        <v>26</v>
      </c>
      <c r="C148" s="4" t="s">
        <v>38</v>
      </c>
      <c r="D148" s="4" t="s">
        <v>379</v>
      </c>
      <c r="E148" s="4" t="s">
        <v>685</v>
      </c>
      <c r="F148" s="6">
        <v>44631</v>
      </c>
      <c r="G148" s="6">
        <v>44632</v>
      </c>
      <c r="H148" s="4">
        <v>1</v>
      </c>
      <c r="I148" s="4">
        <v>1</v>
      </c>
      <c r="J148" s="4">
        <v>1</v>
      </c>
      <c r="K148" s="4" t="s">
        <v>43</v>
      </c>
      <c r="L148" s="4">
        <v>318</v>
      </c>
      <c r="M148" s="4">
        <v>318</v>
      </c>
      <c r="N148" s="4" t="s">
        <v>686</v>
      </c>
      <c r="O148" s="4" t="s">
        <v>45</v>
      </c>
      <c r="P148" s="4" t="s">
        <v>33</v>
      </c>
      <c r="Q148" s="4">
        <v>0</v>
      </c>
      <c r="R148" s="7">
        <v>44631</v>
      </c>
      <c r="S148" s="6">
        <v>44634</v>
      </c>
      <c r="T148" s="4" t="s">
        <v>34</v>
      </c>
      <c r="U148" s="4">
        <v>318</v>
      </c>
      <c r="V148" s="4">
        <v>0</v>
      </c>
      <c r="W148" s="4">
        <v>0</v>
      </c>
      <c r="X148" s="4" t="s">
        <v>687</v>
      </c>
      <c r="Y148" s="4" t="s">
        <v>688</v>
      </c>
    </row>
    <row r="149" s="4" customFormat="1" spans="1:25">
      <c r="A149" s="4" t="s">
        <v>689</v>
      </c>
      <c r="B149" s="4" t="s">
        <v>26</v>
      </c>
      <c r="C149" s="4" t="s">
        <v>38</v>
      </c>
      <c r="D149" s="4" t="s">
        <v>679</v>
      </c>
      <c r="E149" s="4" t="s">
        <v>680</v>
      </c>
      <c r="F149" s="6">
        <v>44631</v>
      </c>
      <c r="G149" s="6">
        <v>44632</v>
      </c>
      <c r="H149" s="4">
        <v>1</v>
      </c>
      <c r="I149" s="4">
        <v>1</v>
      </c>
      <c r="J149" s="4">
        <v>1</v>
      </c>
      <c r="K149" s="4" t="s">
        <v>43</v>
      </c>
      <c r="L149" s="4">
        <v>250</v>
      </c>
      <c r="M149" s="4">
        <v>250</v>
      </c>
      <c r="N149" s="4" t="s">
        <v>690</v>
      </c>
      <c r="O149" s="4" t="s">
        <v>45</v>
      </c>
      <c r="P149" s="4" t="s">
        <v>33</v>
      </c>
      <c r="Q149" s="4">
        <v>0</v>
      </c>
      <c r="R149" s="7">
        <v>44631</v>
      </c>
      <c r="S149" s="6">
        <v>44634</v>
      </c>
      <c r="T149" s="4" t="s">
        <v>34</v>
      </c>
      <c r="U149" s="4">
        <v>250</v>
      </c>
      <c r="V149" s="4">
        <v>0</v>
      </c>
      <c r="W149" s="4">
        <v>0</v>
      </c>
      <c r="X149" s="4" t="s">
        <v>691</v>
      </c>
      <c r="Y149" s="4" t="s">
        <v>692</v>
      </c>
    </row>
    <row r="150" s="4" customFormat="1" spans="1:25">
      <c r="A150" s="4" t="s">
        <v>693</v>
      </c>
      <c r="B150" s="4" t="s">
        <v>26</v>
      </c>
      <c r="C150" s="4" t="s">
        <v>38</v>
      </c>
      <c r="D150" s="4" t="s">
        <v>496</v>
      </c>
      <c r="E150" s="4" t="s">
        <v>694</v>
      </c>
      <c r="F150" s="6">
        <v>44632</v>
      </c>
      <c r="G150" s="6">
        <v>44633</v>
      </c>
      <c r="H150" s="4">
        <v>1</v>
      </c>
      <c r="I150" s="4">
        <v>1</v>
      </c>
      <c r="J150" s="4">
        <v>1</v>
      </c>
      <c r="K150" s="4" t="s">
        <v>43</v>
      </c>
      <c r="L150" s="4">
        <v>930</v>
      </c>
      <c r="M150" s="4">
        <v>930</v>
      </c>
      <c r="N150" s="4" t="s">
        <v>695</v>
      </c>
      <c r="O150" s="4" t="s">
        <v>45</v>
      </c>
      <c r="P150" s="4" t="s">
        <v>33</v>
      </c>
      <c r="Q150" s="4">
        <v>0</v>
      </c>
      <c r="R150" s="7">
        <v>44631</v>
      </c>
      <c r="S150" s="6">
        <v>44634</v>
      </c>
      <c r="T150" s="4" t="s">
        <v>34</v>
      </c>
      <c r="U150" s="4">
        <v>930</v>
      </c>
      <c r="V150" s="4">
        <v>0</v>
      </c>
      <c r="W150" s="4">
        <v>0</v>
      </c>
      <c r="X150" s="4" t="s">
        <v>696</v>
      </c>
      <c r="Y150" s="4" t="s">
        <v>697</v>
      </c>
    </row>
    <row r="151" s="4" customFormat="1" spans="1:26">
      <c r="A151" s="4" t="s">
        <v>698</v>
      </c>
      <c r="B151" s="4" t="s">
        <v>26</v>
      </c>
      <c r="C151" s="4" t="s">
        <v>38</v>
      </c>
      <c r="D151" s="4" t="s">
        <v>612</v>
      </c>
      <c r="E151" s="4" t="s">
        <v>699</v>
      </c>
      <c r="F151" s="6">
        <v>44632</v>
      </c>
      <c r="G151" s="6">
        <v>44633</v>
      </c>
      <c r="H151" s="4">
        <v>2</v>
      </c>
      <c r="I151" s="4">
        <v>1</v>
      </c>
      <c r="J151" s="4">
        <v>2</v>
      </c>
      <c r="K151" s="4" t="s">
        <v>43</v>
      </c>
      <c r="L151" s="4">
        <v>1186</v>
      </c>
      <c r="M151" s="4">
        <v>1186</v>
      </c>
      <c r="N151" s="4" t="s">
        <v>700</v>
      </c>
      <c r="O151" s="4" t="s">
        <v>45</v>
      </c>
      <c r="P151" s="4" t="s">
        <v>33</v>
      </c>
      <c r="Q151" s="4">
        <v>0</v>
      </c>
      <c r="R151" s="7">
        <v>44631</v>
      </c>
      <c r="S151" s="6">
        <v>44634</v>
      </c>
      <c r="T151" s="4" t="s">
        <v>34</v>
      </c>
      <c r="U151" s="4">
        <v>1186</v>
      </c>
      <c r="V151" s="4">
        <v>0</v>
      </c>
      <c r="W151" s="4">
        <v>0</v>
      </c>
      <c r="X151" s="4" t="s">
        <v>701</v>
      </c>
      <c r="Y151" s="4">
        <v>4969650</v>
      </c>
      <c r="Z151" s="4" t="s">
        <v>702</v>
      </c>
    </row>
    <row r="152" s="4" customFormat="1" spans="1:25">
      <c r="A152" s="4" t="s">
        <v>703</v>
      </c>
      <c r="B152" s="4" t="s">
        <v>26</v>
      </c>
      <c r="C152" s="4" t="s">
        <v>38</v>
      </c>
      <c r="D152" s="4" t="s">
        <v>399</v>
      </c>
      <c r="E152" s="4" t="s">
        <v>400</v>
      </c>
      <c r="F152" s="6">
        <v>44632</v>
      </c>
      <c r="G152" s="6">
        <v>44633</v>
      </c>
      <c r="H152" s="4">
        <v>1</v>
      </c>
      <c r="I152" s="4">
        <v>1</v>
      </c>
      <c r="J152" s="4">
        <v>1</v>
      </c>
      <c r="K152" s="4" t="s">
        <v>43</v>
      </c>
      <c r="L152" s="4">
        <v>315</v>
      </c>
      <c r="M152" s="4">
        <v>315</v>
      </c>
      <c r="N152" s="4" t="s">
        <v>625</v>
      </c>
      <c r="O152" s="4" t="s">
        <v>45</v>
      </c>
      <c r="P152" s="4" t="s">
        <v>33</v>
      </c>
      <c r="Q152" s="4">
        <v>0</v>
      </c>
      <c r="R152" s="7">
        <v>44631</v>
      </c>
      <c r="S152" s="6">
        <v>44634</v>
      </c>
      <c r="T152" s="4" t="s">
        <v>34</v>
      </c>
      <c r="U152" s="4">
        <v>315</v>
      </c>
      <c r="V152" s="4">
        <v>0</v>
      </c>
      <c r="W152" s="4">
        <v>0</v>
      </c>
      <c r="X152" s="4" t="s">
        <v>704</v>
      </c>
      <c r="Y152" s="4" t="s">
        <v>705</v>
      </c>
    </row>
    <row r="153" s="4" customFormat="1" spans="1:25">
      <c r="A153" s="4" t="s">
        <v>706</v>
      </c>
      <c r="B153" s="4" t="s">
        <v>26</v>
      </c>
      <c r="C153" s="4" t="s">
        <v>38</v>
      </c>
      <c r="D153" s="4" t="s">
        <v>249</v>
      </c>
      <c r="E153" s="4" t="s">
        <v>580</v>
      </c>
      <c r="F153" s="6">
        <v>44632</v>
      </c>
      <c r="G153" s="6">
        <v>44633</v>
      </c>
      <c r="H153" s="4">
        <v>1</v>
      </c>
      <c r="I153" s="4">
        <v>1</v>
      </c>
      <c r="J153" s="4">
        <v>1</v>
      </c>
      <c r="K153" s="4" t="s">
        <v>43</v>
      </c>
      <c r="L153" s="4">
        <v>136</v>
      </c>
      <c r="M153" s="4">
        <v>136</v>
      </c>
      <c r="N153" s="4" t="s">
        <v>707</v>
      </c>
      <c r="O153" s="4" t="s">
        <v>45</v>
      </c>
      <c r="P153" s="4" t="s">
        <v>33</v>
      </c>
      <c r="Q153" s="4">
        <v>0</v>
      </c>
      <c r="R153" s="7">
        <v>44632</v>
      </c>
      <c r="S153" s="6">
        <v>44634</v>
      </c>
      <c r="T153" s="4" t="s">
        <v>34</v>
      </c>
      <c r="U153" s="4">
        <v>136</v>
      </c>
      <c r="V153" s="4">
        <v>0</v>
      </c>
      <c r="W153" s="4">
        <v>0</v>
      </c>
      <c r="X153" s="4" t="s">
        <v>708</v>
      </c>
      <c r="Y153" s="4" t="s">
        <v>709</v>
      </c>
    </row>
    <row r="154" s="4" customFormat="1" spans="1:25">
      <c r="A154" s="4" t="s">
        <v>710</v>
      </c>
      <c r="B154" s="4" t="s">
        <v>26</v>
      </c>
      <c r="C154" s="4" t="s">
        <v>38</v>
      </c>
      <c r="D154" s="4" t="s">
        <v>612</v>
      </c>
      <c r="E154" s="4" t="s">
        <v>699</v>
      </c>
      <c r="F154" s="6">
        <v>44632</v>
      </c>
      <c r="G154" s="6">
        <v>44633</v>
      </c>
      <c r="H154" s="4">
        <v>1</v>
      </c>
      <c r="I154" s="4">
        <v>1</v>
      </c>
      <c r="J154" s="4">
        <v>1</v>
      </c>
      <c r="K154" s="4" t="s">
        <v>43</v>
      </c>
      <c r="L154" s="4">
        <v>593</v>
      </c>
      <c r="M154" s="4">
        <v>593</v>
      </c>
      <c r="N154" s="4" t="s">
        <v>711</v>
      </c>
      <c r="O154" s="4" t="s">
        <v>45</v>
      </c>
      <c r="P154" s="4" t="s">
        <v>33</v>
      </c>
      <c r="Q154" s="4">
        <v>0</v>
      </c>
      <c r="R154" s="7">
        <v>44632</v>
      </c>
      <c r="S154" s="6">
        <v>44634</v>
      </c>
      <c r="T154" s="4" t="s">
        <v>34</v>
      </c>
      <c r="U154" s="4">
        <v>593</v>
      </c>
      <c r="V154" s="4">
        <v>0</v>
      </c>
      <c r="W154" s="4">
        <v>0</v>
      </c>
      <c r="X154" s="4" t="s">
        <v>712</v>
      </c>
      <c r="Y154" s="4" t="s">
        <v>713</v>
      </c>
    </row>
    <row r="155" s="4" customFormat="1" spans="1:25">
      <c r="A155" s="4" t="s">
        <v>714</v>
      </c>
      <c r="B155" s="4" t="s">
        <v>26</v>
      </c>
      <c r="C155" s="4" t="s">
        <v>38</v>
      </c>
      <c r="D155" s="4" t="s">
        <v>612</v>
      </c>
      <c r="E155" s="4" t="s">
        <v>699</v>
      </c>
      <c r="F155" s="6">
        <v>44632</v>
      </c>
      <c r="G155" s="6">
        <v>44633</v>
      </c>
      <c r="H155" s="4">
        <v>1</v>
      </c>
      <c r="I155" s="4">
        <v>1</v>
      </c>
      <c r="J155" s="4">
        <v>1</v>
      </c>
      <c r="K155" s="4" t="s">
        <v>43</v>
      </c>
      <c r="L155" s="4">
        <v>593</v>
      </c>
      <c r="M155" s="4">
        <v>593</v>
      </c>
      <c r="N155" s="4" t="s">
        <v>715</v>
      </c>
      <c r="O155" s="4" t="s">
        <v>45</v>
      </c>
      <c r="P155" s="4" t="s">
        <v>33</v>
      </c>
      <c r="Q155" s="4">
        <v>0</v>
      </c>
      <c r="R155" s="7">
        <v>44632</v>
      </c>
      <c r="S155" s="6">
        <v>44634</v>
      </c>
      <c r="T155" s="4" t="s">
        <v>34</v>
      </c>
      <c r="U155" s="4">
        <v>593</v>
      </c>
      <c r="V155" s="4">
        <v>0</v>
      </c>
      <c r="W155" s="4">
        <v>0</v>
      </c>
      <c r="X155" s="4" t="s">
        <v>716</v>
      </c>
      <c r="Y155" s="4" t="s">
        <v>717</v>
      </c>
    </row>
    <row r="156" s="4" customFormat="1" spans="1:25">
      <c r="A156" s="4" t="s">
        <v>718</v>
      </c>
      <c r="B156" s="4" t="s">
        <v>26</v>
      </c>
      <c r="C156" s="4" t="s">
        <v>38</v>
      </c>
      <c r="D156" s="4" t="s">
        <v>294</v>
      </c>
      <c r="E156" s="4" t="s">
        <v>719</v>
      </c>
      <c r="F156" s="6">
        <v>44632</v>
      </c>
      <c r="G156" s="6">
        <v>44633</v>
      </c>
      <c r="H156" s="4">
        <v>1</v>
      </c>
      <c r="I156" s="4">
        <v>1</v>
      </c>
      <c r="J156" s="4">
        <v>1</v>
      </c>
      <c r="K156" s="4" t="s">
        <v>43</v>
      </c>
      <c r="L156" s="4">
        <v>591</v>
      </c>
      <c r="M156" s="4">
        <v>591</v>
      </c>
      <c r="N156" s="4" t="s">
        <v>720</v>
      </c>
      <c r="O156" s="4" t="s">
        <v>45</v>
      </c>
      <c r="P156" s="4" t="s">
        <v>33</v>
      </c>
      <c r="Q156" s="4">
        <v>0</v>
      </c>
      <c r="R156" s="7">
        <v>44632</v>
      </c>
      <c r="S156" s="6">
        <v>44634</v>
      </c>
      <c r="T156" s="4" t="s">
        <v>34</v>
      </c>
      <c r="U156" s="4">
        <v>591</v>
      </c>
      <c r="V156" s="4">
        <v>0</v>
      </c>
      <c r="W156" s="4">
        <v>0</v>
      </c>
      <c r="X156" s="4" t="s">
        <v>721</v>
      </c>
      <c r="Y156" s="4" t="s">
        <v>722</v>
      </c>
    </row>
    <row r="157" s="4" customFormat="1" spans="1:25">
      <c r="A157" s="4" t="s">
        <v>723</v>
      </c>
      <c r="B157" s="4" t="s">
        <v>26</v>
      </c>
      <c r="C157" s="4" t="s">
        <v>38</v>
      </c>
      <c r="D157" s="4" t="s">
        <v>294</v>
      </c>
      <c r="E157" s="4" t="s">
        <v>295</v>
      </c>
      <c r="F157" s="6">
        <v>44632</v>
      </c>
      <c r="G157" s="6">
        <v>44633</v>
      </c>
      <c r="H157" s="4">
        <v>1</v>
      </c>
      <c r="I157" s="4">
        <v>1</v>
      </c>
      <c r="J157" s="4">
        <v>1</v>
      </c>
      <c r="K157" s="4" t="s">
        <v>43</v>
      </c>
      <c r="L157" s="4">
        <v>591</v>
      </c>
      <c r="M157" s="4">
        <v>591</v>
      </c>
      <c r="N157" s="4" t="s">
        <v>724</v>
      </c>
      <c r="O157" s="4" t="s">
        <v>45</v>
      </c>
      <c r="P157" s="4" t="s">
        <v>33</v>
      </c>
      <c r="Q157" s="4">
        <v>0</v>
      </c>
      <c r="R157" s="7">
        <v>44632</v>
      </c>
      <c r="S157" s="6">
        <v>44634</v>
      </c>
      <c r="T157" s="4" t="s">
        <v>34</v>
      </c>
      <c r="U157" s="4">
        <v>591</v>
      </c>
      <c r="V157" s="4">
        <v>0</v>
      </c>
      <c r="W157" s="4">
        <v>0</v>
      </c>
      <c r="X157" s="4" t="s">
        <v>725</v>
      </c>
      <c r="Y157" s="4" t="s">
        <v>726</v>
      </c>
    </row>
    <row r="158" s="4" customFormat="1" spans="1:25">
      <c r="A158" s="4" t="s">
        <v>727</v>
      </c>
      <c r="B158" s="4" t="s">
        <v>26</v>
      </c>
      <c r="C158" s="4" t="s">
        <v>38</v>
      </c>
      <c r="D158" s="4" t="s">
        <v>294</v>
      </c>
      <c r="E158" s="4" t="s">
        <v>728</v>
      </c>
      <c r="F158" s="6">
        <v>44632</v>
      </c>
      <c r="G158" s="6">
        <v>44633</v>
      </c>
      <c r="H158" s="4">
        <v>1</v>
      </c>
      <c r="I158" s="4">
        <v>1</v>
      </c>
      <c r="J158" s="4">
        <v>1</v>
      </c>
      <c r="K158" s="4" t="s">
        <v>43</v>
      </c>
      <c r="L158" s="4">
        <v>591</v>
      </c>
      <c r="M158" s="4">
        <v>591</v>
      </c>
      <c r="N158" s="4" t="s">
        <v>729</v>
      </c>
      <c r="O158" s="4" t="s">
        <v>45</v>
      </c>
      <c r="P158" s="4" t="s">
        <v>33</v>
      </c>
      <c r="Q158" s="4">
        <v>0</v>
      </c>
      <c r="R158" s="7">
        <v>44632</v>
      </c>
      <c r="S158" s="6">
        <v>44634</v>
      </c>
      <c r="T158" s="4" t="s">
        <v>34</v>
      </c>
      <c r="U158" s="4">
        <v>591</v>
      </c>
      <c r="V158" s="4">
        <v>0</v>
      </c>
      <c r="W158" s="4">
        <v>0</v>
      </c>
      <c r="X158" s="4" t="s">
        <v>730</v>
      </c>
      <c r="Y158" s="4" t="s">
        <v>731</v>
      </c>
    </row>
    <row r="159" s="4" customFormat="1" spans="1:25">
      <c r="A159" s="4" t="s">
        <v>732</v>
      </c>
      <c r="B159" s="4" t="s">
        <v>26</v>
      </c>
      <c r="C159" s="4" t="s">
        <v>38</v>
      </c>
      <c r="D159" s="4" t="s">
        <v>399</v>
      </c>
      <c r="E159" s="4" t="s">
        <v>733</v>
      </c>
      <c r="F159" s="6">
        <v>44632</v>
      </c>
      <c r="G159" s="6">
        <v>44633</v>
      </c>
      <c r="H159" s="4">
        <v>1</v>
      </c>
      <c r="I159" s="4">
        <v>1</v>
      </c>
      <c r="J159" s="4">
        <v>1</v>
      </c>
      <c r="K159" s="4" t="s">
        <v>43</v>
      </c>
      <c r="L159" s="4">
        <v>350</v>
      </c>
      <c r="M159" s="4">
        <v>350</v>
      </c>
      <c r="N159" s="4" t="s">
        <v>734</v>
      </c>
      <c r="O159" s="4" t="s">
        <v>45</v>
      </c>
      <c r="P159" s="4" t="s">
        <v>33</v>
      </c>
      <c r="Q159" s="4">
        <v>0</v>
      </c>
      <c r="R159" s="7">
        <v>44632</v>
      </c>
      <c r="S159" s="6">
        <v>44634</v>
      </c>
      <c r="T159" s="4" t="s">
        <v>34</v>
      </c>
      <c r="U159" s="4">
        <v>350</v>
      </c>
      <c r="V159" s="4">
        <v>0</v>
      </c>
      <c r="W159" s="4">
        <v>0</v>
      </c>
      <c r="X159" s="4" t="s">
        <v>735</v>
      </c>
      <c r="Y159" s="4" t="s">
        <v>736</v>
      </c>
    </row>
    <row r="160" s="4" customFormat="1" spans="1:25">
      <c r="A160" s="4" t="s">
        <v>737</v>
      </c>
      <c r="B160" s="4" t="s">
        <v>26</v>
      </c>
      <c r="C160" s="4" t="s">
        <v>38</v>
      </c>
      <c r="D160" s="4" t="s">
        <v>612</v>
      </c>
      <c r="E160" s="4" t="s">
        <v>699</v>
      </c>
      <c r="F160" s="6">
        <v>44632</v>
      </c>
      <c r="G160" s="6">
        <v>44633</v>
      </c>
      <c r="H160" s="4">
        <v>1</v>
      </c>
      <c r="I160" s="4">
        <v>1</v>
      </c>
      <c r="J160" s="4">
        <v>1</v>
      </c>
      <c r="K160" s="4" t="s">
        <v>43</v>
      </c>
      <c r="L160" s="4">
        <v>593</v>
      </c>
      <c r="M160" s="4">
        <v>593</v>
      </c>
      <c r="N160" s="4" t="s">
        <v>662</v>
      </c>
      <c r="O160" s="4" t="s">
        <v>45</v>
      </c>
      <c r="P160" s="4" t="s">
        <v>33</v>
      </c>
      <c r="Q160" s="4">
        <v>0</v>
      </c>
      <c r="R160" s="7">
        <v>44632</v>
      </c>
      <c r="S160" s="6">
        <v>44634</v>
      </c>
      <c r="T160" s="4" t="s">
        <v>34</v>
      </c>
      <c r="U160" s="4">
        <v>593</v>
      </c>
      <c r="V160" s="4">
        <v>0</v>
      </c>
      <c r="W160" s="4">
        <v>0</v>
      </c>
      <c r="X160" s="4" t="s">
        <v>738</v>
      </c>
      <c r="Y160" s="4" t="s">
        <v>739</v>
      </c>
    </row>
    <row r="161" s="4" customFormat="1" spans="1:25">
      <c r="A161" s="4" t="s">
        <v>740</v>
      </c>
      <c r="B161" s="4" t="s">
        <v>26</v>
      </c>
      <c r="C161" s="4" t="s">
        <v>38</v>
      </c>
      <c r="D161" s="4" t="s">
        <v>612</v>
      </c>
      <c r="E161" s="4" t="s">
        <v>699</v>
      </c>
      <c r="F161" s="6">
        <v>44632</v>
      </c>
      <c r="G161" s="6">
        <v>44633</v>
      </c>
      <c r="H161" s="4">
        <v>1</v>
      </c>
      <c r="I161" s="4">
        <v>1</v>
      </c>
      <c r="J161" s="4">
        <v>1</v>
      </c>
      <c r="K161" s="4" t="s">
        <v>43</v>
      </c>
      <c r="L161" s="4">
        <v>593</v>
      </c>
      <c r="M161" s="4">
        <v>593</v>
      </c>
      <c r="N161" s="4" t="s">
        <v>741</v>
      </c>
      <c r="O161" s="4" t="s">
        <v>45</v>
      </c>
      <c r="P161" s="4" t="s">
        <v>33</v>
      </c>
      <c r="Q161" s="4">
        <v>0</v>
      </c>
      <c r="R161" s="7">
        <v>44632</v>
      </c>
      <c r="S161" s="6">
        <v>44634</v>
      </c>
      <c r="T161" s="4" t="s">
        <v>34</v>
      </c>
      <c r="U161" s="4">
        <v>593</v>
      </c>
      <c r="V161" s="4">
        <v>0</v>
      </c>
      <c r="W161" s="4">
        <v>0</v>
      </c>
      <c r="X161" s="4" t="s">
        <v>742</v>
      </c>
      <c r="Y161" s="4" t="s">
        <v>743</v>
      </c>
    </row>
    <row r="162" s="4" customFormat="1" spans="1:25">
      <c r="A162" s="4" t="s">
        <v>744</v>
      </c>
      <c r="B162" s="4" t="s">
        <v>26</v>
      </c>
      <c r="C162" s="4" t="s">
        <v>38</v>
      </c>
      <c r="D162" s="4" t="s">
        <v>265</v>
      </c>
      <c r="E162" s="4" t="s">
        <v>266</v>
      </c>
      <c r="F162" s="6">
        <v>44632</v>
      </c>
      <c r="G162" s="6">
        <v>44633</v>
      </c>
      <c r="H162" s="4">
        <v>1</v>
      </c>
      <c r="I162" s="4">
        <v>1</v>
      </c>
      <c r="J162" s="4">
        <v>1</v>
      </c>
      <c r="K162" s="4" t="s">
        <v>43</v>
      </c>
      <c r="L162" s="4">
        <v>305</v>
      </c>
      <c r="M162" s="4">
        <v>305</v>
      </c>
      <c r="N162" s="4" t="s">
        <v>745</v>
      </c>
      <c r="O162" s="4" t="s">
        <v>45</v>
      </c>
      <c r="P162" s="4" t="s">
        <v>33</v>
      </c>
      <c r="Q162" s="4">
        <v>0</v>
      </c>
      <c r="R162" s="7">
        <v>44632</v>
      </c>
      <c r="S162" s="6">
        <v>44634</v>
      </c>
      <c r="T162" s="4" t="s">
        <v>34</v>
      </c>
      <c r="U162" s="4">
        <v>305</v>
      </c>
      <c r="V162" s="4">
        <v>0</v>
      </c>
      <c r="W162" s="4">
        <v>0</v>
      </c>
      <c r="X162" s="4" t="s">
        <v>746</v>
      </c>
      <c r="Y162" s="4" t="s">
        <v>747</v>
      </c>
    </row>
    <row r="163" s="4" customFormat="1" spans="1:25">
      <c r="A163" s="4" t="s">
        <v>748</v>
      </c>
      <c r="B163" s="4" t="s">
        <v>26</v>
      </c>
      <c r="C163" s="4" t="s">
        <v>38</v>
      </c>
      <c r="D163" s="4" t="s">
        <v>265</v>
      </c>
      <c r="E163" s="4" t="s">
        <v>266</v>
      </c>
      <c r="F163" s="6">
        <v>44632</v>
      </c>
      <c r="G163" s="6">
        <v>44633</v>
      </c>
      <c r="H163" s="4">
        <v>1</v>
      </c>
      <c r="I163" s="4">
        <v>1</v>
      </c>
      <c r="J163" s="4">
        <v>1</v>
      </c>
      <c r="K163" s="4" t="s">
        <v>43</v>
      </c>
      <c r="L163" s="4">
        <v>305</v>
      </c>
      <c r="M163" s="4">
        <v>305</v>
      </c>
      <c r="N163" s="4" t="s">
        <v>749</v>
      </c>
      <c r="O163" s="4" t="s">
        <v>45</v>
      </c>
      <c r="P163" s="4" t="s">
        <v>33</v>
      </c>
      <c r="Q163" s="4">
        <v>0</v>
      </c>
      <c r="R163" s="7">
        <v>44632</v>
      </c>
      <c r="S163" s="6">
        <v>44634</v>
      </c>
      <c r="T163" s="4" t="s">
        <v>34</v>
      </c>
      <c r="U163" s="4">
        <v>305</v>
      </c>
      <c r="V163" s="4">
        <v>0</v>
      </c>
      <c r="W163" s="4">
        <v>0</v>
      </c>
      <c r="X163" s="4" t="s">
        <v>750</v>
      </c>
      <c r="Y163" s="4" t="s">
        <v>751</v>
      </c>
    </row>
    <row r="164" s="4" customFormat="1" spans="1:25">
      <c r="A164" s="4" t="s">
        <v>752</v>
      </c>
      <c r="B164" s="4" t="s">
        <v>26</v>
      </c>
      <c r="C164" s="4" t="s">
        <v>38</v>
      </c>
      <c r="D164" s="4" t="s">
        <v>679</v>
      </c>
      <c r="E164" s="4" t="s">
        <v>753</v>
      </c>
      <c r="F164" s="6">
        <v>44632</v>
      </c>
      <c r="G164" s="6">
        <v>44633</v>
      </c>
      <c r="H164" s="4">
        <v>1</v>
      </c>
      <c r="I164" s="4">
        <v>1</v>
      </c>
      <c r="J164" s="4">
        <v>1</v>
      </c>
      <c r="K164" s="4" t="s">
        <v>43</v>
      </c>
      <c r="L164" s="4">
        <v>288</v>
      </c>
      <c r="M164" s="4">
        <v>288</v>
      </c>
      <c r="N164" s="4" t="s">
        <v>754</v>
      </c>
      <c r="O164" s="4" t="s">
        <v>45</v>
      </c>
      <c r="P164" s="4" t="s">
        <v>33</v>
      </c>
      <c r="Q164" s="4">
        <v>0</v>
      </c>
      <c r="R164" s="7">
        <v>44632</v>
      </c>
      <c r="S164" s="6">
        <v>44634</v>
      </c>
      <c r="T164" s="4" t="s">
        <v>34</v>
      </c>
      <c r="U164" s="4">
        <v>288</v>
      </c>
      <c r="V164" s="4">
        <v>0</v>
      </c>
      <c r="W164" s="4">
        <v>0</v>
      </c>
      <c r="X164" s="4" t="s">
        <v>755</v>
      </c>
      <c r="Y164" s="4" t="s">
        <v>756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4"/>
  <sheetViews>
    <sheetView tabSelected="1" topLeftCell="A138" workbookViewId="0">
      <selection activeCell="L156" sqref="L156"/>
    </sheetView>
  </sheetViews>
  <sheetFormatPr defaultColWidth="9" defaultRowHeight="13.5"/>
  <cols>
    <col min="1" max="1" width="12.625" style="4"/>
    <col min="2" max="3" width="10.375" style="4"/>
    <col min="4" max="5" width="9" style="4"/>
    <col min="6" max="6" width="10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757</v>
      </c>
    </row>
    <row r="2" s="4" customFormat="1" spans="1:9">
      <c r="A2" s="5">
        <v>17010899745</v>
      </c>
      <c r="B2" s="6">
        <v>44628</v>
      </c>
      <c r="C2" s="6">
        <v>44629</v>
      </c>
      <c r="D2" s="4">
        <v>261</v>
      </c>
      <c r="E2" s="4" t="str">
        <f>VLOOKUP(A2,HOP!A:L,12,0)</f>
        <v>261.00</v>
      </c>
      <c r="F2" s="4" t="str">
        <f>VLOOKUP(A2,HOP!A:C,3,0)</f>
        <v>2346687</v>
      </c>
      <c r="G2" s="4">
        <f>D2-E2</f>
        <v>0</v>
      </c>
      <c r="H2" s="4" t="str">
        <f>$H$1&amp;F2</f>
        <v>，2346687</v>
      </c>
      <c r="I2" s="4" t="str">
        <f>VLOOKUP(A2,HOP!A:U,21,0)</f>
        <v>直采</v>
      </c>
    </row>
    <row r="3" s="4" customFormat="1" spans="1:9">
      <c r="A3" s="5">
        <v>17080147716</v>
      </c>
      <c r="B3" s="6">
        <v>44628</v>
      </c>
      <c r="C3" s="6">
        <v>44630</v>
      </c>
      <c r="D3" s="4">
        <v>5198</v>
      </c>
      <c r="E3" s="4" t="str">
        <f>VLOOKUP(A3,HOP!A:L,12,0)</f>
        <v>5198.00</v>
      </c>
      <c r="F3" s="4" t="str">
        <f>VLOOKUP(A3,HOP!A:C,3,0)</f>
        <v>2363977</v>
      </c>
      <c r="G3" s="4">
        <f t="shared" ref="G3:G34" si="0">D3-E3</f>
        <v>0</v>
      </c>
      <c r="H3" s="4" t="str">
        <f t="shared" ref="H3:H34" si="1">$H$1&amp;F3</f>
        <v>，2363977</v>
      </c>
      <c r="I3" s="4" t="str">
        <f>VLOOKUP(A3,HOP!A:U,21,0)</f>
        <v>直采</v>
      </c>
    </row>
    <row r="4" s="4" customFormat="1" spans="1:9">
      <c r="A4" s="5">
        <v>17220196203</v>
      </c>
      <c r="B4" s="6">
        <v>44632</v>
      </c>
      <c r="C4" s="6">
        <v>44633</v>
      </c>
      <c r="D4" s="4">
        <v>2087</v>
      </c>
      <c r="E4" s="4" t="str">
        <f>VLOOKUP(A4,HOP!A:L,12,0)</f>
        <v>2087.00</v>
      </c>
      <c r="F4" s="4" t="str">
        <f>VLOOKUP(A4,HOP!A:C,3,0)</f>
        <v>2407123</v>
      </c>
      <c r="G4" s="4">
        <f t="shared" si="0"/>
        <v>0</v>
      </c>
      <c r="H4" s="4" t="str">
        <f t="shared" si="1"/>
        <v>，2407123</v>
      </c>
      <c r="I4" s="4" t="str">
        <f>VLOOKUP(A4,HOP!A:U,21,0)</f>
        <v>直采</v>
      </c>
    </row>
    <row r="5" s="4" customFormat="1" spans="1:9">
      <c r="A5" s="5">
        <v>17226019144</v>
      </c>
      <c r="B5" s="6">
        <v>44610</v>
      </c>
      <c r="C5" s="6">
        <v>44632</v>
      </c>
      <c r="D5" s="4">
        <v>11869</v>
      </c>
      <c r="E5" s="4" t="str">
        <f>VLOOKUP(A5,HOP!A:L,12,0)</f>
        <v>11869.00</v>
      </c>
      <c r="F5" s="4" t="str">
        <f>VLOOKUP(A5,HOP!A:C,3,0)</f>
        <v>2407763</v>
      </c>
      <c r="G5" s="4">
        <f t="shared" si="0"/>
        <v>0</v>
      </c>
      <c r="H5" s="4" t="str">
        <f t="shared" si="1"/>
        <v>，2407763</v>
      </c>
      <c r="I5" s="4" t="str">
        <f>VLOOKUP(A5,HOP!A:U,21,0)</f>
        <v>直采</v>
      </c>
    </row>
    <row r="6" s="4" customFormat="1" spans="1:9">
      <c r="A6" s="5">
        <v>17251240627</v>
      </c>
      <c r="B6" s="6">
        <v>44626</v>
      </c>
      <c r="C6" s="6">
        <v>44627</v>
      </c>
      <c r="D6" s="4">
        <v>434</v>
      </c>
      <c r="E6" s="4" t="str">
        <f>VLOOKUP(A6,HOP!A:L,12,0)</f>
        <v>434.00</v>
      </c>
      <c r="F6" s="4" t="str">
        <f>VLOOKUP(A6,HOP!A:C,3,0)</f>
        <v>2410319</v>
      </c>
      <c r="G6" s="4">
        <f t="shared" si="0"/>
        <v>0</v>
      </c>
      <c r="H6" s="4" t="str">
        <f t="shared" si="1"/>
        <v>，2410319</v>
      </c>
      <c r="I6" s="4" t="str">
        <f>VLOOKUP(A6,HOP!A:U,21,0)</f>
        <v>直采</v>
      </c>
    </row>
    <row r="7" s="4" customFormat="1" spans="1:9">
      <c r="A7" s="5">
        <v>17297623199</v>
      </c>
      <c r="B7" s="6">
        <v>44631</v>
      </c>
      <c r="C7" s="6">
        <v>44633</v>
      </c>
      <c r="D7" s="4">
        <v>684</v>
      </c>
      <c r="E7" s="4">
        <v>684</v>
      </c>
      <c r="F7" s="4">
        <v>2414003</v>
      </c>
      <c r="G7" s="4">
        <f t="shared" si="0"/>
        <v>0</v>
      </c>
      <c r="H7" s="4" t="str">
        <f t="shared" si="1"/>
        <v>，2414003</v>
      </c>
      <c r="I7" s="4" t="e">
        <f>VLOOKUP(A7,HOP!A:U,21,0)</f>
        <v>#N/A</v>
      </c>
    </row>
    <row r="8" s="4" customFormat="1" spans="1:9">
      <c r="A8" s="5">
        <v>17302848448</v>
      </c>
      <c r="B8" s="6">
        <v>44626</v>
      </c>
      <c r="C8" s="6">
        <v>44628</v>
      </c>
      <c r="D8" s="4">
        <v>3652</v>
      </c>
      <c r="E8" s="4" t="str">
        <f>VLOOKUP(A8,HOP!A:L,12,0)</f>
        <v>3652.00</v>
      </c>
      <c r="F8" s="4" t="str">
        <f>VLOOKUP(A8,HOP!A:C,3,0)</f>
        <v>2414169</v>
      </c>
      <c r="G8" s="4">
        <f t="shared" si="0"/>
        <v>0</v>
      </c>
      <c r="H8" s="4" t="str">
        <f t="shared" si="1"/>
        <v>，2414169</v>
      </c>
      <c r="I8" s="4" t="str">
        <f>VLOOKUP(A8,HOP!A:U,21,0)</f>
        <v>直采</v>
      </c>
    </row>
    <row r="9" s="4" customFormat="1" hidden="1" spans="1:9">
      <c r="A9" s="5">
        <v>17313012476</v>
      </c>
      <c r="B9" s="6">
        <v>44630</v>
      </c>
      <c r="C9" s="6">
        <v>44632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17313125381</v>
      </c>
      <c r="B10" s="6">
        <v>44626</v>
      </c>
      <c r="C10" s="6">
        <v>44628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17320438902</v>
      </c>
      <c r="B11" s="6">
        <v>44629</v>
      </c>
      <c r="C11" s="6">
        <v>44631</v>
      </c>
      <c r="D11" s="4">
        <v>890</v>
      </c>
      <c r="E11" s="4" t="str">
        <f>VLOOKUP(A11,HOP!A:L,12,0)</f>
        <v>890.00</v>
      </c>
      <c r="F11" s="4" t="str">
        <f>VLOOKUP(A11,HOP!A:C,3,0)</f>
        <v>2416100</v>
      </c>
      <c r="G11" s="4">
        <f t="shared" si="0"/>
        <v>0</v>
      </c>
      <c r="H11" s="4" t="str">
        <f t="shared" si="1"/>
        <v>，2416100</v>
      </c>
      <c r="I11" s="4" t="str">
        <f>VLOOKUP(A11,HOP!A:U,21,0)</f>
        <v>直采</v>
      </c>
    </row>
    <row r="12" s="4" customFormat="1" spans="1:9">
      <c r="A12" s="5">
        <v>17329521166</v>
      </c>
      <c r="B12" s="6">
        <v>44628</v>
      </c>
      <c r="C12" s="6">
        <v>44629</v>
      </c>
      <c r="D12" s="4">
        <v>538</v>
      </c>
      <c r="E12" s="4" t="str">
        <f>VLOOKUP(A12,HOP!A:L,12,0)</f>
        <v>538.00</v>
      </c>
      <c r="F12" s="4" t="str">
        <f>VLOOKUP(A12,HOP!A:C,3,0)</f>
        <v>2417381</v>
      </c>
      <c r="G12" s="4">
        <f t="shared" si="0"/>
        <v>0</v>
      </c>
      <c r="H12" s="4" t="str">
        <f t="shared" si="1"/>
        <v>，2417381</v>
      </c>
      <c r="I12" s="4" t="str">
        <f>VLOOKUP(A12,HOP!A:U,21,0)</f>
        <v>直采</v>
      </c>
    </row>
    <row r="13" s="4" customFormat="1" spans="1:9">
      <c r="A13" s="5">
        <v>17367358381</v>
      </c>
      <c r="B13" s="6">
        <v>44625</v>
      </c>
      <c r="C13" s="6">
        <v>44632</v>
      </c>
      <c r="D13" s="4">
        <v>10500</v>
      </c>
      <c r="E13" s="4" t="str">
        <f>VLOOKUP(A13,HOP!A:L,12,0)</f>
        <v>10500.00</v>
      </c>
      <c r="F13" s="4" t="str">
        <f>VLOOKUP(A13,HOP!A:C,3,0)</f>
        <v>2419631</v>
      </c>
      <c r="G13" s="4">
        <f t="shared" si="0"/>
        <v>0</v>
      </c>
      <c r="H13" s="4" t="str">
        <f t="shared" si="1"/>
        <v>，2419631</v>
      </c>
      <c r="I13" s="4" t="str">
        <f>VLOOKUP(A13,HOP!A:U,21,0)</f>
        <v>直采</v>
      </c>
    </row>
    <row r="14" s="4" customFormat="1" spans="1:9">
      <c r="A14" s="5">
        <v>17368033822</v>
      </c>
      <c r="B14" s="6">
        <v>44632</v>
      </c>
      <c r="C14" s="6">
        <v>44633</v>
      </c>
      <c r="D14" s="4">
        <v>656</v>
      </c>
      <c r="E14" s="4" t="str">
        <f>VLOOKUP(A14,HOP!A:L,12,0)</f>
        <v>656.00</v>
      </c>
      <c r="F14" s="4" t="str">
        <f>VLOOKUP(A14,HOP!A:C,3,0)</f>
        <v>2419665</v>
      </c>
      <c r="G14" s="4">
        <f t="shared" si="0"/>
        <v>0</v>
      </c>
      <c r="H14" s="4" t="str">
        <f t="shared" si="1"/>
        <v>，2419665</v>
      </c>
      <c r="I14" s="4" t="str">
        <f>VLOOKUP(A14,HOP!A:U,21,0)</f>
        <v>直采</v>
      </c>
    </row>
    <row r="15" s="4" customFormat="1" spans="1:9">
      <c r="A15" s="5">
        <v>17373862455</v>
      </c>
      <c r="B15" s="6">
        <v>44615</v>
      </c>
      <c r="C15" s="6">
        <v>44627</v>
      </c>
      <c r="D15" s="4">
        <v>4218</v>
      </c>
      <c r="E15" s="4">
        <v>4218</v>
      </c>
      <c r="F15" s="4" t="str">
        <f>VLOOKUP(A15,HOP!A:C,3,0)</f>
        <v>2419995</v>
      </c>
      <c r="G15" s="4">
        <f t="shared" si="0"/>
        <v>0</v>
      </c>
      <c r="H15" s="4" t="str">
        <f t="shared" si="1"/>
        <v>，2419995</v>
      </c>
      <c r="I15" s="4" t="str">
        <f>VLOOKUP(A15,HOP!A:U,21,0)</f>
        <v>直采</v>
      </c>
    </row>
    <row r="16" s="4" customFormat="1" spans="1:9">
      <c r="A16" s="5">
        <v>17386012750</v>
      </c>
      <c r="B16" s="6">
        <v>44627</v>
      </c>
      <c r="C16" s="6">
        <v>44628</v>
      </c>
      <c r="D16" s="4">
        <v>367</v>
      </c>
      <c r="E16" s="4" t="str">
        <f>VLOOKUP(A16,HOP!A:L,12,0)</f>
        <v>367.00</v>
      </c>
      <c r="F16" s="4" t="str">
        <f>VLOOKUP(A16,HOP!A:C,3,0)</f>
        <v>2421523</v>
      </c>
      <c r="G16" s="4">
        <f t="shared" si="0"/>
        <v>0</v>
      </c>
      <c r="H16" s="4" t="str">
        <f t="shared" si="1"/>
        <v>，2421523</v>
      </c>
      <c r="I16" s="4" t="str">
        <f>VLOOKUP(A16,HOP!A:U,21,0)</f>
        <v>直采</v>
      </c>
    </row>
    <row r="17" s="4" customFormat="1" spans="1:9">
      <c r="A17" s="5">
        <v>17410941101</v>
      </c>
      <c r="B17" s="6">
        <v>44626</v>
      </c>
      <c r="C17" s="6">
        <v>44632</v>
      </c>
      <c r="D17" s="4">
        <v>7194</v>
      </c>
      <c r="E17" s="4" t="str">
        <f>VLOOKUP(A17,HOP!A:L,12,0)</f>
        <v>7194.00</v>
      </c>
      <c r="F17" s="4" t="str">
        <f>VLOOKUP(A17,HOP!A:C,3,0)</f>
        <v>2421869</v>
      </c>
      <c r="G17" s="4">
        <f t="shared" si="0"/>
        <v>0</v>
      </c>
      <c r="H17" s="4" t="str">
        <f t="shared" si="1"/>
        <v>，2421869</v>
      </c>
      <c r="I17" s="4" t="str">
        <f>VLOOKUP(A17,HOP!A:U,21,0)</f>
        <v>直采</v>
      </c>
    </row>
    <row r="18" s="4" customFormat="1" spans="1:9">
      <c r="A18" s="5">
        <v>17413080060</v>
      </c>
      <c r="B18" s="6">
        <v>44632</v>
      </c>
      <c r="C18" s="6">
        <v>44633</v>
      </c>
      <c r="D18" s="4">
        <v>584</v>
      </c>
      <c r="E18" s="4" t="str">
        <f>VLOOKUP(A18,HOP!A:L,12,0)</f>
        <v>584.00</v>
      </c>
      <c r="F18" s="4" t="str">
        <f>VLOOKUP(A18,HOP!A:C,3,0)</f>
        <v>2422719</v>
      </c>
      <c r="G18" s="4">
        <f t="shared" si="0"/>
        <v>0</v>
      </c>
      <c r="H18" s="4" t="str">
        <f t="shared" si="1"/>
        <v>，2422719</v>
      </c>
      <c r="I18" s="4" t="str">
        <f>VLOOKUP(A18,HOP!A:U,21,0)</f>
        <v>直采</v>
      </c>
    </row>
    <row r="19" s="4" customFormat="1" spans="1:9">
      <c r="A19" s="5">
        <v>17419319690</v>
      </c>
      <c r="B19" s="6">
        <v>44627</v>
      </c>
      <c r="C19" s="6">
        <v>44629</v>
      </c>
      <c r="D19" s="4">
        <v>668</v>
      </c>
      <c r="E19" s="4" t="str">
        <f>VLOOKUP(A19,HOP!A:L,12,0)</f>
        <v>668.00</v>
      </c>
      <c r="F19" s="4" t="str">
        <f>VLOOKUP(A19,HOP!A:C,3,0)</f>
        <v>2423728</v>
      </c>
      <c r="G19" s="4">
        <f t="shared" si="0"/>
        <v>0</v>
      </c>
      <c r="H19" s="4" t="str">
        <f t="shared" si="1"/>
        <v>，2423728</v>
      </c>
      <c r="I19" s="4" t="str">
        <f>VLOOKUP(A19,HOP!A:U,21,0)</f>
        <v>直采</v>
      </c>
    </row>
    <row r="20" s="4" customFormat="1" spans="1:9">
      <c r="A20" s="5">
        <v>17431587057</v>
      </c>
      <c r="B20" s="6">
        <v>44626</v>
      </c>
      <c r="C20" s="6">
        <v>44632</v>
      </c>
      <c r="D20" s="4">
        <v>1986</v>
      </c>
      <c r="E20" s="4" t="str">
        <f>VLOOKUP(A20,HOP!A:L,12,0)</f>
        <v>1986.00</v>
      </c>
      <c r="F20" s="4" t="str">
        <f>VLOOKUP(A20,HOP!A:C,3,0)</f>
        <v>2427124</v>
      </c>
      <c r="G20" s="4">
        <f t="shared" si="0"/>
        <v>0</v>
      </c>
      <c r="H20" s="4" t="str">
        <f t="shared" si="1"/>
        <v>，2427124</v>
      </c>
      <c r="I20" s="4" t="str">
        <f>VLOOKUP(A20,HOP!A:U,21,0)</f>
        <v>直采</v>
      </c>
    </row>
    <row r="21" s="4" customFormat="1" spans="1:9">
      <c r="A21" s="5">
        <v>17437588935</v>
      </c>
      <c r="B21" s="6">
        <v>44626</v>
      </c>
      <c r="C21" s="6">
        <v>44627</v>
      </c>
      <c r="D21" s="4">
        <v>1199</v>
      </c>
      <c r="E21" s="4" t="str">
        <f>VLOOKUP(A21,HOP!A:L,12,0)</f>
        <v>1199.00</v>
      </c>
      <c r="F21" s="4" t="str">
        <f>VLOOKUP(A21,HOP!A:C,3,0)</f>
        <v>2427644</v>
      </c>
      <c r="G21" s="4">
        <f t="shared" si="0"/>
        <v>0</v>
      </c>
      <c r="H21" s="4" t="str">
        <f t="shared" si="1"/>
        <v>，2427644</v>
      </c>
      <c r="I21" s="4" t="str">
        <f>VLOOKUP(A21,HOP!A:U,21,0)</f>
        <v>直采</v>
      </c>
    </row>
    <row r="22" s="4" customFormat="1" spans="1:9">
      <c r="A22" s="5">
        <v>17439779401</v>
      </c>
      <c r="B22" s="6">
        <v>44626</v>
      </c>
      <c r="C22" s="6">
        <v>44627</v>
      </c>
      <c r="D22" s="4">
        <v>541</v>
      </c>
      <c r="E22" s="4" t="str">
        <f>VLOOKUP(A22,HOP!A:L,12,0)</f>
        <v>541.00</v>
      </c>
      <c r="F22" s="4" t="str">
        <f>VLOOKUP(A22,HOP!A:C,3,0)</f>
        <v>2428757</v>
      </c>
      <c r="G22" s="4">
        <f t="shared" si="0"/>
        <v>0</v>
      </c>
      <c r="H22" s="4" t="str">
        <f t="shared" si="1"/>
        <v>，2428757</v>
      </c>
      <c r="I22" s="4" t="str">
        <f>VLOOKUP(A22,HOP!A:U,21,0)</f>
        <v>直采</v>
      </c>
    </row>
    <row r="23" s="4" customFormat="1" spans="1:9">
      <c r="A23" s="5">
        <v>17456238613</v>
      </c>
      <c r="B23" s="6">
        <v>44620</v>
      </c>
      <c r="C23" s="6">
        <v>44627</v>
      </c>
      <c r="D23" s="4">
        <v>4210</v>
      </c>
      <c r="E23" s="4" t="str">
        <f>VLOOKUP(A23,HOP!A:L,12,0)</f>
        <v>4210.00</v>
      </c>
      <c r="F23" s="4" t="str">
        <f>VLOOKUP(A23,HOP!A:C,3,0)</f>
        <v>2431895</v>
      </c>
      <c r="G23" s="4">
        <f t="shared" si="0"/>
        <v>0</v>
      </c>
      <c r="H23" s="4" t="str">
        <f t="shared" si="1"/>
        <v>，2431895</v>
      </c>
      <c r="I23" s="4" t="str">
        <f>VLOOKUP(A23,HOP!A:U,21,0)</f>
        <v>直采</v>
      </c>
    </row>
    <row r="24" s="4" customFormat="1" spans="1:9">
      <c r="A24" s="5">
        <v>17464338519</v>
      </c>
      <c r="B24" s="6">
        <v>44624</v>
      </c>
      <c r="C24" s="6">
        <v>44628</v>
      </c>
      <c r="D24" s="4">
        <v>1324</v>
      </c>
      <c r="E24" s="4" t="str">
        <f>VLOOKUP(A24,HOP!A:L,12,0)</f>
        <v>1324.00</v>
      </c>
      <c r="F24" s="4" t="str">
        <f>VLOOKUP(A24,HOP!A:C,3,0)</f>
        <v>2432980</v>
      </c>
      <c r="G24" s="4">
        <f t="shared" si="0"/>
        <v>0</v>
      </c>
      <c r="H24" s="4" t="str">
        <f t="shared" si="1"/>
        <v>，2432980</v>
      </c>
      <c r="I24" s="4" t="str">
        <f>VLOOKUP(A24,HOP!A:U,21,0)</f>
        <v>直采</v>
      </c>
    </row>
    <row r="25" s="4" customFormat="1" hidden="1" spans="1:9">
      <c r="A25" s="5">
        <v>17470255608</v>
      </c>
      <c r="B25" s="6">
        <v>44632</v>
      </c>
      <c r="C25" s="6">
        <v>44633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17480334486</v>
      </c>
      <c r="B26" s="6">
        <v>44626</v>
      </c>
      <c r="C26" s="6">
        <v>44629</v>
      </c>
      <c r="D26" s="4">
        <v>1002</v>
      </c>
      <c r="E26" s="4" t="str">
        <f>VLOOKUP(A26,HOP!A:L,12,0)</f>
        <v>1002.00</v>
      </c>
      <c r="F26" s="4" t="str">
        <f>VLOOKUP(A26,HOP!A:C,3,0)</f>
        <v>2434502</v>
      </c>
      <c r="G26" s="4">
        <f t="shared" si="0"/>
        <v>0</v>
      </c>
      <c r="H26" s="4" t="str">
        <f t="shared" si="1"/>
        <v>，2434502</v>
      </c>
      <c r="I26" s="4" t="str">
        <f>VLOOKUP(A26,HOP!A:U,21,0)</f>
        <v>直采</v>
      </c>
    </row>
    <row r="27" s="4" customFormat="1" spans="1:9">
      <c r="A27" s="5">
        <v>17482136219</v>
      </c>
      <c r="B27" s="6">
        <v>44617</v>
      </c>
      <c r="C27" s="6">
        <v>44628</v>
      </c>
      <c r="D27" s="4">
        <v>1606</v>
      </c>
      <c r="E27" s="4" t="str">
        <f>VLOOKUP(A27,HOP!A:L,12,0)</f>
        <v>1606.00</v>
      </c>
      <c r="F27" s="4" t="str">
        <f>VLOOKUP(A27,HOP!A:C,3,0)</f>
        <v>2434720</v>
      </c>
      <c r="G27" s="4">
        <f t="shared" si="0"/>
        <v>0</v>
      </c>
      <c r="H27" s="4" t="str">
        <f t="shared" si="1"/>
        <v>，2434720</v>
      </c>
      <c r="I27" s="4" t="str">
        <f>VLOOKUP(A27,HOP!A:U,21,0)</f>
        <v>直采</v>
      </c>
    </row>
    <row r="28" s="4" customFormat="1" spans="1:9">
      <c r="A28" s="5">
        <v>17482366347</v>
      </c>
      <c r="B28" s="6">
        <v>44630</v>
      </c>
      <c r="C28" s="6">
        <v>44633</v>
      </c>
      <c r="D28" s="4">
        <v>1035</v>
      </c>
      <c r="E28" s="4" t="str">
        <f>VLOOKUP(A28,HOP!A:L,12,0)</f>
        <v>1035.00</v>
      </c>
      <c r="F28" s="4" t="str">
        <f>VLOOKUP(A28,HOP!A:C,3,0)</f>
        <v>2434743</v>
      </c>
      <c r="G28" s="4">
        <f t="shared" si="0"/>
        <v>0</v>
      </c>
      <c r="H28" s="4" t="str">
        <f t="shared" si="1"/>
        <v>，2434743</v>
      </c>
      <c r="I28" s="4" t="str">
        <f>VLOOKUP(A28,HOP!A:U,21,0)</f>
        <v>直采</v>
      </c>
    </row>
    <row r="29" s="4" customFormat="1" spans="1:9">
      <c r="A29" s="5">
        <v>17483246571</v>
      </c>
      <c r="B29" s="6">
        <v>44625</v>
      </c>
      <c r="C29" s="6">
        <v>44632</v>
      </c>
      <c r="D29" s="4">
        <v>896</v>
      </c>
      <c r="E29" s="4" t="str">
        <f>VLOOKUP(A29,HOP!A:L,12,0)</f>
        <v>896.00</v>
      </c>
      <c r="F29" s="4" t="str">
        <f>VLOOKUP(A29,HOP!A:C,3,0)</f>
        <v>2434835</v>
      </c>
      <c r="G29" s="4">
        <f t="shared" si="0"/>
        <v>0</v>
      </c>
      <c r="H29" s="4" t="str">
        <f t="shared" si="1"/>
        <v>，2434835</v>
      </c>
      <c r="I29" s="4" t="str">
        <f>VLOOKUP(A29,HOP!A:U,21,0)</f>
        <v>直采</v>
      </c>
    </row>
    <row r="30" s="4" customFormat="1" spans="1:9">
      <c r="A30" s="5">
        <v>17483397357</v>
      </c>
      <c r="B30" s="6">
        <v>44632</v>
      </c>
      <c r="C30" s="6">
        <v>44633</v>
      </c>
      <c r="D30" s="4">
        <v>261</v>
      </c>
      <c r="E30" s="4" t="str">
        <f>VLOOKUP(A30,HOP!A:L,12,0)</f>
        <v>261.00</v>
      </c>
      <c r="F30" s="4" t="str">
        <f>VLOOKUP(A30,HOP!A:C,3,0)</f>
        <v>2434849</v>
      </c>
      <c r="G30" s="4">
        <f t="shared" si="0"/>
        <v>0</v>
      </c>
      <c r="H30" s="4" t="str">
        <f t="shared" si="1"/>
        <v>，2434849</v>
      </c>
      <c r="I30" s="4" t="str">
        <f>VLOOKUP(A30,HOP!A:U,21,0)</f>
        <v>直采</v>
      </c>
    </row>
    <row r="31" s="4" customFormat="1" spans="1:9">
      <c r="A31" s="5">
        <v>17490816977</v>
      </c>
      <c r="B31" s="6">
        <v>44630</v>
      </c>
      <c r="C31" s="6">
        <v>44632</v>
      </c>
      <c r="D31" s="4">
        <v>1736</v>
      </c>
      <c r="E31" s="4">
        <v>1736</v>
      </c>
      <c r="F31" s="4">
        <v>2435081</v>
      </c>
      <c r="G31" s="4">
        <f t="shared" si="0"/>
        <v>0</v>
      </c>
      <c r="H31" s="4" t="str">
        <f t="shared" si="1"/>
        <v>，2435081</v>
      </c>
      <c r="I31" s="4" t="e">
        <f>VLOOKUP(A31,HOP!A:U,21,0)</f>
        <v>#N/A</v>
      </c>
    </row>
    <row r="32" s="4" customFormat="1" spans="1:9">
      <c r="A32" s="5">
        <v>17492121565</v>
      </c>
      <c r="B32" s="6">
        <v>44631</v>
      </c>
      <c r="C32" s="6">
        <v>44633</v>
      </c>
      <c r="D32" s="4">
        <v>3260</v>
      </c>
      <c r="E32" s="4" t="str">
        <f>VLOOKUP(A32,HOP!A:L,12,0)</f>
        <v>3260.00</v>
      </c>
      <c r="F32" s="4" t="str">
        <f>VLOOKUP(A32,HOP!A:C,3,0)</f>
        <v>2435301</v>
      </c>
      <c r="G32" s="4">
        <f t="shared" si="0"/>
        <v>0</v>
      </c>
      <c r="H32" s="4" t="str">
        <f t="shared" si="1"/>
        <v>，2435301</v>
      </c>
      <c r="I32" s="4" t="str">
        <f>VLOOKUP(A32,HOP!A:U,21,0)</f>
        <v>直采</v>
      </c>
    </row>
    <row r="33" s="4" customFormat="1" spans="1:9">
      <c r="A33" s="5">
        <v>17501843713</v>
      </c>
      <c r="B33" s="6">
        <v>44626</v>
      </c>
      <c r="C33" s="6">
        <v>44627</v>
      </c>
      <c r="D33" s="4">
        <v>1256</v>
      </c>
      <c r="E33" s="4" t="str">
        <f>VLOOKUP(A33,HOP!A:L,12,0)</f>
        <v>1256.00</v>
      </c>
      <c r="F33" s="4" t="str">
        <f>VLOOKUP(A33,HOP!A:C,3,0)</f>
        <v>2437572</v>
      </c>
      <c r="G33" s="4">
        <f t="shared" si="0"/>
        <v>0</v>
      </c>
      <c r="H33" s="4" t="str">
        <f t="shared" si="1"/>
        <v>，2437572</v>
      </c>
      <c r="I33" s="4" t="str">
        <f>VLOOKUP(A33,HOP!A:U,21,0)</f>
        <v>直采</v>
      </c>
    </row>
    <row r="34" s="4" customFormat="1" hidden="1" spans="1:9">
      <c r="A34" s="5">
        <v>17508909770</v>
      </c>
      <c r="B34" s="6">
        <v>44624</v>
      </c>
      <c r="C34" s="6">
        <v>44627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17509890747</v>
      </c>
      <c r="B35" s="6">
        <v>44627</v>
      </c>
      <c r="C35" s="6">
        <v>44629</v>
      </c>
      <c r="D35" s="4">
        <v>2272</v>
      </c>
      <c r="E35" s="4" t="str">
        <f>VLOOKUP(A35,HOP!A:L,12,0)</f>
        <v>2272.00</v>
      </c>
      <c r="F35" s="4" t="str">
        <f>VLOOKUP(A35,HOP!A:C,3,0)</f>
        <v>2439474</v>
      </c>
      <c r="G35" s="4">
        <f t="shared" ref="G35:G66" si="2">D35-E35</f>
        <v>0</v>
      </c>
      <c r="H35" s="4" t="str">
        <f t="shared" ref="H35:H66" si="3">$H$1&amp;F35</f>
        <v>，2439474</v>
      </c>
      <c r="I35" s="4" t="str">
        <f>VLOOKUP(A35,HOP!A:U,21,0)</f>
        <v>直采</v>
      </c>
    </row>
    <row r="36" s="4" customFormat="1" spans="1:9">
      <c r="A36" s="5">
        <v>17516101361</v>
      </c>
      <c r="B36" s="6">
        <v>44630</v>
      </c>
      <c r="C36" s="6">
        <v>44632</v>
      </c>
      <c r="D36" s="4">
        <v>3552</v>
      </c>
      <c r="E36" s="4" t="str">
        <f>VLOOKUP(A36,HOP!A:L,12,0)</f>
        <v>3552.00</v>
      </c>
      <c r="F36" s="4" t="str">
        <f>VLOOKUP(A36,HOP!A:C,3,0)</f>
        <v>2440396</v>
      </c>
      <c r="G36" s="4">
        <f t="shared" si="2"/>
        <v>0</v>
      </c>
      <c r="H36" s="4" t="str">
        <f t="shared" si="3"/>
        <v>，2440396</v>
      </c>
      <c r="I36" s="4" t="str">
        <f>VLOOKUP(A36,HOP!A:U,21,0)</f>
        <v>直采</v>
      </c>
    </row>
    <row r="37" s="4" customFormat="1" spans="1:9">
      <c r="A37" s="5">
        <v>17516925318</v>
      </c>
      <c r="B37" s="6">
        <v>44631</v>
      </c>
      <c r="C37" s="6">
        <v>44633</v>
      </c>
      <c r="D37" s="4">
        <v>1776</v>
      </c>
      <c r="E37" s="4" t="str">
        <f>VLOOKUP(A37,HOP!A:L,12,0)</f>
        <v>1776.00</v>
      </c>
      <c r="F37" s="4" t="str">
        <f>VLOOKUP(A37,HOP!A:C,3,0)</f>
        <v>2440825</v>
      </c>
      <c r="G37" s="4">
        <f t="shared" si="2"/>
        <v>0</v>
      </c>
      <c r="H37" s="4" t="str">
        <f t="shared" si="3"/>
        <v>，2440825</v>
      </c>
      <c r="I37" s="4" t="str">
        <f>VLOOKUP(A37,HOP!A:U,21,0)</f>
        <v>直采</v>
      </c>
    </row>
    <row r="38" s="4" customFormat="1" spans="1:9">
      <c r="A38" s="5">
        <v>17517089289</v>
      </c>
      <c r="B38" s="6">
        <v>44626</v>
      </c>
      <c r="C38" s="6">
        <v>44627</v>
      </c>
      <c r="D38" s="4">
        <v>261</v>
      </c>
      <c r="E38" s="4" t="str">
        <f>VLOOKUP(A38,HOP!A:L,12,0)</f>
        <v>261.00</v>
      </c>
      <c r="F38" s="4" t="str">
        <f>VLOOKUP(A38,HOP!A:C,3,0)</f>
        <v>2440940</v>
      </c>
      <c r="G38" s="4">
        <f t="shared" si="2"/>
        <v>0</v>
      </c>
      <c r="H38" s="4" t="str">
        <f t="shared" si="3"/>
        <v>，2440940</v>
      </c>
      <c r="I38" s="4" t="str">
        <f>VLOOKUP(A38,HOP!A:U,21,0)</f>
        <v>直采</v>
      </c>
    </row>
    <row r="39" s="4" customFormat="1" spans="1:9">
      <c r="A39" s="5">
        <v>17523623443</v>
      </c>
      <c r="B39" s="6">
        <v>44631</v>
      </c>
      <c r="C39" s="6">
        <v>44632</v>
      </c>
      <c r="D39" s="4">
        <v>1111</v>
      </c>
      <c r="E39" s="4" t="str">
        <f>VLOOKUP(A39,HOP!A:L,12,0)</f>
        <v>1111.00</v>
      </c>
      <c r="F39" s="4" t="str">
        <f>VLOOKUP(A39,HOP!A:C,3,0)</f>
        <v>2441753</v>
      </c>
      <c r="G39" s="4">
        <f t="shared" si="2"/>
        <v>0</v>
      </c>
      <c r="H39" s="4" t="str">
        <f t="shared" si="3"/>
        <v>，2441753</v>
      </c>
      <c r="I39" s="4" t="str">
        <f>VLOOKUP(A39,HOP!A:U,21,0)</f>
        <v>直采</v>
      </c>
    </row>
    <row r="40" s="4" customFormat="1" spans="1:9">
      <c r="A40" s="5">
        <v>17524741516</v>
      </c>
      <c r="B40" s="6">
        <v>44627</v>
      </c>
      <c r="C40" s="6">
        <v>44629</v>
      </c>
      <c r="D40" s="4">
        <v>3768</v>
      </c>
      <c r="E40" s="4" t="str">
        <f>VLOOKUP(A40,HOP!A:L,12,0)</f>
        <v>3768.00</v>
      </c>
      <c r="F40" s="4" t="str">
        <f>VLOOKUP(A40,HOP!A:C,3,0)</f>
        <v>2442320</v>
      </c>
      <c r="G40" s="4">
        <f t="shared" si="2"/>
        <v>0</v>
      </c>
      <c r="H40" s="4" t="str">
        <f t="shared" si="3"/>
        <v>，2442320</v>
      </c>
      <c r="I40" s="4" t="str">
        <f>VLOOKUP(A40,HOP!A:U,21,0)</f>
        <v>直采</v>
      </c>
    </row>
    <row r="41" s="4" customFormat="1" spans="1:9">
      <c r="A41" s="5">
        <v>17525433967</v>
      </c>
      <c r="B41" s="6">
        <v>44631</v>
      </c>
      <c r="C41" s="6">
        <v>44632</v>
      </c>
      <c r="D41" s="4">
        <v>383</v>
      </c>
      <c r="E41" s="4" t="str">
        <f>VLOOKUP(A41,HOP!A:L,12,0)</f>
        <v>383.00</v>
      </c>
      <c r="F41" s="4" t="str">
        <f>VLOOKUP(A41,HOP!A:C,3,0)</f>
        <v>2442687</v>
      </c>
      <c r="G41" s="4">
        <f t="shared" si="2"/>
        <v>0</v>
      </c>
      <c r="H41" s="4" t="str">
        <f t="shared" si="3"/>
        <v>，2442687</v>
      </c>
      <c r="I41" s="4" t="str">
        <f>VLOOKUP(A41,HOP!A:U,21,0)</f>
        <v>直采</v>
      </c>
    </row>
    <row r="42" s="4" customFormat="1" spans="1:9">
      <c r="A42" s="5">
        <v>17526002375</v>
      </c>
      <c r="B42" s="6">
        <v>44632</v>
      </c>
      <c r="C42" s="6">
        <v>44633</v>
      </c>
      <c r="D42" s="4">
        <v>136</v>
      </c>
      <c r="E42" s="4" t="str">
        <f>VLOOKUP(A42,HOP!A:L,12,0)</f>
        <v>136.00</v>
      </c>
      <c r="F42" s="4" t="str">
        <f>VLOOKUP(A42,HOP!A:C,3,0)</f>
        <v>2443061</v>
      </c>
      <c r="G42" s="4">
        <f t="shared" si="2"/>
        <v>0</v>
      </c>
      <c r="H42" s="4" t="str">
        <f t="shared" si="3"/>
        <v>，2443061</v>
      </c>
      <c r="I42" s="4" t="str">
        <f>VLOOKUP(A42,HOP!A:U,21,0)</f>
        <v>直采</v>
      </c>
    </row>
    <row r="43" s="4" customFormat="1" spans="1:9">
      <c r="A43" s="5">
        <v>17526030894</v>
      </c>
      <c r="B43" s="6">
        <v>44627</v>
      </c>
      <c r="C43" s="6">
        <v>44628</v>
      </c>
      <c r="D43" s="4">
        <v>359</v>
      </c>
      <c r="E43" s="4" t="str">
        <f>VLOOKUP(A43,HOP!A:L,12,0)</f>
        <v>359.00</v>
      </c>
      <c r="F43" s="4" t="str">
        <f>VLOOKUP(A43,HOP!A:C,3,0)</f>
        <v>2443070</v>
      </c>
      <c r="G43" s="4">
        <f t="shared" si="2"/>
        <v>0</v>
      </c>
      <c r="H43" s="4" t="str">
        <f t="shared" si="3"/>
        <v>，2443070</v>
      </c>
      <c r="I43" s="4" t="str">
        <f>VLOOKUP(A43,HOP!A:U,21,0)</f>
        <v>直采</v>
      </c>
    </row>
    <row r="44" s="4" customFormat="1" spans="1:9">
      <c r="A44" s="5">
        <v>17532690740</v>
      </c>
      <c r="B44" s="6">
        <v>44630</v>
      </c>
      <c r="C44" s="6">
        <v>44632</v>
      </c>
      <c r="D44" s="4">
        <v>1999</v>
      </c>
      <c r="E44" s="4" t="str">
        <f>VLOOKUP(A44,HOP!A:L,12,0)</f>
        <v>1999.00</v>
      </c>
      <c r="F44" s="4" t="str">
        <f>VLOOKUP(A44,HOP!A:C,3,0)</f>
        <v>2444072</v>
      </c>
      <c r="G44" s="4">
        <f t="shared" si="2"/>
        <v>0</v>
      </c>
      <c r="H44" s="4" t="str">
        <f t="shared" si="3"/>
        <v>，2444072</v>
      </c>
      <c r="I44" s="4" t="str">
        <f>VLOOKUP(A44,HOP!A:U,21,0)</f>
        <v>直采</v>
      </c>
    </row>
    <row r="45" s="4" customFormat="1" spans="1:9">
      <c r="A45" s="5">
        <v>17533710941</v>
      </c>
      <c r="B45" s="6">
        <v>44625</v>
      </c>
      <c r="C45" s="6">
        <v>44630</v>
      </c>
      <c r="D45" s="4">
        <v>1495</v>
      </c>
      <c r="E45" s="4" t="str">
        <f>VLOOKUP(A45,HOP!A:L,12,0)</f>
        <v>1495.00</v>
      </c>
      <c r="F45" s="4" t="str">
        <f>VLOOKUP(A45,HOP!A:C,3,0)</f>
        <v>2444216</v>
      </c>
      <c r="G45" s="4">
        <f t="shared" si="2"/>
        <v>0</v>
      </c>
      <c r="H45" s="4" t="str">
        <f t="shared" si="3"/>
        <v>，2444216</v>
      </c>
      <c r="I45" s="4" t="str">
        <f>VLOOKUP(A45,HOP!A:U,21,0)</f>
        <v>直采</v>
      </c>
    </row>
    <row r="46" s="4" customFormat="1" spans="1:9">
      <c r="A46" s="5">
        <v>17539799890</v>
      </c>
      <c r="B46" s="6">
        <v>44623</v>
      </c>
      <c r="C46" s="6">
        <v>44628</v>
      </c>
      <c r="D46" s="4">
        <v>3145</v>
      </c>
      <c r="E46" s="4" t="str">
        <f>VLOOKUP(A46,HOP!A:L,12,0)</f>
        <v>3145.00</v>
      </c>
      <c r="F46" s="4" t="str">
        <f>VLOOKUP(A46,HOP!A:C,3,0)</f>
        <v>2445025</v>
      </c>
      <c r="G46" s="4">
        <f t="shared" si="2"/>
        <v>0</v>
      </c>
      <c r="H46" s="4" t="str">
        <f t="shared" si="3"/>
        <v>，2445025</v>
      </c>
      <c r="I46" s="4" t="str">
        <f>VLOOKUP(A46,HOP!A:U,21,0)</f>
        <v>直采</v>
      </c>
    </row>
    <row r="47" s="4" customFormat="1" spans="1:9">
      <c r="A47" s="5">
        <v>17540595703</v>
      </c>
      <c r="B47" s="6">
        <v>44626</v>
      </c>
      <c r="C47" s="6">
        <v>44627</v>
      </c>
      <c r="D47" s="4">
        <v>543</v>
      </c>
      <c r="E47" s="4" t="str">
        <f>VLOOKUP(A47,HOP!A:L,12,0)</f>
        <v>543.00</v>
      </c>
      <c r="F47" s="4" t="str">
        <f>VLOOKUP(A47,HOP!A:C,3,0)</f>
        <v>2445406</v>
      </c>
      <c r="G47" s="4">
        <f t="shared" si="2"/>
        <v>0</v>
      </c>
      <c r="H47" s="4" t="str">
        <f t="shared" si="3"/>
        <v>，2445406</v>
      </c>
      <c r="I47" s="4" t="str">
        <f>VLOOKUP(A47,HOP!A:U,21,0)</f>
        <v>直采</v>
      </c>
    </row>
    <row r="48" s="4" customFormat="1" spans="1:9">
      <c r="A48" s="5">
        <v>17541234767</v>
      </c>
      <c r="B48" s="6">
        <v>44629</v>
      </c>
      <c r="C48" s="6">
        <v>44632</v>
      </c>
      <c r="D48" s="4">
        <v>2004</v>
      </c>
      <c r="E48" s="4" t="str">
        <f>VLOOKUP(A48,HOP!A:L,12,0)</f>
        <v>2004.00</v>
      </c>
      <c r="F48" s="4" t="str">
        <f>VLOOKUP(A48,HOP!A:C,3,0)</f>
        <v>2445648</v>
      </c>
      <c r="G48" s="4">
        <f t="shared" si="2"/>
        <v>0</v>
      </c>
      <c r="H48" s="4" t="str">
        <f t="shared" si="3"/>
        <v>，2445648</v>
      </c>
      <c r="I48" s="4" t="str">
        <f>VLOOKUP(A48,HOP!A:U,21,0)</f>
        <v>直采</v>
      </c>
    </row>
    <row r="49" s="4" customFormat="1" spans="1:9">
      <c r="A49" s="5">
        <v>17541335478</v>
      </c>
      <c r="B49" s="6">
        <v>44626</v>
      </c>
      <c r="C49" s="6">
        <v>44631</v>
      </c>
      <c r="D49" s="4">
        <v>1625</v>
      </c>
      <c r="E49" s="4" t="str">
        <f>VLOOKUP(A49,HOP!A:L,12,0)</f>
        <v>1625.00</v>
      </c>
      <c r="F49" s="4" t="str">
        <f>VLOOKUP(A49,HOP!A:C,3,0)</f>
        <v>2445688</v>
      </c>
      <c r="G49" s="4">
        <f t="shared" si="2"/>
        <v>0</v>
      </c>
      <c r="H49" s="4" t="str">
        <f t="shared" si="3"/>
        <v>，2445688</v>
      </c>
      <c r="I49" s="4" t="str">
        <f>VLOOKUP(A49,HOP!A:U,21,0)</f>
        <v>直采</v>
      </c>
    </row>
    <row r="50" s="4" customFormat="1" spans="1:9">
      <c r="A50" s="5">
        <v>17541676585</v>
      </c>
      <c r="B50" s="6">
        <v>44632</v>
      </c>
      <c r="C50" s="6">
        <v>44633</v>
      </c>
      <c r="D50" s="4">
        <v>380</v>
      </c>
      <c r="E50" s="4" t="str">
        <f>VLOOKUP(A50,HOP!A:L,12,0)</f>
        <v>380.00</v>
      </c>
      <c r="F50" s="4" t="str">
        <f>VLOOKUP(A50,HOP!A:C,3,0)</f>
        <v>2445835</v>
      </c>
      <c r="G50" s="4">
        <f t="shared" si="2"/>
        <v>0</v>
      </c>
      <c r="H50" s="4" t="str">
        <f t="shared" si="3"/>
        <v>，2445835</v>
      </c>
      <c r="I50" s="4" t="str">
        <f>VLOOKUP(A50,HOP!A:U,21,0)</f>
        <v>直采</v>
      </c>
    </row>
    <row r="51" s="4" customFormat="1" spans="1:9">
      <c r="A51" s="5">
        <v>17542379581</v>
      </c>
      <c r="B51" s="6">
        <v>44627</v>
      </c>
      <c r="C51" s="6">
        <v>44628</v>
      </c>
      <c r="D51" s="4">
        <v>582</v>
      </c>
      <c r="E51" s="4" t="str">
        <f>VLOOKUP(A51,HOP!A:L,12,0)</f>
        <v>582.00</v>
      </c>
      <c r="F51" s="4" t="str">
        <f>VLOOKUP(A51,HOP!A:C,3,0)</f>
        <v>2446156</v>
      </c>
      <c r="G51" s="4">
        <f t="shared" si="2"/>
        <v>0</v>
      </c>
      <c r="H51" s="4" t="str">
        <f t="shared" si="3"/>
        <v>，2446156</v>
      </c>
      <c r="I51" s="4" t="str">
        <f>VLOOKUP(A51,HOP!A:U,21,0)</f>
        <v>直采</v>
      </c>
    </row>
    <row r="52" s="4" customFormat="1" hidden="1" spans="1:9">
      <c r="A52" s="5">
        <v>17547788279</v>
      </c>
      <c r="B52" s="6">
        <v>44630</v>
      </c>
      <c r="C52" s="6">
        <v>44631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17548539370</v>
      </c>
      <c r="B53" s="6">
        <v>44630</v>
      </c>
      <c r="C53" s="6">
        <v>44633</v>
      </c>
      <c r="D53" s="4">
        <v>3423</v>
      </c>
      <c r="E53" s="4" t="str">
        <f>VLOOKUP(A53,HOP!A:L,12,0)</f>
        <v>3423.00</v>
      </c>
      <c r="F53" s="4" t="str">
        <f>VLOOKUP(A53,HOP!A:C,3,0)</f>
        <v>2446967</v>
      </c>
      <c r="G53" s="4">
        <f t="shared" si="2"/>
        <v>0</v>
      </c>
      <c r="H53" s="4" t="str">
        <f t="shared" si="3"/>
        <v>，2446967</v>
      </c>
      <c r="I53" s="4" t="str">
        <f>VLOOKUP(A53,HOP!A:U,21,0)</f>
        <v>直采</v>
      </c>
    </row>
    <row r="54" s="4" customFormat="1" spans="1:9">
      <c r="A54" s="5">
        <v>17548862861</v>
      </c>
      <c r="B54" s="6">
        <v>44629</v>
      </c>
      <c r="C54" s="6">
        <v>44631</v>
      </c>
      <c r="D54" s="4">
        <v>676</v>
      </c>
      <c r="E54" s="4" t="str">
        <f>VLOOKUP(A54,HOP!A:L,12,0)</f>
        <v>676.00</v>
      </c>
      <c r="F54" s="4" t="str">
        <f>VLOOKUP(A54,HOP!A:C,3,0)</f>
        <v>2447104</v>
      </c>
      <c r="G54" s="4">
        <f t="shared" si="2"/>
        <v>0</v>
      </c>
      <c r="H54" s="4" t="str">
        <f t="shared" si="3"/>
        <v>，2447104</v>
      </c>
      <c r="I54" s="4" t="str">
        <f>VLOOKUP(A54,HOP!A:U,21,0)</f>
        <v>直采</v>
      </c>
    </row>
    <row r="55" s="4" customFormat="1" spans="1:9">
      <c r="A55" s="5">
        <v>17549363550</v>
      </c>
      <c r="B55" s="6">
        <v>44626</v>
      </c>
      <c r="C55" s="6">
        <v>44627</v>
      </c>
      <c r="D55" s="4">
        <v>728</v>
      </c>
      <c r="E55" s="4" t="str">
        <f>VLOOKUP(A55,HOP!A:L,12,0)</f>
        <v>728.00</v>
      </c>
      <c r="F55" s="4" t="str">
        <f>VLOOKUP(A55,HOP!A:C,3,0)</f>
        <v>2447324</v>
      </c>
      <c r="G55" s="4">
        <f t="shared" si="2"/>
        <v>0</v>
      </c>
      <c r="H55" s="4" t="str">
        <f t="shared" si="3"/>
        <v>，2447324</v>
      </c>
      <c r="I55" s="4" t="str">
        <f>VLOOKUP(A55,HOP!A:U,21,0)</f>
        <v>直采</v>
      </c>
    </row>
    <row r="56" s="4" customFormat="1" spans="1:9">
      <c r="A56" s="5">
        <v>17549875031</v>
      </c>
      <c r="B56" s="6">
        <v>44624</v>
      </c>
      <c r="C56" s="6">
        <v>44628</v>
      </c>
      <c r="D56" s="4">
        <v>12992</v>
      </c>
      <c r="E56" s="4" t="str">
        <f>VLOOKUP(A56,HOP!A:L,12,0)</f>
        <v>12992.00</v>
      </c>
      <c r="F56" s="4" t="str">
        <f>VLOOKUP(A56,HOP!A:C,3,0)</f>
        <v>2447550</v>
      </c>
      <c r="G56" s="4">
        <f t="shared" si="2"/>
        <v>0</v>
      </c>
      <c r="H56" s="4" t="str">
        <f t="shared" si="3"/>
        <v>，2447550</v>
      </c>
      <c r="I56" s="4" t="str">
        <f>VLOOKUP(A56,HOP!A:U,21,0)</f>
        <v>直采</v>
      </c>
    </row>
    <row r="57" s="4" customFormat="1" spans="1:9">
      <c r="A57" s="5">
        <v>17550178645</v>
      </c>
      <c r="B57" s="6">
        <v>44624</v>
      </c>
      <c r="C57" s="6">
        <v>44631</v>
      </c>
      <c r="D57" s="4">
        <v>4764</v>
      </c>
      <c r="E57" s="4" t="str">
        <f>VLOOKUP(A57,HOP!A:L,12,0)</f>
        <v>4764.00</v>
      </c>
      <c r="F57" s="4" t="str">
        <f>VLOOKUP(A57,HOP!A:C,3,0)</f>
        <v>2447738</v>
      </c>
      <c r="G57" s="4">
        <f t="shared" si="2"/>
        <v>0</v>
      </c>
      <c r="H57" s="4" t="str">
        <f t="shared" si="3"/>
        <v>，2447738</v>
      </c>
      <c r="I57" s="4" t="str">
        <f>VLOOKUP(A57,HOP!A:U,21,0)</f>
        <v>直采</v>
      </c>
    </row>
    <row r="58" s="4" customFormat="1" spans="1:9">
      <c r="A58" s="5">
        <v>17550230093</v>
      </c>
      <c r="B58" s="6">
        <v>44624</v>
      </c>
      <c r="C58" s="6">
        <v>44627</v>
      </c>
      <c r="D58" s="4">
        <v>636</v>
      </c>
      <c r="E58" s="4" t="str">
        <f>VLOOKUP(A58,HOP!A:L,12,0)</f>
        <v>636.00</v>
      </c>
      <c r="F58" s="4" t="str">
        <f>VLOOKUP(A58,HOP!A:C,3,0)</f>
        <v>2447761</v>
      </c>
      <c r="G58" s="4">
        <f t="shared" si="2"/>
        <v>0</v>
      </c>
      <c r="H58" s="4" t="str">
        <f t="shared" si="3"/>
        <v>，2447761</v>
      </c>
      <c r="I58" s="4" t="str">
        <f>VLOOKUP(A58,HOP!A:U,21,0)</f>
        <v>直采</v>
      </c>
    </row>
    <row r="59" s="4" customFormat="1" spans="1:9">
      <c r="A59" s="5">
        <v>17550566398</v>
      </c>
      <c r="B59" s="6">
        <v>44629</v>
      </c>
      <c r="C59" s="6">
        <v>44631</v>
      </c>
      <c r="D59" s="4">
        <v>598</v>
      </c>
      <c r="E59" s="4" t="str">
        <f>VLOOKUP(A59,HOP!A:L,12,0)</f>
        <v>598.00</v>
      </c>
      <c r="F59" s="4" t="str">
        <f>VLOOKUP(A59,HOP!A:C,3,0)</f>
        <v>2447911</v>
      </c>
      <c r="G59" s="4">
        <f t="shared" si="2"/>
        <v>0</v>
      </c>
      <c r="H59" s="4" t="str">
        <f t="shared" si="3"/>
        <v>，2447911</v>
      </c>
      <c r="I59" s="4" t="str">
        <f>VLOOKUP(A59,HOP!A:U,21,0)</f>
        <v>直采</v>
      </c>
    </row>
    <row r="60" s="4" customFormat="1" hidden="1" spans="1:9">
      <c r="A60" s="5">
        <v>17550590281</v>
      </c>
      <c r="B60" s="6">
        <v>44630</v>
      </c>
      <c r="C60" s="6">
        <v>44632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17555449510</v>
      </c>
      <c r="B61" s="6">
        <v>44630</v>
      </c>
      <c r="C61" s="6">
        <v>44632</v>
      </c>
      <c r="D61" s="4">
        <v>0</v>
      </c>
      <c r="E61" s="4" t="str">
        <f>VLOOKUP(A61,HOP!A:L,12,0)</f>
        <v>0.00</v>
      </c>
      <c r="F61" s="4" t="str">
        <f>VLOOKUP(A61,HOP!A:C,3,0)</f>
        <v>2448081</v>
      </c>
      <c r="G61" s="4">
        <f t="shared" si="2"/>
        <v>0</v>
      </c>
      <c r="H61" s="4" t="str">
        <f t="shared" si="3"/>
        <v>，2448081</v>
      </c>
      <c r="I61" s="4" t="str">
        <f>VLOOKUP(A61,HOP!A:U,21,0)</f>
        <v>直采</v>
      </c>
    </row>
    <row r="62" s="4" customFormat="1" spans="1:9">
      <c r="A62" s="5">
        <v>17557083844</v>
      </c>
      <c r="B62" s="6">
        <v>44625</v>
      </c>
      <c r="C62" s="6">
        <v>44627</v>
      </c>
      <c r="D62" s="4">
        <v>598</v>
      </c>
      <c r="E62" s="4" t="str">
        <f>VLOOKUP(A62,HOP!A:L,12,0)</f>
        <v>598.00</v>
      </c>
      <c r="F62" s="4" t="str">
        <f>VLOOKUP(A62,HOP!A:C,3,0)</f>
        <v>2448818</v>
      </c>
      <c r="G62" s="4">
        <f t="shared" si="2"/>
        <v>0</v>
      </c>
      <c r="H62" s="4" t="str">
        <f t="shared" si="3"/>
        <v>，2448818</v>
      </c>
      <c r="I62" s="4" t="str">
        <f>VLOOKUP(A62,HOP!A:U,21,0)</f>
        <v>直采</v>
      </c>
    </row>
    <row r="63" s="4" customFormat="1" spans="1:9">
      <c r="A63" s="5">
        <v>17557342455</v>
      </c>
      <c r="B63" s="6">
        <v>44625</v>
      </c>
      <c r="C63" s="6">
        <v>44628</v>
      </c>
      <c r="D63" s="4">
        <v>597</v>
      </c>
      <c r="E63" s="4" t="str">
        <f>VLOOKUP(A63,HOP!A:L,12,0)</f>
        <v>597.00</v>
      </c>
      <c r="F63" s="4" t="str">
        <f>VLOOKUP(A63,HOP!A:C,3,0)</f>
        <v>2448973</v>
      </c>
      <c r="G63" s="4">
        <f t="shared" si="2"/>
        <v>0</v>
      </c>
      <c r="H63" s="4" t="str">
        <f t="shared" si="3"/>
        <v>，2448973</v>
      </c>
      <c r="I63" s="4" t="str">
        <f>VLOOKUP(A63,HOP!A:U,21,0)</f>
        <v>直采</v>
      </c>
    </row>
    <row r="64" s="4" customFormat="1" spans="1:9">
      <c r="A64" s="5">
        <v>17557454085</v>
      </c>
      <c r="B64" s="6">
        <v>44626</v>
      </c>
      <c r="C64" s="6">
        <v>44628</v>
      </c>
      <c r="D64" s="4">
        <v>1373</v>
      </c>
      <c r="E64" s="4" t="str">
        <f>VLOOKUP(A64,HOP!A:L,12,0)</f>
        <v>1373.00</v>
      </c>
      <c r="F64" s="4" t="str">
        <f>VLOOKUP(A64,HOP!A:C,3,0)</f>
        <v>2449038</v>
      </c>
      <c r="G64" s="4">
        <f t="shared" si="2"/>
        <v>0</v>
      </c>
      <c r="H64" s="4" t="str">
        <f t="shared" si="3"/>
        <v>，2449038</v>
      </c>
      <c r="I64" s="4" t="str">
        <f>VLOOKUP(A64,HOP!A:U,21,0)</f>
        <v>直采</v>
      </c>
    </row>
    <row r="65" s="4" customFormat="1" spans="1:9">
      <c r="A65" s="5">
        <v>17563864849</v>
      </c>
      <c r="B65" s="6">
        <v>44627</v>
      </c>
      <c r="C65" s="6">
        <v>44628</v>
      </c>
      <c r="D65" s="4">
        <v>468</v>
      </c>
      <c r="E65" s="4" t="str">
        <f>VLOOKUP(A65,HOP!A:L,12,0)</f>
        <v>468.00</v>
      </c>
      <c r="F65" s="4" t="str">
        <f>VLOOKUP(A65,HOP!A:C,3,0)</f>
        <v>2449863</v>
      </c>
      <c r="G65" s="4">
        <f t="shared" si="2"/>
        <v>0</v>
      </c>
      <c r="H65" s="4" t="str">
        <f t="shared" si="3"/>
        <v>，2449863</v>
      </c>
      <c r="I65" s="4" t="str">
        <f>VLOOKUP(A65,HOP!A:U,21,0)</f>
        <v>直采</v>
      </c>
    </row>
    <row r="66" s="4" customFormat="1" spans="1:9">
      <c r="A66" s="5">
        <v>17564055453</v>
      </c>
      <c r="B66" s="6">
        <v>44626</v>
      </c>
      <c r="C66" s="6">
        <v>44627</v>
      </c>
      <c r="D66" s="4">
        <v>299</v>
      </c>
      <c r="E66" s="4" t="str">
        <f>VLOOKUP(A66,HOP!A:L,12,0)</f>
        <v>299.00</v>
      </c>
      <c r="F66" s="4" t="str">
        <f>VLOOKUP(A66,HOP!A:C,3,0)</f>
        <v>2449950</v>
      </c>
      <c r="G66" s="4">
        <f t="shared" si="2"/>
        <v>0</v>
      </c>
      <c r="H66" s="4" t="str">
        <f t="shared" si="3"/>
        <v>，2449950</v>
      </c>
      <c r="I66" s="4" t="str">
        <f>VLOOKUP(A66,HOP!A:U,21,0)</f>
        <v>直采</v>
      </c>
    </row>
    <row r="67" s="4" customFormat="1" hidden="1" spans="1:9">
      <c r="A67" s="5">
        <v>17564213001</v>
      </c>
      <c r="B67" s="6">
        <v>44626</v>
      </c>
      <c r="C67" s="6">
        <v>44629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spans="1:9">
      <c r="A68" s="5">
        <v>17564587322</v>
      </c>
      <c r="B68" s="6">
        <v>44625</v>
      </c>
      <c r="C68" s="6">
        <v>44627</v>
      </c>
      <c r="D68" s="4">
        <v>1788</v>
      </c>
      <c r="E68" s="4" t="str">
        <f>VLOOKUP(A68,HOP!A:L,12,0)</f>
        <v>1788.00</v>
      </c>
      <c r="F68" s="4" t="str">
        <f>VLOOKUP(A68,HOP!A:C,3,0)</f>
        <v>2450155</v>
      </c>
      <c r="G68" s="4">
        <f t="shared" si="4"/>
        <v>0</v>
      </c>
      <c r="H68" s="4" t="str">
        <f t="shared" si="5"/>
        <v>，2450155</v>
      </c>
      <c r="I68" s="4" t="str">
        <f>VLOOKUP(A68,HOP!A:U,21,0)</f>
        <v>直采</v>
      </c>
    </row>
    <row r="69" s="4" customFormat="1" spans="1:9">
      <c r="A69" s="5">
        <v>17566148841</v>
      </c>
      <c r="B69" s="6">
        <v>44626</v>
      </c>
      <c r="C69" s="6">
        <v>44628</v>
      </c>
      <c r="D69" s="4">
        <v>4326</v>
      </c>
      <c r="E69" s="4" t="str">
        <f>VLOOKUP(A69,HOP!A:L,12,0)</f>
        <v>4326.00</v>
      </c>
      <c r="F69" s="4" t="str">
        <f>VLOOKUP(A69,HOP!A:C,3,0)</f>
        <v>2451007</v>
      </c>
      <c r="G69" s="4">
        <f t="shared" si="4"/>
        <v>0</v>
      </c>
      <c r="H69" s="4" t="str">
        <f t="shared" si="5"/>
        <v>，2451007</v>
      </c>
      <c r="I69" s="4" t="str">
        <f>VLOOKUP(A69,HOP!A:U,21,0)</f>
        <v>直采</v>
      </c>
    </row>
    <row r="70" s="4" customFormat="1" spans="1:9">
      <c r="A70" s="5">
        <v>17571850353</v>
      </c>
      <c r="B70" s="6">
        <v>44628</v>
      </c>
      <c r="C70" s="6">
        <v>44630</v>
      </c>
      <c r="D70" s="4">
        <v>1020</v>
      </c>
      <c r="E70" s="4" t="str">
        <f>VLOOKUP(A70,HOP!A:L,12,0)</f>
        <v>1020.00</v>
      </c>
      <c r="F70" s="4" t="str">
        <f>VLOOKUP(A70,HOP!A:C,3,0)</f>
        <v>2451325</v>
      </c>
      <c r="G70" s="4">
        <f t="shared" si="4"/>
        <v>0</v>
      </c>
      <c r="H70" s="4" t="str">
        <f t="shared" si="5"/>
        <v>，2451325</v>
      </c>
      <c r="I70" s="4" t="str">
        <f>VLOOKUP(A70,HOP!A:U,21,0)</f>
        <v>直采</v>
      </c>
    </row>
    <row r="71" s="4" customFormat="1" spans="1:9">
      <c r="A71" s="5">
        <v>17571961262</v>
      </c>
      <c r="B71" s="6">
        <v>44628</v>
      </c>
      <c r="C71" s="6">
        <v>44629</v>
      </c>
      <c r="D71" s="4">
        <v>257</v>
      </c>
      <c r="E71" s="4" t="str">
        <f>VLOOKUP(A71,HOP!A:L,12,0)</f>
        <v>257.00</v>
      </c>
      <c r="F71" s="4" t="str">
        <f>VLOOKUP(A71,HOP!A:C,3,0)</f>
        <v>2451339</v>
      </c>
      <c r="G71" s="4">
        <f t="shared" si="4"/>
        <v>0</v>
      </c>
      <c r="H71" s="4" t="str">
        <f t="shared" si="5"/>
        <v>，2451339</v>
      </c>
      <c r="I71" s="4" t="str">
        <f>VLOOKUP(A71,HOP!A:U,21,0)</f>
        <v>直采</v>
      </c>
    </row>
    <row r="72" s="4" customFormat="1" spans="1:9">
      <c r="A72" s="5">
        <v>17572033259</v>
      </c>
      <c r="B72" s="6">
        <v>44626</v>
      </c>
      <c r="C72" s="6">
        <v>44627</v>
      </c>
      <c r="D72" s="4">
        <v>292</v>
      </c>
      <c r="E72" s="4" t="str">
        <f>VLOOKUP(A72,HOP!A:L,12,0)</f>
        <v>292.00</v>
      </c>
      <c r="F72" s="4" t="str">
        <f>VLOOKUP(A72,HOP!A:C,3,0)</f>
        <v>2451354</v>
      </c>
      <c r="G72" s="4">
        <f t="shared" si="4"/>
        <v>0</v>
      </c>
      <c r="H72" s="4" t="str">
        <f t="shared" si="5"/>
        <v>，2451354</v>
      </c>
      <c r="I72" s="4" t="str">
        <f>VLOOKUP(A72,HOP!A:U,21,0)</f>
        <v>直采</v>
      </c>
    </row>
    <row r="73" s="4" customFormat="1" spans="1:9">
      <c r="A73" s="5">
        <v>17572983979</v>
      </c>
      <c r="B73" s="6">
        <v>44626</v>
      </c>
      <c r="C73" s="6">
        <v>44627</v>
      </c>
      <c r="D73" s="4">
        <v>730</v>
      </c>
      <c r="E73" s="4" t="str">
        <f>VLOOKUP(A73,HOP!A:L,12,0)</f>
        <v>730.00</v>
      </c>
      <c r="F73" s="4" t="str">
        <f>VLOOKUP(A73,HOP!A:C,3,0)</f>
        <v>2451788</v>
      </c>
      <c r="G73" s="4">
        <f t="shared" si="4"/>
        <v>0</v>
      </c>
      <c r="H73" s="4" t="str">
        <f t="shared" si="5"/>
        <v>，2451788</v>
      </c>
      <c r="I73" s="4" t="str">
        <f>VLOOKUP(A73,HOP!A:U,21,0)</f>
        <v>直采</v>
      </c>
    </row>
    <row r="74" s="4" customFormat="1" spans="1:9">
      <c r="A74" s="5">
        <v>17573134507</v>
      </c>
      <c r="B74" s="6">
        <v>44628</v>
      </c>
      <c r="C74" s="6">
        <v>44630</v>
      </c>
      <c r="D74" s="4">
        <v>1460</v>
      </c>
      <c r="E74" s="4" t="str">
        <f>VLOOKUP(A74,HOP!A:L,12,0)</f>
        <v>1460.00</v>
      </c>
      <c r="F74" s="4" t="str">
        <f>VLOOKUP(A74,HOP!A:C,3,0)</f>
        <v>2451851</v>
      </c>
      <c r="G74" s="4">
        <f t="shared" si="4"/>
        <v>0</v>
      </c>
      <c r="H74" s="4" t="str">
        <f t="shared" si="5"/>
        <v>，2451851</v>
      </c>
      <c r="I74" s="4" t="str">
        <f>VLOOKUP(A74,HOP!A:U,21,0)</f>
        <v>直采</v>
      </c>
    </row>
    <row r="75" s="4" customFormat="1" spans="1:9">
      <c r="A75" s="5">
        <v>17573878141</v>
      </c>
      <c r="B75" s="6">
        <v>44627</v>
      </c>
      <c r="C75" s="6">
        <v>44629</v>
      </c>
      <c r="D75" s="4">
        <v>590</v>
      </c>
      <c r="E75" s="4" t="str">
        <f>VLOOKUP(A75,HOP!A:L,12,0)</f>
        <v>590.00</v>
      </c>
      <c r="F75" s="4" t="str">
        <f>VLOOKUP(A75,HOP!A:C,3,0)</f>
        <v>2452182</v>
      </c>
      <c r="G75" s="4">
        <f t="shared" si="4"/>
        <v>0</v>
      </c>
      <c r="H75" s="4" t="str">
        <f t="shared" si="5"/>
        <v>，2452182</v>
      </c>
      <c r="I75" s="4" t="str">
        <f>VLOOKUP(A75,HOP!A:U,21,0)</f>
        <v>直采</v>
      </c>
    </row>
    <row r="76" s="4" customFormat="1" spans="1:9">
      <c r="A76" s="5">
        <v>17580952637</v>
      </c>
      <c r="B76" s="6">
        <v>44627</v>
      </c>
      <c r="C76" s="6">
        <v>44629</v>
      </c>
      <c r="D76" s="4">
        <v>1052</v>
      </c>
      <c r="E76" s="4" t="str">
        <f>VLOOKUP(A76,HOP!A:L,12,0)</f>
        <v>1052.00</v>
      </c>
      <c r="F76" s="4" t="str">
        <f>VLOOKUP(A76,HOP!A:C,3,0)</f>
        <v>2452975</v>
      </c>
      <c r="G76" s="4">
        <f t="shared" si="4"/>
        <v>0</v>
      </c>
      <c r="H76" s="4" t="str">
        <f t="shared" si="5"/>
        <v>，2452975</v>
      </c>
      <c r="I76" s="4" t="str">
        <f>VLOOKUP(A76,HOP!A:U,21,0)</f>
        <v>直采</v>
      </c>
    </row>
    <row r="77" s="4" customFormat="1" spans="1:9">
      <c r="A77" s="5">
        <v>17581686380</v>
      </c>
      <c r="B77" s="6">
        <v>44627</v>
      </c>
      <c r="C77" s="6">
        <v>44628</v>
      </c>
      <c r="D77" s="4">
        <v>292</v>
      </c>
      <c r="E77" s="4" t="str">
        <f>VLOOKUP(A77,HOP!A:L,12,0)</f>
        <v>292.00</v>
      </c>
      <c r="F77" s="4" t="str">
        <f>VLOOKUP(A77,HOP!A:C,3,0)</f>
        <v>2453293</v>
      </c>
      <c r="G77" s="4">
        <f t="shared" si="4"/>
        <v>0</v>
      </c>
      <c r="H77" s="4" t="str">
        <f t="shared" si="5"/>
        <v>，2453293</v>
      </c>
      <c r="I77" s="4" t="str">
        <f>VLOOKUP(A77,HOP!A:U,21,0)</f>
        <v>直采</v>
      </c>
    </row>
    <row r="78" s="4" customFormat="1" spans="1:9">
      <c r="A78" s="5">
        <v>17582114399</v>
      </c>
      <c r="B78" s="6">
        <v>44627</v>
      </c>
      <c r="C78" s="6">
        <v>44628</v>
      </c>
      <c r="D78" s="4">
        <v>543</v>
      </c>
      <c r="E78" s="4" t="str">
        <f>VLOOKUP(A78,HOP!A:L,12,0)</f>
        <v>543.00</v>
      </c>
      <c r="F78" s="4" t="str">
        <f>VLOOKUP(A78,HOP!A:C,3,0)</f>
        <v>2453464</v>
      </c>
      <c r="G78" s="4">
        <f t="shared" si="4"/>
        <v>0</v>
      </c>
      <c r="H78" s="4" t="str">
        <f t="shared" si="5"/>
        <v>，2453464</v>
      </c>
      <c r="I78" s="4" t="str">
        <f>VLOOKUP(A78,HOP!A:U,21,0)</f>
        <v>直采</v>
      </c>
    </row>
    <row r="79" s="4" customFormat="1" spans="1:9">
      <c r="A79" s="5">
        <v>17582260510</v>
      </c>
      <c r="B79" s="6">
        <v>44629</v>
      </c>
      <c r="C79" s="6">
        <v>44633</v>
      </c>
      <c r="D79" s="4">
        <v>2432</v>
      </c>
      <c r="E79" s="4" t="str">
        <f>VLOOKUP(A79,HOP!A:L,12,0)</f>
        <v>2432.00</v>
      </c>
      <c r="F79" s="4" t="str">
        <f>VLOOKUP(A79,HOP!A:C,3,0)</f>
        <v>2453526</v>
      </c>
      <c r="G79" s="4">
        <f t="shared" si="4"/>
        <v>0</v>
      </c>
      <c r="H79" s="4" t="str">
        <f t="shared" si="5"/>
        <v>，2453526</v>
      </c>
      <c r="I79" s="4" t="str">
        <f>VLOOKUP(A79,HOP!A:U,21,0)</f>
        <v>直采</v>
      </c>
    </row>
    <row r="80" s="4" customFormat="1" spans="1:9">
      <c r="A80" s="5">
        <v>17582350266</v>
      </c>
      <c r="B80" s="6">
        <v>44627</v>
      </c>
      <c r="C80" s="6">
        <v>44629</v>
      </c>
      <c r="D80" s="4">
        <v>514</v>
      </c>
      <c r="E80" s="4" t="str">
        <f>VLOOKUP(A80,HOP!A:L,12,0)</f>
        <v>514.00</v>
      </c>
      <c r="F80" s="4" t="str">
        <f>VLOOKUP(A80,HOP!A:C,3,0)</f>
        <v>2453555</v>
      </c>
      <c r="G80" s="4">
        <f t="shared" si="4"/>
        <v>0</v>
      </c>
      <c r="H80" s="4" t="str">
        <f t="shared" si="5"/>
        <v>，2453555</v>
      </c>
      <c r="I80" s="4" t="str">
        <f>VLOOKUP(A80,HOP!A:U,21,0)</f>
        <v>直采</v>
      </c>
    </row>
    <row r="81" s="4" customFormat="1" spans="1:9">
      <c r="A81" s="5">
        <v>17582721126</v>
      </c>
      <c r="B81" s="6">
        <v>44627</v>
      </c>
      <c r="C81" s="6">
        <v>44628</v>
      </c>
      <c r="D81" s="4">
        <v>543</v>
      </c>
      <c r="E81" s="4" t="str">
        <f>VLOOKUP(A81,HOP!A:L,12,0)</f>
        <v>543.00</v>
      </c>
      <c r="F81" s="4" t="str">
        <f>VLOOKUP(A81,HOP!A:C,3,0)</f>
        <v>2453700</v>
      </c>
      <c r="G81" s="4">
        <f t="shared" si="4"/>
        <v>0</v>
      </c>
      <c r="H81" s="4" t="str">
        <f t="shared" si="5"/>
        <v>，2453700</v>
      </c>
      <c r="I81" s="4" t="str">
        <f>VLOOKUP(A81,HOP!A:U,21,0)</f>
        <v>直采</v>
      </c>
    </row>
    <row r="82" s="4" customFormat="1" spans="1:9">
      <c r="A82" s="5">
        <v>17582784174</v>
      </c>
      <c r="B82" s="6">
        <v>44628</v>
      </c>
      <c r="C82" s="6">
        <v>44629</v>
      </c>
      <c r="D82" s="4">
        <v>674</v>
      </c>
      <c r="E82" s="4" t="str">
        <f>VLOOKUP(A82,HOP!A:L,12,0)</f>
        <v>674.00</v>
      </c>
      <c r="F82" s="4" t="str">
        <f>VLOOKUP(A82,HOP!A:C,3,0)</f>
        <v>2453738</v>
      </c>
      <c r="G82" s="4">
        <f t="shared" si="4"/>
        <v>0</v>
      </c>
      <c r="H82" s="4" t="str">
        <f t="shared" si="5"/>
        <v>，2453738</v>
      </c>
      <c r="I82" s="4" t="str">
        <f>VLOOKUP(A82,HOP!A:U,21,0)</f>
        <v>直采</v>
      </c>
    </row>
    <row r="83" s="4" customFormat="1" spans="1:9">
      <c r="A83" s="5">
        <v>17583319179</v>
      </c>
      <c r="B83" s="6">
        <v>44628</v>
      </c>
      <c r="C83" s="6">
        <v>44629</v>
      </c>
      <c r="D83" s="4">
        <v>716</v>
      </c>
      <c r="E83" s="4" t="str">
        <f>VLOOKUP(A83,HOP!A:L,12,0)</f>
        <v>716.00</v>
      </c>
      <c r="F83" s="4" t="str">
        <f>VLOOKUP(A83,HOP!A:C,3,0)</f>
        <v>2453985</v>
      </c>
      <c r="G83" s="4">
        <f t="shared" si="4"/>
        <v>0</v>
      </c>
      <c r="H83" s="4" t="str">
        <f t="shared" si="5"/>
        <v>，2453985</v>
      </c>
      <c r="I83" s="4" t="str">
        <f>VLOOKUP(A83,HOP!A:U,21,0)</f>
        <v>直采</v>
      </c>
    </row>
    <row r="84" s="4" customFormat="1" spans="1:9">
      <c r="A84" s="5">
        <v>17583950544</v>
      </c>
      <c r="B84" s="6">
        <v>44628</v>
      </c>
      <c r="C84" s="6">
        <v>44629</v>
      </c>
      <c r="D84" s="4">
        <v>304</v>
      </c>
      <c r="E84" s="4" t="str">
        <f>VLOOKUP(A84,HOP!A:L,12,0)</f>
        <v>304.00</v>
      </c>
      <c r="F84" s="4" t="str">
        <f>VLOOKUP(A84,HOP!A:C,3,0)</f>
        <v>2454400</v>
      </c>
      <c r="G84" s="4">
        <f t="shared" si="4"/>
        <v>0</v>
      </c>
      <c r="H84" s="4" t="str">
        <f t="shared" si="5"/>
        <v>，2454400</v>
      </c>
      <c r="I84" s="4" t="str">
        <f>VLOOKUP(A84,HOP!A:U,21,0)</f>
        <v>直采</v>
      </c>
    </row>
    <row r="85" s="4" customFormat="1" spans="1:9">
      <c r="A85" s="5">
        <v>17588800236</v>
      </c>
      <c r="B85" s="6">
        <v>44628</v>
      </c>
      <c r="C85" s="6">
        <v>44629</v>
      </c>
      <c r="D85" s="4">
        <v>875</v>
      </c>
      <c r="E85" s="4" t="str">
        <f>VLOOKUP(A85,HOP!A:L,12,0)</f>
        <v>875.00</v>
      </c>
      <c r="F85" s="4" t="str">
        <f>VLOOKUP(A85,HOP!A:C,3,0)</f>
        <v>2454642</v>
      </c>
      <c r="G85" s="4">
        <f t="shared" si="4"/>
        <v>0</v>
      </c>
      <c r="H85" s="4" t="str">
        <f t="shared" si="5"/>
        <v>，2454642</v>
      </c>
      <c r="I85" s="4" t="str">
        <f>VLOOKUP(A85,HOP!A:U,21,0)</f>
        <v>直采</v>
      </c>
    </row>
    <row r="86" s="4" customFormat="1" spans="1:9">
      <c r="A86" s="5">
        <v>17589092521</v>
      </c>
      <c r="B86" s="6">
        <v>44628</v>
      </c>
      <c r="C86" s="6">
        <v>44629</v>
      </c>
      <c r="D86" s="4">
        <v>304</v>
      </c>
      <c r="E86" s="4" t="str">
        <f>VLOOKUP(A86,HOP!A:L,12,0)</f>
        <v>304.00</v>
      </c>
      <c r="F86" s="4" t="str">
        <f>VLOOKUP(A86,HOP!A:C,3,0)</f>
        <v>2454714</v>
      </c>
      <c r="G86" s="4">
        <f t="shared" si="4"/>
        <v>0</v>
      </c>
      <c r="H86" s="4" t="str">
        <f t="shared" si="5"/>
        <v>，2454714</v>
      </c>
      <c r="I86" s="4" t="str">
        <f>VLOOKUP(A86,HOP!A:U,21,0)</f>
        <v>直采</v>
      </c>
    </row>
    <row r="87" s="4" customFormat="1" spans="1:9">
      <c r="A87" s="5">
        <v>17589172975</v>
      </c>
      <c r="B87" s="6">
        <v>44628</v>
      </c>
      <c r="C87" s="6">
        <v>44629</v>
      </c>
      <c r="D87" s="4">
        <v>543</v>
      </c>
      <c r="E87" s="4" t="str">
        <f>VLOOKUP(A87,HOP!A:L,12,0)</f>
        <v>543.00</v>
      </c>
      <c r="F87" s="4" t="str">
        <f>VLOOKUP(A87,HOP!A:C,3,0)</f>
        <v>2454734</v>
      </c>
      <c r="G87" s="4">
        <f t="shared" si="4"/>
        <v>0</v>
      </c>
      <c r="H87" s="4" t="str">
        <f t="shared" si="5"/>
        <v>，2454734</v>
      </c>
      <c r="I87" s="4" t="str">
        <f>VLOOKUP(A87,HOP!A:U,21,0)</f>
        <v>直采</v>
      </c>
    </row>
    <row r="88" s="4" customFormat="1" spans="1:9">
      <c r="A88" s="5">
        <v>17589919255</v>
      </c>
      <c r="B88" s="6">
        <v>44628</v>
      </c>
      <c r="C88" s="6">
        <v>44630</v>
      </c>
      <c r="D88" s="4">
        <v>6232</v>
      </c>
      <c r="E88" s="4" t="str">
        <f>VLOOKUP(A88,HOP!A:L,12,0)</f>
        <v>6232.00</v>
      </c>
      <c r="F88" s="4" t="str">
        <f>VLOOKUP(A88,HOP!A:C,3,0)</f>
        <v>2455019</v>
      </c>
      <c r="G88" s="4">
        <f t="shared" si="4"/>
        <v>0</v>
      </c>
      <c r="H88" s="4" t="str">
        <f t="shared" si="5"/>
        <v>，2455019</v>
      </c>
      <c r="I88" s="4" t="str">
        <f>VLOOKUP(A88,HOP!A:U,21,0)</f>
        <v>直采</v>
      </c>
    </row>
    <row r="89" s="4" customFormat="1" spans="1:9">
      <c r="A89" s="5">
        <v>17590180637</v>
      </c>
      <c r="B89" s="6">
        <v>44628</v>
      </c>
      <c r="C89" s="6">
        <v>44629</v>
      </c>
      <c r="D89" s="4">
        <v>345</v>
      </c>
      <c r="E89" s="4" t="str">
        <f>VLOOKUP(A89,HOP!A:L,12,0)</f>
        <v>345.00</v>
      </c>
      <c r="F89" s="4" t="str">
        <f>VLOOKUP(A89,HOP!A:C,3,0)</f>
        <v>2455153</v>
      </c>
      <c r="G89" s="4">
        <f t="shared" si="4"/>
        <v>0</v>
      </c>
      <c r="H89" s="4" t="str">
        <f t="shared" si="5"/>
        <v>，2455153</v>
      </c>
      <c r="I89" s="4" t="str">
        <f>VLOOKUP(A89,HOP!A:U,21,0)</f>
        <v>直采</v>
      </c>
    </row>
    <row r="90" s="4" customFormat="1" spans="1:9">
      <c r="A90" s="5">
        <v>17590309389</v>
      </c>
      <c r="B90" s="6">
        <v>44632</v>
      </c>
      <c r="C90" s="6">
        <v>44633</v>
      </c>
      <c r="D90" s="4">
        <v>310</v>
      </c>
      <c r="E90" s="4" t="str">
        <f>VLOOKUP(A90,HOP!A:L,12,0)</f>
        <v>310.00</v>
      </c>
      <c r="F90" s="4" t="str">
        <f>VLOOKUP(A90,HOP!A:C,3,0)</f>
        <v>2455213</v>
      </c>
      <c r="G90" s="4">
        <f t="shared" si="4"/>
        <v>0</v>
      </c>
      <c r="H90" s="4" t="str">
        <f t="shared" si="5"/>
        <v>，2455213</v>
      </c>
      <c r="I90" s="4" t="str">
        <f>VLOOKUP(A90,HOP!A:U,21,0)</f>
        <v>直采</v>
      </c>
    </row>
    <row r="91" s="4" customFormat="1" spans="1:9">
      <c r="A91" s="5">
        <v>17590309151</v>
      </c>
      <c r="B91" s="6">
        <v>44628</v>
      </c>
      <c r="C91" s="6">
        <v>44630</v>
      </c>
      <c r="D91" s="4">
        <v>1182</v>
      </c>
      <c r="E91" s="4" t="str">
        <f>VLOOKUP(A91,HOP!A:L,12,0)</f>
        <v>1182.00</v>
      </c>
      <c r="F91" s="4" t="str">
        <f>VLOOKUP(A91,HOP!A:C,3,0)</f>
        <v>2455220</v>
      </c>
      <c r="G91" s="4">
        <f t="shared" si="4"/>
        <v>0</v>
      </c>
      <c r="H91" s="4" t="str">
        <f t="shared" si="5"/>
        <v>，2455220</v>
      </c>
      <c r="I91" s="4" t="str">
        <f>VLOOKUP(A91,HOP!A:U,21,0)</f>
        <v>直采</v>
      </c>
    </row>
    <row r="92" s="4" customFormat="1" spans="1:9">
      <c r="A92" s="5">
        <v>17590343967</v>
      </c>
      <c r="B92" s="6">
        <v>44632</v>
      </c>
      <c r="C92" s="6">
        <v>44633</v>
      </c>
      <c r="D92" s="4">
        <v>310</v>
      </c>
      <c r="E92" s="4" t="str">
        <f>VLOOKUP(A92,HOP!A:L,12,0)</f>
        <v>310.00</v>
      </c>
      <c r="F92" s="4" t="str">
        <f>VLOOKUP(A92,HOP!A:C,3,0)</f>
        <v>2455226</v>
      </c>
      <c r="G92" s="4">
        <f t="shared" si="4"/>
        <v>0</v>
      </c>
      <c r="H92" s="4" t="str">
        <f t="shared" si="5"/>
        <v>，2455226</v>
      </c>
      <c r="I92" s="4" t="str">
        <f>VLOOKUP(A92,HOP!A:U,21,0)</f>
        <v>直采</v>
      </c>
    </row>
    <row r="93" s="4" customFormat="1" hidden="1" spans="1:9">
      <c r="A93" s="5">
        <v>17591128426</v>
      </c>
      <c r="B93" s="6">
        <v>44629</v>
      </c>
      <c r="C93" s="6">
        <v>44633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17591237487</v>
      </c>
      <c r="B94" s="6">
        <v>44628</v>
      </c>
      <c r="C94" s="6">
        <v>44629</v>
      </c>
      <c r="D94" s="4">
        <v>854</v>
      </c>
      <c r="E94" s="4" t="str">
        <f>VLOOKUP(A94,HOP!A:L,12,0)</f>
        <v>854.00</v>
      </c>
      <c r="F94" s="4" t="str">
        <f>VLOOKUP(A94,HOP!A:C,3,0)</f>
        <v>2455652</v>
      </c>
      <c r="G94" s="4">
        <f t="shared" si="4"/>
        <v>0</v>
      </c>
      <c r="H94" s="4" t="str">
        <f t="shared" si="5"/>
        <v>，2455652</v>
      </c>
      <c r="I94" s="4" t="str">
        <f>VLOOKUP(A94,HOP!A:U,21,0)</f>
        <v>直采</v>
      </c>
    </row>
    <row r="95" s="4" customFormat="1" hidden="1" spans="1:9">
      <c r="A95" s="5">
        <v>17591782648</v>
      </c>
      <c r="B95" s="6">
        <v>44629</v>
      </c>
      <c r="C95" s="6">
        <v>44633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t="12" hidden="1" customHeight="1" spans="1:9">
      <c r="A96" s="5">
        <v>17597438223</v>
      </c>
      <c r="B96" s="6">
        <v>44629</v>
      </c>
      <c r="C96" s="6">
        <v>44631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17597496549</v>
      </c>
      <c r="B97" s="6">
        <v>44629</v>
      </c>
      <c r="C97" s="6">
        <v>44630</v>
      </c>
      <c r="D97" s="4">
        <v>388</v>
      </c>
      <c r="E97" s="4" t="str">
        <f>VLOOKUP(A97,HOP!A:L,12,0)</f>
        <v>388.00</v>
      </c>
      <c r="F97" s="4" t="str">
        <f>VLOOKUP(A97,HOP!A:C,3,0)</f>
        <v>2456348</v>
      </c>
      <c r="G97" s="4">
        <f t="shared" si="4"/>
        <v>0</v>
      </c>
      <c r="H97" s="4" t="str">
        <f t="shared" si="5"/>
        <v>，2456348</v>
      </c>
      <c r="I97" s="4" t="str">
        <f>VLOOKUP(A97,HOP!A:U,21,0)</f>
        <v>直采</v>
      </c>
    </row>
    <row r="98" s="4" customFormat="1" spans="1:9">
      <c r="A98" s="5">
        <v>17598102747</v>
      </c>
      <c r="B98" s="6">
        <v>44629</v>
      </c>
      <c r="C98" s="6">
        <v>44632</v>
      </c>
      <c r="D98" s="4">
        <v>1839</v>
      </c>
      <c r="E98" s="4" t="str">
        <f>VLOOKUP(A98,HOP!A:L,12,0)</f>
        <v>1839.00</v>
      </c>
      <c r="F98" s="4" t="str">
        <f>VLOOKUP(A98,HOP!A:C,3,0)</f>
        <v>2456660</v>
      </c>
      <c r="G98" s="4">
        <f t="shared" si="4"/>
        <v>0</v>
      </c>
      <c r="H98" s="4" t="str">
        <f t="shared" si="5"/>
        <v>，2456660</v>
      </c>
      <c r="I98" s="4" t="str">
        <f>VLOOKUP(A98,HOP!A:U,21,0)</f>
        <v>直采</v>
      </c>
    </row>
    <row r="99" s="4" customFormat="1" spans="1:9">
      <c r="A99" s="5">
        <v>17598105599</v>
      </c>
      <c r="B99" s="6">
        <v>44629</v>
      </c>
      <c r="C99" s="6">
        <v>44632</v>
      </c>
      <c r="D99" s="4">
        <v>1839</v>
      </c>
      <c r="E99" s="4" t="str">
        <f>VLOOKUP(A99,HOP!A:L,12,0)</f>
        <v>1839.00</v>
      </c>
      <c r="F99" s="4" t="str">
        <f>VLOOKUP(A99,HOP!A:C,3,0)</f>
        <v>2456664</v>
      </c>
      <c r="G99" s="4">
        <f t="shared" ref="G99:G130" si="6">D99-E99</f>
        <v>0</v>
      </c>
      <c r="H99" s="4" t="str">
        <f t="shared" ref="H99:H130" si="7">$H$1&amp;F99</f>
        <v>，2456664</v>
      </c>
      <c r="I99" s="4" t="str">
        <f>VLOOKUP(A99,HOP!A:U,21,0)</f>
        <v>直采</v>
      </c>
    </row>
    <row r="100" s="4" customFormat="1" spans="1:9">
      <c r="A100" s="5">
        <v>17598504015</v>
      </c>
      <c r="B100" s="6">
        <v>44629</v>
      </c>
      <c r="C100" s="6">
        <v>44630</v>
      </c>
      <c r="D100" s="4">
        <v>333</v>
      </c>
      <c r="E100" s="4" t="str">
        <f>VLOOKUP(A100,HOP!A:L,12,0)</f>
        <v>333.00</v>
      </c>
      <c r="F100" s="4" t="str">
        <f>VLOOKUP(A100,HOP!A:C,3,0)</f>
        <v>2456796</v>
      </c>
      <c r="G100" s="4">
        <f t="shared" si="6"/>
        <v>0</v>
      </c>
      <c r="H100" s="4" t="str">
        <f t="shared" si="7"/>
        <v>，2456796</v>
      </c>
      <c r="I100" s="4" t="str">
        <f>VLOOKUP(A100,HOP!A:U,21,0)</f>
        <v>直采</v>
      </c>
    </row>
    <row r="101" s="4" customFormat="1" spans="1:9">
      <c r="A101" s="5">
        <v>17598646820</v>
      </c>
      <c r="B101" s="6">
        <v>44629</v>
      </c>
      <c r="C101" s="6">
        <v>44631</v>
      </c>
      <c r="D101" s="4">
        <v>1406</v>
      </c>
      <c r="E101" s="4" t="str">
        <f>VLOOKUP(A101,HOP!A:L,12,0)</f>
        <v>1406.00</v>
      </c>
      <c r="F101" s="4" t="str">
        <f>VLOOKUP(A101,HOP!A:C,3,0)</f>
        <v>2456833</v>
      </c>
      <c r="G101" s="4">
        <f t="shared" si="6"/>
        <v>0</v>
      </c>
      <c r="H101" s="4" t="str">
        <f t="shared" si="7"/>
        <v>，2456833</v>
      </c>
      <c r="I101" s="4" t="str">
        <f>VLOOKUP(A101,HOP!A:U,21,0)</f>
        <v>直采</v>
      </c>
    </row>
    <row r="102" s="4" customFormat="1" spans="1:9">
      <c r="A102" s="5">
        <v>17598670660</v>
      </c>
      <c r="B102" s="6">
        <v>44629</v>
      </c>
      <c r="C102" s="6">
        <v>44633</v>
      </c>
      <c r="D102" s="4">
        <v>7920</v>
      </c>
      <c r="E102" s="4" t="str">
        <f>VLOOKUP(A102,HOP!A:L,12,0)</f>
        <v>7920.00</v>
      </c>
      <c r="F102" s="4" t="str">
        <f>VLOOKUP(A102,HOP!A:C,3,0)</f>
        <v>2456845</v>
      </c>
      <c r="G102" s="4">
        <f t="shared" si="6"/>
        <v>0</v>
      </c>
      <c r="H102" s="4" t="str">
        <f t="shared" si="7"/>
        <v>，2456845</v>
      </c>
      <c r="I102" s="4" t="str">
        <f>VLOOKUP(A102,HOP!A:U,21,0)</f>
        <v>直采</v>
      </c>
    </row>
    <row r="103" s="4" customFormat="1" spans="1:9">
      <c r="A103" s="5">
        <v>17598694820</v>
      </c>
      <c r="B103" s="6">
        <v>44631</v>
      </c>
      <c r="C103" s="6">
        <v>44632</v>
      </c>
      <c r="D103" s="4">
        <v>257</v>
      </c>
      <c r="E103" s="4" t="str">
        <f>VLOOKUP(A103,HOP!A:L,12,0)</f>
        <v>257.00</v>
      </c>
      <c r="F103" s="4" t="str">
        <f>VLOOKUP(A103,HOP!A:C,3,0)</f>
        <v>2456866</v>
      </c>
      <c r="G103" s="4">
        <f t="shared" si="6"/>
        <v>0</v>
      </c>
      <c r="H103" s="4" t="str">
        <f t="shared" si="7"/>
        <v>，2456866</v>
      </c>
      <c r="I103" s="4" t="str">
        <f>VLOOKUP(A103,HOP!A:U,21,0)</f>
        <v>直采</v>
      </c>
    </row>
    <row r="104" s="4" customFormat="1" spans="1:9">
      <c r="A104" s="5">
        <v>17598876908</v>
      </c>
      <c r="B104" s="6">
        <v>44629</v>
      </c>
      <c r="C104" s="6">
        <v>44630</v>
      </c>
      <c r="D104" s="4">
        <v>300</v>
      </c>
      <c r="E104" s="4" t="str">
        <f>VLOOKUP(A104,HOP!A:L,12,0)</f>
        <v>300.00</v>
      </c>
      <c r="F104" s="4" t="str">
        <f>VLOOKUP(A104,HOP!A:C,3,0)</f>
        <v>2456966</v>
      </c>
      <c r="G104" s="4">
        <f t="shared" si="6"/>
        <v>0</v>
      </c>
      <c r="H104" s="4" t="str">
        <f t="shared" si="7"/>
        <v>，2456966</v>
      </c>
      <c r="I104" s="4" t="str">
        <f>VLOOKUP(A104,HOP!A:U,21,0)</f>
        <v>直采</v>
      </c>
    </row>
    <row r="105" s="4" customFormat="1" spans="1:9">
      <c r="A105" s="5">
        <v>17598981132</v>
      </c>
      <c r="B105" s="6">
        <v>44629</v>
      </c>
      <c r="C105" s="6">
        <v>44630</v>
      </c>
      <c r="D105" s="4">
        <v>537</v>
      </c>
      <c r="E105" s="4" t="str">
        <f>VLOOKUP(A105,HOP!A:L,12,0)</f>
        <v>537.00</v>
      </c>
      <c r="F105" s="4" t="str">
        <f>VLOOKUP(A105,HOP!A:C,3,0)</f>
        <v>2457013</v>
      </c>
      <c r="G105" s="4">
        <f t="shared" si="6"/>
        <v>0</v>
      </c>
      <c r="H105" s="4" t="str">
        <f t="shared" si="7"/>
        <v>，2457013</v>
      </c>
      <c r="I105" s="4" t="str">
        <f>VLOOKUP(A105,HOP!A:U,21,0)</f>
        <v>直采</v>
      </c>
    </row>
    <row r="106" s="4" customFormat="1" spans="1:9">
      <c r="A106" s="5">
        <v>17599017036</v>
      </c>
      <c r="B106" s="6">
        <v>44629</v>
      </c>
      <c r="C106" s="6">
        <v>44630</v>
      </c>
      <c r="D106" s="4">
        <v>455</v>
      </c>
      <c r="E106" s="4" t="str">
        <f>VLOOKUP(A106,HOP!A:L,12,0)</f>
        <v>455.00</v>
      </c>
      <c r="F106" s="4" t="str">
        <f>VLOOKUP(A106,HOP!A:C,3,0)</f>
        <v>2457033</v>
      </c>
      <c r="G106" s="4">
        <f t="shared" si="6"/>
        <v>0</v>
      </c>
      <c r="H106" s="4" t="str">
        <f t="shared" si="7"/>
        <v>，2457033</v>
      </c>
      <c r="I106" s="4" t="str">
        <f>VLOOKUP(A106,HOP!A:U,21,0)</f>
        <v>直采</v>
      </c>
    </row>
    <row r="107" s="4" customFormat="1" spans="1:9">
      <c r="A107" s="5">
        <v>17599017533</v>
      </c>
      <c r="B107" s="6">
        <v>44629</v>
      </c>
      <c r="C107" s="6">
        <v>44630</v>
      </c>
      <c r="D107" s="4">
        <v>666</v>
      </c>
      <c r="E107" s="4" t="str">
        <f>VLOOKUP(A107,HOP!A:L,12,0)</f>
        <v>666.00</v>
      </c>
      <c r="F107" s="4" t="str">
        <f>VLOOKUP(A107,HOP!A:C,3,0)</f>
        <v>2457035</v>
      </c>
      <c r="G107" s="4">
        <f t="shared" si="6"/>
        <v>0</v>
      </c>
      <c r="H107" s="4" t="str">
        <f t="shared" si="7"/>
        <v>，2457035</v>
      </c>
      <c r="I107" s="4" t="str">
        <f>VLOOKUP(A107,HOP!A:U,21,0)</f>
        <v>直采</v>
      </c>
    </row>
    <row r="108" s="4" customFormat="1" spans="1:9">
      <c r="A108" s="5">
        <v>17599158111</v>
      </c>
      <c r="B108" s="6">
        <v>44630</v>
      </c>
      <c r="C108" s="6">
        <v>44631</v>
      </c>
      <c r="D108" s="4">
        <v>299</v>
      </c>
      <c r="E108" s="4" t="str">
        <f>VLOOKUP(A108,HOP!A:L,12,0)</f>
        <v>299.00</v>
      </c>
      <c r="F108" s="4" t="str">
        <f>VLOOKUP(A108,HOP!A:C,3,0)</f>
        <v>2457095</v>
      </c>
      <c r="G108" s="4">
        <f t="shared" si="6"/>
        <v>0</v>
      </c>
      <c r="H108" s="4" t="str">
        <f t="shared" si="7"/>
        <v>，2457095</v>
      </c>
      <c r="I108" s="4" t="str">
        <f>VLOOKUP(A108,HOP!A:U,21,0)</f>
        <v>直采</v>
      </c>
    </row>
    <row r="109" s="4" customFormat="1" spans="1:9">
      <c r="A109" s="5">
        <v>17599348425</v>
      </c>
      <c r="B109" s="6">
        <v>44632</v>
      </c>
      <c r="C109" s="6">
        <v>44633</v>
      </c>
      <c r="D109" s="4">
        <v>470</v>
      </c>
      <c r="E109" s="4" t="str">
        <f>VLOOKUP(A109,HOP!A:L,12,0)</f>
        <v>470.00</v>
      </c>
      <c r="F109" s="4" t="str">
        <f>VLOOKUP(A109,HOP!A:C,3,0)</f>
        <v>2457203</v>
      </c>
      <c r="G109" s="4">
        <f t="shared" si="6"/>
        <v>0</v>
      </c>
      <c r="H109" s="4" t="str">
        <f t="shared" si="7"/>
        <v>，2457203</v>
      </c>
      <c r="I109" s="4" t="str">
        <f>VLOOKUP(A109,HOP!A:U,21,0)</f>
        <v>直采</v>
      </c>
    </row>
    <row r="110" s="4" customFormat="1" hidden="1" spans="1:9">
      <c r="A110" s="5">
        <v>17599956456</v>
      </c>
      <c r="B110" s="6">
        <v>44629</v>
      </c>
      <c r="C110" s="6">
        <v>44630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spans="1:9">
      <c r="A111" s="5">
        <v>17606629851</v>
      </c>
      <c r="B111" s="6">
        <v>44630</v>
      </c>
      <c r="C111" s="6">
        <v>44631</v>
      </c>
      <c r="D111" s="4">
        <v>537</v>
      </c>
      <c r="E111" s="4" t="str">
        <f>VLOOKUP(A111,HOP!A:L,12,0)</f>
        <v>537.00</v>
      </c>
      <c r="F111" s="4" t="str">
        <f>VLOOKUP(A111,HOP!A:C,3,0)</f>
        <v>2458592</v>
      </c>
      <c r="G111" s="4">
        <f t="shared" si="6"/>
        <v>0</v>
      </c>
      <c r="H111" s="4" t="str">
        <f t="shared" si="7"/>
        <v>，2458592</v>
      </c>
      <c r="I111" s="4" t="str">
        <f>VLOOKUP(A111,HOP!A:U,21,0)</f>
        <v>直采</v>
      </c>
    </row>
    <row r="112" s="4" customFormat="1" spans="1:9">
      <c r="A112" s="5">
        <v>17607136544</v>
      </c>
      <c r="B112" s="6">
        <v>44630</v>
      </c>
      <c r="C112" s="6">
        <v>44632</v>
      </c>
      <c r="D112" s="4">
        <v>506</v>
      </c>
      <c r="E112" s="4" t="str">
        <f>VLOOKUP(A112,HOP!A:L,12,0)</f>
        <v>506.00</v>
      </c>
      <c r="F112" s="4" t="str">
        <f>VLOOKUP(A112,HOP!A:C,3,0)</f>
        <v>2458816</v>
      </c>
      <c r="G112" s="4">
        <f t="shared" si="6"/>
        <v>0</v>
      </c>
      <c r="H112" s="4" t="str">
        <f t="shared" si="7"/>
        <v>，2458816</v>
      </c>
      <c r="I112" s="4" t="str">
        <f>VLOOKUP(A112,HOP!A:U,21,0)</f>
        <v>直采</v>
      </c>
    </row>
    <row r="113" s="4" customFormat="1" spans="1:9">
      <c r="A113" s="5">
        <v>17607322132</v>
      </c>
      <c r="B113" s="6">
        <v>44630</v>
      </c>
      <c r="C113" s="6">
        <v>44631</v>
      </c>
      <c r="D113" s="4">
        <v>506</v>
      </c>
      <c r="E113" s="4" t="str">
        <f>VLOOKUP(A113,HOP!A:L,12,0)</f>
        <v>506.00</v>
      </c>
      <c r="F113" s="4" t="str">
        <f>VLOOKUP(A113,HOP!A:C,3,0)</f>
        <v>2458892</v>
      </c>
      <c r="G113" s="4">
        <f t="shared" si="6"/>
        <v>0</v>
      </c>
      <c r="H113" s="4" t="str">
        <f t="shared" si="7"/>
        <v>，2458892</v>
      </c>
      <c r="I113" s="4" t="str">
        <f>VLOOKUP(A113,HOP!A:U,21,0)</f>
        <v>直采</v>
      </c>
    </row>
    <row r="114" s="4" customFormat="1" spans="1:9">
      <c r="A114" s="5">
        <v>17607528035</v>
      </c>
      <c r="B114" s="6">
        <v>44630</v>
      </c>
      <c r="C114" s="6">
        <v>44632</v>
      </c>
      <c r="D114" s="4">
        <v>610</v>
      </c>
      <c r="E114" s="4" t="str">
        <f>VLOOKUP(A114,HOP!A:L,12,0)</f>
        <v>610.00</v>
      </c>
      <c r="F114" s="4" t="str">
        <f>VLOOKUP(A114,HOP!A:C,3,0)</f>
        <v>2459041</v>
      </c>
      <c r="G114" s="4">
        <f t="shared" si="6"/>
        <v>0</v>
      </c>
      <c r="H114" s="4" t="str">
        <f t="shared" si="7"/>
        <v>，2459041</v>
      </c>
      <c r="I114" s="4" t="str">
        <f>VLOOKUP(A114,HOP!A:U,21,0)</f>
        <v>直采</v>
      </c>
    </row>
    <row r="115" s="4" customFormat="1" spans="1:9">
      <c r="A115" s="5">
        <v>17612573892</v>
      </c>
      <c r="B115" s="6">
        <v>44632</v>
      </c>
      <c r="C115" s="6">
        <v>44633</v>
      </c>
      <c r="D115" s="4">
        <v>309</v>
      </c>
      <c r="E115" s="4" t="str">
        <f>VLOOKUP(A115,HOP!A:L,12,0)</f>
        <v>309.00</v>
      </c>
      <c r="F115" s="4" t="str">
        <f>VLOOKUP(A115,HOP!A:C,3,0)</f>
        <v>2459478</v>
      </c>
      <c r="G115" s="4">
        <f t="shared" si="6"/>
        <v>0</v>
      </c>
      <c r="H115" s="4" t="str">
        <f t="shared" si="7"/>
        <v>，2459478</v>
      </c>
      <c r="I115" s="4" t="str">
        <f>VLOOKUP(A115,HOP!A:U,21,0)</f>
        <v>直采</v>
      </c>
    </row>
    <row r="116" s="4" customFormat="1" spans="1:9">
      <c r="A116" s="5">
        <v>17612647443</v>
      </c>
      <c r="B116" s="6">
        <v>44630</v>
      </c>
      <c r="C116" s="6">
        <v>44632</v>
      </c>
      <c r="D116" s="4">
        <v>1010</v>
      </c>
      <c r="E116" s="4" t="str">
        <f>VLOOKUP(A116,HOP!A:L,12,0)</f>
        <v>1010.00</v>
      </c>
      <c r="F116" s="4" t="str">
        <f>VLOOKUP(A116,HOP!A:C,3,0)</f>
        <v>2459516</v>
      </c>
      <c r="G116" s="4">
        <f t="shared" si="6"/>
        <v>0</v>
      </c>
      <c r="H116" s="4" t="str">
        <f t="shared" si="7"/>
        <v>，2459516</v>
      </c>
      <c r="I116" s="4" t="str">
        <f>VLOOKUP(A116,HOP!A:U,21,0)</f>
        <v>直采</v>
      </c>
    </row>
    <row r="117" s="4" customFormat="1" spans="1:9">
      <c r="A117" s="5">
        <v>17612864578</v>
      </c>
      <c r="B117" s="6">
        <v>44630</v>
      </c>
      <c r="C117" s="6">
        <v>44631</v>
      </c>
      <c r="D117" s="4">
        <v>232</v>
      </c>
      <c r="E117" s="4" t="str">
        <f>VLOOKUP(A117,HOP!A:L,12,0)</f>
        <v>232.00</v>
      </c>
      <c r="F117" s="4" t="str">
        <f>VLOOKUP(A117,HOP!A:C,3,0)</f>
        <v>2459600</v>
      </c>
      <c r="G117" s="4">
        <f t="shared" si="6"/>
        <v>0</v>
      </c>
      <c r="H117" s="4" t="str">
        <f t="shared" si="7"/>
        <v>，2459600</v>
      </c>
      <c r="I117" s="4" t="str">
        <f>VLOOKUP(A117,HOP!A:U,21,0)</f>
        <v>直采</v>
      </c>
    </row>
    <row r="118" s="4" customFormat="1" hidden="1" spans="1:9">
      <c r="A118" s="5">
        <v>17612886942</v>
      </c>
      <c r="B118" s="6">
        <v>44631</v>
      </c>
      <c r="C118" s="6">
        <v>44632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spans="1:9">
      <c r="A119" s="5">
        <v>17613122628</v>
      </c>
      <c r="B119" s="6">
        <v>44632</v>
      </c>
      <c r="C119" s="6">
        <v>44633</v>
      </c>
      <c r="D119" s="4">
        <v>639</v>
      </c>
      <c r="E119" s="4" t="str">
        <f>VLOOKUP(A119,HOP!A:L,12,0)</f>
        <v>639.00</v>
      </c>
      <c r="F119" s="4" t="str">
        <f>VLOOKUP(A119,HOP!A:C,3,0)</f>
        <v>2459721</v>
      </c>
      <c r="G119" s="4">
        <f t="shared" si="6"/>
        <v>0</v>
      </c>
      <c r="H119" s="4" t="str">
        <f t="shared" si="7"/>
        <v>，2459721</v>
      </c>
      <c r="I119" s="4" t="str">
        <f>VLOOKUP(A119,HOP!A:U,21,0)</f>
        <v>直采</v>
      </c>
    </row>
    <row r="120" s="4" customFormat="1" spans="1:9">
      <c r="A120" s="5">
        <v>17613243300</v>
      </c>
      <c r="B120" s="6">
        <v>44632</v>
      </c>
      <c r="C120" s="6">
        <v>44633</v>
      </c>
      <c r="D120" s="4">
        <v>917</v>
      </c>
      <c r="E120" s="4" t="str">
        <f>VLOOKUP(A120,HOP!A:L,12,0)</f>
        <v>917.00</v>
      </c>
      <c r="F120" s="4" t="str">
        <f>VLOOKUP(A120,HOP!A:C,3,0)</f>
        <v>2459777</v>
      </c>
      <c r="G120" s="4">
        <f t="shared" si="6"/>
        <v>0</v>
      </c>
      <c r="H120" s="4" t="str">
        <f t="shared" si="7"/>
        <v>，2459777</v>
      </c>
      <c r="I120" s="4" t="str">
        <f>VLOOKUP(A120,HOP!A:U,21,0)</f>
        <v>直采</v>
      </c>
    </row>
    <row r="121" s="4" customFormat="1" spans="1:9">
      <c r="A121" s="5">
        <v>17613548814</v>
      </c>
      <c r="B121" s="6">
        <v>44630</v>
      </c>
      <c r="C121" s="6">
        <v>44632</v>
      </c>
      <c r="D121" s="4">
        <v>584</v>
      </c>
      <c r="E121" s="4" t="str">
        <f>VLOOKUP(A121,HOP!A:L,12,0)</f>
        <v>584.00</v>
      </c>
      <c r="F121" s="4" t="str">
        <f>VLOOKUP(A121,HOP!A:C,3,0)</f>
        <v>2459930</v>
      </c>
      <c r="G121" s="4">
        <f t="shared" si="6"/>
        <v>0</v>
      </c>
      <c r="H121" s="4" t="str">
        <f t="shared" si="7"/>
        <v>，2459930</v>
      </c>
      <c r="I121" s="4" t="str">
        <f>VLOOKUP(A121,HOP!A:U,21,0)</f>
        <v>直采</v>
      </c>
    </row>
    <row r="122" s="4" customFormat="1" spans="1:9">
      <c r="A122" s="5">
        <v>17613731595</v>
      </c>
      <c r="B122" s="6">
        <v>44632</v>
      </c>
      <c r="C122" s="6">
        <v>44633</v>
      </c>
      <c r="D122" s="4">
        <v>305</v>
      </c>
      <c r="E122" s="4" t="str">
        <f>VLOOKUP(A122,HOP!A:L,12,0)</f>
        <v>305.00</v>
      </c>
      <c r="F122" s="4" t="str">
        <f>VLOOKUP(A122,HOP!A:C,3,0)</f>
        <v>2460015</v>
      </c>
      <c r="G122" s="4">
        <f t="shared" si="6"/>
        <v>0</v>
      </c>
      <c r="H122" s="4" t="str">
        <f t="shared" si="7"/>
        <v>，2460015</v>
      </c>
      <c r="I122" s="4" t="str">
        <f>VLOOKUP(A122,HOP!A:U,21,0)</f>
        <v>直采</v>
      </c>
    </row>
    <row r="123" s="4" customFormat="1" spans="1:9">
      <c r="A123" s="5">
        <v>17614370246</v>
      </c>
      <c r="B123" s="6">
        <v>44632</v>
      </c>
      <c r="C123" s="6">
        <v>44633</v>
      </c>
      <c r="D123" s="4">
        <v>329</v>
      </c>
      <c r="E123" s="4" t="str">
        <f>VLOOKUP(A123,HOP!A:L,12,0)</f>
        <v>329.00</v>
      </c>
      <c r="F123" s="4" t="str">
        <f>VLOOKUP(A123,HOP!A:C,3,0)</f>
        <v>2460369</v>
      </c>
      <c r="G123" s="4">
        <f t="shared" si="6"/>
        <v>0</v>
      </c>
      <c r="H123" s="4" t="str">
        <f t="shared" si="7"/>
        <v>，2460369</v>
      </c>
      <c r="I123" s="4" t="str">
        <f>VLOOKUP(A123,HOP!A:U,21,0)</f>
        <v>直采</v>
      </c>
    </row>
    <row r="124" s="4" customFormat="1" spans="1:9">
      <c r="A124" s="5">
        <v>17618482131</v>
      </c>
      <c r="B124" s="6">
        <v>44631</v>
      </c>
      <c r="C124" s="6">
        <v>44633</v>
      </c>
      <c r="D124" s="4">
        <v>6896</v>
      </c>
      <c r="E124" s="4" t="str">
        <f>VLOOKUP(A124,HOP!A:L,12,0)</f>
        <v>6896.00</v>
      </c>
      <c r="F124" s="4" t="str">
        <f>VLOOKUP(A124,HOP!A:C,3,0)</f>
        <v>2460621</v>
      </c>
      <c r="G124" s="4">
        <f t="shared" si="6"/>
        <v>0</v>
      </c>
      <c r="H124" s="4" t="str">
        <f t="shared" si="7"/>
        <v>，2460621</v>
      </c>
      <c r="I124" s="4" t="str">
        <f>VLOOKUP(A124,HOP!A:U,21,0)</f>
        <v>直采</v>
      </c>
    </row>
    <row r="125" s="4" customFormat="1" spans="1:9">
      <c r="A125" s="5">
        <v>17619407919</v>
      </c>
      <c r="B125" s="6">
        <v>44631</v>
      </c>
      <c r="C125" s="6">
        <v>44632</v>
      </c>
      <c r="D125" s="4">
        <v>506</v>
      </c>
      <c r="E125" s="4" t="str">
        <f>VLOOKUP(A125,HOP!A:L,12,0)</f>
        <v>506.00</v>
      </c>
      <c r="F125" s="4" t="str">
        <f>VLOOKUP(A125,HOP!A:C,3,0)</f>
        <v>2460969</v>
      </c>
      <c r="G125" s="4">
        <f t="shared" si="6"/>
        <v>0</v>
      </c>
      <c r="H125" s="4" t="str">
        <f t="shared" si="7"/>
        <v>，2460969</v>
      </c>
      <c r="I125" s="4" t="str">
        <f>VLOOKUP(A125,HOP!A:U,21,0)</f>
        <v>直采</v>
      </c>
    </row>
    <row r="126" s="4" customFormat="1" spans="1:9">
      <c r="A126" s="5">
        <v>17619419164</v>
      </c>
      <c r="B126" s="6">
        <v>44631</v>
      </c>
      <c r="C126" s="6">
        <v>44632</v>
      </c>
      <c r="D126" s="4">
        <v>318</v>
      </c>
      <c r="E126" s="4" t="str">
        <f>VLOOKUP(A126,HOP!A:L,12,0)</f>
        <v>318.00</v>
      </c>
      <c r="F126" s="4" t="str">
        <f>VLOOKUP(A126,HOP!A:C,3,0)</f>
        <v>2460974</v>
      </c>
      <c r="G126" s="4">
        <f t="shared" si="6"/>
        <v>0</v>
      </c>
      <c r="H126" s="4" t="str">
        <f t="shared" si="7"/>
        <v>，2460974</v>
      </c>
      <c r="I126" s="4" t="str">
        <f>VLOOKUP(A126,HOP!A:U,21,0)</f>
        <v>直采</v>
      </c>
    </row>
    <row r="127" s="4" customFormat="1" spans="1:9">
      <c r="A127" s="5">
        <v>17620043272</v>
      </c>
      <c r="B127" s="6">
        <v>44632</v>
      </c>
      <c r="C127" s="6">
        <v>44633</v>
      </c>
      <c r="D127" s="4">
        <v>398</v>
      </c>
      <c r="E127" s="4" t="str">
        <f>VLOOKUP(A127,HOP!A:L,12,0)</f>
        <v>398.00</v>
      </c>
      <c r="F127" s="4" t="str">
        <f>VLOOKUP(A127,HOP!A:C,3,0)</f>
        <v>2461257</v>
      </c>
      <c r="G127" s="4">
        <f t="shared" si="6"/>
        <v>0</v>
      </c>
      <c r="H127" s="4" t="str">
        <f t="shared" si="7"/>
        <v>，2461257</v>
      </c>
      <c r="I127" s="4" t="str">
        <f>VLOOKUP(A127,HOP!A:U,21,0)</f>
        <v>直采</v>
      </c>
    </row>
    <row r="128" s="4" customFormat="1" spans="1:9">
      <c r="A128" s="5">
        <v>17623405918</v>
      </c>
      <c r="B128" s="6">
        <v>44631</v>
      </c>
      <c r="C128" s="6">
        <v>44632</v>
      </c>
      <c r="D128" s="4">
        <v>2320</v>
      </c>
      <c r="E128" s="4" t="str">
        <f>VLOOKUP(A128,HOP!A:L,12,0)</f>
        <v>2320.00</v>
      </c>
      <c r="F128" s="4" t="str">
        <f>VLOOKUP(A128,HOP!A:C,3,0)</f>
        <v>2461466</v>
      </c>
      <c r="G128" s="4">
        <f t="shared" si="6"/>
        <v>0</v>
      </c>
      <c r="H128" s="4" t="str">
        <f t="shared" si="7"/>
        <v>，2461466</v>
      </c>
      <c r="I128" s="4" t="str">
        <f>VLOOKUP(A128,HOP!A:U,21,0)</f>
        <v>直采</v>
      </c>
    </row>
    <row r="129" s="4" customFormat="1" spans="1:9">
      <c r="A129" s="5">
        <v>17623506862</v>
      </c>
      <c r="B129" s="6">
        <v>44631</v>
      </c>
      <c r="C129" s="6">
        <v>44632</v>
      </c>
      <c r="D129" s="4">
        <v>639</v>
      </c>
      <c r="E129" s="4" t="str">
        <f>VLOOKUP(A129,HOP!A:L,12,0)</f>
        <v>639.00</v>
      </c>
      <c r="F129" s="4" t="str">
        <f>VLOOKUP(A129,HOP!A:C,3,0)</f>
        <v>2461482</v>
      </c>
      <c r="G129" s="4">
        <f t="shared" si="6"/>
        <v>0</v>
      </c>
      <c r="H129" s="4" t="str">
        <f t="shared" si="7"/>
        <v>，2461482</v>
      </c>
      <c r="I129" s="4" t="str">
        <f>VLOOKUP(A129,HOP!A:U,21,0)</f>
        <v>直采</v>
      </c>
    </row>
    <row r="130" s="4" customFormat="1" spans="1:9">
      <c r="A130" s="5">
        <v>17623800287</v>
      </c>
      <c r="B130" s="6">
        <v>44631</v>
      </c>
      <c r="C130" s="6">
        <v>44632</v>
      </c>
      <c r="D130" s="4">
        <v>326</v>
      </c>
      <c r="E130" s="4" t="str">
        <f>VLOOKUP(A130,HOP!A:L,12,0)</f>
        <v>326.00</v>
      </c>
      <c r="F130" s="4" t="str">
        <f>VLOOKUP(A130,HOP!A:C,3,0)</f>
        <v>2461531</v>
      </c>
      <c r="G130" s="4">
        <f t="shared" si="6"/>
        <v>0</v>
      </c>
      <c r="H130" s="4" t="str">
        <f t="shared" si="7"/>
        <v>，2461531</v>
      </c>
      <c r="I130" s="4" t="str">
        <f>VLOOKUP(A130,HOP!A:U,21,0)</f>
        <v>直采</v>
      </c>
    </row>
    <row r="131" s="4" customFormat="1" hidden="1" spans="1:9">
      <c r="A131" s="5">
        <v>17623828882</v>
      </c>
      <c r="B131" s="6">
        <v>44631</v>
      </c>
      <c r="C131" s="6">
        <v>44632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50" si="8">D131-E131</f>
        <v>#N/A</v>
      </c>
      <c r="H131" s="4" t="e">
        <f t="shared" ref="H131:H150" si="9">$H$1&amp;F131</f>
        <v>#N/A</v>
      </c>
      <c r="I131" s="4" t="e">
        <f>VLOOKUP(A131,HOP!A:U,21,0)</f>
        <v>#N/A</v>
      </c>
    </row>
    <row r="132" s="4" customFormat="1" spans="1:9">
      <c r="A132" s="5">
        <v>17623789578</v>
      </c>
      <c r="B132" s="6">
        <v>44631</v>
      </c>
      <c r="C132" s="6">
        <v>44632</v>
      </c>
      <c r="D132" s="4">
        <v>253</v>
      </c>
      <c r="E132" s="4" t="str">
        <f>VLOOKUP(A132,HOP!A:L,12,0)</f>
        <v>253.00</v>
      </c>
      <c r="F132" s="4" t="str">
        <f>VLOOKUP(A132,HOP!A:C,3,0)</f>
        <v>2461529</v>
      </c>
      <c r="G132" s="4">
        <f t="shared" si="8"/>
        <v>0</v>
      </c>
      <c r="H132" s="4" t="str">
        <f t="shared" si="9"/>
        <v>，2461529</v>
      </c>
      <c r="I132" s="4" t="str">
        <f>VLOOKUP(A132,HOP!A:U,21,0)</f>
        <v>直采</v>
      </c>
    </row>
    <row r="133" s="4" customFormat="1" spans="1:9">
      <c r="A133" s="5">
        <v>17624453897</v>
      </c>
      <c r="B133" s="6">
        <v>44631</v>
      </c>
      <c r="C133" s="6">
        <v>44632</v>
      </c>
      <c r="D133" s="4">
        <v>250</v>
      </c>
      <c r="E133" s="4" t="str">
        <f>VLOOKUP(A133,HOP!A:L,12,0)</f>
        <v>250.00</v>
      </c>
      <c r="F133" s="4" t="str">
        <f>VLOOKUP(A133,HOP!A:C,3,0)</f>
        <v>2461783</v>
      </c>
      <c r="G133" s="4">
        <f t="shared" si="8"/>
        <v>0</v>
      </c>
      <c r="H133" s="4" t="str">
        <f t="shared" si="9"/>
        <v>，2461783</v>
      </c>
      <c r="I133" s="4" t="str">
        <f>VLOOKUP(A133,HOP!A:U,21,0)</f>
        <v>直采</v>
      </c>
    </row>
    <row r="134" s="4" customFormat="1" spans="1:9">
      <c r="A134" s="5">
        <v>17624503468</v>
      </c>
      <c r="B134" s="6">
        <v>44631</v>
      </c>
      <c r="C134" s="6">
        <v>44632</v>
      </c>
      <c r="D134" s="4">
        <v>318</v>
      </c>
      <c r="E134" s="4" t="str">
        <f>VLOOKUP(A134,HOP!A:L,12,0)</f>
        <v>318.00</v>
      </c>
      <c r="F134" s="4" t="str">
        <f>VLOOKUP(A134,HOP!A:C,3,0)</f>
        <v>2461815</v>
      </c>
      <c r="G134" s="4">
        <f t="shared" si="8"/>
        <v>0</v>
      </c>
      <c r="H134" s="4" t="str">
        <f t="shared" si="9"/>
        <v>，2461815</v>
      </c>
      <c r="I134" s="4" t="str">
        <f>VLOOKUP(A134,HOP!A:U,21,0)</f>
        <v>直采</v>
      </c>
    </row>
    <row r="135" s="4" customFormat="1" spans="1:9">
      <c r="A135" s="5">
        <v>17624626583</v>
      </c>
      <c r="B135" s="6">
        <v>44631</v>
      </c>
      <c r="C135" s="6">
        <v>44632</v>
      </c>
      <c r="D135" s="4">
        <v>250</v>
      </c>
      <c r="E135" s="4" t="str">
        <f>VLOOKUP(A135,HOP!A:L,12,0)</f>
        <v>250.00</v>
      </c>
      <c r="F135" s="4" t="str">
        <f>VLOOKUP(A135,HOP!A:C,3,0)</f>
        <v>2461884</v>
      </c>
      <c r="G135" s="4">
        <f t="shared" si="8"/>
        <v>0</v>
      </c>
      <c r="H135" s="4" t="str">
        <f t="shared" si="9"/>
        <v>，2461884</v>
      </c>
      <c r="I135" s="4" t="str">
        <f>VLOOKUP(A135,HOP!A:U,21,0)</f>
        <v>直采</v>
      </c>
    </row>
    <row r="136" s="4" customFormat="1" spans="1:9">
      <c r="A136" s="5">
        <v>17624595411</v>
      </c>
      <c r="B136" s="6">
        <v>44632</v>
      </c>
      <c r="C136" s="6">
        <v>44633</v>
      </c>
      <c r="D136" s="4">
        <v>930</v>
      </c>
      <c r="E136" s="4" t="str">
        <f>VLOOKUP(A136,HOP!A:L,12,0)</f>
        <v>930.00</v>
      </c>
      <c r="F136" s="4" t="str">
        <f>VLOOKUP(A136,HOP!A:C,3,0)</f>
        <v>2461865</v>
      </c>
      <c r="G136" s="4">
        <f t="shared" si="8"/>
        <v>0</v>
      </c>
      <c r="H136" s="4" t="str">
        <f t="shared" si="9"/>
        <v>，2461865</v>
      </c>
      <c r="I136" s="4" t="str">
        <f>VLOOKUP(A136,HOP!A:U,21,0)</f>
        <v>直采</v>
      </c>
    </row>
    <row r="137" s="4" customFormat="1" spans="1:9">
      <c r="A137" s="5">
        <v>17627855315</v>
      </c>
      <c r="B137" s="6">
        <v>44632</v>
      </c>
      <c r="C137" s="6">
        <v>44633</v>
      </c>
      <c r="D137" s="4">
        <v>1186</v>
      </c>
      <c r="E137" s="4" t="str">
        <f>VLOOKUP(A137,HOP!A:L,12,0)</f>
        <v>1186.00</v>
      </c>
      <c r="F137" s="4" t="str">
        <f>VLOOKUP(A137,HOP!A:C,3,0)</f>
        <v>2462337</v>
      </c>
      <c r="G137" s="4">
        <f t="shared" si="8"/>
        <v>0</v>
      </c>
      <c r="H137" s="4" t="str">
        <f t="shared" si="9"/>
        <v>，2462337</v>
      </c>
      <c r="I137" s="4" t="str">
        <f>VLOOKUP(A137,HOP!A:U,21,0)</f>
        <v>直采</v>
      </c>
    </row>
    <row r="138" s="4" customFormat="1" spans="1:9">
      <c r="A138" s="5">
        <v>17628120826</v>
      </c>
      <c r="B138" s="6">
        <v>44632</v>
      </c>
      <c r="C138" s="6">
        <v>44633</v>
      </c>
      <c r="D138" s="4">
        <v>315</v>
      </c>
      <c r="E138" s="4" t="str">
        <f>VLOOKUP(A138,HOP!A:L,12,0)</f>
        <v>315.00</v>
      </c>
      <c r="F138" s="4" t="str">
        <f>VLOOKUP(A138,HOP!A:C,3,0)</f>
        <v>2462434</v>
      </c>
      <c r="G138" s="4">
        <f t="shared" si="8"/>
        <v>0</v>
      </c>
      <c r="H138" s="4" t="str">
        <f t="shared" si="9"/>
        <v>，2462434</v>
      </c>
      <c r="I138" s="4" t="str">
        <f>VLOOKUP(A138,HOP!A:U,21,0)</f>
        <v>直采</v>
      </c>
    </row>
    <row r="139" s="4" customFormat="1" spans="1:9">
      <c r="A139" s="5">
        <v>17628919847</v>
      </c>
      <c r="B139" s="6">
        <v>44632</v>
      </c>
      <c r="C139" s="6">
        <v>44633</v>
      </c>
      <c r="D139" s="4">
        <v>136</v>
      </c>
      <c r="E139" s="4" t="str">
        <f>VLOOKUP(A139,HOP!A:L,12,0)</f>
        <v>136.00</v>
      </c>
      <c r="F139" s="4" t="str">
        <f>VLOOKUP(A139,HOP!A:C,3,0)</f>
        <v>2462652</v>
      </c>
      <c r="G139" s="4">
        <f t="shared" si="8"/>
        <v>0</v>
      </c>
      <c r="H139" s="4" t="str">
        <f t="shared" si="9"/>
        <v>，2462652</v>
      </c>
      <c r="I139" s="4" t="str">
        <f>VLOOKUP(A139,HOP!A:U,21,0)</f>
        <v>直采</v>
      </c>
    </row>
    <row r="140" s="4" customFormat="1" spans="1:9">
      <c r="A140" s="5">
        <v>17628875725</v>
      </c>
      <c r="B140" s="6">
        <v>44632</v>
      </c>
      <c r="C140" s="6">
        <v>44633</v>
      </c>
      <c r="D140" s="4">
        <v>593</v>
      </c>
      <c r="E140" s="4" t="str">
        <f>VLOOKUP(A140,HOP!A:L,12,0)</f>
        <v>593.00</v>
      </c>
      <c r="F140" s="4" t="str">
        <f>VLOOKUP(A140,HOP!A:C,3,0)</f>
        <v>2462621</v>
      </c>
      <c r="G140" s="4">
        <f t="shared" si="8"/>
        <v>0</v>
      </c>
      <c r="H140" s="4" t="str">
        <f t="shared" si="9"/>
        <v>，2462621</v>
      </c>
      <c r="I140" s="4" t="str">
        <f>VLOOKUP(A140,HOP!A:U,21,0)</f>
        <v>直采</v>
      </c>
    </row>
    <row r="141" s="4" customFormat="1" spans="1:9">
      <c r="A141" s="5">
        <v>17629138070</v>
      </c>
      <c r="B141" s="6">
        <v>44632</v>
      </c>
      <c r="C141" s="6">
        <v>44633</v>
      </c>
      <c r="D141" s="4">
        <v>593</v>
      </c>
      <c r="E141" s="4" t="str">
        <f>VLOOKUP(A141,HOP!A:L,12,0)</f>
        <v>593.00</v>
      </c>
      <c r="F141" s="4" t="str">
        <f>VLOOKUP(A141,HOP!A:C,3,0)</f>
        <v>2462750</v>
      </c>
      <c r="G141" s="4">
        <f t="shared" si="8"/>
        <v>0</v>
      </c>
      <c r="H141" s="4" t="str">
        <f t="shared" si="9"/>
        <v>，2462750</v>
      </c>
      <c r="I141" s="4" t="str">
        <f>VLOOKUP(A141,HOP!A:U,21,0)</f>
        <v>直采</v>
      </c>
    </row>
    <row r="142" s="4" customFormat="1" spans="1:9">
      <c r="A142" s="5">
        <v>17629064244</v>
      </c>
      <c r="B142" s="6">
        <v>44632</v>
      </c>
      <c r="C142" s="6">
        <v>44633</v>
      </c>
      <c r="D142" s="4">
        <v>591</v>
      </c>
      <c r="E142" s="4" t="str">
        <f>VLOOKUP(A142,HOP!A:L,12,0)</f>
        <v>591.00</v>
      </c>
      <c r="F142" s="4" t="str">
        <f>VLOOKUP(A142,HOP!A:C,3,0)</f>
        <v>2462713</v>
      </c>
      <c r="G142" s="4">
        <f t="shared" si="8"/>
        <v>0</v>
      </c>
      <c r="H142" s="4" t="str">
        <f t="shared" si="9"/>
        <v>，2462713</v>
      </c>
      <c r="I142" s="4" t="str">
        <f>VLOOKUP(A142,HOP!A:U,21,0)</f>
        <v>直采</v>
      </c>
    </row>
    <row r="143" s="4" customFormat="1" spans="1:9">
      <c r="A143" s="5">
        <v>17629106909</v>
      </c>
      <c r="B143" s="6">
        <v>44632</v>
      </c>
      <c r="C143" s="6">
        <v>44633</v>
      </c>
      <c r="D143" s="4">
        <v>591</v>
      </c>
      <c r="E143" s="4" t="str">
        <f>VLOOKUP(A143,HOP!A:L,12,0)</f>
        <v>591.00</v>
      </c>
      <c r="F143" s="4" t="str">
        <f>VLOOKUP(A143,HOP!A:C,3,0)</f>
        <v>2462729</v>
      </c>
      <c r="G143" s="4">
        <f t="shared" si="8"/>
        <v>0</v>
      </c>
      <c r="H143" s="4" t="str">
        <f t="shared" si="9"/>
        <v>，2462729</v>
      </c>
      <c r="I143" s="4" t="str">
        <f>VLOOKUP(A143,HOP!A:U,21,0)</f>
        <v>直采</v>
      </c>
    </row>
    <row r="144" s="4" customFormat="1" spans="1:9">
      <c r="A144" s="5">
        <v>17629027977</v>
      </c>
      <c r="B144" s="6">
        <v>44632</v>
      </c>
      <c r="C144" s="6">
        <v>44633</v>
      </c>
      <c r="D144" s="4">
        <v>591</v>
      </c>
      <c r="E144" s="4" t="str">
        <f>VLOOKUP(A144,HOP!A:L,12,0)</f>
        <v>591.00</v>
      </c>
      <c r="F144" s="4" t="str">
        <f>VLOOKUP(A144,HOP!A:C,3,0)</f>
        <v>2462697</v>
      </c>
      <c r="G144" s="4">
        <f t="shared" si="8"/>
        <v>0</v>
      </c>
      <c r="H144" s="4" t="str">
        <f t="shared" si="9"/>
        <v>，2462697</v>
      </c>
      <c r="I144" s="4" t="str">
        <f>VLOOKUP(A144,HOP!A:U,21,0)</f>
        <v>直采</v>
      </c>
    </row>
    <row r="145" s="4" customFormat="1" spans="1:9">
      <c r="A145" s="5">
        <v>17629374094</v>
      </c>
      <c r="B145" s="6">
        <v>44632</v>
      </c>
      <c r="C145" s="6">
        <v>44633</v>
      </c>
      <c r="D145" s="4">
        <v>350</v>
      </c>
      <c r="E145" s="4" t="str">
        <f>VLOOKUP(A145,HOP!A:L,12,0)</f>
        <v>350.00</v>
      </c>
      <c r="F145" s="4" t="str">
        <f>VLOOKUP(A145,HOP!A:C,3,0)</f>
        <v>2462845</v>
      </c>
      <c r="G145" s="4">
        <f t="shared" si="8"/>
        <v>0</v>
      </c>
      <c r="H145" s="4" t="str">
        <f t="shared" si="9"/>
        <v>，2462845</v>
      </c>
      <c r="I145" s="4" t="str">
        <f>VLOOKUP(A145,HOP!A:U,21,0)</f>
        <v>直采</v>
      </c>
    </row>
    <row r="146" s="4" customFormat="1" spans="1:9">
      <c r="A146" s="5">
        <v>17629440838</v>
      </c>
      <c r="B146" s="6">
        <v>44632</v>
      </c>
      <c r="C146" s="6">
        <v>44633</v>
      </c>
      <c r="D146" s="4">
        <v>593</v>
      </c>
      <c r="E146" s="4" t="str">
        <f>VLOOKUP(A146,HOP!A:L,12,0)</f>
        <v>593.00</v>
      </c>
      <c r="F146" s="4" t="str">
        <f>VLOOKUP(A146,HOP!A:C,3,0)</f>
        <v>2462871</v>
      </c>
      <c r="G146" s="4">
        <f t="shared" si="8"/>
        <v>0</v>
      </c>
      <c r="H146" s="4" t="str">
        <f t="shared" si="9"/>
        <v>，2462871</v>
      </c>
      <c r="I146" s="4" t="str">
        <f>VLOOKUP(A146,HOP!A:U,21,0)</f>
        <v>直采</v>
      </c>
    </row>
    <row r="147" s="4" customFormat="1" spans="1:9">
      <c r="A147" s="5">
        <v>17629384181</v>
      </c>
      <c r="B147" s="6">
        <v>44632</v>
      </c>
      <c r="C147" s="6">
        <v>44633</v>
      </c>
      <c r="D147" s="4">
        <v>593</v>
      </c>
      <c r="E147" s="4" t="str">
        <f>VLOOKUP(A147,HOP!A:L,12,0)</f>
        <v>593.00</v>
      </c>
      <c r="F147" s="4" t="str">
        <f>VLOOKUP(A147,HOP!A:C,3,0)</f>
        <v>2462850</v>
      </c>
      <c r="G147" s="4">
        <f t="shared" si="8"/>
        <v>0</v>
      </c>
      <c r="H147" s="4" t="str">
        <f t="shared" si="9"/>
        <v>，2462850</v>
      </c>
      <c r="I147" s="4" t="str">
        <f>VLOOKUP(A147,HOP!A:U,21,0)</f>
        <v>直采</v>
      </c>
    </row>
    <row r="148" s="4" customFormat="1" spans="1:9">
      <c r="A148" s="5">
        <v>17633532249</v>
      </c>
      <c r="B148" s="6">
        <v>44632</v>
      </c>
      <c r="C148" s="6">
        <v>44633</v>
      </c>
      <c r="D148" s="4">
        <v>305</v>
      </c>
      <c r="E148" s="4" t="str">
        <f>VLOOKUP(A148,HOP!A:L,12,0)</f>
        <v>305.00</v>
      </c>
      <c r="F148" s="4" t="str">
        <f>VLOOKUP(A148,HOP!A:C,3,0)</f>
        <v>2463269</v>
      </c>
      <c r="G148" s="4">
        <f t="shared" si="8"/>
        <v>0</v>
      </c>
      <c r="H148" s="4" t="str">
        <f t="shared" si="9"/>
        <v>，2463269</v>
      </c>
      <c r="I148" s="4" t="str">
        <f>VLOOKUP(A148,HOP!A:U,21,0)</f>
        <v>直采</v>
      </c>
    </row>
    <row r="149" s="4" customFormat="1" spans="1:9">
      <c r="A149" s="5">
        <v>17633929491</v>
      </c>
      <c r="B149" s="6">
        <v>44632</v>
      </c>
      <c r="C149" s="6">
        <v>44633</v>
      </c>
      <c r="D149" s="4">
        <v>305</v>
      </c>
      <c r="E149" s="4" t="str">
        <f>VLOOKUP(A149,HOP!A:L,12,0)</f>
        <v>305.00</v>
      </c>
      <c r="F149" s="4" t="str">
        <f>VLOOKUP(A149,HOP!A:C,3,0)</f>
        <v>2463414</v>
      </c>
      <c r="G149" s="4">
        <f t="shared" si="8"/>
        <v>0</v>
      </c>
      <c r="H149" s="4" t="str">
        <f t="shared" si="9"/>
        <v>，2463414</v>
      </c>
      <c r="I149" s="4" t="str">
        <f>VLOOKUP(A149,HOP!A:U,21,0)</f>
        <v>直采</v>
      </c>
    </row>
    <row r="150" s="4" customFormat="1" spans="1:9">
      <c r="A150" s="5">
        <v>17634407756</v>
      </c>
      <c r="B150" s="6">
        <v>44632</v>
      </c>
      <c r="C150" s="6">
        <v>44633</v>
      </c>
      <c r="D150" s="4">
        <v>288</v>
      </c>
      <c r="E150" s="4" t="str">
        <f>VLOOKUP(A150,HOP!A:L,12,0)</f>
        <v>288.00</v>
      </c>
      <c r="F150" s="4" t="str">
        <f>VLOOKUP(A150,HOP!A:C,3,0)</f>
        <v>2463650</v>
      </c>
      <c r="G150" s="4">
        <f t="shared" si="8"/>
        <v>0</v>
      </c>
      <c r="H150" s="4" t="str">
        <f t="shared" si="9"/>
        <v>，2463650</v>
      </c>
      <c r="I150" s="4" t="str">
        <f>VLOOKUP(A150,HOP!A:U,21,0)</f>
        <v>直采</v>
      </c>
    </row>
    <row r="152" spans="4:4">
      <c r="D152" s="4">
        <f>SUM(D2:D151)</f>
        <v>194770</v>
      </c>
    </row>
    <row r="158" spans="1:6">
      <c r="A158" s="4" t="s">
        <v>758</v>
      </c>
      <c r="F158" s="4">
        <v>239586.89</v>
      </c>
    </row>
    <row r="159" spans="1:6">
      <c r="A159" s="4" t="s">
        <v>759</v>
      </c>
      <c r="F159" s="4">
        <v>2108.19</v>
      </c>
    </row>
    <row r="160" spans="1:6">
      <c r="A160" s="4" t="s">
        <v>760</v>
      </c>
      <c r="F160" s="4">
        <f>SUBTOTAL(9,F158:F159)</f>
        <v>241695.08</v>
      </c>
    </row>
    <row r="161" spans="6:6">
      <c r="F161" s="4">
        <v>241695.08</v>
      </c>
    </row>
    <row r="163" spans="1:1">
      <c r="A163" s="4" t="s">
        <v>761</v>
      </c>
    </row>
    <row r="164" spans="1:1">
      <c r="A164" s="4" t="s">
        <v>762</v>
      </c>
    </row>
  </sheetData>
  <autoFilter ref="A1:X150">
    <filterColumn colId="3">
      <filters>
        <filter val="300"/>
        <filter val="10500"/>
        <filter val="1002"/>
        <filter val="304"/>
        <filter val="2004"/>
        <filter val="305"/>
        <filter val="506"/>
        <filter val="1406"/>
        <filter val="1606"/>
        <filter val="309"/>
        <filter val="310"/>
        <filter val="610"/>
        <filter val="1010"/>
        <filter val="4210"/>
        <filter val="1111"/>
        <filter val="514"/>
        <filter val="315"/>
        <filter val="716"/>
        <filter val="917"/>
        <filter val="318"/>
        <filter val="4218"/>
        <filter val="1020"/>
        <filter val="2320"/>
        <filter val="7920"/>
        <filter val="3423"/>
        <filter val="1324"/>
        <filter val="1625"/>
        <filter val="326"/>
        <filter val="4326"/>
        <filter val="728"/>
        <filter val="329"/>
        <filter val="730"/>
        <filter val="930"/>
        <filter val="232"/>
        <filter val="2432"/>
        <filter val="6232"/>
        <filter val="333"/>
        <filter val="434"/>
        <filter val="1035"/>
        <filter val="136"/>
        <filter val="636"/>
        <filter val="1736"/>
        <filter val="537"/>
        <filter val="538"/>
        <filter val="639"/>
        <filter val="1839"/>
        <filter val="541"/>
        <filter val="543"/>
        <filter val="345"/>
        <filter val="3145"/>
        <filter val="250"/>
        <filter val="350"/>
        <filter val="1052"/>
        <filter val="3552"/>
        <filter val="3652"/>
        <filter val="253"/>
        <filter val="854"/>
        <filter val="455"/>
        <filter val="656"/>
        <filter val="1256"/>
        <filter val="257"/>
        <filter val="359"/>
        <filter val="1460"/>
        <filter val="3260"/>
        <filter val="261"/>
        <filter val="4764"/>
        <filter val="666"/>
        <filter val="367"/>
        <filter val="468"/>
        <filter val="668"/>
        <filter val="3768"/>
        <filter val="11869"/>
        <filter val="470"/>
        <filter val="2272"/>
        <filter val="1373"/>
        <filter val="674"/>
        <filter val="875"/>
        <filter val="676"/>
        <filter val="1776"/>
        <filter val="380"/>
        <filter val="582"/>
        <filter val="1182"/>
        <filter val="383"/>
        <filter val="584"/>
        <filter val="684"/>
        <filter val="1186"/>
        <filter val="1986"/>
        <filter val="2087"/>
        <filter val="288"/>
        <filter val="388"/>
        <filter val="1788"/>
        <filter val="590"/>
        <filter val="890"/>
        <filter val="591"/>
        <filter val="292"/>
        <filter val="12992"/>
        <filter val="593"/>
        <filter val="7194"/>
        <filter val="1495"/>
        <filter val="896"/>
        <filter val="6896"/>
        <filter val="597"/>
        <filter val="398"/>
        <filter val="598"/>
        <filter val="5198"/>
        <filter val="299"/>
        <filter val="1199"/>
        <filter val="1999"/>
      </filters>
    </filterColumn>
    <extLst/>
  </autoFilter>
  <conditionalFormatting sqref="A163:A164">
    <cfRule type="duplicateValues" dxfId="0" priority="1"/>
  </conditionalFormatting>
  <conditionalFormatting sqref="A2:A162 A165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0" sqref="A10:A11"/>
    </sheetView>
  </sheetViews>
  <sheetFormatPr defaultColWidth="9" defaultRowHeight="13.5" outlineLevelCol="7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757</v>
      </c>
    </row>
    <row r="2" s="4" customFormat="1" spans="1:8">
      <c r="A2" s="5">
        <v>17429444725</v>
      </c>
      <c r="B2" s="6">
        <v>44615</v>
      </c>
      <c r="C2" s="6">
        <v>44627</v>
      </c>
      <c r="D2" s="4">
        <v>9000</v>
      </c>
      <c r="E2" s="4">
        <v>9000</v>
      </c>
      <c r="F2" s="4">
        <v>2419995</v>
      </c>
      <c r="G2" s="4">
        <f>D2-E2</f>
        <v>0</v>
      </c>
      <c r="H2" s="4" t="str">
        <f>$H$1&amp;F2</f>
        <v>，2419995</v>
      </c>
    </row>
    <row r="10" spans="1:1">
      <c r="A10" s="4" t="s">
        <v>761</v>
      </c>
    </row>
    <row r="11" spans="1:1">
      <c r="A11" s="4" t="s">
        <v>762</v>
      </c>
    </row>
    <row r="12" spans="1:1">
      <c r="A12" s="4">
        <v>1713.83</v>
      </c>
    </row>
  </sheetData>
  <conditionalFormatting sqref="A2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763</v>
      </c>
      <c r="B1" s="2" t="s">
        <v>764</v>
      </c>
      <c r="C1" s="2" t="s">
        <v>765</v>
      </c>
      <c r="D1" s="2" t="s">
        <v>766</v>
      </c>
      <c r="E1" s="2" t="s">
        <v>13</v>
      </c>
      <c r="F1" s="2" t="s">
        <v>5</v>
      </c>
      <c r="G1" s="2" t="s">
        <v>6</v>
      </c>
      <c r="H1" s="2" t="s">
        <v>767</v>
      </c>
      <c r="I1" s="2" t="s">
        <v>768</v>
      </c>
      <c r="J1" s="2" t="s">
        <v>769</v>
      </c>
      <c r="K1" s="2" t="s">
        <v>770</v>
      </c>
      <c r="L1" s="2" t="s">
        <v>771</v>
      </c>
      <c r="M1" s="2" t="s">
        <v>772</v>
      </c>
      <c r="N1" s="2" t="s">
        <v>773</v>
      </c>
      <c r="O1" s="2" t="s">
        <v>774</v>
      </c>
      <c r="P1" s="2" t="s">
        <v>775</v>
      </c>
      <c r="Q1" s="2" t="s">
        <v>776</v>
      </c>
      <c r="R1" s="2" t="s">
        <v>777</v>
      </c>
      <c r="S1" s="2" t="s">
        <v>778</v>
      </c>
      <c r="T1" s="2" t="s">
        <v>779</v>
      </c>
      <c r="U1" s="2" t="s">
        <v>780</v>
      </c>
    </row>
    <row r="2" s="1" customFormat="1" spans="1:21">
      <c r="A2" s="3">
        <v>17634407756</v>
      </c>
      <c r="B2" s="1" t="s">
        <v>781</v>
      </c>
      <c r="C2" s="1" t="s">
        <v>782</v>
      </c>
      <c r="D2" s="1" t="s">
        <v>783</v>
      </c>
      <c r="E2" s="1" t="s">
        <v>784</v>
      </c>
      <c r="F2" s="1" t="s">
        <v>781</v>
      </c>
      <c r="G2" s="1" t="s">
        <v>785</v>
      </c>
      <c r="H2" s="1" t="s">
        <v>786</v>
      </c>
      <c r="I2" s="1" t="s">
        <v>787</v>
      </c>
      <c r="J2" s="1" t="s">
        <v>788</v>
      </c>
      <c r="K2" s="1" t="s">
        <v>787</v>
      </c>
      <c r="L2" s="1" t="s">
        <v>787</v>
      </c>
      <c r="M2" s="1" t="s">
        <v>789</v>
      </c>
      <c r="N2" s="1" t="s">
        <v>789</v>
      </c>
      <c r="O2" s="1" t="s">
        <v>790</v>
      </c>
      <c r="P2" s="1" t="s">
        <v>791</v>
      </c>
      <c r="Q2" s="1" t="s">
        <v>792</v>
      </c>
      <c r="R2" s="1" t="s">
        <v>793</v>
      </c>
      <c r="S2" s="1" t="s">
        <v>794</v>
      </c>
      <c r="T2" s="1" t="s">
        <v>795</v>
      </c>
      <c r="U2" s="1" t="s">
        <v>796</v>
      </c>
    </row>
    <row r="3" s="1" customFormat="1" spans="1:21">
      <c r="A3" s="3">
        <v>17633929491</v>
      </c>
      <c r="B3" s="1" t="s">
        <v>781</v>
      </c>
      <c r="C3" s="1" t="s">
        <v>797</v>
      </c>
      <c r="D3" s="1" t="s">
        <v>798</v>
      </c>
      <c r="E3" s="1" t="s">
        <v>799</v>
      </c>
      <c r="F3" s="1" t="s">
        <v>781</v>
      </c>
      <c r="G3" s="1" t="s">
        <v>785</v>
      </c>
      <c r="H3" s="1" t="s">
        <v>786</v>
      </c>
      <c r="I3" s="1" t="s">
        <v>800</v>
      </c>
      <c r="J3" s="1" t="s">
        <v>788</v>
      </c>
      <c r="K3" s="1" t="s">
        <v>800</v>
      </c>
      <c r="L3" s="1" t="s">
        <v>800</v>
      </c>
      <c r="M3" s="1" t="s">
        <v>789</v>
      </c>
      <c r="N3" s="1" t="s">
        <v>789</v>
      </c>
      <c r="O3" s="1" t="s">
        <v>790</v>
      </c>
      <c r="P3" s="1" t="s">
        <v>791</v>
      </c>
      <c r="Q3" s="1" t="s">
        <v>792</v>
      </c>
      <c r="R3" s="1" t="s">
        <v>801</v>
      </c>
      <c r="S3" s="1" t="s">
        <v>794</v>
      </c>
      <c r="T3" s="1" t="s">
        <v>795</v>
      </c>
      <c r="U3" s="1" t="s">
        <v>796</v>
      </c>
    </row>
    <row r="4" s="1" customFormat="1" spans="1:21">
      <c r="A4" s="3">
        <v>17633532249</v>
      </c>
      <c r="B4" s="1" t="s">
        <v>781</v>
      </c>
      <c r="C4" s="1" t="s">
        <v>802</v>
      </c>
      <c r="D4" s="1" t="s">
        <v>798</v>
      </c>
      <c r="E4" s="1" t="s">
        <v>803</v>
      </c>
      <c r="F4" s="1" t="s">
        <v>781</v>
      </c>
      <c r="G4" s="1" t="s">
        <v>785</v>
      </c>
      <c r="H4" s="1" t="s">
        <v>786</v>
      </c>
      <c r="I4" s="1" t="s">
        <v>800</v>
      </c>
      <c r="J4" s="1" t="s">
        <v>788</v>
      </c>
      <c r="K4" s="1" t="s">
        <v>800</v>
      </c>
      <c r="L4" s="1" t="s">
        <v>800</v>
      </c>
      <c r="M4" s="1" t="s">
        <v>789</v>
      </c>
      <c r="N4" s="1" t="s">
        <v>789</v>
      </c>
      <c r="O4" s="1" t="s">
        <v>790</v>
      </c>
      <c r="P4" s="1" t="s">
        <v>791</v>
      </c>
      <c r="Q4" s="1" t="s">
        <v>792</v>
      </c>
      <c r="R4" s="1" t="s">
        <v>804</v>
      </c>
      <c r="S4" s="1" t="s">
        <v>794</v>
      </c>
      <c r="T4" s="1" t="s">
        <v>795</v>
      </c>
      <c r="U4" s="1" t="s">
        <v>796</v>
      </c>
    </row>
    <row r="5" s="1" customFormat="1" spans="1:21">
      <c r="A5" s="3">
        <v>17629440838</v>
      </c>
      <c r="B5" s="1" t="s">
        <v>781</v>
      </c>
      <c r="C5" s="1" t="s">
        <v>805</v>
      </c>
      <c r="D5" s="1" t="s">
        <v>806</v>
      </c>
      <c r="E5" s="1" t="s">
        <v>807</v>
      </c>
      <c r="F5" s="1" t="s">
        <v>781</v>
      </c>
      <c r="G5" s="1" t="s">
        <v>785</v>
      </c>
      <c r="H5" s="1" t="s">
        <v>786</v>
      </c>
      <c r="I5" s="1" t="s">
        <v>808</v>
      </c>
      <c r="J5" s="1" t="s">
        <v>788</v>
      </c>
      <c r="K5" s="1" t="s">
        <v>808</v>
      </c>
      <c r="L5" s="1" t="s">
        <v>808</v>
      </c>
      <c r="M5" s="1" t="s">
        <v>789</v>
      </c>
      <c r="N5" s="1" t="s">
        <v>789</v>
      </c>
      <c r="O5" s="1" t="s">
        <v>790</v>
      </c>
      <c r="P5" s="1" t="s">
        <v>791</v>
      </c>
      <c r="Q5" s="1" t="s">
        <v>792</v>
      </c>
      <c r="R5" s="1" t="s">
        <v>809</v>
      </c>
      <c r="S5" s="1" t="s">
        <v>794</v>
      </c>
      <c r="T5" s="1" t="s">
        <v>795</v>
      </c>
      <c r="U5" s="1" t="s">
        <v>796</v>
      </c>
    </row>
    <row r="6" s="1" customFormat="1" spans="1:21">
      <c r="A6" s="3">
        <v>17629384181</v>
      </c>
      <c r="B6" s="1" t="s">
        <v>781</v>
      </c>
      <c r="C6" s="1" t="s">
        <v>810</v>
      </c>
      <c r="D6" s="1" t="s">
        <v>806</v>
      </c>
      <c r="E6" s="1" t="s">
        <v>811</v>
      </c>
      <c r="F6" s="1" t="s">
        <v>781</v>
      </c>
      <c r="G6" s="1" t="s">
        <v>785</v>
      </c>
      <c r="H6" s="1" t="s">
        <v>786</v>
      </c>
      <c r="I6" s="1" t="s">
        <v>808</v>
      </c>
      <c r="J6" s="1" t="s">
        <v>788</v>
      </c>
      <c r="K6" s="1" t="s">
        <v>808</v>
      </c>
      <c r="L6" s="1" t="s">
        <v>808</v>
      </c>
      <c r="M6" s="1" t="s">
        <v>789</v>
      </c>
      <c r="N6" s="1" t="s">
        <v>789</v>
      </c>
      <c r="O6" s="1" t="s">
        <v>790</v>
      </c>
      <c r="P6" s="1" t="s">
        <v>791</v>
      </c>
      <c r="Q6" s="1" t="s">
        <v>792</v>
      </c>
      <c r="R6" s="1" t="s">
        <v>812</v>
      </c>
      <c r="S6" s="1" t="s">
        <v>794</v>
      </c>
      <c r="T6" s="1" t="s">
        <v>795</v>
      </c>
      <c r="U6" s="1" t="s">
        <v>796</v>
      </c>
    </row>
    <row r="7" s="1" customFormat="1" spans="1:21">
      <c r="A7" s="3">
        <v>17629374094</v>
      </c>
      <c r="B7" s="1" t="s">
        <v>781</v>
      </c>
      <c r="C7" s="1" t="s">
        <v>813</v>
      </c>
      <c r="D7" s="1" t="s">
        <v>814</v>
      </c>
      <c r="E7" s="1" t="s">
        <v>815</v>
      </c>
      <c r="F7" s="1" t="s">
        <v>781</v>
      </c>
      <c r="G7" s="1" t="s">
        <v>785</v>
      </c>
      <c r="H7" s="1" t="s">
        <v>786</v>
      </c>
      <c r="I7" s="1" t="s">
        <v>816</v>
      </c>
      <c r="J7" s="1" t="s">
        <v>788</v>
      </c>
      <c r="K7" s="1" t="s">
        <v>816</v>
      </c>
      <c r="L7" s="1" t="s">
        <v>816</v>
      </c>
      <c r="M7" s="1" t="s">
        <v>789</v>
      </c>
      <c r="N7" s="1" t="s">
        <v>789</v>
      </c>
      <c r="O7" s="1" t="s">
        <v>790</v>
      </c>
      <c r="P7" s="1" t="s">
        <v>791</v>
      </c>
      <c r="Q7" s="1" t="s">
        <v>792</v>
      </c>
      <c r="R7" s="1" t="s">
        <v>817</v>
      </c>
      <c r="S7" s="1" t="s">
        <v>794</v>
      </c>
      <c r="T7" s="1" t="s">
        <v>795</v>
      </c>
      <c r="U7" s="1" t="s">
        <v>796</v>
      </c>
    </row>
    <row r="8" s="1" customFormat="1" spans="1:21">
      <c r="A8" s="3">
        <v>17629138070</v>
      </c>
      <c r="B8" s="1" t="s">
        <v>781</v>
      </c>
      <c r="C8" s="1" t="s">
        <v>818</v>
      </c>
      <c r="D8" s="1" t="s">
        <v>806</v>
      </c>
      <c r="E8" s="1" t="s">
        <v>819</v>
      </c>
      <c r="F8" s="1" t="s">
        <v>781</v>
      </c>
      <c r="G8" s="1" t="s">
        <v>785</v>
      </c>
      <c r="H8" s="1" t="s">
        <v>786</v>
      </c>
      <c r="I8" s="1" t="s">
        <v>808</v>
      </c>
      <c r="J8" s="1" t="s">
        <v>788</v>
      </c>
      <c r="K8" s="1" t="s">
        <v>808</v>
      </c>
      <c r="L8" s="1" t="s">
        <v>808</v>
      </c>
      <c r="M8" s="1" t="s">
        <v>789</v>
      </c>
      <c r="N8" s="1" t="s">
        <v>789</v>
      </c>
      <c r="O8" s="1" t="s">
        <v>790</v>
      </c>
      <c r="P8" s="1" t="s">
        <v>791</v>
      </c>
      <c r="Q8" s="1" t="s">
        <v>792</v>
      </c>
      <c r="R8" s="1" t="s">
        <v>820</v>
      </c>
      <c r="S8" s="1" t="s">
        <v>794</v>
      </c>
      <c r="T8" s="1" t="s">
        <v>795</v>
      </c>
      <c r="U8" s="1" t="s">
        <v>796</v>
      </c>
    </row>
    <row r="9" s="1" customFormat="1" spans="1:21">
      <c r="A9" s="3">
        <v>17629106909</v>
      </c>
      <c r="B9" s="1" t="s">
        <v>781</v>
      </c>
      <c r="C9" s="1" t="s">
        <v>821</v>
      </c>
      <c r="D9" s="1" t="s">
        <v>822</v>
      </c>
      <c r="E9" s="1" t="s">
        <v>823</v>
      </c>
      <c r="F9" s="1" t="s">
        <v>781</v>
      </c>
      <c r="G9" s="1" t="s">
        <v>785</v>
      </c>
      <c r="H9" s="1" t="s">
        <v>786</v>
      </c>
      <c r="I9" s="1" t="s">
        <v>824</v>
      </c>
      <c r="J9" s="1" t="s">
        <v>788</v>
      </c>
      <c r="K9" s="1" t="s">
        <v>824</v>
      </c>
      <c r="L9" s="1" t="s">
        <v>824</v>
      </c>
      <c r="M9" s="1" t="s">
        <v>789</v>
      </c>
      <c r="N9" s="1" t="s">
        <v>789</v>
      </c>
      <c r="O9" s="1" t="s">
        <v>790</v>
      </c>
      <c r="P9" s="1" t="s">
        <v>791</v>
      </c>
      <c r="Q9" s="1" t="s">
        <v>792</v>
      </c>
      <c r="R9" s="1" t="s">
        <v>825</v>
      </c>
      <c r="S9" s="1" t="s">
        <v>794</v>
      </c>
      <c r="T9" s="1" t="s">
        <v>795</v>
      </c>
      <c r="U9" s="1" t="s">
        <v>796</v>
      </c>
    </row>
    <row r="10" s="1" customFormat="1" spans="1:21">
      <c r="A10" s="3">
        <v>17629064244</v>
      </c>
      <c r="B10" s="1" t="s">
        <v>781</v>
      </c>
      <c r="C10" s="1" t="s">
        <v>826</v>
      </c>
      <c r="D10" s="1" t="s">
        <v>822</v>
      </c>
      <c r="E10" s="1" t="s">
        <v>827</v>
      </c>
      <c r="F10" s="1" t="s">
        <v>781</v>
      </c>
      <c r="G10" s="1" t="s">
        <v>785</v>
      </c>
      <c r="H10" s="1" t="s">
        <v>786</v>
      </c>
      <c r="I10" s="1" t="s">
        <v>824</v>
      </c>
      <c r="J10" s="1" t="s">
        <v>788</v>
      </c>
      <c r="K10" s="1" t="s">
        <v>824</v>
      </c>
      <c r="L10" s="1" t="s">
        <v>824</v>
      </c>
      <c r="M10" s="1" t="s">
        <v>789</v>
      </c>
      <c r="N10" s="1" t="s">
        <v>789</v>
      </c>
      <c r="O10" s="1" t="s">
        <v>790</v>
      </c>
      <c r="P10" s="1" t="s">
        <v>791</v>
      </c>
      <c r="Q10" s="1" t="s">
        <v>792</v>
      </c>
      <c r="R10" s="1" t="s">
        <v>828</v>
      </c>
      <c r="S10" s="1" t="s">
        <v>794</v>
      </c>
      <c r="T10" s="1" t="s">
        <v>795</v>
      </c>
      <c r="U10" s="1" t="s">
        <v>796</v>
      </c>
    </row>
    <row r="11" s="1" customFormat="1" spans="1:21">
      <c r="A11" s="3">
        <v>17629027977</v>
      </c>
      <c r="B11" s="1" t="s">
        <v>781</v>
      </c>
      <c r="C11" s="1" t="s">
        <v>829</v>
      </c>
      <c r="D11" s="1" t="s">
        <v>822</v>
      </c>
      <c r="E11" s="1" t="s">
        <v>830</v>
      </c>
      <c r="F11" s="1" t="s">
        <v>781</v>
      </c>
      <c r="G11" s="1" t="s">
        <v>785</v>
      </c>
      <c r="H11" s="1" t="s">
        <v>786</v>
      </c>
      <c r="I11" s="1" t="s">
        <v>824</v>
      </c>
      <c r="J11" s="1" t="s">
        <v>788</v>
      </c>
      <c r="K11" s="1" t="s">
        <v>824</v>
      </c>
      <c r="L11" s="1" t="s">
        <v>824</v>
      </c>
      <c r="M11" s="1" t="s">
        <v>789</v>
      </c>
      <c r="N11" s="1" t="s">
        <v>789</v>
      </c>
      <c r="O11" s="1" t="s">
        <v>790</v>
      </c>
      <c r="P11" s="1" t="s">
        <v>791</v>
      </c>
      <c r="Q11" s="1" t="s">
        <v>792</v>
      </c>
      <c r="R11" s="1" t="s">
        <v>831</v>
      </c>
      <c r="S11" s="1" t="s">
        <v>794</v>
      </c>
      <c r="T11" s="1" t="s">
        <v>795</v>
      </c>
      <c r="U11" s="1" t="s">
        <v>796</v>
      </c>
    </row>
    <row r="12" s="1" customFormat="1" spans="1:21">
      <c r="A12" s="3">
        <v>17628919847</v>
      </c>
      <c r="B12" s="1" t="s">
        <v>781</v>
      </c>
      <c r="C12" s="1" t="s">
        <v>832</v>
      </c>
      <c r="D12" s="1" t="s">
        <v>833</v>
      </c>
      <c r="E12" s="1" t="s">
        <v>834</v>
      </c>
      <c r="F12" s="1" t="s">
        <v>781</v>
      </c>
      <c r="G12" s="1" t="s">
        <v>785</v>
      </c>
      <c r="H12" s="1" t="s">
        <v>786</v>
      </c>
      <c r="I12" s="1" t="s">
        <v>835</v>
      </c>
      <c r="J12" s="1" t="s">
        <v>788</v>
      </c>
      <c r="K12" s="1" t="s">
        <v>835</v>
      </c>
      <c r="L12" s="1" t="s">
        <v>835</v>
      </c>
      <c r="M12" s="1" t="s">
        <v>789</v>
      </c>
      <c r="N12" s="1" t="s">
        <v>789</v>
      </c>
      <c r="O12" s="1" t="s">
        <v>790</v>
      </c>
      <c r="P12" s="1" t="s">
        <v>791</v>
      </c>
      <c r="Q12" s="1" t="s">
        <v>792</v>
      </c>
      <c r="R12" s="1" t="s">
        <v>836</v>
      </c>
      <c r="S12" s="1" t="s">
        <v>794</v>
      </c>
      <c r="T12" s="1" t="s">
        <v>795</v>
      </c>
      <c r="U12" s="1" t="s">
        <v>796</v>
      </c>
    </row>
    <row r="13" s="1" customFormat="1" spans="1:21">
      <c r="A13" s="3">
        <v>17628875725</v>
      </c>
      <c r="B13" s="1" t="s">
        <v>781</v>
      </c>
      <c r="C13" s="1" t="s">
        <v>837</v>
      </c>
      <c r="D13" s="1" t="s">
        <v>806</v>
      </c>
      <c r="E13" s="1" t="s">
        <v>838</v>
      </c>
      <c r="F13" s="1" t="s">
        <v>781</v>
      </c>
      <c r="G13" s="1" t="s">
        <v>785</v>
      </c>
      <c r="H13" s="1" t="s">
        <v>786</v>
      </c>
      <c r="I13" s="1" t="s">
        <v>808</v>
      </c>
      <c r="J13" s="1" t="s">
        <v>788</v>
      </c>
      <c r="K13" s="1" t="s">
        <v>808</v>
      </c>
      <c r="L13" s="1" t="s">
        <v>808</v>
      </c>
      <c r="M13" s="1" t="s">
        <v>789</v>
      </c>
      <c r="N13" s="1" t="s">
        <v>789</v>
      </c>
      <c r="O13" s="1" t="s">
        <v>790</v>
      </c>
      <c r="P13" s="1" t="s">
        <v>791</v>
      </c>
      <c r="Q13" s="1" t="s">
        <v>792</v>
      </c>
      <c r="R13" s="1" t="s">
        <v>839</v>
      </c>
      <c r="S13" s="1" t="s">
        <v>794</v>
      </c>
      <c r="T13" s="1" t="s">
        <v>795</v>
      </c>
      <c r="U13" s="1" t="s">
        <v>796</v>
      </c>
    </row>
    <row r="14" s="1" customFormat="1" spans="1:21">
      <c r="A14" s="3">
        <v>17628120826</v>
      </c>
      <c r="B14" s="1" t="s">
        <v>840</v>
      </c>
      <c r="C14" s="1" t="s">
        <v>841</v>
      </c>
      <c r="D14" s="1" t="s">
        <v>814</v>
      </c>
      <c r="E14" s="1" t="s">
        <v>842</v>
      </c>
      <c r="F14" s="1" t="s">
        <v>781</v>
      </c>
      <c r="G14" s="1" t="s">
        <v>785</v>
      </c>
      <c r="H14" s="1" t="s">
        <v>786</v>
      </c>
      <c r="I14" s="1" t="s">
        <v>843</v>
      </c>
      <c r="J14" s="1" t="s">
        <v>788</v>
      </c>
      <c r="K14" s="1" t="s">
        <v>843</v>
      </c>
      <c r="L14" s="1" t="s">
        <v>843</v>
      </c>
      <c r="M14" s="1" t="s">
        <v>789</v>
      </c>
      <c r="N14" s="1" t="s">
        <v>789</v>
      </c>
      <c r="O14" s="1" t="s">
        <v>790</v>
      </c>
      <c r="P14" s="1" t="s">
        <v>791</v>
      </c>
      <c r="Q14" s="1" t="s">
        <v>792</v>
      </c>
      <c r="R14" s="1" t="s">
        <v>844</v>
      </c>
      <c r="S14" s="1" t="s">
        <v>794</v>
      </c>
      <c r="T14" s="1" t="s">
        <v>795</v>
      </c>
      <c r="U14" s="1" t="s">
        <v>796</v>
      </c>
    </row>
    <row r="15" s="1" customFormat="1" spans="1:21">
      <c r="A15" s="3">
        <v>17627855315</v>
      </c>
      <c r="B15" s="1" t="s">
        <v>840</v>
      </c>
      <c r="C15" s="1" t="s">
        <v>845</v>
      </c>
      <c r="D15" s="1" t="s">
        <v>806</v>
      </c>
      <c r="E15" s="1" t="s">
        <v>846</v>
      </c>
      <c r="F15" s="1" t="s">
        <v>781</v>
      </c>
      <c r="G15" s="1" t="s">
        <v>785</v>
      </c>
      <c r="H15" s="1" t="s">
        <v>786</v>
      </c>
      <c r="I15" s="1" t="s">
        <v>847</v>
      </c>
      <c r="J15" s="1" t="s">
        <v>788</v>
      </c>
      <c r="K15" s="1" t="s">
        <v>847</v>
      </c>
      <c r="L15" s="1" t="s">
        <v>847</v>
      </c>
      <c r="M15" s="1" t="s">
        <v>789</v>
      </c>
      <c r="N15" s="1" t="s">
        <v>789</v>
      </c>
      <c r="O15" s="1" t="s">
        <v>790</v>
      </c>
      <c r="P15" s="1" t="s">
        <v>791</v>
      </c>
      <c r="Q15" s="1" t="s">
        <v>792</v>
      </c>
      <c r="R15" s="1" t="s">
        <v>848</v>
      </c>
      <c r="S15" s="1" t="s">
        <v>794</v>
      </c>
      <c r="T15" s="1" t="s">
        <v>795</v>
      </c>
      <c r="U15" s="1" t="s">
        <v>796</v>
      </c>
    </row>
    <row r="16" s="1" customFormat="1" spans="1:21">
      <c r="A16" s="3">
        <v>17624626583</v>
      </c>
      <c r="B16" s="1" t="s">
        <v>840</v>
      </c>
      <c r="C16" s="1" t="s">
        <v>849</v>
      </c>
      <c r="D16" s="1" t="s">
        <v>783</v>
      </c>
      <c r="E16" s="1" t="s">
        <v>850</v>
      </c>
      <c r="F16" s="1" t="s">
        <v>840</v>
      </c>
      <c r="G16" s="1" t="s">
        <v>781</v>
      </c>
      <c r="H16" s="1" t="s">
        <v>786</v>
      </c>
      <c r="I16" s="1" t="s">
        <v>851</v>
      </c>
      <c r="J16" s="1" t="s">
        <v>788</v>
      </c>
      <c r="K16" s="1" t="s">
        <v>851</v>
      </c>
      <c r="L16" s="1" t="s">
        <v>851</v>
      </c>
      <c r="M16" s="1" t="s">
        <v>789</v>
      </c>
      <c r="N16" s="1" t="s">
        <v>789</v>
      </c>
      <c r="O16" s="1" t="s">
        <v>790</v>
      </c>
      <c r="P16" s="1" t="s">
        <v>791</v>
      </c>
      <c r="Q16" s="1" t="s">
        <v>792</v>
      </c>
      <c r="R16" s="1" t="s">
        <v>852</v>
      </c>
      <c r="S16" s="1" t="s">
        <v>794</v>
      </c>
      <c r="T16" s="1" t="s">
        <v>795</v>
      </c>
      <c r="U16" s="1" t="s">
        <v>796</v>
      </c>
    </row>
    <row r="17" s="1" customFormat="1" spans="1:21">
      <c r="A17" s="3">
        <v>17624595411</v>
      </c>
      <c r="B17" s="1" t="s">
        <v>840</v>
      </c>
      <c r="C17" s="1" t="s">
        <v>853</v>
      </c>
      <c r="D17" s="1" t="s">
        <v>854</v>
      </c>
      <c r="E17" s="1" t="s">
        <v>855</v>
      </c>
      <c r="F17" s="1" t="s">
        <v>781</v>
      </c>
      <c r="G17" s="1" t="s">
        <v>785</v>
      </c>
      <c r="H17" s="1" t="s">
        <v>786</v>
      </c>
      <c r="I17" s="1" t="s">
        <v>856</v>
      </c>
      <c r="J17" s="1" t="s">
        <v>788</v>
      </c>
      <c r="K17" s="1" t="s">
        <v>856</v>
      </c>
      <c r="L17" s="1" t="s">
        <v>856</v>
      </c>
      <c r="M17" s="1" t="s">
        <v>789</v>
      </c>
      <c r="N17" s="1" t="s">
        <v>789</v>
      </c>
      <c r="O17" s="1" t="s">
        <v>790</v>
      </c>
      <c r="P17" s="1" t="s">
        <v>791</v>
      </c>
      <c r="Q17" s="1" t="s">
        <v>792</v>
      </c>
      <c r="R17" s="1" t="s">
        <v>857</v>
      </c>
      <c r="S17" s="1" t="s">
        <v>794</v>
      </c>
      <c r="T17" s="1" t="s">
        <v>795</v>
      </c>
      <c r="U17" s="1" t="s">
        <v>796</v>
      </c>
    </row>
    <row r="18" s="1" customFormat="1" spans="1:21">
      <c r="A18" s="3">
        <v>17624503468</v>
      </c>
      <c r="B18" s="1" t="s">
        <v>840</v>
      </c>
      <c r="C18" s="1" t="s">
        <v>858</v>
      </c>
      <c r="D18" s="1" t="s">
        <v>859</v>
      </c>
      <c r="E18" s="1" t="s">
        <v>860</v>
      </c>
      <c r="F18" s="1" t="s">
        <v>840</v>
      </c>
      <c r="G18" s="1" t="s">
        <v>781</v>
      </c>
      <c r="H18" s="1" t="s">
        <v>786</v>
      </c>
      <c r="I18" s="1" t="s">
        <v>861</v>
      </c>
      <c r="J18" s="1" t="s">
        <v>788</v>
      </c>
      <c r="K18" s="1" t="s">
        <v>861</v>
      </c>
      <c r="L18" s="1" t="s">
        <v>861</v>
      </c>
      <c r="M18" s="1" t="s">
        <v>789</v>
      </c>
      <c r="N18" s="1" t="s">
        <v>789</v>
      </c>
      <c r="O18" s="1" t="s">
        <v>790</v>
      </c>
      <c r="P18" s="1" t="s">
        <v>791</v>
      </c>
      <c r="Q18" s="1" t="s">
        <v>792</v>
      </c>
      <c r="R18" s="1" t="s">
        <v>862</v>
      </c>
      <c r="S18" s="1" t="s">
        <v>794</v>
      </c>
      <c r="T18" s="1" t="s">
        <v>795</v>
      </c>
      <c r="U18" s="1" t="s">
        <v>796</v>
      </c>
    </row>
    <row r="19" s="1" customFormat="1" spans="1:21">
      <c r="A19" s="3">
        <v>17624453897</v>
      </c>
      <c r="B19" s="1" t="s">
        <v>840</v>
      </c>
      <c r="C19" s="1" t="s">
        <v>863</v>
      </c>
      <c r="D19" s="1" t="s">
        <v>783</v>
      </c>
      <c r="E19" s="1" t="s">
        <v>864</v>
      </c>
      <c r="F19" s="1" t="s">
        <v>840</v>
      </c>
      <c r="G19" s="1" t="s">
        <v>781</v>
      </c>
      <c r="H19" s="1" t="s">
        <v>786</v>
      </c>
      <c r="I19" s="1" t="s">
        <v>851</v>
      </c>
      <c r="J19" s="1" t="s">
        <v>788</v>
      </c>
      <c r="K19" s="1" t="s">
        <v>851</v>
      </c>
      <c r="L19" s="1" t="s">
        <v>851</v>
      </c>
      <c r="M19" s="1" t="s">
        <v>789</v>
      </c>
      <c r="N19" s="1" t="s">
        <v>789</v>
      </c>
      <c r="O19" s="1" t="s">
        <v>790</v>
      </c>
      <c r="P19" s="1" t="s">
        <v>791</v>
      </c>
      <c r="Q19" s="1" t="s">
        <v>792</v>
      </c>
      <c r="R19" s="1" t="s">
        <v>865</v>
      </c>
      <c r="S19" s="1" t="s">
        <v>794</v>
      </c>
      <c r="T19" s="1" t="s">
        <v>795</v>
      </c>
      <c r="U19" s="1" t="s">
        <v>796</v>
      </c>
    </row>
    <row r="20" s="1" customFormat="1" spans="1:21">
      <c r="A20" s="3">
        <v>17623800287</v>
      </c>
      <c r="B20" s="1" t="s">
        <v>840</v>
      </c>
      <c r="C20" s="1" t="s">
        <v>866</v>
      </c>
      <c r="D20" s="1" t="s">
        <v>814</v>
      </c>
      <c r="E20" s="1" t="s">
        <v>867</v>
      </c>
      <c r="F20" s="1" t="s">
        <v>840</v>
      </c>
      <c r="G20" s="1" t="s">
        <v>781</v>
      </c>
      <c r="H20" s="1" t="s">
        <v>786</v>
      </c>
      <c r="I20" s="1" t="s">
        <v>868</v>
      </c>
      <c r="J20" s="1" t="s">
        <v>788</v>
      </c>
      <c r="K20" s="1" t="s">
        <v>868</v>
      </c>
      <c r="L20" s="1" t="s">
        <v>868</v>
      </c>
      <c r="M20" s="1" t="s">
        <v>789</v>
      </c>
      <c r="N20" s="1" t="s">
        <v>789</v>
      </c>
      <c r="O20" s="1" t="s">
        <v>790</v>
      </c>
      <c r="P20" s="1" t="s">
        <v>791</v>
      </c>
      <c r="Q20" s="1" t="s">
        <v>792</v>
      </c>
      <c r="R20" s="1" t="s">
        <v>869</v>
      </c>
      <c r="S20" s="1" t="s">
        <v>794</v>
      </c>
      <c r="T20" s="1" t="s">
        <v>795</v>
      </c>
      <c r="U20" s="1" t="s">
        <v>796</v>
      </c>
    </row>
    <row r="21" s="1" customFormat="1" spans="1:21">
      <c r="A21" s="3">
        <v>17623789578</v>
      </c>
      <c r="B21" s="1" t="s">
        <v>840</v>
      </c>
      <c r="C21" s="1" t="s">
        <v>870</v>
      </c>
      <c r="D21" s="1" t="s">
        <v>859</v>
      </c>
      <c r="E21" s="1" t="s">
        <v>871</v>
      </c>
      <c r="F21" s="1" t="s">
        <v>840</v>
      </c>
      <c r="G21" s="1" t="s">
        <v>781</v>
      </c>
      <c r="H21" s="1" t="s">
        <v>786</v>
      </c>
      <c r="I21" s="1" t="s">
        <v>872</v>
      </c>
      <c r="J21" s="1" t="s">
        <v>788</v>
      </c>
      <c r="K21" s="1" t="s">
        <v>872</v>
      </c>
      <c r="L21" s="1" t="s">
        <v>872</v>
      </c>
      <c r="M21" s="1" t="s">
        <v>789</v>
      </c>
      <c r="N21" s="1" t="s">
        <v>789</v>
      </c>
      <c r="O21" s="1" t="s">
        <v>790</v>
      </c>
      <c r="P21" s="1" t="s">
        <v>791</v>
      </c>
      <c r="Q21" s="1" t="s">
        <v>792</v>
      </c>
      <c r="R21" s="1" t="s">
        <v>873</v>
      </c>
      <c r="S21" s="1" t="s">
        <v>794</v>
      </c>
      <c r="T21" s="1" t="s">
        <v>795</v>
      </c>
      <c r="U21" s="1" t="s">
        <v>796</v>
      </c>
    </row>
    <row r="22" s="1" customFormat="1" spans="1:21">
      <c r="A22" s="3">
        <v>17623506862</v>
      </c>
      <c r="B22" s="1" t="s">
        <v>840</v>
      </c>
      <c r="C22" s="1" t="s">
        <v>874</v>
      </c>
      <c r="D22" s="1" t="s">
        <v>806</v>
      </c>
      <c r="E22" s="1" t="s">
        <v>807</v>
      </c>
      <c r="F22" s="1" t="s">
        <v>840</v>
      </c>
      <c r="G22" s="1" t="s">
        <v>781</v>
      </c>
      <c r="H22" s="1" t="s">
        <v>786</v>
      </c>
      <c r="I22" s="1" t="s">
        <v>875</v>
      </c>
      <c r="J22" s="1" t="s">
        <v>788</v>
      </c>
      <c r="K22" s="1" t="s">
        <v>875</v>
      </c>
      <c r="L22" s="1" t="s">
        <v>875</v>
      </c>
      <c r="M22" s="1" t="s">
        <v>789</v>
      </c>
      <c r="N22" s="1" t="s">
        <v>789</v>
      </c>
      <c r="O22" s="1" t="s">
        <v>790</v>
      </c>
      <c r="P22" s="1" t="s">
        <v>791</v>
      </c>
      <c r="Q22" s="1" t="s">
        <v>792</v>
      </c>
      <c r="R22" s="1" t="s">
        <v>876</v>
      </c>
      <c r="S22" s="1" t="s">
        <v>794</v>
      </c>
      <c r="T22" s="1" t="s">
        <v>795</v>
      </c>
      <c r="U22" s="1" t="s">
        <v>796</v>
      </c>
    </row>
    <row r="23" s="1" customFormat="1" spans="1:21">
      <c r="A23" s="3">
        <v>17623405918</v>
      </c>
      <c r="B23" s="1" t="s">
        <v>840</v>
      </c>
      <c r="C23" s="1" t="s">
        <v>877</v>
      </c>
      <c r="D23" s="1" t="s">
        <v>878</v>
      </c>
      <c r="E23" s="1" t="s">
        <v>879</v>
      </c>
      <c r="F23" s="1" t="s">
        <v>840</v>
      </c>
      <c r="G23" s="1" t="s">
        <v>781</v>
      </c>
      <c r="H23" s="1" t="s">
        <v>786</v>
      </c>
      <c r="I23" s="1" t="s">
        <v>880</v>
      </c>
      <c r="J23" s="1" t="s">
        <v>788</v>
      </c>
      <c r="K23" s="1" t="s">
        <v>880</v>
      </c>
      <c r="L23" s="1" t="s">
        <v>880</v>
      </c>
      <c r="M23" s="1" t="s">
        <v>789</v>
      </c>
      <c r="N23" s="1" t="s">
        <v>789</v>
      </c>
      <c r="O23" s="1" t="s">
        <v>790</v>
      </c>
      <c r="P23" s="1" t="s">
        <v>791</v>
      </c>
      <c r="Q23" s="1" t="s">
        <v>792</v>
      </c>
      <c r="R23" s="1" t="s">
        <v>881</v>
      </c>
      <c r="S23" s="1" t="s">
        <v>794</v>
      </c>
      <c r="T23" s="1" t="s">
        <v>795</v>
      </c>
      <c r="U23" s="1" t="s">
        <v>796</v>
      </c>
    </row>
    <row r="24" s="1" customFormat="1" spans="1:21">
      <c r="A24" s="3">
        <v>17620043272</v>
      </c>
      <c r="B24" s="1" t="s">
        <v>840</v>
      </c>
      <c r="C24" s="1" t="s">
        <v>882</v>
      </c>
      <c r="D24" s="1" t="s">
        <v>883</v>
      </c>
      <c r="E24" s="1" t="s">
        <v>884</v>
      </c>
      <c r="F24" s="1" t="s">
        <v>781</v>
      </c>
      <c r="G24" s="1" t="s">
        <v>785</v>
      </c>
      <c r="H24" s="1" t="s">
        <v>786</v>
      </c>
      <c r="I24" s="1" t="s">
        <v>885</v>
      </c>
      <c r="J24" s="1" t="s">
        <v>788</v>
      </c>
      <c r="K24" s="1" t="s">
        <v>885</v>
      </c>
      <c r="L24" s="1" t="s">
        <v>885</v>
      </c>
      <c r="M24" s="1" t="s">
        <v>789</v>
      </c>
      <c r="N24" s="1" t="s">
        <v>789</v>
      </c>
      <c r="O24" s="1" t="s">
        <v>790</v>
      </c>
      <c r="P24" s="1" t="s">
        <v>791</v>
      </c>
      <c r="Q24" s="1" t="s">
        <v>792</v>
      </c>
      <c r="R24" s="1" t="s">
        <v>886</v>
      </c>
      <c r="S24" s="1" t="s">
        <v>794</v>
      </c>
      <c r="T24" s="1" t="s">
        <v>795</v>
      </c>
      <c r="U24" s="1" t="s">
        <v>796</v>
      </c>
    </row>
    <row r="25" s="1" customFormat="1" spans="1:21">
      <c r="A25" s="3">
        <v>17619419164</v>
      </c>
      <c r="B25" s="1" t="s">
        <v>840</v>
      </c>
      <c r="C25" s="1" t="s">
        <v>887</v>
      </c>
      <c r="D25" s="1" t="s">
        <v>814</v>
      </c>
      <c r="E25" s="1" t="s">
        <v>888</v>
      </c>
      <c r="F25" s="1" t="s">
        <v>840</v>
      </c>
      <c r="G25" s="1" t="s">
        <v>781</v>
      </c>
      <c r="H25" s="1" t="s">
        <v>786</v>
      </c>
      <c r="I25" s="1" t="s">
        <v>861</v>
      </c>
      <c r="J25" s="1" t="s">
        <v>788</v>
      </c>
      <c r="K25" s="1" t="s">
        <v>861</v>
      </c>
      <c r="L25" s="1" t="s">
        <v>861</v>
      </c>
      <c r="M25" s="1" t="s">
        <v>789</v>
      </c>
      <c r="N25" s="1" t="s">
        <v>789</v>
      </c>
      <c r="O25" s="1" t="s">
        <v>790</v>
      </c>
      <c r="P25" s="1" t="s">
        <v>791</v>
      </c>
      <c r="Q25" s="1" t="s">
        <v>792</v>
      </c>
      <c r="R25" s="1" t="s">
        <v>889</v>
      </c>
      <c r="S25" s="1" t="s">
        <v>794</v>
      </c>
      <c r="T25" s="1" t="s">
        <v>795</v>
      </c>
      <c r="U25" s="1" t="s">
        <v>796</v>
      </c>
    </row>
    <row r="26" s="1" customFormat="1" spans="1:21">
      <c r="A26" s="3">
        <v>17619407919</v>
      </c>
      <c r="B26" s="1" t="s">
        <v>840</v>
      </c>
      <c r="C26" s="1" t="s">
        <v>890</v>
      </c>
      <c r="D26" s="1" t="s">
        <v>859</v>
      </c>
      <c r="E26" s="1" t="s">
        <v>891</v>
      </c>
      <c r="F26" s="1" t="s">
        <v>840</v>
      </c>
      <c r="G26" s="1" t="s">
        <v>781</v>
      </c>
      <c r="H26" s="1" t="s">
        <v>786</v>
      </c>
      <c r="I26" s="1" t="s">
        <v>892</v>
      </c>
      <c r="J26" s="1" t="s">
        <v>788</v>
      </c>
      <c r="K26" s="1" t="s">
        <v>892</v>
      </c>
      <c r="L26" s="1" t="s">
        <v>892</v>
      </c>
      <c r="M26" s="1" t="s">
        <v>789</v>
      </c>
      <c r="N26" s="1" t="s">
        <v>789</v>
      </c>
      <c r="O26" s="1" t="s">
        <v>790</v>
      </c>
      <c r="P26" s="1" t="s">
        <v>791</v>
      </c>
      <c r="Q26" s="1" t="s">
        <v>792</v>
      </c>
      <c r="R26" s="1" t="s">
        <v>893</v>
      </c>
      <c r="S26" s="1" t="s">
        <v>794</v>
      </c>
      <c r="T26" s="1" t="s">
        <v>795</v>
      </c>
      <c r="U26" s="1" t="s">
        <v>796</v>
      </c>
    </row>
    <row r="27" s="1" customFormat="1" spans="1:21">
      <c r="A27" s="3">
        <v>17618482131</v>
      </c>
      <c r="B27" s="1" t="s">
        <v>894</v>
      </c>
      <c r="C27" s="1" t="s">
        <v>895</v>
      </c>
      <c r="D27" s="1" t="s">
        <v>896</v>
      </c>
      <c r="E27" s="1" t="s">
        <v>897</v>
      </c>
      <c r="F27" s="1" t="s">
        <v>840</v>
      </c>
      <c r="G27" s="1" t="s">
        <v>785</v>
      </c>
      <c r="H27" s="1" t="s">
        <v>786</v>
      </c>
      <c r="I27" s="1" t="s">
        <v>898</v>
      </c>
      <c r="J27" s="1" t="s">
        <v>788</v>
      </c>
      <c r="K27" s="1" t="s">
        <v>898</v>
      </c>
      <c r="L27" s="1" t="s">
        <v>898</v>
      </c>
      <c r="M27" s="1" t="s">
        <v>789</v>
      </c>
      <c r="N27" s="1" t="s">
        <v>789</v>
      </c>
      <c r="O27" s="1" t="s">
        <v>790</v>
      </c>
      <c r="P27" s="1" t="s">
        <v>791</v>
      </c>
      <c r="Q27" s="1" t="s">
        <v>792</v>
      </c>
      <c r="R27" s="1" t="s">
        <v>899</v>
      </c>
      <c r="S27" s="1" t="s">
        <v>794</v>
      </c>
      <c r="T27" s="1" t="s">
        <v>795</v>
      </c>
      <c r="U27" s="1" t="s">
        <v>796</v>
      </c>
    </row>
    <row r="28" s="1" customFormat="1" spans="1:21">
      <c r="A28" s="3">
        <v>17614370246</v>
      </c>
      <c r="B28" s="1" t="s">
        <v>894</v>
      </c>
      <c r="C28" s="1" t="s">
        <v>900</v>
      </c>
      <c r="D28" s="1" t="s">
        <v>901</v>
      </c>
      <c r="E28" s="1" t="s">
        <v>902</v>
      </c>
      <c r="F28" s="1" t="s">
        <v>781</v>
      </c>
      <c r="G28" s="1" t="s">
        <v>785</v>
      </c>
      <c r="H28" s="1" t="s">
        <v>786</v>
      </c>
      <c r="I28" s="1" t="s">
        <v>903</v>
      </c>
      <c r="J28" s="1" t="s">
        <v>788</v>
      </c>
      <c r="K28" s="1" t="s">
        <v>903</v>
      </c>
      <c r="L28" s="1" t="s">
        <v>903</v>
      </c>
      <c r="M28" s="1" t="s">
        <v>789</v>
      </c>
      <c r="N28" s="1" t="s">
        <v>789</v>
      </c>
      <c r="O28" s="1" t="s">
        <v>790</v>
      </c>
      <c r="P28" s="1" t="s">
        <v>791</v>
      </c>
      <c r="Q28" s="1" t="s">
        <v>792</v>
      </c>
      <c r="R28" s="1" t="s">
        <v>904</v>
      </c>
      <c r="S28" s="1" t="s">
        <v>794</v>
      </c>
      <c r="T28" s="1" t="s">
        <v>795</v>
      </c>
      <c r="U28" s="1" t="s">
        <v>796</v>
      </c>
    </row>
    <row r="29" s="1" customFormat="1" spans="1:21">
      <c r="A29" s="3">
        <v>17613731595</v>
      </c>
      <c r="B29" s="1" t="s">
        <v>894</v>
      </c>
      <c r="C29" s="1" t="s">
        <v>905</v>
      </c>
      <c r="D29" s="1" t="s">
        <v>906</v>
      </c>
      <c r="E29" s="1" t="s">
        <v>907</v>
      </c>
      <c r="F29" s="1" t="s">
        <v>781</v>
      </c>
      <c r="G29" s="1" t="s">
        <v>785</v>
      </c>
      <c r="H29" s="1" t="s">
        <v>786</v>
      </c>
      <c r="I29" s="1" t="s">
        <v>800</v>
      </c>
      <c r="J29" s="1" t="s">
        <v>788</v>
      </c>
      <c r="K29" s="1" t="s">
        <v>800</v>
      </c>
      <c r="L29" s="1" t="s">
        <v>800</v>
      </c>
      <c r="M29" s="1" t="s">
        <v>789</v>
      </c>
      <c r="N29" s="1" t="s">
        <v>789</v>
      </c>
      <c r="O29" s="1" t="s">
        <v>790</v>
      </c>
      <c r="P29" s="1" t="s">
        <v>791</v>
      </c>
      <c r="Q29" s="1" t="s">
        <v>792</v>
      </c>
      <c r="R29" s="1" t="s">
        <v>908</v>
      </c>
      <c r="S29" s="1" t="s">
        <v>794</v>
      </c>
      <c r="T29" s="1" t="s">
        <v>795</v>
      </c>
      <c r="U29" s="1" t="s">
        <v>796</v>
      </c>
    </row>
    <row r="30" s="1" customFormat="1" spans="1:21">
      <c r="A30" s="3">
        <v>17613548814</v>
      </c>
      <c r="B30" s="1" t="s">
        <v>894</v>
      </c>
      <c r="C30" s="1" t="s">
        <v>909</v>
      </c>
      <c r="D30" s="1" t="s">
        <v>814</v>
      </c>
      <c r="E30" s="1" t="s">
        <v>842</v>
      </c>
      <c r="F30" s="1" t="s">
        <v>894</v>
      </c>
      <c r="G30" s="1" t="s">
        <v>781</v>
      </c>
      <c r="H30" s="1" t="s">
        <v>786</v>
      </c>
      <c r="I30" s="1" t="s">
        <v>910</v>
      </c>
      <c r="J30" s="1" t="s">
        <v>788</v>
      </c>
      <c r="K30" s="1" t="s">
        <v>910</v>
      </c>
      <c r="L30" s="1" t="s">
        <v>910</v>
      </c>
      <c r="M30" s="1" t="s">
        <v>789</v>
      </c>
      <c r="N30" s="1" t="s">
        <v>789</v>
      </c>
      <c r="O30" s="1" t="s">
        <v>790</v>
      </c>
      <c r="P30" s="1" t="s">
        <v>791</v>
      </c>
      <c r="Q30" s="1" t="s">
        <v>792</v>
      </c>
      <c r="R30" s="1" t="s">
        <v>911</v>
      </c>
      <c r="S30" s="1" t="s">
        <v>794</v>
      </c>
      <c r="T30" s="1" t="s">
        <v>795</v>
      </c>
      <c r="U30" s="1" t="s">
        <v>796</v>
      </c>
    </row>
    <row r="31" s="1" customFormat="1" spans="1:21">
      <c r="A31" s="3">
        <v>17613243300</v>
      </c>
      <c r="B31" s="1" t="s">
        <v>894</v>
      </c>
      <c r="C31" s="1" t="s">
        <v>912</v>
      </c>
      <c r="D31" s="1" t="s">
        <v>913</v>
      </c>
      <c r="E31" s="1" t="s">
        <v>914</v>
      </c>
      <c r="F31" s="1" t="s">
        <v>781</v>
      </c>
      <c r="G31" s="1" t="s">
        <v>785</v>
      </c>
      <c r="H31" s="1" t="s">
        <v>786</v>
      </c>
      <c r="I31" s="1" t="s">
        <v>915</v>
      </c>
      <c r="J31" s="1" t="s">
        <v>788</v>
      </c>
      <c r="K31" s="1" t="s">
        <v>915</v>
      </c>
      <c r="L31" s="1" t="s">
        <v>915</v>
      </c>
      <c r="M31" s="1" t="s">
        <v>789</v>
      </c>
      <c r="N31" s="1" t="s">
        <v>789</v>
      </c>
      <c r="O31" s="1" t="s">
        <v>790</v>
      </c>
      <c r="P31" s="1" t="s">
        <v>791</v>
      </c>
      <c r="Q31" s="1" t="s">
        <v>792</v>
      </c>
      <c r="R31" s="1" t="s">
        <v>916</v>
      </c>
      <c r="S31" s="1" t="s">
        <v>794</v>
      </c>
      <c r="T31" s="1" t="s">
        <v>795</v>
      </c>
      <c r="U31" s="1" t="s">
        <v>796</v>
      </c>
    </row>
    <row r="32" s="1" customFormat="1" spans="1:21">
      <c r="A32" s="3">
        <v>17613122628</v>
      </c>
      <c r="B32" s="1" t="s">
        <v>894</v>
      </c>
      <c r="C32" s="1" t="s">
        <v>917</v>
      </c>
      <c r="D32" s="1" t="s">
        <v>806</v>
      </c>
      <c r="E32" s="1" t="s">
        <v>918</v>
      </c>
      <c r="F32" s="1" t="s">
        <v>781</v>
      </c>
      <c r="G32" s="1" t="s">
        <v>785</v>
      </c>
      <c r="H32" s="1" t="s">
        <v>786</v>
      </c>
      <c r="I32" s="1" t="s">
        <v>875</v>
      </c>
      <c r="J32" s="1" t="s">
        <v>788</v>
      </c>
      <c r="K32" s="1" t="s">
        <v>875</v>
      </c>
      <c r="L32" s="1" t="s">
        <v>875</v>
      </c>
      <c r="M32" s="1" t="s">
        <v>789</v>
      </c>
      <c r="N32" s="1" t="s">
        <v>789</v>
      </c>
      <c r="O32" s="1" t="s">
        <v>790</v>
      </c>
      <c r="P32" s="1" t="s">
        <v>791</v>
      </c>
      <c r="Q32" s="1" t="s">
        <v>792</v>
      </c>
      <c r="R32" s="1" t="s">
        <v>919</v>
      </c>
      <c r="S32" s="1" t="s">
        <v>794</v>
      </c>
      <c r="T32" s="1" t="s">
        <v>795</v>
      </c>
      <c r="U32" s="1" t="s">
        <v>796</v>
      </c>
    </row>
    <row r="33" s="1" customFormat="1" spans="1:21">
      <c r="A33" s="3">
        <v>17612864578</v>
      </c>
      <c r="B33" s="1" t="s">
        <v>894</v>
      </c>
      <c r="C33" s="1" t="s">
        <v>920</v>
      </c>
      <c r="D33" s="1" t="s">
        <v>921</v>
      </c>
      <c r="E33" s="1" t="s">
        <v>922</v>
      </c>
      <c r="F33" s="1" t="s">
        <v>894</v>
      </c>
      <c r="G33" s="1" t="s">
        <v>840</v>
      </c>
      <c r="H33" s="1" t="s">
        <v>786</v>
      </c>
      <c r="I33" s="1" t="s">
        <v>923</v>
      </c>
      <c r="J33" s="1" t="s">
        <v>788</v>
      </c>
      <c r="K33" s="1" t="s">
        <v>923</v>
      </c>
      <c r="L33" s="1" t="s">
        <v>923</v>
      </c>
      <c r="M33" s="1" t="s">
        <v>789</v>
      </c>
      <c r="N33" s="1" t="s">
        <v>789</v>
      </c>
      <c r="O33" s="1" t="s">
        <v>790</v>
      </c>
      <c r="P33" s="1" t="s">
        <v>791</v>
      </c>
      <c r="Q33" s="1" t="s">
        <v>792</v>
      </c>
      <c r="R33" s="1" t="s">
        <v>924</v>
      </c>
      <c r="S33" s="1" t="s">
        <v>794</v>
      </c>
      <c r="T33" s="1" t="s">
        <v>795</v>
      </c>
      <c r="U33" s="1" t="s">
        <v>796</v>
      </c>
    </row>
    <row r="34" s="1" customFormat="1" spans="1:21">
      <c r="A34" s="3">
        <v>17612647443</v>
      </c>
      <c r="B34" s="1" t="s">
        <v>894</v>
      </c>
      <c r="C34" s="1" t="s">
        <v>925</v>
      </c>
      <c r="D34" s="1" t="s">
        <v>926</v>
      </c>
      <c r="E34" s="1" t="s">
        <v>927</v>
      </c>
      <c r="F34" s="1" t="s">
        <v>894</v>
      </c>
      <c r="G34" s="1" t="s">
        <v>781</v>
      </c>
      <c r="H34" s="1" t="s">
        <v>786</v>
      </c>
      <c r="I34" s="1" t="s">
        <v>928</v>
      </c>
      <c r="J34" s="1" t="s">
        <v>788</v>
      </c>
      <c r="K34" s="1" t="s">
        <v>928</v>
      </c>
      <c r="L34" s="1" t="s">
        <v>928</v>
      </c>
      <c r="M34" s="1" t="s">
        <v>789</v>
      </c>
      <c r="N34" s="1" t="s">
        <v>789</v>
      </c>
      <c r="O34" s="1" t="s">
        <v>790</v>
      </c>
      <c r="P34" s="1" t="s">
        <v>791</v>
      </c>
      <c r="Q34" s="1" t="s">
        <v>792</v>
      </c>
      <c r="R34" s="1" t="s">
        <v>929</v>
      </c>
      <c r="S34" s="1" t="s">
        <v>794</v>
      </c>
      <c r="T34" s="1" t="s">
        <v>795</v>
      </c>
      <c r="U34" s="1" t="s">
        <v>796</v>
      </c>
    </row>
    <row r="35" s="1" customFormat="1" spans="1:21">
      <c r="A35" s="3">
        <v>17612573892</v>
      </c>
      <c r="B35" s="1" t="s">
        <v>894</v>
      </c>
      <c r="C35" s="1" t="s">
        <v>930</v>
      </c>
      <c r="D35" s="1" t="s">
        <v>901</v>
      </c>
      <c r="E35" s="1" t="s">
        <v>931</v>
      </c>
      <c r="F35" s="1" t="s">
        <v>781</v>
      </c>
      <c r="G35" s="1" t="s">
        <v>785</v>
      </c>
      <c r="H35" s="1" t="s">
        <v>786</v>
      </c>
      <c r="I35" s="1" t="s">
        <v>932</v>
      </c>
      <c r="J35" s="1" t="s">
        <v>788</v>
      </c>
      <c r="K35" s="1" t="s">
        <v>932</v>
      </c>
      <c r="L35" s="1" t="s">
        <v>932</v>
      </c>
      <c r="M35" s="1" t="s">
        <v>789</v>
      </c>
      <c r="N35" s="1" t="s">
        <v>789</v>
      </c>
      <c r="O35" s="1" t="s">
        <v>790</v>
      </c>
      <c r="P35" s="1" t="s">
        <v>791</v>
      </c>
      <c r="Q35" s="1" t="s">
        <v>792</v>
      </c>
      <c r="R35" s="1" t="s">
        <v>933</v>
      </c>
      <c r="S35" s="1" t="s">
        <v>794</v>
      </c>
      <c r="T35" s="1" t="s">
        <v>795</v>
      </c>
      <c r="U35" s="1" t="s">
        <v>796</v>
      </c>
    </row>
    <row r="36" s="1" customFormat="1" spans="1:21">
      <c r="A36" s="3">
        <v>17607528035</v>
      </c>
      <c r="B36" s="1" t="s">
        <v>894</v>
      </c>
      <c r="C36" s="1" t="s">
        <v>934</v>
      </c>
      <c r="D36" s="1" t="s">
        <v>814</v>
      </c>
      <c r="E36" s="1" t="s">
        <v>935</v>
      </c>
      <c r="F36" s="1" t="s">
        <v>894</v>
      </c>
      <c r="G36" s="1" t="s">
        <v>781</v>
      </c>
      <c r="H36" s="1" t="s">
        <v>786</v>
      </c>
      <c r="I36" s="1" t="s">
        <v>936</v>
      </c>
      <c r="J36" s="1" t="s">
        <v>788</v>
      </c>
      <c r="K36" s="1" t="s">
        <v>936</v>
      </c>
      <c r="L36" s="1" t="s">
        <v>936</v>
      </c>
      <c r="M36" s="1" t="s">
        <v>789</v>
      </c>
      <c r="N36" s="1" t="s">
        <v>789</v>
      </c>
      <c r="O36" s="1" t="s">
        <v>790</v>
      </c>
      <c r="P36" s="1" t="s">
        <v>791</v>
      </c>
      <c r="Q36" s="1" t="s">
        <v>792</v>
      </c>
      <c r="R36" s="1" t="s">
        <v>937</v>
      </c>
      <c r="S36" s="1" t="s">
        <v>794</v>
      </c>
      <c r="T36" s="1" t="s">
        <v>795</v>
      </c>
      <c r="U36" s="1" t="s">
        <v>796</v>
      </c>
    </row>
    <row r="37" s="1" customFormat="1" spans="1:21">
      <c r="A37" s="3">
        <v>17607322132</v>
      </c>
      <c r="B37" s="1" t="s">
        <v>894</v>
      </c>
      <c r="C37" s="1" t="s">
        <v>938</v>
      </c>
      <c r="D37" s="1" t="s">
        <v>859</v>
      </c>
      <c r="E37" s="1" t="s">
        <v>939</v>
      </c>
      <c r="F37" s="1" t="s">
        <v>894</v>
      </c>
      <c r="G37" s="1" t="s">
        <v>840</v>
      </c>
      <c r="H37" s="1" t="s">
        <v>786</v>
      </c>
      <c r="I37" s="1" t="s">
        <v>892</v>
      </c>
      <c r="J37" s="1" t="s">
        <v>788</v>
      </c>
      <c r="K37" s="1" t="s">
        <v>892</v>
      </c>
      <c r="L37" s="1" t="s">
        <v>892</v>
      </c>
      <c r="M37" s="1" t="s">
        <v>789</v>
      </c>
      <c r="N37" s="1" t="s">
        <v>789</v>
      </c>
      <c r="O37" s="1" t="s">
        <v>790</v>
      </c>
      <c r="P37" s="1" t="s">
        <v>791</v>
      </c>
      <c r="Q37" s="1" t="s">
        <v>792</v>
      </c>
      <c r="R37" s="1" t="s">
        <v>940</v>
      </c>
      <c r="S37" s="1" t="s">
        <v>794</v>
      </c>
      <c r="T37" s="1" t="s">
        <v>795</v>
      </c>
      <c r="U37" s="1" t="s">
        <v>796</v>
      </c>
    </row>
    <row r="38" s="1" customFormat="1" spans="1:21">
      <c r="A38" s="3">
        <v>17607136544</v>
      </c>
      <c r="B38" s="1" t="s">
        <v>894</v>
      </c>
      <c r="C38" s="1" t="s">
        <v>941</v>
      </c>
      <c r="D38" s="1" t="s">
        <v>859</v>
      </c>
      <c r="E38" s="1" t="s">
        <v>942</v>
      </c>
      <c r="F38" s="1" t="s">
        <v>894</v>
      </c>
      <c r="G38" s="1" t="s">
        <v>781</v>
      </c>
      <c r="H38" s="1" t="s">
        <v>786</v>
      </c>
      <c r="I38" s="1" t="s">
        <v>892</v>
      </c>
      <c r="J38" s="1" t="s">
        <v>788</v>
      </c>
      <c r="K38" s="1" t="s">
        <v>892</v>
      </c>
      <c r="L38" s="1" t="s">
        <v>892</v>
      </c>
      <c r="M38" s="1" t="s">
        <v>789</v>
      </c>
      <c r="N38" s="1" t="s">
        <v>789</v>
      </c>
      <c r="O38" s="1" t="s">
        <v>790</v>
      </c>
      <c r="P38" s="1" t="s">
        <v>791</v>
      </c>
      <c r="Q38" s="1" t="s">
        <v>792</v>
      </c>
      <c r="R38" s="1" t="s">
        <v>943</v>
      </c>
      <c r="S38" s="1" t="s">
        <v>794</v>
      </c>
      <c r="T38" s="1" t="s">
        <v>795</v>
      </c>
      <c r="U38" s="1" t="s">
        <v>796</v>
      </c>
    </row>
    <row r="39" s="1" customFormat="1" spans="1:21">
      <c r="A39" s="3">
        <v>17606629851</v>
      </c>
      <c r="B39" s="1" t="s">
        <v>944</v>
      </c>
      <c r="C39" s="1" t="s">
        <v>945</v>
      </c>
      <c r="D39" s="1" t="s">
        <v>946</v>
      </c>
      <c r="E39" s="1" t="s">
        <v>947</v>
      </c>
      <c r="F39" s="1" t="s">
        <v>894</v>
      </c>
      <c r="G39" s="1" t="s">
        <v>840</v>
      </c>
      <c r="H39" s="1" t="s">
        <v>786</v>
      </c>
      <c r="I39" s="1" t="s">
        <v>948</v>
      </c>
      <c r="J39" s="1" t="s">
        <v>788</v>
      </c>
      <c r="K39" s="1" t="s">
        <v>948</v>
      </c>
      <c r="L39" s="1" t="s">
        <v>948</v>
      </c>
      <c r="M39" s="1" t="s">
        <v>789</v>
      </c>
      <c r="N39" s="1" t="s">
        <v>789</v>
      </c>
      <c r="O39" s="1" t="s">
        <v>790</v>
      </c>
      <c r="P39" s="1" t="s">
        <v>791</v>
      </c>
      <c r="Q39" s="1" t="s">
        <v>792</v>
      </c>
      <c r="R39" s="1" t="s">
        <v>949</v>
      </c>
      <c r="S39" s="1" t="s">
        <v>794</v>
      </c>
      <c r="T39" s="1" t="s">
        <v>795</v>
      </c>
      <c r="U39" s="1" t="s">
        <v>796</v>
      </c>
    </row>
    <row r="40" s="1" customFormat="1" spans="1:21">
      <c r="A40" s="3">
        <v>17599348425</v>
      </c>
      <c r="B40" s="1" t="s">
        <v>944</v>
      </c>
      <c r="C40" s="1" t="s">
        <v>950</v>
      </c>
      <c r="D40" s="1" t="s">
        <v>951</v>
      </c>
      <c r="E40" s="1" t="s">
        <v>952</v>
      </c>
      <c r="F40" s="1" t="s">
        <v>781</v>
      </c>
      <c r="G40" s="1" t="s">
        <v>785</v>
      </c>
      <c r="H40" s="1" t="s">
        <v>786</v>
      </c>
      <c r="I40" s="1" t="s">
        <v>953</v>
      </c>
      <c r="J40" s="1" t="s">
        <v>788</v>
      </c>
      <c r="K40" s="1" t="s">
        <v>953</v>
      </c>
      <c r="L40" s="1" t="s">
        <v>953</v>
      </c>
      <c r="M40" s="1" t="s">
        <v>789</v>
      </c>
      <c r="N40" s="1" t="s">
        <v>789</v>
      </c>
      <c r="O40" s="1" t="s">
        <v>790</v>
      </c>
      <c r="P40" s="1" t="s">
        <v>791</v>
      </c>
      <c r="Q40" s="1" t="s">
        <v>792</v>
      </c>
      <c r="R40" s="1" t="s">
        <v>954</v>
      </c>
      <c r="S40" s="1" t="s">
        <v>794</v>
      </c>
      <c r="T40" s="1" t="s">
        <v>795</v>
      </c>
      <c r="U40" s="1" t="s">
        <v>796</v>
      </c>
    </row>
    <row r="41" s="1" customFormat="1" spans="1:21">
      <c r="A41" s="3">
        <v>17599158111</v>
      </c>
      <c r="B41" s="1" t="s">
        <v>944</v>
      </c>
      <c r="C41" s="1" t="s">
        <v>955</v>
      </c>
      <c r="D41" s="1" t="s">
        <v>798</v>
      </c>
      <c r="E41" s="1" t="s">
        <v>956</v>
      </c>
      <c r="F41" s="1" t="s">
        <v>894</v>
      </c>
      <c r="G41" s="1" t="s">
        <v>840</v>
      </c>
      <c r="H41" s="1" t="s">
        <v>786</v>
      </c>
      <c r="I41" s="1" t="s">
        <v>957</v>
      </c>
      <c r="J41" s="1" t="s">
        <v>788</v>
      </c>
      <c r="K41" s="1" t="s">
        <v>957</v>
      </c>
      <c r="L41" s="1" t="s">
        <v>957</v>
      </c>
      <c r="M41" s="1" t="s">
        <v>789</v>
      </c>
      <c r="N41" s="1" t="s">
        <v>789</v>
      </c>
      <c r="O41" s="1" t="s">
        <v>790</v>
      </c>
      <c r="P41" s="1" t="s">
        <v>791</v>
      </c>
      <c r="Q41" s="1" t="s">
        <v>792</v>
      </c>
      <c r="R41" s="1" t="s">
        <v>958</v>
      </c>
      <c r="S41" s="1" t="s">
        <v>794</v>
      </c>
      <c r="T41" s="1" t="s">
        <v>795</v>
      </c>
      <c r="U41" s="1" t="s">
        <v>796</v>
      </c>
    </row>
    <row r="42" s="1" customFormat="1" spans="1:21">
      <c r="A42" s="3">
        <v>17599017533</v>
      </c>
      <c r="B42" s="1" t="s">
        <v>944</v>
      </c>
      <c r="C42" s="1" t="s">
        <v>959</v>
      </c>
      <c r="D42" s="1" t="s">
        <v>960</v>
      </c>
      <c r="E42" s="1" t="s">
        <v>961</v>
      </c>
      <c r="F42" s="1" t="s">
        <v>944</v>
      </c>
      <c r="G42" s="1" t="s">
        <v>894</v>
      </c>
      <c r="H42" s="1" t="s">
        <v>786</v>
      </c>
      <c r="I42" s="1" t="s">
        <v>962</v>
      </c>
      <c r="J42" s="1" t="s">
        <v>788</v>
      </c>
      <c r="K42" s="1" t="s">
        <v>962</v>
      </c>
      <c r="L42" s="1" t="s">
        <v>962</v>
      </c>
      <c r="M42" s="1" t="s">
        <v>789</v>
      </c>
      <c r="N42" s="1" t="s">
        <v>789</v>
      </c>
      <c r="O42" s="1" t="s">
        <v>790</v>
      </c>
      <c r="P42" s="1" t="s">
        <v>791</v>
      </c>
      <c r="Q42" s="1" t="s">
        <v>792</v>
      </c>
      <c r="R42" s="1" t="s">
        <v>963</v>
      </c>
      <c r="S42" s="1" t="s">
        <v>794</v>
      </c>
      <c r="T42" s="1" t="s">
        <v>795</v>
      </c>
      <c r="U42" s="1" t="s">
        <v>796</v>
      </c>
    </row>
    <row r="43" s="1" customFormat="1" spans="1:21">
      <c r="A43" s="3">
        <v>17599017036</v>
      </c>
      <c r="B43" s="1" t="s">
        <v>944</v>
      </c>
      <c r="C43" s="1" t="s">
        <v>964</v>
      </c>
      <c r="D43" s="1" t="s">
        <v>965</v>
      </c>
      <c r="E43" s="1" t="s">
        <v>966</v>
      </c>
      <c r="F43" s="1" t="s">
        <v>944</v>
      </c>
      <c r="G43" s="1" t="s">
        <v>894</v>
      </c>
      <c r="H43" s="1" t="s">
        <v>786</v>
      </c>
      <c r="I43" s="1" t="s">
        <v>967</v>
      </c>
      <c r="J43" s="1" t="s">
        <v>788</v>
      </c>
      <c r="K43" s="1" t="s">
        <v>967</v>
      </c>
      <c r="L43" s="1" t="s">
        <v>967</v>
      </c>
      <c r="M43" s="1" t="s">
        <v>789</v>
      </c>
      <c r="N43" s="1" t="s">
        <v>789</v>
      </c>
      <c r="O43" s="1" t="s">
        <v>790</v>
      </c>
      <c r="P43" s="1" t="s">
        <v>791</v>
      </c>
      <c r="Q43" s="1" t="s">
        <v>792</v>
      </c>
      <c r="R43" s="1" t="s">
        <v>968</v>
      </c>
      <c r="S43" s="1" t="s">
        <v>794</v>
      </c>
      <c r="T43" s="1" t="s">
        <v>795</v>
      </c>
      <c r="U43" s="1" t="s">
        <v>796</v>
      </c>
    </row>
    <row r="44" s="1" customFormat="1" spans="1:21">
      <c r="A44" s="3">
        <v>17598981132</v>
      </c>
      <c r="B44" s="1" t="s">
        <v>944</v>
      </c>
      <c r="C44" s="1" t="s">
        <v>969</v>
      </c>
      <c r="D44" s="1" t="s">
        <v>946</v>
      </c>
      <c r="E44" s="1" t="s">
        <v>970</v>
      </c>
      <c r="F44" s="1" t="s">
        <v>944</v>
      </c>
      <c r="G44" s="1" t="s">
        <v>894</v>
      </c>
      <c r="H44" s="1" t="s">
        <v>786</v>
      </c>
      <c r="I44" s="1" t="s">
        <v>948</v>
      </c>
      <c r="J44" s="1" t="s">
        <v>788</v>
      </c>
      <c r="K44" s="1" t="s">
        <v>948</v>
      </c>
      <c r="L44" s="1" t="s">
        <v>948</v>
      </c>
      <c r="M44" s="1" t="s">
        <v>789</v>
      </c>
      <c r="N44" s="1" t="s">
        <v>789</v>
      </c>
      <c r="O44" s="1" t="s">
        <v>790</v>
      </c>
      <c r="P44" s="1" t="s">
        <v>791</v>
      </c>
      <c r="Q44" s="1" t="s">
        <v>792</v>
      </c>
      <c r="R44" s="1" t="s">
        <v>971</v>
      </c>
      <c r="S44" s="1" t="s">
        <v>794</v>
      </c>
      <c r="T44" s="1" t="s">
        <v>795</v>
      </c>
      <c r="U44" s="1" t="s">
        <v>796</v>
      </c>
    </row>
    <row r="45" s="1" customFormat="1" spans="1:21">
      <c r="A45" s="3">
        <v>17598876908</v>
      </c>
      <c r="B45" s="1" t="s">
        <v>944</v>
      </c>
      <c r="C45" s="1" t="s">
        <v>972</v>
      </c>
      <c r="D45" s="1" t="s">
        <v>951</v>
      </c>
      <c r="E45" s="1" t="s">
        <v>973</v>
      </c>
      <c r="F45" s="1" t="s">
        <v>944</v>
      </c>
      <c r="G45" s="1" t="s">
        <v>894</v>
      </c>
      <c r="H45" s="1" t="s">
        <v>786</v>
      </c>
      <c r="I45" s="1" t="s">
        <v>974</v>
      </c>
      <c r="J45" s="1" t="s">
        <v>788</v>
      </c>
      <c r="K45" s="1" t="s">
        <v>974</v>
      </c>
      <c r="L45" s="1" t="s">
        <v>974</v>
      </c>
      <c r="M45" s="1" t="s">
        <v>789</v>
      </c>
      <c r="N45" s="1" t="s">
        <v>789</v>
      </c>
      <c r="O45" s="1" t="s">
        <v>790</v>
      </c>
      <c r="P45" s="1" t="s">
        <v>791</v>
      </c>
      <c r="Q45" s="1" t="s">
        <v>792</v>
      </c>
      <c r="R45" s="1" t="s">
        <v>975</v>
      </c>
      <c r="S45" s="1" t="s">
        <v>794</v>
      </c>
      <c r="T45" s="1" t="s">
        <v>795</v>
      </c>
      <c r="U45" s="1" t="s">
        <v>796</v>
      </c>
    </row>
    <row r="46" s="1" customFormat="1" spans="1:21">
      <c r="A46" s="3">
        <v>17598694820</v>
      </c>
      <c r="B46" s="1" t="s">
        <v>944</v>
      </c>
      <c r="C46" s="1" t="s">
        <v>976</v>
      </c>
      <c r="D46" s="1" t="s">
        <v>883</v>
      </c>
      <c r="E46" s="1" t="s">
        <v>977</v>
      </c>
      <c r="F46" s="1" t="s">
        <v>840</v>
      </c>
      <c r="G46" s="1" t="s">
        <v>781</v>
      </c>
      <c r="H46" s="1" t="s">
        <v>786</v>
      </c>
      <c r="I46" s="1" t="s">
        <v>978</v>
      </c>
      <c r="J46" s="1" t="s">
        <v>788</v>
      </c>
      <c r="K46" s="1" t="s">
        <v>978</v>
      </c>
      <c r="L46" s="1" t="s">
        <v>978</v>
      </c>
      <c r="M46" s="1" t="s">
        <v>789</v>
      </c>
      <c r="N46" s="1" t="s">
        <v>789</v>
      </c>
      <c r="O46" s="1" t="s">
        <v>790</v>
      </c>
      <c r="P46" s="1" t="s">
        <v>791</v>
      </c>
      <c r="Q46" s="1" t="s">
        <v>792</v>
      </c>
      <c r="R46" s="1" t="s">
        <v>979</v>
      </c>
      <c r="S46" s="1" t="s">
        <v>794</v>
      </c>
      <c r="T46" s="1" t="s">
        <v>795</v>
      </c>
      <c r="U46" s="1" t="s">
        <v>796</v>
      </c>
    </row>
    <row r="47" s="1" customFormat="1" spans="1:21">
      <c r="A47" s="3">
        <v>17598670660</v>
      </c>
      <c r="B47" s="1" t="s">
        <v>944</v>
      </c>
      <c r="C47" s="1" t="s">
        <v>980</v>
      </c>
      <c r="D47" s="1" t="s">
        <v>878</v>
      </c>
      <c r="E47" s="1" t="s">
        <v>981</v>
      </c>
      <c r="F47" s="1" t="s">
        <v>944</v>
      </c>
      <c r="G47" s="1" t="s">
        <v>785</v>
      </c>
      <c r="H47" s="1" t="s">
        <v>786</v>
      </c>
      <c r="I47" s="1" t="s">
        <v>982</v>
      </c>
      <c r="J47" s="1" t="s">
        <v>788</v>
      </c>
      <c r="K47" s="1" t="s">
        <v>982</v>
      </c>
      <c r="L47" s="1" t="s">
        <v>982</v>
      </c>
      <c r="M47" s="1" t="s">
        <v>789</v>
      </c>
      <c r="N47" s="1" t="s">
        <v>789</v>
      </c>
      <c r="O47" s="1" t="s">
        <v>790</v>
      </c>
      <c r="P47" s="1" t="s">
        <v>791</v>
      </c>
      <c r="Q47" s="1" t="s">
        <v>792</v>
      </c>
      <c r="R47" s="1" t="s">
        <v>983</v>
      </c>
      <c r="S47" s="1" t="s">
        <v>794</v>
      </c>
      <c r="T47" s="1" t="s">
        <v>795</v>
      </c>
      <c r="U47" s="1" t="s">
        <v>796</v>
      </c>
    </row>
    <row r="48" s="1" customFormat="1" spans="1:21">
      <c r="A48" s="3">
        <v>17598646820</v>
      </c>
      <c r="B48" s="1" t="s">
        <v>944</v>
      </c>
      <c r="C48" s="1" t="s">
        <v>984</v>
      </c>
      <c r="D48" s="1" t="s">
        <v>985</v>
      </c>
      <c r="E48" s="1" t="s">
        <v>986</v>
      </c>
      <c r="F48" s="1" t="s">
        <v>944</v>
      </c>
      <c r="G48" s="1" t="s">
        <v>840</v>
      </c>
      <c r="H48" s="1" t="s">
        <v>786</v>
      </c>
      <c r="I48" s="1" t="s">
        <v>987</v>
      </c>
      <c r="J48" s="1" t="s">
        <v>788</v>
      </c>
      <c r="K48" s="1" t="s">
        <v>987</v>
      </c>
      <c r="L48" s="1" t="s">
        <v>987</v>
      </c>
      <c r="M48" s="1" t="s">
        <v>789</v>
      </c>
      <c r="N48" s="1" t="s">
        <v>789</v>
      </c>
      <c r="O48" s="1" t="s">
        <v>790</v>
      </c>
      <c r="P48" s="1" t="s">
        <v>791</v>
      </c>
      <c r="Q48" s="1" t="s">
        <v>792</v>
      </c>
      <c r="R48" s="1" t="s">
        <v>988</v>
      </c>
      <c r="S48" s="1" t="s">
        <v>794</v>
      </c>
      <c r="T48" s="1" t="s">
        <v>795</v>
      </c>
      <c r="U48" s="1" t="s">
        <v>796</v>
      </c>
    </row>
    <row r="49" s="1" customFormat="1" spans="1:21">
      <c r="A49" s="3">
        <v>17598504015</v>
      </c>
      <c r="B49" s="1" t="s">
        <v>944</v>
      </c>
      <c r="C49" s="1" t="s">
        <v>989</v>
      </c>
      <c r="D49" s="1" t="s">
        <v>798</v>
      </c>
      <c r="E49" s="1" t="s">
        <v>990</v>
      </c>
      <c r="F49" s="1" t="s">
        <v>944</v>
      </c>
      <c r="G49" s="1" t="s">
        <v>894</v>
      </c>
      <c r="H49" s="1" t="s">
        <v>786</v>
      </c>
      <c r="I49" s="1" t="s">
        <v>991</v>
      </c>
      <c r="J49" s="1" t="s">
        <v>788</v>
      </c>
      <c r="K49" s="1" t="s">
        <v>991</v>
      </c>
      <c r="L49" s="1" t="s">
        <v>991</v>
      </c>
      <c r="M49" s="1" t="s">
        <v>789</v>
      </c>
      <c r="N49" s="1" t="s">
        <v>789</v>
      </c>
      <c r="O49" s="1" t="s">
        <v>790</v>
      </c>
      <c r="P49" s="1" t="s">
        <v>791</v>
      </c>
      <c r="Q49" s="1" t="s">
        <v>792</v>
      </c>
      <c r="R49" s="1" t="s">
        <v>992</v>
      </c>
      <c r="S49" s="1" t="s">
        <v>794</v>
      </c>
      <c r="T49" s="1" t="s">
        <v>795</v>
      </c>
      <c r="U49" s="1" t="s">
        <v>796</v>
      </c>
    </row>
    <row r="50" s="1" customFormat="1" spans="1:21">
      <c r="A50" s="3">
        <v>17598105599</v>
      </c>
      <c r="B50" s="1" t="s">
        <v>993</v>
      </c>
      <c r="C50" s="1" t="s">
        <v>994</v>
      </c>
      <c r="D50" s="1" t="s">
        <v>822</v>
      </c>
      <c r="E50" s="1" t="s">
        <v>995</v>
      </c>
      <c r="F50" s="1" t="s">
        <v>944</v>
      </c>
      <c r="G50" s="1" t="s">
        <v>781</v>
      </c>
      <c r="H50" s="1" t="s">
        <v>786</v>
      </c>
      <c r="I50" s="1" t="s">
        <v>996</v>
      </c>
      <c r="J50" s="1" t="s">
        <v>788</v>
      </c>
      <c r="K50" s="1" t="s">
        <v>996</v>
      </c>
      <c r="L50" s="1" t="s">
        <v>996</v>
      </c>
      <c r="M50" s="1" t="s">
        <v>789</v>
      </c>
      <c r="N50" s="1" t="s">
        <v>789</v>
      </c>
      <c r="O50" s="1" t="s">
        <v>790</v>
      </c>
      <c r="P50" s="1" t="s">
        <v>791</v>
      </c>
      <c r="Q50" s="1" t="s">
        <v>792</v>
      </c>
      <c r="R50" s="1" t="s">
        <v>997</v>
      </c>
      <c r="S50" s="1" t="s">
        <v>794</v>
      </c>
      <c r="T50" s="1" t="s">
        <v>795</v>
      </c>
      <c r="U50" s="1" t="s">
        <v>796</v>
      </c>
    </row>
    <row r="51" s="1" customFormat="1" spans="1:21">
      <c r="A51" s="3">
        <v>17598102747</v>
      </c>
      <c r="B51" s="1" t="s">
        <v>993</v>
      </c>
      <c r="C51" s="1" t="s">
        <v>998</v>
      </c>
      <c r="D51" s="1" t="s">
        <v>822</v>
      </c>
      <c r="E51" s="1" t="s">
        <v>995</v>
      </c>
      <c r="F51" s="1" t="s">
        <v>944</v>
      </c>
      <c r="G51" s="1" t="s">
        <v>781</v>
      </c>
      <c r="H51" s="1" t="s">
        <v>786</v>
      </c>
      <c r="I51" s="1" t="s">
        <v>996</v>
      </c>
      <c r="J51" s="1" t="s">
        <v>788</v>
      </c>
      <c r="K51" s="1" t="s">
        <v>996</v>
      </c>
      <c r="L51" s="1" t="s">
        <v>996</v>
      </c>
      <c r="M51" s="1" t="s">
        <v>789</v>
      </c>
      <c r="N51" s="1" t="s">
        <v>789</v>
      </c>
      <c r="O51" s="1" t="s">
        <v>790</v>
      </c>
      <c r="P51" s="1" t="s">
        <v>791</v>
      </c>
      <c r="Q51" s="1" t="s">
        <v>792</v>
      </c>
      <c r="R51" s="1" t="s">
        <v>999</v>
      </c>
      <c r="S51" s="1" t="s">
        <v>794</v>
      </c>
      <c r="T51" s="1" t="s">
        <v>795</v>
      </c>
      <c r="U51" s="1" t="s">
        <v>796</v>
      </c>
    </row>
    <row r="52" s="1" customFormat="1" spans="1:21">
      <c r="A52" s="3">
        <v>17597496549</v>
      </c>
      <c r="B52" s="1" t="s">
        <v>993</v>
      </c>
      <c r="C52" s="1" t="s">
        <v>1000</v>
      </c>
      <c r="D52" s="1" t="s">
        <v>1001</v>
      </c>
      <c r="E52" s="1" t="s">
        <v>1002</v>
      </c>
      <c r="F52" s="1" t="s">
        <v>944</v>
      </c>
      <c r="G52" s="1" t="s">
        <v>894</v>
      </c>
      <c r="H52" s="1" t="s">
        <v>786</v>
      </c>
      <c r="I52" s="1" t="s">
        <v>1003</v>
      </c>
      <c r="J52" s="1" t="s">
        <v>788</v>
      </c>
      <c r="K52" s="1" t="s">
        <v>1003</v>
      </c>
      <c r="L52" s="1" t="s">
        <v>1003</v>
      </c>
      <c r="M52" s="1" t="s">
        <v>789</v>
      </c>
      <c r="N52" s="1" t="s">
        <v>789</v>
      </c>
      <c r="O52" s="1" t="s">
        <v>790</v>
      </c>
      <c r="P52" s="1" t="s">
        <v>791</v>
      </c>
      <c r="Q52" s="1" t="s">
        <v>792</v>
      </c>
      <c r="R52" s="1" t="s">
        <v>1004</v>
      </c>
      <c r="S52" s="1" t="s">
        <v>794</v>
      </c>
      <c r="T52" s="1" t="s">
        <v>795</v>
      </c>
      <c r="U52" s="1" t="s">
        <v>796</v>
      </c>
    </row>
    <row r="53" s="1" customFormat="1" spans="1:21">
      <c r="A53" s="3">
        <v>17591237487</v>
      </c>
      <c r="B53" s="1" t="s">
        <v>993</v>
      </c>
      <c r="C53" s="1" t="s">
        <v>1005</v>
      </c>
      <c r="D53" s="1" t="s">
        <v>854</v>
      </c>
      <c r="E53" s="1" t="s">
        <v>1006</v>
      </c>
      <c r="F53" s="1" t="s">
        <v>993</v>
      </c>
      <c r="G53" s="1" t="s">
        <v>944</v>
      </c>
      <c r="H53" s="1" t="s">
        <v>786</v>
      </c>
      <c r="I53" s="1" t="s">
        <v>1007</v>
      </c>
      <c r="J53" s="1" t="s">
        <v>788</v>
      </c>
      <c r="K53" s="1" t="s">
        <v>1007</v>
      </c>
      <c r="L53" s="1" t="s">
        <v>1007</v>
      </c>
      <c r="M53" s="1" t="s">
        <v>789</v>
      </c>
      <c r="N53" s="1" t="s">
        <v>789</v>
      </c>
      <c r="O53" s="1" t="s">
        <v>790</v>
      </c>
      <c r="P53" s="1" t="s">
        <v>791</v>
      </c>
      <c r="Q53" s="1" t="s">
        <v>792</v>
      </c>
      <c r="R53" s="1" t="s">
        <v>1008</v>
      </c>
      <c r="S53" s="1" t="s">
        <v>794</v>
      </c>
      <c r="T53" s="1" t="s">
        <v>795</v>
      </c>
      <c r="U53" s="1" t="s">
        <v>796</v>
      </c>
    </row>
    <row r="54" s="1" customFormat="1" spans="1:21">
      <c r="A54" s="3">
        <v>17590343967</v>
      </c>
      <c r="B54" s="1" t="s">
        <v>993</v>
      </c>
      <c r="C54" s="1" t="s">
        <v>1009</v>
      </c>
      <c r="D54" s="1" t="s">
        <v>814</v>
      </c>
      <c r="E54" s="1" t="s">
        <v>1010</v>
      </c>
      <c r="F54" s="1" t="s">
        <v>781</v>
      </c>
      <c r="G54" s="1" t="s">
        <v>785</v>
      </c>
      <c r="H54" s="1" t="s">
        <v>786</v>
      </c>
      <c r="I54" s="1" t="s">
        <v>1011</v>
      </c>
      <c r="J54" s="1" t="s">
        <v>788</v>
      </c>
      <c r="K54" s="1" t="s">
        <v>1011</v>
      </c>
      <c r="L54" s="1" t="s">
        <v>1011</v>
      </c>
      <c r="M54" s="1" t="s">
        <v>789</v>
      </c>
      <c r="N54" s="1" t="s">
        <v>789</v>
      </c>
      <c r="O54" s="1" t="s">
        <v>790</v>
      </c>
      <c r="P54" s="1" t="s">
        <v>791</v>
      </c>
      <c r="Q54" s="1" t="s">
        <v>792</v>
      </c>
      <c r="R54" s="1" t="s">
        <v>1012</v>
      </c>
      <c r="S54" s="1" t="s">
        <v>794</v>
      </c>
      <c r="T54" s="1" t="s">
        <v>795</v>
      </c>
      <c r="U54" s="1" t="s">
        <v>796</v>
      </c>
    </row>
    <row r="55" s="1" customFormat="1" spans="1:21">
      <c r="A55" s="3">
        <v>17590309151</v>
      </c>
      <c r="B55" s="1" t="s">
        <v>993</v>
      </c>
      <c r="C55" s="1" t="s">
        <v>1013</v>
      </c>
      <c r="D55" s="1" t="s">
        <v>822</v>
      </c>
      <c r="E55" s="1" t="s">
        <v>1014</v>
      </c>
      <c r="F55" s="1" t="s">
        <v>993</v>
      </c>
      <c r="G55" s="1" t="s">
        <v>894</v>
      </c>
      <c r="H55" s="1" t="s">
        <v>786</v>
      </c>
      <c r="I55" s="1" t="s">
        <v>1015</v>
      </c>
      <c r="J55" s="1" t="s">
        <v>788</v>
      </c>
      <c r="K55" s="1" t="s">
        <v>1015</v>
      </c>
      <c r="L55" s="1" t="s">
        <v>1015</v>
      </c>
      <c r="M55" s="1" t="s">
        <v>789</v>
      </c>
      <c r="N55" s="1" t="s">
        <v>789</v>
      </c>
      <c r="O55" s="1" t="s">
        <v>790</v>
      </c>
      <c r="P55" s="1" t="s">
        <v>791</v>
      </c>
      <c r="Q55" s="1" t="s">
        <v>792</v>
      </c>
      <c r="R55" s="1" t="s">
        <v>1016</v>
      </c>
      <c r="S55" s="1" t="s">
        <v>794</v>
      </c>
      <c r="T55" s="1" t="s">
        <v>795</v>
      </c>
      <c r="U55" s="1" t="s">
        <v>796</v>
      </c>
    </row>
    <row r="56" s="1" customFormat="1" spans="1:21">
      <c r="A56" s="3">
        <v>17590309389</v>
      </c>
      <c r="B56" s="1" t="s">
        <v>993</v>
      </c>
      <c r="C56" s="1" t="s">
        <v>1017</v>
      </c>
      <c r="D56" s="1" t="s">
        <v>814</v>
      </c>
      <c r="E56" s="1" t="s">
        <v>1018</v>
      </c>
      <c r="F56" s="1" t="s">
        <v>781</v>
      </c>
      <c r="G56" s="1" t="s">
        <v>785</v>
      </c>
      <c r="H56" s="1" t="s">
        <v>786</v>
      </c>
      <c r="I56" s="1" t="s">
        <v>1011</v>
      </c>
      <c r="J56" s="1" t="s">
        <v>788</v>
      </c>
      <c r="K56" s="1" t="s">
        <v>1011</v>
      </c>
      <c r="L56" s="1" t="s">
        <v>1011</v>
      </c>
      <c r="M56" s="1" t="s">
        <v>789</v>
      </c>
      <c r="N56" s="1" t="s">
        <v>789</v>
      </c>
      <c r="O56" s="1" t="s">
        <v>790</v>
      </c>
      <c r="P56" s="1" t="s">
        <v>791</v>
      </c>
      <c r="Q56" s="1" t="s">
        <v>792</v>
      </c>
      <c r="R56" s="1" t="s">
        <v>1019</v>
      </c>
      <c r="S56" s="1" t="s">
        <v>794</v>
      </c>
      <c r="T56" s="1" t="s">
        <v>795</v>
      </c>
      <c r="U56" s="1" t="s">
        <v>796</v>
      </c>
    </row>
    <row r="57" s="1" customFormat="1" spans="1:21">
      <c r="A57" s="3">
        <v>17590180637</v>
      </c>
      <c r="B57" s="1" t="s">
        <v>993</v>
      </c>
      <c r="C57" s="1" t="s">
        <v>1020</v>
      </c>
      <c r="D57" s="1" t="s">
        <v>951</v>
      </c>
      <c r="E57" s="1" t="s">
        <v>1021</v>
      </c>
      <c r="F57" s="1" t="s">
        <v>993</v>
      </c>
      <c r="G57" s="1" t="s">
        <v>944</v>
      </c>
      <c r="H57" s="1" t="s">
        <v>786</v>
      </c>
      <c r="I57" s="1" t="s">
        <v>1022</v>
      </c>
      <c r="J57" s="1" t="s">
        <v>788</v>
      </c>
      <c r="K57" s="1" t="s">
        <v>1022</v>
      </c>
      <c r="L57" s="1" t="s">
        <v>1022</v>
      </c>
      <c r="M57" s="1" t="s">
        <v>789</v>
      </c>
      <c r="N57" s="1" t="s">
        <v>789</v>
      </c>
      <c r="O57" s="1" t="s">
        <v>790</v>
      </c>
      <c r="P57" s="1" t="s">
        <v>791</v>
      </c>
      <c r="Q57" s="1" t="s">
        <v>792</v>
      </c>
      <c r="R57" s="1" t="s">
        <v>1023</v>
      </c>
      <c r="S57" s="1" t="s">
        <v>794</v>
      </c>
      <c r="T57" s="1" t="s">
        <v>795</v>
      </c>
      <c r="U57" s="1" t="s">
        <v>796</v>
      </c>
    </row>
    <row r="58" s="1" customFormat="1" spans="1:21">
      <c r="A58" s="3">
        <v>17589919255</v>
      </c>
      <c r="B58" s="1" t="s">
        <v>993</v>
      </c>
      <c r="C58" s="1" t="s">
        <v>1024</v>
      </c>
      <c r="D58" s="1" t="s">
        <v>1025</v>
      </c>
      <c r="E58" s="1" t="s">
        <v>1026</v>
      </c>
      <c r="F58" s="1" t="s">
        <v>993</v>
      </c>
      <c r="G58" s="1" t="s">
        <v>894</v>
      </c>
      <c r="H58" s="1" t="s">
        <v>786</v>
      </c>
      <c r="I58" s="1" t="s">
        <v>1027</v>
      </c>
      <c r="J58" s="1" t="s">
        <v>788</v>
      </c>
      <c r="K58" s="1" t="s">
        <v>1027</v>
      </c>
      <c r="L58" s="1" t="s">
        <v>1027</v>
      </c>
      <c r="M58" s="1" t="s">
        <v>789</v>
      </c>
      <c r="N58" s="1" t="s">
        <v>789</v>
      </c>
      <c r="O58" s="1" t="s">
        <v>790</v>
      </c>
      <c r="P58" s="1" t="s">
        <v>791</v>
      </c>
      <c r="Q58" s="1" t="s">
        <v>792</v>
      </c>
      <c r="R58" s="1" t="s">
        <v>1028</v>
      </c>
      <c r="S58" s="1" t="s">
        <v>794</v>
      </c>
      <c r="T58" s="1" t="s">
        <v>795</v>
      </c>
      <c r="U58" s="1" t="s">
        <v>796</v>
      </c>
    </row>
    <row r="59" s="1" customFormat="1" spans="1:21">
      <c r="A59" s="3">
        <v>17589172975</v>
      </c>
      <c r="B59" s="1" t="s">
        <v>1029</v>
      </c>
      <c r="C59" s="1" t="s">
        <v>1030</v>
      </c>
      <c r="D59" s="1" t="s">
        <v>1031</v>
      </c>
      <c r="E59" s="1" t="s">
        <v>1032</v>
      </c>
      <c r="F59" s="1" t="s">
        <v>993</v>
      </c>
      <c r="G59" s="1" t="s">
        <v>944</v>
      </c>
      <c r="H59" s="1" t="s">
        <v>786</v>
      </c>
      <c r="I59" s="1" t="s">
        <v>1033</v>
      </c>
      <c r="J59" s="1" t="s">
        <v>788</v>
      </c>
      <c r="K59" s="1" t="s">
        <v>1033</v>
      </c>
      <c r="L59" s="1" t="s">
        <v>1033</v>
      </c>
      <c r="M59" s="1" t="s">
        <v>789</v>
      </c>
      <c r="N59" s="1" t="s">
        <v>789</v>
      </c>
      <c r="O59" s="1" t="s">
        <v>790</v>
      </c>
      <c r="P59" s="1" t="s">
        <v>791</v>
      </c>
      <c r="Q59" s="1" t="s">
        <v>792</v>
      </c>
      <c r="R59" s="1" t="s">
        <v>1034</v>
      </c>
      <c r="S59" s="1" t="s">
        <v>794</v>
      </c>
      <c r="T59" s="1" t="s">
        <v>795</v>
      </c>
      <c r="U59" s="1" t="s">
        <v>796</v>
      </c>
    </row>
    <row r="60" s="1" customFormat="1" spans="1:21">
      <c r="A60" s="3">
        <v>17589092521</v>
      </c>
      <c r="B60" s="1" t="s">
        <v>1029</v>
      </c>
      <c r="C60" s="1" t="s">
        <v>1035</v>
      </c>
      <c r="D60" s="1" t="s">
        <v>814</v>
      </c>
      <c r="E60" s="1" t="s">
        <v>1036</v>
      </c>
      <c r="F60" s="1" t="s">
        <v>993</v>
      </c>
      <c r="G60" s="1" t="s">
        <v>944</v>
      </c>
      <c r="H60" s="1" t="s">
        <v>786</v>
      </c>
      <c r="I60" s="1" t="s">
        <v>1037</v>
      </c>
      <c r="J60" s="1" t="s">
        <v>788</v>
      </c>
      <c r="K60" s="1" t="s">
        <v>1037</v>
      </c>
      <c r="L60" s="1" t="s">
        <v>1037</v>
      </c>
      <c r="M60" s="1" t="s">
        <v>789</v>
      </c>
      <c r="N60" s="1" t="s">
        <v>789</v>
      </c>
      <c r="O60" s="1" t="s">
        <v>790</v>
      </c>
      <c r="P60" s="1" t="s">
        <v>791</v>
      </c>
      <c r="Q60" s="1" t="s">
        <v>792</v>
      </c>
      <c r="R60" s="1" t="s">
        <v>1038</v>
      </c>
      <c r="S60" s="1" t="s">
        <v>794</v>
      </c>
      <c r="T60" s="1" t="s">
        <v>795</v>
      </c>
      <c r="U60" s="1" t="s">
        <v>796</v>
      </c>
    </row>
    <row r="61" s="1" customFormat="1" spans="1:21">
      <c r="A61" s="3">
        <v>17588800236</v>
      </c>
      <c r="B61" s="1" t="s">
        <v>1029</v>
      </c>
      <c r="C61" s="1" t="s">
        <v>1039</v>
      </c>
      <c r="D61" s="1" t="s">
        <v>1040</v>
      </c>
      <c r="E61" s="1" t="s">
        <v>1041</v>
      </c>
      <c r="F61" s="1" t="s">
        <v>993</v>
      </c>
      <c r="G61" s="1" t="s">
        <v>944</v>
      </c>
      <c r="H61" s="1" t="s">
        <v>786</v>
      </c>
      <c r="I61" s="1" t="s">
        <v>1042</v>
      </c>
      <c r="J61" s="1" t="s">
        <v>788</v>
      </c>
      <c r="K61" s="1" t="s">
        <v>1042</v>
      </c>
      <c r="L61" s="1" t="s">
        <v>1042</v>
      </c>
      <c r="M61" s="1" t="s">
        <v>789</v>
      </c>
      <c r="N61" s="1" t="s">
        <v>789</v>
      </c>
      <c r="O61" s="1" t="s">
        <v>790</v>
      </c>
      <c r="P61" s="1" t="s">
        <v>791</v>
      </c>
      <c r="Q61" s="1" t="s">
        <v>792</v>
      </c>
      <c r="R61" s="1" t="s">
        <v>1043</v>
      </c>
      <c r="S61" s="1" t="s">
        <v>794</v>
      </c>
      <c r="T61" s="1" t="s">
        <v>795</v>
      </c>
      <c r="U61" s="1" t="s">
        <v>796</v>
      </c>
    </row>
    <row r="62" s="1" customFormat="1" spans="1:21">
      <c r="A62" s="3">
        <v>17583950544</v>
      </c>
      <c r="B62" s="1" t="s">
        <v>1029</v>
      </c>
      <c r="C62" s="1" t="s">
        <v>1044</v>
      </c>
      <c r="D62" s="1" t="s">
        <v>814</v>
      </c>
      <c r="E62" s="1" t="s">
        <v>1045</v>
      </c>
      <c r="F62" s="1" t="s">
        <v>993</v>
      </c>
      <c r="G62" s="1" t="s">
        <v>944</v>
      </c>
      <c r="H62" s="1" t="s">
        <v>786</v>
      </c>
      <c r="I62" s="1" t="s">
        <v>1037</v>
      </c>
      <c r="J62" s="1" t="s">
        <v>788</v>
      </c>
      <c r="K62" s="1" t="s">
        <v>1037</v>
      </c>
      <c r="L62" s="1" t="s">
        <v>1037</v>
      </c>
      <c r="M62" s="1" t="s">
        <v>789</v>
      </c>
      <c r="N62" s="1" t="s">
        <v>789</v>
      </c>
      <c r="O62" s="1" t="s">
        <v>790</v>
      </c>
      <c r="P62" s="1" t="s">
        <v>791</v>
      </c>
      <c r="Q62" s="1" t="s">
        <v>792</v>
      </c>
      <c r="R62" s="1" t="s">
        <v>1046</v>
      </c>
      <c r="S62" s="1" t="s">
        <v>794</v>
      </c>
      <c r="T62" s="1" t="s">
        <v>795</v>
      </c>
      <c r="U62" s="1" t="s">
        <v>796</v>
      </c>
    </row>
    <row r="63" s="1" customFormat="1" spans="1:21">
      <c r="A63" s="3">
        <v>17583319179</v>
      </c>
      <c r="B63" s="1" t="s">
        <v>1029</v>
      </c>
      <c r="C63" s="1" t="s">
        <v>1047</v>
      </c>
      <c r="D63" s="1" t="s">
        <v>1048</v>
      </c>
      <c r="E63" s="1" t="s">
        <v>1049</v>
      </c>
      <c r="F63" s="1" t="s">
        <v>993</v>
      </c>
      <c r="G63" s="1" t="s">
        <v>944</v>
      </c>
      <c r="H63" s="1" t="s">
        <v>786</v>
      </c>
      <c r="I63" s="1" t="s">
        <v>1050</v>
      </c>
      <c r="J63" s="1" t="s">
        <v>788</v>
      </c>
      <c r="K63" s="1" t="s">
        <v>1050</v>
      </c>
      <c r="L63" s="1" t="s">
        <v>1050</v>
      </c>
      <c r="M63" s="1" t="s">
        <v>789</v>
      </c>
      <c r="N63" s="1" t="s">
        <v>789</v>
      </c>
      <c r="O63" s="1" t="s">
        <v>790</v>
      </c>
      <c r="P63" s="1" t="s">
        <v>791</v>
      </c>
      <c r="Q63" s="1" t="s">
        <v>792</v>
      </c>
      <c r="R63" s="1" t="s">
        <v>1051</v>
      </c>
      <c r="S63" s="1" t="s">
        <v>794</v>
      </c>
      <c r="T63" s="1" t="s">
        <v>795</v>
      </c>
      <c r="U63" s="1" t="s">
        <v>796</v>
      </c>
    </row>
    <row r="64" s="1" customFormat="1" spans="1:21">
      <c r="A64" s="3">
        <v>17582784174</v>
      </c>
      <c r="B64" s="1" t="s">
        <v>1029</v>
      </c>
      <c r="C64" s="1" t="s">
        <v>1052</v>
      </c>
      <c r="D64" s="1" t="s">
        <v>822</v>
      </c>
      <c r="E64" s="1" t="s">
        <v>1053</v>
      </c>
      <c r="F64" s="1" t="s">
        <v>993</v>
      </c>
      <c r="G64" s="1" t="s">
        <v>944</v>
      </c>
      <c r="H64" s="1" t="s">
        <v>786</v>
      </c>
      <c r="I64" s="1" t="s">
        <v>1054</v>
      </c>
      <c r="J64" s="1" t="s">
        <v>788</v>
      </c>
      <c r="K64" s="1" t="s">
        <v>1054</v>
      </c>
      <c r="L64" s="1" t="s">
        <v>1054</v>
      </c>
      <c r="M64" s="1" t="s">
        <v>789</v>
      </c>
      <c r="N64" s="1" t="s">
        <v>789</v>
      </c>
      <c r="O64" s="1" t="s">
        <v>790</v>
      </c>
      <c r="P64" s="1" t="s">
        <v>791</v>
      </c>
      <c r="Q64" s="1" t="s">
        <v>792</v>
      </c>
      <c r="R64" s="1" t="s">
        <v>1055</v>
      </c>
      <c r="S64" s="1" t="s">
        <v>794</v>
      </c>
      <c r="T64" s="1" t="s">
        <v>795</v>
      </c>
      <c r="U64" s="1" t="s">
        <v>796</v>
      </c>
    </row>
    <row r="65" s="1" customFormat="1" spans="1:21">
      <c r="A65" s="3">
        <v>17582721126</v>
      </c>
      <c r="B65" s="1" t="s">
        <v>1029</v>
      </c>
      <c r="C65" s="1" t="s">
        <v>1056</v>
      </c>
      <c r="D65" s="1" t="s">
        <v>1031</v>
      </c>
      <c r="E65" s="1" t="s">
        <v>1057</v>
      </c>
      <c r="F65" s="1" t="s">
        <v>1029</v>
      </c>
      <c r="G65" s="1" t="s">
        <v>993</v>
      </c>
      <c r="H65" s="1" t="s">
        <v>786</v>
      </c>
      <c r="I65" s="1" t="s">
        <v>1033</v>
      </c>
      <c r="J65" s="1" t="s">
        <v>788</v>
      </c>
      <c r="K65" s="1" t="s">
        <v>1033</v>
      </c>
      <c r="L65" s="1" t="s">
        <v>1033</v>
      </c>
      <c r="M65" s="1" t="s">
        <v>789</v>
      </c>
      <c r="N65" s="1" t="s">
        <v>789</v>
      </c>
      <c r="O65" s="1" t="s">
        <v>790</v>
      </c>
      <c r="P65" s="1" t="s">
        <v>791</v>
      </c>
      <c r="Q65" s="1" t="s">
        <v>792</v>
      </c>
      <c r="R65" s="1" t="s">
        <v>1058</v>
      </c>
      <c r="S65" s="1" t="s">
        <v>794</v>
      </c>
      <c r="T65" s="1" t="s">
        <v>795</v>
      </c>
      <c r="U65" s="1" t="s">
        <v>796</v>
      </c>
    </row>
    <row r="66" s="1" customFormat="1" spans="1:21">
      <c r="A66" s="3">
        <v>17582350266</v>
      </c>
      <c r="B66" s="1" t="s">
        <v>1029</v>
      </c>
      <c r="C66" s="1" t="s">
        <v>1059</v>
      </c>
      <c r="D66" s="1" t="s">
        <v>883</v>
      </c>
      <c r="E66" s="1" t="s">
        <v>1060</v>
      </c>
      <c r="F66" s="1" t="s">
        <v>1029</v>
      </c>
      <c r="G66" s="1" t="s">
        <v>944</v>
      </c>
      <c r="H66" s="1" t="s">
        <v>786</v>
      </c>
      <c r="I66" s="1" t="s">
        <v>1061</v>
      </c>
      <c r="J66" s="1" t="s">
        <v>788</v>
      </c>
      <c r="K66" s="1" t="s">
        <v>1061</v>
      </c>
      <c r="L66" s="1" t="s">
        <v>1061</v>
      </c>
      <c r="M66" s="1" t="s">
        <v>789</v>
      </c>
      <c r="N66" s="1" t="s">
        <v>789</v>
      </c>
      <c r="O66" s="1" t="s">
        <v>790</v>
      </c>
      <c r="P66" s="1" t="s">
        <v>791</v>
      </c>
      <c r="Q66" s="1" t="s">
        <v>792</v>
      </c>
      <c r="R66" s="1" t="s">
        <v>1062</v>
      </c>
      <c r="S66" s="1" t="s">
        <v>794</v>
      </c>
      <c r="T66" s="1" t="s">
        <v>795</v>
      </c>
      <c r="U66" s="1" t="s">
        <v>796</v>
      </c>
    </row>
    <row r="67" s="1" customFormat="1" spans="1:21">
      <c r="A67" s="3">
        <v>17582260510</v>
      </c>
      <c r="B67" s="1" t="s">
        <v>1029</v>
      </c>
      <c r="C67" s="1" t="s">
        <v>1063</v>
      </c>
      <c r="D67" s="1" t="s">
        <v>946</v>
      </c>
      <c r="E67" s="1" t="s">
        <v>1064</v>
      </c>
      <c r="F67" s="1" t="s">
        <v>944</v>
      </c>
      <c r="G67" s="1" t="s">
        <v>785</v>
      </c>
      <c r="H67" s="1" t="s">
        <v>786</v>
      </c>
      <c r="I67" s="1" t="s">
        <v>1065</v>
      </c>
      <c r="J67" s="1" t="s">
        <v>788</v>
      </c>
      <c r="K67" s="1" t="s">
        <v>1065</v>
      </c>
      <c r="L67" s="1" t="s">
        <v>1065</v>
      </c>
      <c r="M67" s="1" t="s">
        <v>789</v>
      </c>
      <c r="N67" s="1" t="s">
        <v>789</v>
      </c>
      <c r="O67" s="1" t="s">
        <v>790</v>
      </c>
      <c r="P67" s="1" t="s">
        <v>791</v>
      </c>
      <c r="Q67" s="1" t="s">
        <v>792</v>
      </c>
      <c r="R67" s="1" t="s">
        <v>1066</v>
      </c>
      <c r="S67" s="1" t="s">
        <v>794</v>
      </c>
      <c r="T67" s="1" t="s">
        <v>795</v>
      </c>
      <c r="U67" s="1" t="s">
        <v>796</v>
      </c>
    </row>
    <row r="68" s="1" customFormat="1" spans="1:21">
      <c r="A68" s="3">
        <v>17582114399</v>
      </c>
      <c r="B68" s="1" t="s">
        <v>1029</v>
      </c>
      <c r="C68" s="1" t="s">
        <v>1067</v>
      </c>
      <c r="D68" s="1" t="s">
        <v>1031</v>
      </c>
      <c r="E68" s="1" t="s">
        <v>1068</v>
      </c>
      <c r="F68" s="1" t="s">
        <v>1029</v>
      </c>
      <c r="G68" s="1" t="s">
        <v>993</v>
      </c>
      <c r="H68" s="1" t="s">
        <v>786</v>
      </c>
      <c r="I68" s="1" t="s">
        <v>1033</v>
      </c>
      <c r="J68" s="1" t="s">
        <v>788</v>
      </c>
      <c r="K68" s="1" t="s">
        <v>1033</v>
      </c>
      <c r="L68" s="1" t="s">
        <v>1033</v>
      </c>
      <c r="M68" s="1" t="s">
        <v>789</v>
      </c>
      <c r="N68" s="1" t="s">
        <v>789</v>
      </c>
      <c r="O68" s="1" t="s">
        <v>790</v>
      </c>
      <c r="P68" s="1" t="s">
        <v>791</v>
      </c>
      <c r="Q68" s="1" t="s">
        <v>792</v>
      </c>
      <c r="R68" s="1" t="s">
        <v>1069</v>
      </c>
      <c r="S68" s="1" t="s">
        <v>794</v>
      </c>
      <c r="T68" s="1" t="s">
        <v>795</v>
      </c>
      <c r="U68" s="1" t="s">
        <v>796</v>
      </c>
    </row>
    <row r="69" s="1" customFormat="1" spans="1:21">
      <c r="A69" s="3">
        <v>17581686380</v>
      </c>
      <c r="B69" s="1" t="s">
        <v>1029</v>
      </c>
      <c r="C69" s="1" t="s">
        <v>1070</v>
      </c>
      <c r="D69" s="1" t="s">
        <v>814</v>
      </c>
      <c r="E69" s="1" t="s">
        <v>1071</v>
      </c>
      <c r="F69" s="1" t="s">
        <v>1029</v>
      </c>
      <c r="G69" s="1" t="s">
        <v>993</v>
      </c>
      <c r="H69" s="1" t="s">
        <v>786</v>
      </c>
      <c r="I69" s="1" t="s">
        <v>1072</v>
      </c>
      <c r="J69" s="1" t="s">
        <v>788</v>
      </c>
      <c r="K69" s="1" t="s">
        <v>1072</v>
      </c>
      <c r="L69" s="1" t="s">
        <v>1072</v>
      </c>
      <c r="M69" s="1" t="s">
        <v>789</v>
      </c>
      <c r="N69" s="1" t="s">
        <v>789</v>
      </c>
      <c r="O69" s="1" t="s">
        <v>790</v>
      </c>
      <c r="P69" s="1" t="s">
        <v>791</v>
      </c>
      <c r="Q69" s="1" t="s">
        <v>792</v>
      </c>
      <c r="R69" s="1" t="s">
        <v>1073</v>
      </c>
      <c r="S69" s="1" t="s">
        <v>794</v>
      </c>
      <c r="T69" s="1" t="s">
        <v>795</v>
      </c>
      <c r="U69" s="1" t="s">
        <v>796</v>
      </c>
    </row>
    <row r="70" s="1" customFormat="1" spans="1:21">
      <c r="A70" s="3">
        <v>17580952637</v>
      </c>
      <c r="B70" s="1" t="s">
        <v>1029</v>
      </c>
      <c r="C70" s="1" t="s">
        <v>1074</v>
      </c>
      <c r="D70" s="1" t="s">
        <v>859</v>
      </c>
      <c r="E70" s="1" t="s">
        <v>1075</v>
      </c>
      <c r="F70" s="1" t="s">
        <v>1029</v>
      </c>
      <c r="G70" s="1" t="s">
        <v>944</v>
      </c>
      <c r="H70" s="1" t="s">
        <v>786</v>
      </c>
      <c r="I70" s="1" t="s">
        <v>1076</v>
      </c>
      <c r="J70" s="1" t="s">
        <v>788</v>
      </c>
      <c r="K70" s="1" t="s">
        <v>1076</v>
      </c>
      <c r="L70" s="1" t="s">
        <v>1076</v>
      </c>
      <c r="M70" s="1" t="s">
        <v>789</v>
      </c>
      <c r="N70" s="1" t="s">
        <v>789</v>
      </c>
      <c r="O70" s="1" t="s">
        <v>790</v>
      </c>
      <c r="P70" s="1" t="s">
        <v>791</v>
      </c>
      <c r="Q70" s="1" t="s">
        <v>792</v>
      </c>
      <c r="R70" s="1" t="s">
        <v>1077</v>
      </c>
      <c r="S70" s="1" t="s">
        <v>794</v>
      </c>
      <c r="T70" s="1" t="s">
        <v>795</v>
      </c>
      <c r="U70" s="1" t="s">
        <v>796</v>
      </c>
    </row>
    <row r="71" s="1" customFormat="1" spans="1:21">
      <c r="A71" s="3">
        <v>17573878141</v>
      </c>
      <c r="B71" s="1" t="s">
        <v>1078</v>
      </c>
      <c r="C71" s="1" t="s">
        <v>1079</v>
      </c>
      <c r="D71" s="1" t="s">
        <v>814</v>
      </c>
      <c r="E71" s="1" t="s">
        <v>1080</v>
      </c>
      <c r="F71" s="1" t="s">
        <v>1029</v>
      </c>
      <c r="G71" s="1" t="s">
        <v>944</v>
      </c>
      <c r="H71" s="1" t="s">
        <v>786</v>
      </c>
      <c r="I71" s="1" t="s">
        <v>1081</v>
      </c>
      <c r="J71" s="1" t="s">
        <v>788</v>
      </c>
      <c r="K71" s="1" t="s">
        <v>1081</v>
      </c>
      <c r="L71" s="1" t="s">
        <v>1081</v>
      </c>
      <c r="M71" s="1" t="s">
        <v>789</v>
      </c>
      <c r="N71" s="1" t="s">
        <v>789</v>
      </c>
      <c r="O71" s="1" t="s">
        <v>790</v>
      </c>
      <c r="P71" s="1" t="s">
        <v>791</v>
      </c>
      <c r="Q71" s="1" t="s">
        <v>792</v>
      </c>
      <c r="R71" s="1" t="s">
        <v>1082</v>
      </c>
      <c r="S71" s="1" t="s">
        <v>794</v>
      </c>
      <c r="T71" s="1" t="s">
        <v>795</v>
      </c>
      <c r="U71" s="1" t="s">
        <v>796</v>
      </c>
    </row>
    <row r="72" s="1" customFormat="1" spans="1:21">
      <c r="A72" s="3">
        <v>17573134507</v>
      </c>
      <c r="B72" s="1" t="s">
        <v>1078</v>
      </c>
      <c r="C72" s="1" t="s">
        <v>1083</v>
      </c>
      <c r="D72" s="1" t="s">
        <v>1084</v>
      </c>
      <c r="E72" s="1" t="s">
        <v>1085</v>
      </c>
      <c r="F72" s="1" t="s">
        <v>993</v>
      </c>
      <c r="G72" s="1" t="s">
        <v>894</v>
      </c>
      <c r="H72" s="1" t="s">
        <v>786</v>
      </c>
      <c r="I72" s="1" t="s">
        <v>1086</v>
      </c>
      <c r="J72" s="1" t="s">
        <v>788</v>
      </c>
      <c r="K72" s="1" t="s">
        <v>1086</v>
      </c>
      <c r="L72" s="1" t="s">
        <v>1086</v>
      </c>
      <c r="M72" s="1" t="s">
        <v>789</v>
      </c>
      <c r="N72" s="1" t="s">
        <v>789</v>
      </c>
      <c r="O72" s="1" t="s">
        <v>790</v>
      </c>
      <c r="P72" s="1" t="s">
        <v>791</v>
      </c>
      <c r="Q72" s="1" t="s">
        <v>792</v>
      </c>
      <c r="R72" s="1" t="s">
        <v>1087</v>
      </c>
      <c r="S72" s="1" t="s">
        <v>794</v>
      </c>
      <c r="T72" s="1" t="s">
        <v>795</v>
      </c>
      <c r="U72" s="1" t="s">
        <v>796</v>
      </c>
    </row>
    <row r="73" s="1" customFormat="1" spans="1:21">
      <c r="A73" s="3">
        <v>17572983979</v>
      </c>
      <c r="B73" s="1" t="s">
        <v>1078</v>
      </c>
      <c r="C73" s="1" t="s">
        <v>1088</v>
      </c>
      <c r="D73" s="1" t="s">
        <v>1084</v>
      </c>
      <c r="E73" s="1" t="s">
        <v>1089</v>
      </c>
      <c r="F73" s="1" t="s">
        <v>1078</v>
      </c>
      <c r="G73" s="1" t="s">
        <v>1029</v>
      </c>
      <c r="H73" s="1" t="s">
        <v>786</v>
      </c>
      <c r="I73" s="1" t="s">
        <v>1090</v>
      </c>
      <c r="J73" s="1" t="s">
        <v>788</v>
      </c>
      <c r="K73" s="1" t="s">
        <v>1090</v>
      </c>
      <c r="L73" s="1" t="s">
        <v>1090</v>
      </c>
      <c r="M73" s="1" t="s">
        <v>789</v>
      </c>
      <c r="N73" s="1" t="s">
        <v>789</v>
      </c>
      <c r="O73" s="1" t="s">
        <v>790</v>
      </c>
      <c r="P73" s="1" t="s">
        <v>791</v>
      </c>
      <c r="Q73" s="1" t="s">
        <v>792</v>
      </c>
      <c r="R73" s="1" t="s">
        <v>1091</v>
      </c>
      <c r="S73" s="1" t="s">
        <v>794</v>
      </c>
      <c r="T73" s="1" t="s">
        <v>795</v>
      </c>
      <c r="U73" s="1" t="s">
        <v>796</v>
      </c>
    </row>
    <row r="74" s="1" customFormat="1" spans="1:21">
      <c r="A74" s="3">
        <v>17572033259</v>
      </c>
      <c r="B74" s="1" t="s">
        <v>1078</v>
      </c>
      <c r="C74" s="1" t="s">
        <v>1092</v>
      </c>
      <c r="D74" s="1" t="s">
        <v>814</v>
      </c>
      <c r="E74" s="1" t="s">
        <v>1093</v>
      </c>
      <c r="F74" s="1" t="s">
        <v>1078</v>
      </c>
      <c r="G74" s="1" t="s">
        <v>1029</v>
      </c>
      <c r="H74" s="1" t="s">
        <v>786</v>
      </c>
      <c r="I74" s="1" t="s">
        <v>1072</v>
      </c>
      <c r="J74" s="1" t="s">
        <v>788</v>
      </c>
      <c r="K74" s="1" t="s">
        <v>1072</v>
      </c>
      <c r="L74" s="1" t="s">
        <v>1072</v>
      </c>
      <c r="M74" s="1" t="s">
        <v>789</v>
      </c>
      <c r="N74" s="1" t="s">
        <v>789</v>
      </c>
      <c r="O74" s="1" t="s">
        <v>790</v>
      </c>
      <c r="P74" s="1" t="s">
        <v>791</v>
      </c>
      <c r="Q74" s="1" t="s">
        <v>792</v>
      </c>
      <c r="R74" s="1" t="s">
        <v>1094</v>
      </c>
      <c r="S74" s="1" t="s">
        <v>794</v>
      </c>
      <c r="T74" s="1" t="s">
        <v>795</v>
      </c>
      <c r="U74" s="1" t="s">
        <v>796</v>
      </c>
    </row>
    <row r="75" s="1" customFormat="1" spans="1:21">
      <c r="A75" s="3">
        <v>17571961262</v>
      </c>
      <c r="B75" s="1" t="s">
        <v>1078</v>
      </c>
      <c r="C75" s="1" t="s">
        <v>1095</v>
      </c>
      <c r="D75" s="1" t="s">
        <v>883</v>
      </c>
      <c r="E75" s="1" t="s">
        <v>1096</v>
      </c>
      <c r="F75" s="1" t="s">
        <v>993</v>
      </c>
      <c r="G75" s="1" t="s">
        <v>944</v>
      </c>
      <c r="H75" s="1" t="s">
        <v>786</v>
      </c>
      <c r="I75" s="1" t="s">
        <v>978</v>
      </c>
      <c r="J75" s="1" t="s">
        <v>788</v>
      </c>
      <c r="K75" s="1" t="s">
        <v>978</v>
      </c>
      <c r="L75" s="1" t="s">
        <v>978</v>
      </c>
      <c r="M75" s="1" t="s">
        <v>789</v>
      </c>
      <c r="N75" s="1" t="s">
        <v>789</v>
      </c>
      <c r="O75" s="1" t="s">
        <v>790</v>
      </c>
      <c r="P75" s="1" t="s">
        <v>791</v>
      </c>
      <c r="Q75" s="1" t="s">
        <v>792</v>
      </c>
      <c r="R75" s="1" t="s">
        <v>1097</v>
      </c>
      <c r="S75" s="1" t="s">
        <v>794</v>
      </c>
      <c r="T75" s="1" t="s">
        <v>795</v>
      </c>
      <c r="U75" s="1" t="s">
        <v>796</v>
      </c>
    </row>
    <row r="76" s="1" customFormat="1" spans="1:21">
      <c r="A76" s="3">
        <v>17571850353</v>
      </c>
      <c r="B76" s="1" t="s">
        <v>1098</v>
      </c>
      <c r="C76" s="1" t="s">
        <v>1099</v>
      </c>
      <c r="D76" s="1" t="s">
        <v>1100</v>
      </c>
      <c r="E76" s="1" t="s">
        <v>1101</v>
      </c>
      <c r="F76" s="1" t="s">
        <v>993</v>
      </c>
      <c r="G76" s="1" t="s">
        <v>894</v>
      </c>
      <c r="H76" s="1" t="s">
        <v>786</v>
      </c>
      <c r="I76" s="1" t="s">
        <v>1102</v>
      </c>
      <c r="J76" s="1" t="s">
        <v>788</v>
      </c>
      <c r="K76" s="1" t="s">
        <v>1102</v>
      </c>
      <c r="L76" s="1" t="s">
        <v>1102</v>
      </c>
      <c r="M76" s="1" t="s">
        <v>789</v>
      </c>
      <c r="N76" s="1" t="s">
        <v>789</v>
      </c>
      <c r="O76" s="1" t="s">
        <v>790</v>
      </c>
      <c r="P76" s="1" t="s">
        <v>791</v>
      </c>
      <c r="Q76" s="1" t="s">
        <v>792</v>
      </c>
      <c r="R76" s="1" t="s">
        <v>1103</v>
      </c>
      <c r="S76" s="1" t="s">
        <v>794</v>
      </c>
      <c r="T76" s="1" t="s">
        <v>795</v>
      </c>
      <c r="U76" s="1" t="s">
        <v>796</v>
      </c>
    </row>
    <row r="77" s="1" customFormat="1" spans="1:21">
      <c r="A77" s="3">
        <v>17566148841</v>
      </c>
      <c r="B77" s="1" t="s">
        <v>1098</v>
      </c>
      <c r="C77" s="1" t="s">
        <v>1104</v>
      </c>
      <c r="D77" s="1" t="s">
        <v>1105</v>
      </c>
      <c r="E77" s="1" t="s">
        <v>1106</v>
      </c>
      <c r="F77" s="1" t="s">
        <v>1078</v>
      </c>
      <c r="G77" s="1" t="s">
        <v>993</v>
      </c>
      <c r="H77" s="1" t="s">
        <v>786</v>
      </c>
      <c r="I77" s="1" t="s">
        <v>1107</v>
      </c>
      <c r="J77" s="1" t="s">
        <v>788</v>
      </c>
      <c r="K77" s="1" t="s">
        <v>1107</v>
      </c>
      <c r="L77" s="1" t="s">
        <v>1107</v>
      </c>
      <c r="M77" s="1" t="s">
        <v>789</v>
      </c>
      <c r="N77" s="1" t="s">
        <v>789</v>
      </c>
      <c r="O77" s="1" t="s">
        <v>790</v>
      </c>
      <c r="P77" s="1" t="s">
        <v>791</v>
      </c>
      <c r="Q77" s="1" t="s">
        <v>792</v>
      </c>
      <c r="R77" s="1" t="s">
        <v>1108</v>
      </c>
      <c r="S77" s="1" t="s">
        <v>794</v>
      </c>
      <c r="T77" s="1" t="s">
        <v>795</v>
      </c>
      <c r="U77" s="1" t="s">
        <v>796</v>
      </c>
    </row>
    <row r="78" s="1" customFormat="1" spans="1:21">
      <c r="A78" s="3">
        <v>17564587322</v>
      </c>
      <c r="B78" s="1" t="s">
        <v>1098</v>
      </c>
      <c r="C78" s="1" t="s">
        <v>1109</v>
      </c>
      <c r="D78" s="1" t="s">
        <v>859</v>
      </c>
      <c r="E78" s="1" t="s">
        <v>1110</v>
      </c>
      <c r="F78" s="1" t="s">
        <v>1098</v>
      </c>
      <c r="G78" s="1" t="s">
        <v>1029</v>
      </c>
      <c r="H78" s="1" t="s">
        <v>786</v>
      </c>
      <c r="I78" s="1" t="s">
        <v>1111</v>
      </c>
      <c r="J78" s="1" t="s">
        <v>788</v>
      </c>
      <c r="K78" s="1" t="s">
        <v>1111</v>
      </c>
      <c r="L78" s="1" t="s">
        <v>1111</v>
      </c>
      <c r="M78" s="1" t="s">
        <v>789</v>
      </c>
      <c r="N78" s="1" t="s">
        <v>789</v>
      </c>
      <c r="O78" s="1" t="s">
        <v>790</v>
      </c>
      <c r="P78" s="1" t="s">
        <v>791</v>
      </c>
      <c r="Q78" s="1" t="s">
        <v>792</v>
      </c>
      <c r="R78" s="1" t="s">
        <v>1112</v>
      </c>
      <c r="S78" s="1" t="s">
        <v>794</v>
      </c>
      <c r="T78" s="1" t="s">
        <v>795</v>
      </c>
      <c r="U78" s="1" t="s">
        <v>796</v>
      </c>
    </row>
    <row r="79" s="1" customFormat="1" spans="1:21">
      <c r="A79" s="3">
        <v>17564055453</v>
      </c>
      <c r="B79" s="1" t="s">
        <v>1098</v>
      </c>
      <c r="C79" s="1" t="s">
        <v>1113</v>
      </c>
      <c r="D79" s="1" t="s">
        <v>798</v>
      </c>
      <c r="E79" s="1" t="s">
        <v>1114</v>
      </c>
      <c r="F79" s="1" t="s">
        <v>1078</v>
      </c>
      <c r="G79" s="1" t="s">
        <v>1029</v>
      </c>
      <c r="H79" s="1" t="s">
        <v>786</v>
      </c>
      <c r="I79" s="1" t="s">
        <v>957</v>
      </c>
      <c r="J79" s="1" t="s">
        <v>788</v>
      </c>
      <c r="K79" s="1" t="s">
        <v>957</v>
      </c>
      <c r="L79" s="1" t="s">
        <v>957</v>
      </c>
      <c r="M79" s="1" t="s">
        <v>789</v>
      </c>
      <c r="N79" s="1" t="s">
        <v>789</v>
      </c>
      <c r="O79" s="1" t="s">
        <v>790</v>
      </c>
      <c r="P79" s="1" t="s">
        <v>791</v>
      </c>
      <c r="Q79" s="1" t="s">
        <v>792</v>
      </c>
      <c r="R79" s="1" t="s">
        <v>1115</v>
      </c>
      <c r="S79" s="1" t="s">
        <v>794</v>
      </c>
      <c r="T79" s="1" t="s">
        <v>795</v>
      </c>
      <c r="U79" s="1" t="s">
        <v>796</v>
      </c>
    </row>
    <row r="80" s="1" customFormat="1" spans="1:21">
      <c r="A80" s="3">
        <v>17563864849</v>
      </c>
      <c r="B80" s="1" t="s">
        <v>1098</v>
      </c>
      <c r="C80" s="1" t="s">
        <v>1116</v>
      </c>
      <c r="D80" s="1" t="s">
        <v>1117</v>
      </c>
      <c r="E80" s="1" t="s">
        <v>1118</v>
      </c>
      <c r="F80" s="1" t="s">
        <v>1029</v>
      </c>
      <c r="G80" s="1" t="s">
        <v>993</v>
      </c>
      <c r="H80" s="1" t="s">
        <v>786</v>
      </c>
      <c r="I80" s="1" t="s">
        <v>1119</v>
      </c>
      <c r="J80" s="1" t="s">
        <v>788</v>
      </c>
      <c r="K80" s="1" t="s">
        <v>1119</v>
      </c>
      <c r="L80" s="1" t="s">
        <v>1119</v>
      </c>
      <c r="M80" s="1" t="s">
        <v>789</v>
      </c>
      <c r="N80" s="1" t="s">
        <v>789</v>
      </c>
      <c r="O80" s="1" t="s">
        <v>790</v>
      </c>
      <c r="P80" s="1" t="s">
        <v>791</v>
      </c>
      <c r="Q80" s="1" t="s">
        <v>792</v>
      </c>
      <c r="R80" s="1" t="s">
        <v>1120</v>
      </c>
      <c r="S80" s="1" t="s">
        <v>794</v>
      </c>
      <c r="T80" s="1" t="s">
        <v>795</v>
      </c>
      <c r="U80" s="1" t="s">
        <v>796</v>
      </c>
    </row>
    <row r="81" s="1" customFormat="1" spans="1:21">
      <c r="A81" s="3">
        <v>17557454085</v>
      </c>
      <c r="B81" s="1" t="s">
        <v>1121</v>
      </c>
      <c r="C81" s="1" t="s">
        <v>1122</v>
      </c>
      <c r="D81" s="1" t="s">
        <v>985</v>
      </c>
      <c r="E81" s="1" t="s">
        <v>1123</v>
      </c>
      <c r="F81" s="1" t="s">
        <v>1078</v>
      </c>
      <c r="G81" s="1" t="s">
        <v>993</v>
      </c>
      <c r="H81" s="1" t="s">
        <v>786</v>
      </c>
      <c r="I81" s="1" t="s">
        <v>1124</v>
      </c>
      <c r="J81" s="1" t="s">
        <v>788</v>
      </c>
      <c r="K81" s="1" t="s">
        <v>1124</v>
      </c>
      <c r="L81" s="1" t="s">
        <v>1124</v>
      </c>
      <c r="M81" s="1" t="s">
        <v>789</v>
      </c>
      <c r="N81" s="1" t="s">
        <v>789</v>
      </c>
      <c r="O81" s="1" t="s">
        <v>790</v>
      </c>
      <c r="P81" s="1" t="s">
        <v>791</v>
      </c>
      <c r="Q81" s="1" t="s">
        <v>792</v>
      </c>
      <c r="R81" s="1" t="s">
        <v>1125</v>
      </c>
      <c r="S81" s="1" t="s">
        <v>794</v>
      </c>
      <c r="T81" s="1" t="s">
        <v>795</v>
      </c>
      <c r="U81" s="1" t="s">
        <v>796</v>
      </c>
    </row>
    <row r="82" s="1" customFormat="1" spans="1:21">
      <c r="A82" s="3">
        <v>17557342455</v>
      </c>
      <c r="B82" s="1" t="s">
        <v>1121</v>
      </c>
      <c r="C82" s="1" t="s">
        <v>1126</v>
      </c>
      <c r="D82" s="1" t="s">
        <v>883</v>
      </c>
      <c r="E82" s="1" t="s">
        <v>1127</v>
      </c>
      <c r="F82" s="1" t="s">
        <v>1098</v>
      </c>
      <c r="G82" s="1" t="s">
        <v>993</v>
      </c>
      <c r="H82" s="1" t="s">
        <v>786</v>
      </c>
      <c r="I82" s="1" t="s">
        <v>1128</v>
      </c>
      <c r="J82" s="1" t="s">
        <v>788</v>
      </c>
      <c r="K82" s="1" t="s">
        <v>1128</v>
      </c>
      <c r="L82" s="1" t="s">
        <v>1128</v>
      </c>
      <c r="M82" s="1" t="s">
        <v>789</v>
      </c>
      <c r="N82" s="1" t="s">
        <v>789</v>
      </c>
      <c r="O82" s="1" t="s">
        <v>790</v>
      </c>
      <c r="P82" s="1" t="s">
        <v>791</v>
      </c>
      <c r="Q82" s="1" t="s">
        <v>792</v>
      </c>
      <c r="R82" s="1" t="s">
        <v>1129</v>
      </c>
      <c r="S82" s="1" t="s">
        <v>794</v>
      </c>
      <c r="T82" s="1" t="s">
        <v>795</v>
      </c>
      <c r="U82" s="1" t="s">
        <v>796</v>
      </c>
    </row>
    <row r="83" s="1" customFormat="1" spans="1:21">
      <c r="A83" s="3">
        <v>17557083844</v>
      </c>
      <c r="B83" s="1" t="s">
        <v>1121</v>
      </c>
      <c r="C83" s="1" t="s">
        <v>1130</v>
      </c>
      <c r="D83" s="1" t="s">
        <v>798</v>
      </c>
      <c r="E83" s="1" t="s">
        <v>1131</v>
      </c>
      <c r="F83" s="1" t="s">
        <v>1098</v>
      </c>
      <c r="G83" s="1" t="s">
        <v>1029</v>
      </c>
      <c r="H83" s="1" t="s">
        <v>786</v>
      </c>
      <c r="I83" s="1" t="s">
        <v>1132</v>
      </c>
      <c r="J83" s="1" t="s">
        <v>788</v>
      </c>
      <c r="K83" s="1" t="s">
        <v>1132</v>
      </c>
      <c r="L83" s="1" t="s">
        <v>1132</v>
      </c>
      <c r="M83" s="1" t="s">
        <v>789</v>
      </c>
      <c r="N83" s="1" t="s">
        <v>789</v>
      </c>
      <c r="O83" s="1" t="s">
        <v>790</v>
      </c>
      <c r="P83" s="1" t="s">
        <v>791</v>
      </c>
      <c r="Q83" s="1" t="s">
        <v>792</v>
      </c>
      <c r="R83" s="1" t="s">
        <v>1133</v>
      </c>
      <c r="S83" s="1" t="s">
        <v>794</v>
      </c>
      <c r="T83" s="1" t="s">
        <v>795</v>
      </c>
      <c r="U83" s="1" t="s">
        <v>796</v>
      </c>
    </row>
    <row r="84" s="1" customFormat="1" spans="1:21">
      <c r="A84" s="3">
        <v>17555449510</v>
      </c>
      <c r="B84" s="1" t="s">
        <v>1121</v>
      </c>
      <c r="C84" s="1" t="s">
        <v>1134</v>
      </c>
      <c r="D84" s="1" t="s">
        <v>1135</v>
      </c>
      <c r="E84" s="1" t="s">
        <v>1136</v>
      </c>
      <c r="F84" s="1" t="s">
        <v>894</v>
      </c>
      <c r="G84" s="1" t="s">
        <v>781</v>
      </c>
      <c r="H84" s="1" t="s">
        <v>786</v>
      </c>
      <c r="I84" s="1" t="s">
        <v>1137</v>
      </c>
      <c r="J84" s="1" t="s">
        <v>788</v>
      </c>
      <c r="K84" s="1" t="s">
        <v>1137</v>
      </c>
      <c r="L84" s="1" t="s">
        <v>790</v>
      </c>
      <c r="M84" s="1" t="s">
        <v>1138</v>
      </c>
      <c r="N84" s="1" t="s">
        <v>1138</v>
      </c>
      <c r="O84" s="1" t="s">
        <v>790</v>
      </c>
      <c r="P84" s="1" t="s">
        <v>791</v>
      </c>
      <c r="Q84" s="1" t="s">
        <v>792</v>
      </c>
      <c r="R84" s="1" t="s">
        <v>1139</v>
      </c>
      <c r="S84" s="1" t="s">
        <v>794</v>
      </c>
      <c r="T84" s="1" t="s">
        <v>795</v>
      </c>
      <c r="U84" s="1" t="s">
        <v>796</v>
      </c>
    </row>
    <row r="85" s="1" customFormat="1" spans="1:21">
      <c r="A85" s="3">
        <v>17550566398</v>
      </c>
      <c r="B85" s="1" t="s">
        <v>1121</v>
      </c>
      <c r="C85" s="1" t="s">
        <v>1140</v>
      </c>
      <c r="D85" s="1" t="s">
        <v>798</v>
      </c>
      <c r="E85" s="1" t="s">
        <v>1141</v>
      </c>
      <c r="F85" s="1" t="s">
        <v>944</v>
      </c>
      <c r="G85" s="1" t="s">
        <v>840</v>
      </c>
      <c r="H85" s="1" t="s">
        <v>786</v>
      </c>
      <c r="I85" s="1" t="s">
        <v>1132</v>
      </c>
      <c r="J85" s="1" t="s">
        <v>788</v>
      </c>
      <c r="K85" s="1" t="s">
        <v>1132</v>
      </c>
      <c r="L85" s="1" t="s">
        <v>1132</v>
      </c>
      <c r="M85" s="1" t="s">
        <v>789</v>
      </c>
      <c r="N85" s="1" t="s">
        <v>789</v>
      </c>
      <c r="O85" s="1" t="s">
        <v>790</v>
      </c>
      <c r="P85" s="1" t="s">
        <v>791</v>
      </c>
      <c r="Q85" s="1" t="s">
        <v>792</v>
      </c>
      <c r="R85" s="1" t="s">
        <v>1142</v>
      </c>
      <c r="S85" s="1" t="s">
        <v>794</v>
      </c>
      <c r="T85" s="1" t="s">
        <v>795</v>
      </c>
      <c r="U85" s="1" t="s">
        <v>796</v>
      </c>
    </row>
    <row r="86" s="1" customFormat="1" spans="1:21">
      <c r="A86" s="3">
        <v>17550230093</v>
      </c>
      <c r="B86" s="1" t="s">
        <v>1121</v>
      </c>
      <c r="C86" s="1" t="s">
        <v>1143</v>
      </c>
      <c r="D86" s="1" t="s">
        <v>1144</v>
      </c>
      <c r="E86" s="1" t="s">
        <v>1145</v>
      </c>
      <c r="F86" s="1" t="s">
        <v>1121</v>
      </c>
      <c r="G86" s="1" t="s">
        <v>1029</v>
      </c>
      <c r="H86" s="1" t="s">
        <v>786</v>
      </c>
      <c r="I86" s="1" t="s">
        <v>1146</v>
      </c>
      <c r="J86" s="1" t="s">
        <v>788</v>
      </c>
      <c r="K86" s="1" t="s">
        <v>1146</v>
      </c>
      <c r="L86" s="1" t="s">
        <v>1146</v>
      </c>
      <c r="M86" s="1" t="s">
        <v>789</v>
      </c>
      <c r="N86" s="1" t="s">
        <v>789</v>
      </c>
      <c r="O86" s="1" t="s">
        <v>790</v>
      </c>
      <c r="P86" s="1" t="s">
        <v>791</v>
      </c>
      <c r="Q86" s="1" t="s">
        <v>792</v>
      </c>
      <c r="R86" s="1" t="s">
        <v>1147</v>
      </c>
      <c r="S86" s="1" t="s">
        <v>794</v>
      </c>
      <c r="T86" s="1" t="s">
        <v>795</v>
      </c>
      <c r="U86" s="1" t="s">
        <v>796</v>
      </c>
    </row>
    <row r="87" s="1" customFormat="1" spans="1:21">
      <c r="A87" s="3">
        <v>17550178645</v>
      </c>
      <c r="B87" s="1" t="s">
        <v>1121</v>
      </c>
      <c r="C87" s="1" t="s">
        <v>1148</v>
      </c>
      <c r="D87" s="1" t="s">
        <v>1105</v>
      </c>
      <c r="E87" s="1" t="s">
        <v>1149</v>
      </c>
      <c r="F87" s="1" t="s">
        <v>1121</v>
      </c>
      <c r="G87" s="1" t="s">
        <v>840</v>
      </c>
      <c r="H87" s="1" t="s">
        <v>786</v>
      </c>
      <c r="I87" s="1" t="s">
        <v>1150</v>
      </c>
      <c r="J87" s="1" t="s">
        <v>788</v>
      </c>
      <c r="K87" s="1" t="s">
        <v>1150</v>
      </c>
      <c r="L87" s="1" t="s">
        <v>1150</v>
      </c>
      <c r="M87" s="1" t="s">
        <v>789</v>
      </c>
      <c r="N87" s="1" t="s">
        <v>789</v>
      </c>
      <c r="O87" s="1" t="s">
        <v>790</v>
      </c>
      <c r="P87" s="1" t="s">
        <v>791</v>
      </c>
      <c r="Q87" s="1" t="s">
        <v>792</v>
      </c>
      <c r="R87" s="1" t="s">
        <v>1151</v>
      </c>
      <c r="S87" s="1" t="s">
        <v>794</v>
      </c>
      <c r="T87" s="1" t="s">
        <v>795</v>
      </c>
      <c r="U87" s="1" t="s">
        <v>796</v>
      </c>
    </row>
    <row r="88" s="1" customFormat="1" spans="1:21">
      <c r="A88" s="3">
        <v>17549875031</v>
      </c>
      <c r="B88" s="1" t="s">
        <v>1121</v>
      </c>
      <c r="C88" s="1" t="s">
        <v>1152</v>
      </c>
      <c r="D88" s="1" t="s">
        <v>1025</v>
      </c>
      <c r="E88" s="1" t="s">
        <v>1153</v>
      </c>
      <c r="F88" s="1" t="s">
        <v>1121</v>
      </c>
      <c r="G88" s="1" t="s">
        <v>993</v>
      </c>
      <c r="H88" s="1" t="s">
        <v>786</v>
      </c>
      <c r="I88" s="1" t="s">
        <v>1154</v>
      </c>
      <c r="J88" s="1" t="s">
        <v>788</v>
      </c>
      <c r="K88" s="1" t="s">
        <v>1154</v>
      </c>
      <c r="L88" s="1" t="s">
        <v>1154</v>
      </c>
      <c r="M88" s="1" t="s">
        <v>789</v>
      </c>
      <c r="N88" s="1" t="s">
        <v>789</v>
      </c>
      <c r="O88" s="1" t="s">
        <v>790</v>
      </c>
      <c r="P88" s="1" t="s">
        <v>791</v>
      </c>
      <c r="Q88" s="1" t="s">
        <v>792</v>
      </c>
      <c r="R88" s="1" t="s">
        <v>1155</v>
      </c>
      <c r="S88" s="1" t="s">
        <v>794</v>
      </c>
      <c r="T88" s="1" t="s">
        <v>795</v>
      </c>
      <c r="U88" s="1" t="s">
        <v>796</v>
      </c>
    </row>
    <row r="89" s="1" customFormat="1" spans="1:21">
      <c r="A89" s="3">
        <v>17549363550</v>
      </c>
      <c r="B89" s="1" t="s">
        <v>1156</v>
      </c>
      <c r="C89" s="1" t="s">
        <v>1157</v>
      </c>
      <c r="D89" s="1" t="s">
        <v>1084</v>
      </c>
      <c r="E89" s="1" t="s">
        <v>1158</v>
      </c>
      <c r="F89" s="1" t="s">
        <v>1078</v>
      </c>
      <c r="G89" s="1" t="s">
        <v>1029</v>
      </c>
      <c r="H89" s="1" t="s">
        <v>786</v>
      </c>
      <c r="I89" s="1" t="s">
        <v>1159</v>
      </c>
      <c r="J89" s="1" t="s">
        <v>788</v>
      </c>
      <c r="K89" s="1" t="s">
        <v>1159</v>
      </c>
      <c r="L89" s="1" t="s">
        <v>1159</v>
      </c>
      <c r="M89" s="1" t="s">
        <v>789</v>
      </c>
      <c r="N89" s="1" t="s">
        <v>789</v>
      </c>
      <c r="O89" s="1" t="s">
        <v>790</v>
      </c>
      <c r="P89" s="1" t="s">
        <v>791</v>
      </c>
      <c r="Q89" s="1" t="s">
        <v>792</v>
      </c>
      <c r="R89" s="1" t="s">
        <v>1160</v>
      </c>
      <c r="S89" s="1" t="s">
        <v>794</v>
      </c>
      <c r="T89" s="1" t="s">
        <v>795</v>
      </c>
      <c r="U89" s="1" t="s">
        <v>796</v>
      </c>
    </row>
    <row r="90" s="1" customFormat="1" spans="1:21">
      <c r="A90" s="3">
        <v>17548862861</v>
      </c>
      <c r="B90" s="1" t="s">
        <v>1156</v>
      </c>
      <c r="C90" s="1" t="s">
        <v>1161</v>
      </c>
      <c r="D90" s="1" t="s">
        <v>1162</v>
      </c>
      <c r="E90" s="1" t="s">
        <v>1163</v>
      </c>
      <c r="F90" s="1" t="s">
        <v>944</v>
      </c>
      <c r="G90" s="1" t="s">
        <v>840</v>
      </c>
      <c r="H90" s="1" t="s">
        <v>786</v>
      </c>
      <c r="I90" s="1" t="s">
        <v>1164</v>
      </c>
      <c r="J90" s="1" t="s">
        <v>788</v>
      </c>
      <c r="K90" s="1" t="s">
        <v>1164</v>
      </c>
      <c r="L90" s="1" t="s">
        <v>1164</v>
      </c>
      <c r="M90" s="1" t="s">
        <v>789</v>
      </c>
      <c r="N90" s="1" t="s">
        <v>789</v>
      </c>
      <c r="O90" s="1" t="s">
        <v>790</v>
      </c>
      <c r="P90" s="1" t="s">
        <v>791</v>
      </c>
      <c r="Q90" s="1" t="s">
        <v>792</v>
      </c>
      <c r="R90" s="1" t="s">
        <v>1165</v>
      </c>
      <c r="S90" s="1" t="s">
        <v>794</v>
      </c>
      <c r="T90" s="1" t="s">
        <v>795</v>
      </c>
      <c r="U90" s="1" t="s">
        <v>796</v>
      </c>
    </row>
    <row r="91" s="1" customFormat="1" spans="1:21">
      <c r="A91" s="3">
        <v>17548539370</v>
      </c>
      <c r="B91" s="1" t="s">
        <v>1156</v>
      </c>
      <c r="C91" s="1" t="s">
        <v>1166</v>
      </c>
      <c r="D91" s="1" t="s">
        <v>1167</v>
      </c>
      <c r="E91" s="1" t="s">
        <v>1168</v>
      </c>
      <c r="F91" s="1" t="s">
        <v>894</v>
      </c>
      <c r="G91" s="1" t="s">
        <v>785</v>
      </c>
      <c r="H91" s="1" t="s">
        <v>786</v>
      </c>
      <c r="I91" s="1" t="s">
        <v>1169</v>
      </c>
      <c r="J91" s="1" t="s">
        <v>788</v>
      </c>
      <c r="K91" s="1" t="s">
        <v>1169</v>
      </c>
      <c r="L91" s="1" t="s">
        <v>1169</v>
      </c>
      <c r="M91" s="1" t="s">
        <v>789</v>
      </c>
      <c r="N91" s="1" t="s">
        <v>789</v>
      </c>
      <c r="O91" s="1" t="s">
        <v>790</v>
      </c>
      <c r="P91" s="1" t="s">
        <v>791</v>
      </c>
      <c r="Q91" s="1" t="s">
        <v>792</v>
      </c>
      <c r="R91" s="1" t="s">
        <v>1170</v>
      </c>
      <c r="S91" s="1" t="s">
        <v>794</v>
      </c>
      <c r="T91" s="1" t="s">
        <v>795</v>
      </c>
      <c r="U91" s="1" t="s">
        <v>796</v>
      </c>
    </row>
    <row r="92" s="1" customFormat="1" spans="1:21">
      <c r="A92" s="3">
        <v>17542379581</v>
      </c>
      <c r="B92" s="1" t="s">
        <v>1156</v>
      </c>
      <c r="C92" s="1" t="s">
        <v>1171</v>
      </c>
      <c r="D92" s="1" t="s">
        <v>822</v>
      </c>
      <c r="E92" s="1" t="s">
        <v>1172</v>
      </c>
      <c r="F92" s="1" t="s">
        <v>1029</v>
      </c>
      <c r="G92" s="1" t="s">
        <v>993</v>
      </c>
      <c r="H92" s="1" t="s">
        <v>786</v>
      </c>
      <c r="I92" s="1" t="s">
        <v>1173</v>
      </c>
      <c r="J92" s="1" t="s">
        <v>788</v>
      </c>
      <c r="K92" s="1" t="s">
        <v>1173</v>
      </c>
      <c r="L92" s="1" t="s">
        <v>1173</v>
      </c>
      <c r="M92" s="1" t="s">
        <v>789</v>
      </c>
      <c r="N92" s="1" t="s">
        <v>789</v>
      </c>
      <c r="O92" s="1" t="s">
        <v>790</v>
      </c>
      <c r="P92" s="1" t="s">
        <v>791</v>
      </c>
      <c r="Q92" s="1" t="s">
        <v>792</v>
      </c>
      <c r="R92" s="1" t="s">
        <v>1174</v>
      </c>
      <c r="S92" s="1" t="s">
        <v>794</v>
      </c>
      <c r="T92" s="1" t="s">
        <v>795</v>
      </c>
      <c r="U92" s="1" t="s">
        <v>796</v>
      </c>
    </row>
    <row r="93" s="1" customFormat="1" spans="1:21">
      <c r="A93" s="3">
        <v>17541676585</v>
      </c>
      <c r="B93" s="1" t="s">
        <v>1156</v>
      </c>
      <c r="C93" s="1" t="s">
        <v>1175</v>
      </c>
      <c r="D93" s="1" t="s">
        <v>951</v>
      </c>
      <c r="E93" s="1" t="s">
        <v>1176</v>
      </c>
      <c r="F93" s="1" t="s">
        <v>781</v>
      </c>
      <c r="G93" s="1" t="s">
        <v>785</v>
      </c>
      <c r="H93" s="1" t="s">
        <v>786</v>
      </c>
      <c r="I93" s="1" t="s">
        <v>1177</v>
      </c>
      <c r="J93" s="1" t="s">
        <v>788</v>
      </c>
      <c r="K93" s="1" t="s">
        <v>1177</v>
      </c>
      <c r="L93" s="1" t="s">
        <v>1177</v>
      </c>
      <c r="M93" s="1" t="s">
        <v>789</v>
      </c>
      <c r="N93" s="1" t="s">
        <v>789</v>
      </c>
      <c r="O93" s="1" t="s">
        <v>790</v>
      </c>
      <c r="P93" s="1" t="s">
        <v>791</v>
      </c>
      <c r="Q93" s="1" t="s">
        <v>792</v>
      </c>
      <c r="R93" s="1" t="s">
        <v>1178</v>
      </c>
      <c r="S93" s="1" t="s">
        <v>794</v>
      </c>
      <c r="T93" s="1" t="s">
        <v>795</v>
      </c>
      <c r="U93" s="1" t="s">
        <v>796</v>
      </c>
    </row>
    <row r="94" s="1" customFormat="1" spans="1:21">
      <c r="A94" s="3">
        <v>17541335478</v>
      </c>
      <c r="B94" s="1" t="s">
        <v>1156</v>
      </c>
      <c r="C94" s="1" t="s">
        <v>1179</v>
      </c>
      <c r="D94" s="1" t="s">
        <v>906</v>
      </c>
      <c r="E94" s="1" t="s">
        <v>1180</v>
      </c>
      <c r="F94" s="1" t="s">
        <v>1078</v>
      </c>
      <c r="G94" s="1" t="s">
        <v>840</v>
      </c>
      <c r="H94" s="1" t="s">
        <v>786</v>
      </c>
      <c r="I94" s="1" t="s">
        <v>1181</v>
      </c>
      <c r="J94" s="1" t="s">
        <v>788</v>
      </c>
      <c r="K94" s="1" t="s">
        <v>1181</v>
      </c>
      <c r="L94" s="1" t="s">
        <v>1181</v>
      </c>
      <c r="M94" s="1" t="s">
        <v>789</v>
      </c>
      <c r="N94" s="1" t="s">
        <v>789</v>
      </c>
      <c r="O94" s="1" t="s">
        <v>790</v>
      </c>
      <c r="P94" s="1" t="s">
        <v>791</v>
      </c>
      <c r="Q94" s="1" t="s">
        <v>792</v>
      </c>
      <c r="R94" s="1" t="s">
        <v>1182</v>
      </c>
      <c r="S94" s="1" t="s">
        <v>794</v>
      </c>
      <c r="T94" s="1" t="s">
        <v>795</v>
      </c>
      <c r="U94" s="1" t="s">
        <v>796</v>
      </c>
    </row>
    <row r="95" s="1" customFormat="1" spans="1:21">
      <c r="A95" s="3">
        <v>17541234767</v>
      </c>
      <c r="B95" s="1" t="s">
        <v>1156</v>
      </c>
      <c r="C95" s="1" t="s">
        <v>1183</v>
      </c>
      <c r="D95" s="1" t="s">
        <v>1162</v>
      </c>
      <c r="E95" s="1" t="s">
        <v>1184</v>
      </c>
      <c r="F95" s="1" t="s">
        <v>944</v>
      </c>
      <c r="G95" s="1" t="s">
        <v>781</v>
      </c>
      <c r="H95" s="1" t="s">
        <v>786</v>
      </c>
      <c r="I95" s="1" t="s">
        <v>1185</v>
      </c>
      <c r="J95" s="1" t="s">
        <v>788</v>
      </c>
      <c r="K95" s="1" t="s">
        <v>1185</v>
      </c>
      <c r="L95" s="1" t="s">
        <v>1185</v>
      </c>
      <c r="M95" s="1" t="s">
        <v>789</v>
      </c>
      <c r="N95" s="1" t="s">
        <v>789</v>
      </c>
      <c r="O95" s="1" t="s">
        <v>790</v>
      </c>
      <c r="P95" s="1" t="s">
        <v>791</v>
      </c>
      <c r="Q95" s="1" t="s">
        <v>792</v>
      </c>
      <c r="R95" s="1" t="s">
        <v>1186</v>
      </c>
      <c r="S95" s="1" t="s">
        <v>794</v>
      </c>
      <c r="T95" s="1" t="s">
        <v>795</v>
      </c>
      <c r="U95" s="1" t="s">
        <v>796</v>
      </c>
    </row>
    <row r="96" s="1" customFormat="1" spans="1:21">
      <c r="A96" s="3">
        <v>17540595703</v>
      </c>
      <c r="B96" s="1" t="s">
        <v>1187</v>
      </c>
      <c r="C96" s="1" t="s">
        <v>1188</v>
      </c>
      <c r="D96" s="1" t="s">
        <v>1031</v>
      </c>
      <c r="E96" s="1" t="s">
        <v>1189</v>
      </c>
      <c r="F96" s="1" t="s">
        <v>1078</v>
      </c>
      <c r="G96" s="1" t="s">
        <v>1029</v>
      </c>
      <c r="H96" s="1" t="s">
        <v>786</v>
      </c>
      <c r="I96" s="1" t="s">
        <v>1033</v>
      </c>
      <c r="J96" s="1" t="s">
        <v>788</v>
      </c>
      <c r="K96" s="1" t="s">
        <v>1033</v>
      </c>
      <c r="L96" s="1" t="s">
        <v>1033</v>
      </c>
      <c r="M96" s="1" t="s">
        <v>789</v>
      </c>
      <c r="N96" s="1" t="s">
        <v>789</v>
      </c>
      <c r="O96" s="1" t="s">
        <v>790</v>
      </c>
      <c r="P96" s="1" t="s">
        <v>791</v>
      </c>
      <c r="Q96" s="1" t="s">
        <v>792</v>
      </c>
      <c r="R96" s="1" t="s">
        <v>1190</v>
      </c>
      <c r="S96" s="1" t="s">
        <v>794</v>
      </c>
      <c r="T96" s="1" t="s">
        <v>795</v>
      </c>
      <c r="U96" s="1" t="s">
        <v>796</v>
      </c>
    </row>
    <row r="97" s="1" customFormat="1" spans="1:21">
      <c r="A97" s="3">
        <v>17539799890</v>
      </c>
      <c r="B97" s="1" t="s">
        <v>1187</v>
      </c>
      <c r="C97" s="1" t="s">
        <v>1191</v>
      </c>
      <c r="D97" s="1" t="s">
        <v>1031</v>
      </c>
      <c r="E97" s="1" t="s">
        <v>1032</v>
      </c>
      <c r="F97" s="1" t="s">
        <v>1156</v>
      </c>
      <c r="G97" s="1" t="s">
        <v>993</v>
      </c>
      <c r="H97" s="1" t="s">
        <v>786</v>
      </c>
      <c r="I97" s="1" t="s">
        <v>1192</v>
      </c>
      <c r="J97" s="1" t="s">
        <v>788</v>
      </c>
      <c r="K97" s="1" t="s">
        <v>1192</v>
      </c>
      <c r="L97" s="1" t="s">
        <v>1192</v>
      </c>
      <c r="M97" s="1" t="s">
        <v>789</v>
      </c>
      <c r="N97" s="1" t="s">
        <v>789</v>
      </c>
      <c r="O97" s="1" t="s">
        <v>790</v>
      </c>
      <c r="P97" s="1" t="s">
        <v>791</v>
      </c>
      <c r="Q97" s="1" t="s">
        <v>792</v>
      </c>
      <c r="R97" s="1" t="s">
        <v>1193</v>
      </c>
      <c r="S97" s="1" t="s">
        <v>794</v>
      </c>
      <c r="T97" s="1" t="s">
        <v>795</v>
      </c>
      <c r="U97" s="1" t="s">
        <v>796</v>
      </c>
    </row>
    <row r="98" s="1" customFormat="1" spans="1:21">
      <c r="A98" s="3">
        <v>17533710941</v>
      </c>
      <c r="B98" s="1" t="s">
        <v>1187</v>
      </c>
      <c r="C98" s="1" t="s">
        <v>1194</v>
      </c>
      <c r="D98" s="1" t="s">
        <v>798</v>
      </c>
      <c r="E98" s="1" t="s">
        <v>956</v>
      </c>
      <c r="F98" s="1" t="s">
        <v>1098</v>
      </c>
      <c r="G98" s="1" t="s">
        <v>894</v>
      </c>
      <c r="H98" s="1" t="s">
        <v>786</v>
      </c>
      <c r="I98" s="1" t="s">
        <v>1195</v>
      </c>
      <c r="J98" s="1" t="s">
        <v>788</v>
      </c>
      <c r="K98" s="1" t="s">
        <v>1195</v>
      </c>
      <c r="L98" s="1" t="s">
        <v>1195</v>
      </c>
      <c r="M98" s="1" t="s">
        <v>789</v>
      </c>
      <c r="N98" s="1" t="s">
        <v>789</v>
      </c>
      <c r="O98" s="1" t="s">
        <v>790</v>
      </c>
      <c r="P98" s="1" t="s">
        <v>791</v>
      </c>
      <c r="Q98" s="1" t="s">
        <v>792</v>
      </c>
      <c r="R98" s="1" t="s">
        <v>1196</v>
      </c>
      <c r="S98" s="1" t="s">
        <v>794</v>
      </c>
      <c r="T98" s="1" t="s">
        <v>795</v>
      </c>
      <c r="U98" s="1" t="s">
        <v>796</v>
      </c>
    </row>
    <row r="99" s="1" customFormat="1" spans="1:21">
      <c r="A99" s="3">
        <v>17532690740</v>
      </c>
      <c r="B99" s="1" t="s">
        <v>1187</v>
      </c>
      <c r="C99" s="1" t="s">
        <v>1197</v>
      </c>
      <c r="D99" s="1" t="s">
        <v>960</v>
      </c>
      <c r="E99" s="1" t="s">
        <v>1198</v>
      </c>
      <c r="F99" s="1" t="s">
        <v>894</v>
      </c>
      <c r="G99" s="1" t="s">
        <v>781</v>
      </c>
      <c r="H99" s="1" t="s">
        <v>786</v>
      </c>
      <c r="I99" s="1" t="s">
        <v>1199</v>
      </c>
      <c r="J99" s="1" t="s">
        <v>788</v>
      </c>
      <c r="K99" s="1" t="s">
        <v>1199</v>
      </c>
      <c r="L99" s="1" t="s">
        <v>1199</v>
      </c>
      <c r="M99" s="1" t="s">
        <v>789</v>
      </c>
      <c r="N99" s="1" t="s">
        <v>789</v>
      </c>
      <c r="O99" s="1" t="s">
        <v>790</v>
      </c>
      <c r="P99" s="1" t="s">
        <v>791</v>
      </c>
      <c r="Q99" s="1" t="s">
        <v>792</v>
      </c>
      <c r="R99" s="1" t="s">
        <v>1200</v>
      </c>
      <c r="S99" s="1" t="s">
        <v>794</v>
      </c>
      <c r="T99" s="1" t="s">
        <v>795</v>
      </c>
      <c r="U99" s="1" t="s">
        <v>796</v>
      </c>
    </row>
    <row r="100" s="1" customFormat="1" spans="1:21">
      <c r="A100" s="3">
        <v>17526030894</v>
      </c>
      <c r="B100" s="1" t="s">
        <v>1201</v>
      </c>
      <c r="C100" s="1" t="s">
        <v>1202</v>
      </c>
      <c r="D100" s="1" t="s">
        <v>1203</v>
      </c>
      <c r="E100" s="1" t="s">
        <v>1204</v>
      </c>
      <c r="F100" s="1" t="s">
        <v>1029</v>
      </c>
      <c r="G100" s="1" t="s">
        <v>993</v>
      </c>
      <c r="H100" s="1" t="s">
        <v>786</v>
      </c>
      <c r="I100" s="1" t="s">
        <v>1205</v>
      </c>
      <c r="J100" s="1" t="s">
        <v>788</v>
      </c>
      <c r="K100" s="1" t="s">
        <v>1205</v>
      </c>
      <c r="L100" s="1" t="s">
        <v>1205</v>
      </c>
      <c r="M100" s="1" t="s">
        <v>789</v>
      </c>
      <c r="N100" s="1" t="s">
        <v>789</v>
      </c>
      <c r="O100" s="1" t="s">
        <v>790</v>
      </c>
      <c r="P100" s="1" t="s">
        <v>791</v>
      </c>
      <c r="Q100" s="1" t="s">
        <v>792</v>
      </c>
      <c r="R100" s="1" t="s">
        <v>1206</v>
      </c>
      <c r="S100" s="1" t="s">
        <v>794</v>
      </c>
      <c r="T100" s="1" t="s">
        <v>795</v>
      </c>
      <c r="U100" s="1" t="s">
        <v>796</v>
      </c>
    </row>
    <row r="101" s="1" customFormat="1" spans="1:21">
      <c r="A101" s="3">
        <v>17526002375</v>
      </c>
      <c r="B101" s="1" t="s">
        <v>1201</v>
      </c>
      <c r="C101" s="1" t="s">
        <v>1207</v>
      </c>
      <c r="D101" s="1" t="s">
        <v>833</v>
      </c>
      <c r="E101" s="1" t="s">
        <v>1208</v>
      </c>
      <c r="F101" s="1" t="s">
        <v>781</v>
      </c>
      <c r="G101" s="1" t="s">
        <v>785</v>
      </c>
      <c r="H101" s="1" t="s">
        <v>786</v>
      </c>
      <c r="I101" s="1" t="s">
        <v>835</v>
      </c>
      <c r="J101" s="1" t="s">
        <v>788</v>
      </c>
      <c r="K101" s="1" t="s">
        <v>835</v>
      </c>
      <c r="L101" s="1" t="s">
        <v>835</v>
      </c>
      <c r="M101" s="1" t="s">
        <v>789</v>
      </c>
      <c r="N101" s="1" t="s">
        <v>789</v>
      </c>
      <c r="O101" s="1" t="s">
        <v>790</v>
      </c>
      <c r="P101" s="1" t="s">
        <v>791</v>
      </c>
      <c r="Q101" s="1" t="s">
        <v>792</v>
      </c>
      <c r="R101" s="1" t="s">
        <v>1209</v>
      </c>
      <c r="S101" s="1" t="s">
        <v>794</v>
      </c>
      <c r="T101" s="1" t="s">
        <v>795</v>
      </c>
      <c r="U101" s="1" t="s">
        <v>796</v>
      </c>
    </row>
    <row r="102" s="1" customFormat="1" spans="1:21">
      <c r="A102" s="1" t="s">
        <v>1210</v>
      </c>
      <c r="B102" s="1" t="s">
        <v>1201</v>
      </c>
      <c r="C102" s="1" t="s">
        <v>1211</v>
      </c>
      <c r="D102" s="1" t="s">
        <v>951</v>
      </c>
      <c r="E102" s="1" t="s">
        <v>1212</v>
      </c>
      <c r="F102" s="1" t="s">
        <v>781</v>
      </c>
      <c r="G102" s="1" t="s">
        <v>785</v>
      </c>
      <c r="H102" s="1" t="s">
        <v>786</v>
      </c>
      <c r="I102" s="1" t="s">
        <v>790</v>
      </c>
      <c r="J102" s="1" t="s">
        <v>788</v>
      </c>
      <c r="K102" s="1" t="s">
        <v>790</v>
      </c>
      <c r="L102" s="1" t="s">
        <v>790</v>
      </c>
      <c r="M102" s="1" t="s">
        <v>789</v>
      </c>
      <c r="N102" s="1" t="s">
        <v>789</v>
      </c>
      <c r="O102" s="1" t="s">
        <v>790</v>
      </c>
      <c r="P102" s="1" t="s">
        <v>791</v>
      </c>
      <c r="Q102" s="1" t="s">
        <v>792</v>
      </c>
      <c r="R102" s="1" t="s">
        <v>1213</v>
      </c>
      <c r="S102" s="1" t="s">
        <v>794</v>
      </c>
      <c r="T102" s="1" t="s">
        <v>795</v>
      </c>
      <c r="U102" s="1" t="s">
        <v>796</v>
      </c>
    </row>
    <row r="103" s="1" customFormat="1" spans="1:21">
      <c r="A103" s="3">
        <v>17525433967</v>
      </c>
      <c r="B103" s="1" t="s">
        <v>1201</v>
      </c>
      <c r="C103" s="1" t="s">
        <v>1214</v>
      </c>
      <c r="D103" s="1" t="s">
        <v>951</v>
      </c>
      <c r="E103" s="1" t="s">
        <v>1215</v>
      </c>
      <c r="F103" s="1" t="s">
        <v>840</v>
      </c>
      <c r="G103" s="1" t="s">
        <v>781</v>
      </c>
      <c r="H103" s="1" t="s">
        <v>786</v>
      </c>
      <c r="I103" s="1" t="s">
        <v>1216</v>
      </c>
      <c r="J103" s="1" t="s">
        <v>788</v>
      </c>
      <c r="K103" s="1" t="s">
        <v>1216</v>
      </c>
      <c r="L103" s="1" t="s">
        <v>1216</v>
      </c>
      <c r="M103" s="1" t="s">
        <v>789</v>
      </c>
      <c r="N103" s="1" t="s">
        <v>789</v>
      </c>
      <c r="O103" s="1" t="s">
        <v>790</v>
      </c>
      <c r="P103" s="1" t="s">
        <v>791</v>
      </c>
      <c r="Q103" s="1" t="s">
        <v>792</v>
      </c>
      <c r="R103" s="1" t="s">
        <v>1217</v>
      </c>
      <c r="S103" s="1" t="s">
        <v>794</v>
      </c>
      <c r="T103" s="1" t="s">
        <v>795</v>
      </c>
      <c r="U103" s="1" t="s">
        <v>796</v>
      </c>
    </row>
    <row r="104" s="1" customFormat="1" spans="1:21">
      <c r="A104" s="3">
        <v>17524741516</v>
      </c>
      <c r="B104" s="1" t="s">
        <v>1201</v>
      </c>
      <c r="C104" s="1" t="s">
        <v>1218</v>
      </c>
      <c r="D104" s="1" t="s">
        <v>960</v>
      </c>
      <c r="E104" s="1" t="s">
        <v>1219</v>
      </c>
      <c r="F104" s="1" t="s">
        <v>1029</v>
      </c>
      <c r="G104" s="1" t="s">
        <v>944</v>
      </c>
      <c r="H104" s="1" t="s">
        <v>786</v>
      </c>
      <c r="I104" s="1" t="s">
        <v>1220</v>
      </c>
      <c r="J104" s="1" t="s">
        <v>788</v>
      </c>
      <c r="K104" s="1" t="s">
        <v>1220</v>
      </c>
      <c r="L104" s="1" t="s">
        <v>1220</v>
      </c>
      <c r="M104" s="1" t="s">
        <v>789</v>
      </c>
      <c r="N104" s="1" t="s">
        <v>789</v>
      </c>
      <c r="O104" s="1" t="s">
        <v>790</v>
      </c>
      <c r="P104" s="1" t="s">
        <v>791</v>
      </c>
      <c r="Q104" s="1" t="s">
        <v>792</v>
      </c>
      <c r="R104" s="1" t="s">
        <v>1221</v>
      </c>
      <c r="S104" s="1" t="s">
        <v>794</v>
      </c>
      <c r="T104" s="1" t="s">
        <v>795</v>
      </c>
      <c r="U104" s="1" t="s">
        <v>796</v>
      </c>
    </row>
    <row r="105" s="1" customFormat="1" spans="1:21">
      <c r="A105" s="3">
        <v>17523623443</v>
      </c>
      <c r="B105" s="1" t="s">
        <v>1201</v>
      </c>
      <c r="C105" s="1" t="s">
        <v>1222</v>
      </c>
      <c r="D105" s="1" t="s">
        <v>960</v>
      </c>
      <c r="E105" s="1" t="s">
        <v>1223</v>
      </c>
      <c r="F105" s="1" t="s">
        <v>840</v>
      </c>
      <c r="G105" s="1" t="s">
        <v>781</v>
      </c>
      <c r="H105" s="1" t="s">
        <v>786</v>
      </c>
      <c r="I105" s="1" t="s">
        <v>1224</v>
      </c>
      <c r="J105" s="1" t="s">
        <v>788</v>
      </c>
      <c r="K105" s="1" t="s">
        <v>1224</v>
      </c>
      <c r="L105" s="1" t="s">
        <v>1224</v>
      </c>
      <c r="M105" s="1" t="s">
        <v>789</v>
      </c>
      <c r="N105" s="1" t="s">
        <v>789</v>
      </c>
      <c r="O105" s="1" t="s">
        <v>790</v>
      </c>
      <c r="P105" s="1" t="s">
        <v>791</v>
      </c>
      <c r="Q105" s="1" t="s">
        <v>792</v>
      </c>
      <c r="R105" s="1" t="s">
        <v>1225</v>
      </c>
      <c r="S105" s="1" t="s">
        <v>794</v>
      </c>
      <c r="T105" s="1" t="s">
        <v>795</v>
      </c>
      <c r="U105" s="1" t="s">
        <v>796</v>
      </c>
    </row>
    <row r="106" s="1" customFormat="1" spans="1:21">
      <c r="A106" s="3">
        <v>17517089289</v>
      </c>
      <c r="B106" s="1" t="s">
        <v>1226</v>
      </c>
      <c r="C106" s="1" t="s">
        <v>1227</v>
      </c>
      <c r="D106" s="1" t="s">
        <v>1228</v>
      </c>
      <c r="E106" s="1" t="s">
        <v>234</v>
      </c>
      <c r="F106" s="1" t="s">
        <v>1078</v>
      </c>
      <c r="G106" s="1" t="s">
        <v>1029</v>
      </c>
      <c r="H106" s="1" t="s">
        <v>786</v>
      </c>
      <c r="I106" s="1" t="s">
        <v>1229</v>
      </c>
      <c r="J106" s="1" t="s">
        <v>788</v>
      </c>
      <c r="K106" s="1" t="s">
        <v>1229</v>
      </c>
      <c r="L106" s="1" t="s">
        <v>1229</v>
      </c>
      <c r="M106" s="1" t="s">
        <v>789</v>
      </c>
      <c r="N106" s="1" t="s">
        <v>789</v>
      </c>
      <c r="O106" s="1" t="s">
        <v>790</v>
      </c>
      <c r="P106" s="1" t="s">
        <v>791</v>
      </c>
      <c r="Q106" s="1" t="s">
        <v>792</v>
      </c>
      <c r="R106" s="1" t="s">
        <v>1230</v>
      </c>
      <c r="S106" s="1" t="s">
        <v>794</v>
      </c>
      <c r="T106" s="1" t="s">
        <v>795</v>
      </c>
      <c r="U106" s="1" t="s">
        <v>796</v>
      </c>
    </row>
    <row r="107" s="1" customFormat="1" spans="1:21">
      <c r="A107" s="3">
        <v>17516925318</v>
      </c>
      <c r="B107" s="1" t="s">
        <v>1226</v>
      </c>
      <c r="C107" s="1" t="s">
        <v>1231</v>
      </c>
      <c r="D107" s="1" t="s">
        <v>960</v>
      </c>
      <c r="E107" s="1" t="s">
        <v>1232</v>
      </c>
      <c r="F107" s="1" t="s">
        <v>840</v>
      </c>
      <c r="G107" s="1" t="s">
        <v>785</v>
      </c>
      <c r="H107" s="1" t="s">
        <v>786</v>
      </c>
      <c r="I107" s="1" t="s">
        <v>1233</v>
      </c>
      <c r="J107" s="1" t="s">
        <v>788</v>
      </c>
      <c r="K107" s="1" t="s">
        <v>1233</v>
      </c>
      <c r="L107" s="1" t="s">
        <v>1233</v>
      </c>
      <c r="M107" s="1" t="s">
        <v>789</v>
      </c>
      <c r="N107" s="1" t="s">
        <v>789</v>
      </c>
      <c r="O107" s="1" t="s">
        <v>790</v>
      </c>
      <c r="P107" s="1" t="s">
        <v>791</v>
      </c>
      <c r="Q107" s="1" t="s">
        <v>792</v>
      </c>
      <c r="R107" s="1" t="s">
        <v>1234</v>
      </c>
      <c r="S107" s="1" t="s">
        <v>794</v>
      </c>
      <c r="T107" s="1" t="s">
        <v>795</v>
      </c>
      <c r="U107" s="1" t="s">
        <v>796</v>
      </c>
    </row>
    <row r="108" s="1" customFormat="1" spans="1:21">
      <c r="A108" s="3">
        <v>17516101361</v>
      </c>
      <c r="B108" s="1" t="s">
        <v>1226</v>
      </c>
      <c r="C108" s="1" t="s">
        <v>1235</v>
      </c>
      <c r="D108" s="1" t="s">
        <v>960</v>
      </c>
      <c r="E108" s="1" t="s">
        <v>1236</v>
      </c>
      <c r="F108" s="1" t="s">
        <v>894</v>
      </c>
      <c r="G108" s="1" t="s">
        <v>781</v>
      </c>
      <c r="H108" s="1" t="s">
        <v>786</v>
      </c>
      <c r="I108" s="1" t="s">
        <v>1237</v>
      </c>
      <c r="J108" s="1" t="s">
        <v>788</v>
      </c>
      <c r="K108" s="1" t="s">
        <v>1237</v>
      </c>
      <c r="L108" s="1" t="s">
        <v>1237</v>
      </c>
      <c r="M108" s="1" t="s">
        <v>789</v>
      </c>
      <c r="N108" s="1" t="s">
        <v>789</v>
      </c>
      <c r="O108" s="1" t="s">
        <v>790</v>
      </c>
      <c r="P108" s="1" t="s">
        <v>791</v>
      </c>
      <c r="Q108" s="1" t="s">
        <v>792</v>
      </c>
      <c r="R108" s="1" t="s">
        <v>1238</v>
      </c>
      <c r="S108" s="1" t="s">
        <v>794</v>
      </c>
      <c r="T108" s="1" t="s">
        <v>795</v>
      </c>
      <c r="U108" s="1" t="s">
        <v>796</v>
      </c>
    </row>
    <row r="109" s="1" customFormat="1" spans="1:21">
      <c r="A109" s="3">
        <v>17509890747</v>
      </c>
      <c r="B109" s="1" t="s">
        <v>1226</v>
      </c>
      <c r="C109" s="1" t="s">
        <v>1239</v>
      </c>
      <c r="D109" s="1" t="s">
        <v>1240</v>
      </c>
      <c r="E109" s="1" t="s">
        <v>1241</v>
      </c>
      <c r="F109" s="1" t="s">
        <v>1029</v>
      </c>
      <c r="G109" s="1" t="s">
        <v>944</v>
      </c>
      <c r="H109" s="1" t="s">
        <v>786</v>
      </c>
      <c r="I109" s="1" t="s">
        <v>1242</v>
      </c>
      <c r="J109" s="1" t="s">
        <v>788</v>
      </c>
      <c r="K109" s="1" t="s">
        <v>1242</v>
      </c>
      <c r="L109" s="1" t="s">
        <v>1242</v>
      </c>
      <c r="M109" s="1" t="s">
        <v>789</v>
      </c>
      <c r="N109" s="1" t="s">
        <v>789</v>
      </c>
      <c r="O109" s="1" t="s">
        <v>790</v>
      </c>
      <c r="P109" s="1" t="s">
        <v>791</v>
      </c>
      <c r="Q109" s="1" t="s">
        <v>792</v>
      </c>
      <c r="R109" s="1" t="s">
        <v>1243</v>
      </c>
      <c r="S109" s="1" t="s">
        <v>794</v>
      </c>
      <c r="T109" s="1" t="s">
        <v>795</v>
      </c>
      <c r="U109" s="1" t="s">
        <v>796</v>
      </c>
    </row>
    <row r="110" s="1" customFormat="1" spans="1:21">
      <c r="A110" s="3">
        <v>17501843713</v>
      </c>
      <c r="B110" s="1" t="s">
        <v>1244</v>
      </c>
      <c r="C110" s="1" t="s">
        <v>1245</v>
      </c>
      <c r="D110" s="1" t="s">
        <v>960</v>
      </c>
      <c r="E110" s="1" t="s">
        <v>1246</v>
      </c>
      <c r="F110" s="1" t="s">
        <v>1078</v>
      </c>
      <c r="G110" s="1" t="s">
        <v>1029</v>
      </c>
      <c r="H110" s="1" t="s">
        <v>786</v>
      </c>
      <c r="I110" s="1" t="s">
        <v>1247</v>
      </c>
      <c r="J110" s="1" t="s">
        <v>788</v>
      </c>
      <c r="K110" s="1" t="s">
        <v>1247</v>
      </c>
      <c r="L110" s="1" t="s">
        <v>1247</v>
      </c>
      <c r="M110" s="1" t="s">
        <v>789</v>
      </c>
      <c r="N110" s="1" t="s">
        <v>789</v>
      </c>
      <c r="O110" s="1" t="s">
        <v>790</v>
      </c>
      <c r="P110" s="1" t="s">
        <v>791</v>
      </c>
      <c r="Q110" s="1" t="s">
        <v>792</v>
      </c>
      <c r="R110" s="1" t="s">
        <v>1248</v>
      </c>
      <c r="S110" s="1" t="s">
        <v>794</v>
      </c>
      <c r="T110" s="1" t="s">
        <v>795</v>
      </c>
      <c r="U110" s="1" t="s">
        <v>796</v>
      </c>
    </row>
    <row r="111" s="1" customFormat="1" spans="1:21">
      <c r="A111" s="3">
        <v>17492121565</v>
      </c>
      <c r="B111" s="1" t="s">
        <v>1249</v>
      </c>
      <c r="C111" s="1" t="s">
        <v>1250</v>
      </c>
      <c r="D111" s="1" t="s">
        <v>960</v>
      </c>
      <c r="E111" s="1" t="s">
        <v>1251</v>
      </c>
      <c r="F111" s="1" t="s">
        <v>840</v>
      </c>
      <c r="G111" s="1" t="s">
        <v>785</v>
      </c>
      <c r="H111" s="1" t="s">
        <v>786</v>
      </c>
      <c r="I111" s="1" t="s">
        <v>1252</v>
      </c>
      <c r="J111" s="1" t="s">
        <v>788</v>
      </c>
      <c r="K111" s="1" t="s">
        <v>1252</v>
      </c>
      <c r="L111" s="1" t="s">
        <v>1252</v>
      </c>
      <c r="M111" s="1" t="s">
        <v>789</v>
      </c>
      <c r="N111" s="1" t="s">
        <v>789</v>
      </c>
      <c r="O111" s="1" t="s">
        <v>790</v>
      </c>
      <c r="P111" s="1" t="s">
        <v>791</v>
      </c>
      <c r="Q111" s="1" t="s">
        <v>792</v>
      </c>
      <c r="R111" s="1" t="s">
        <v>1253</v>
      </c>
      <c r="S111" s="1" t="s">
        <v>794</v>
      </c>
      <c r="T111" s="1" t="s">
        <v>795</v>
      </c>
      <c r="U111" s="1" t="s">
        <v>796</v>
      </c>
    </row>
    <row r="112" s="1" customFormat="1" spans="1:21">
      <c r="A112" s="3">
        <v>17483397357</v>
      </c>
      <c r="B112" s="1" t="s">
        <v>1254</v>
      </c>
      <c r="C112" s="1" t="s">
        <v>1255</v>
      </c>
      <c r="D112" s="1" t="s">
        <v>1228</v>
      </c>
      <c r="E112" s="1" t="s">
        <v>1256</v>
      </c>
      <c r="F112" s="1" t="s">
        <v>781</v>
      </c>
      <c r="G112" s="1" t="s">
        <v>785</v>
      </c>
      <c r="H112" s="1" t="s">
        <v>786</v>
      </c>
      <c r="I112" s="1" t="s">
        <v>1229</v>
      </c>
      <c r="J112" s="1" t="s">
        <v>788</v>
      </c>
      <c r="K112" s="1" t="s">
        <v>1229</v>
      </c>
      <c r="L112" s="1" t="s">
        <v>1229</v>
      </c>
      <c r="M112" s="1" t="s">
        <v>789</v>
      </c>
      <c r="N112" s="1" t="s">
        <v>789</v>
      </c>
      <c r="O112" s="1" t="s">
        <v>790</v>
      </c>
      <c r="P112" s="1" t="s">
        <v>791</v>
      </c>
      <c r="Q112" s="1" t="s">
        <v>792</v>
      </c>
      <c r="R112" s="1" t="s">
        <v>1257</v>
      </c>
      <c r="S112" s="1" t="s">
        <v>794</v>
      </c>
      <c r="T112" s="1" t="s">
        <v>795</v>
      </c>
      <c r="U112" s="1" t="s">
        <v>796</v>
      </c>
    </row>
    <row r="113" s="1" customFormat="1" spans="1:21">
      <c r="A113" s="3">
        <v>17483246571</v>
      </c>
      <c r="B113" s="1" t="s">
        <v>1254</v>
      </c>
      <c r="C113" s="1" t="s">
        <v>1258</v>
      </c>
      <c r="D113" s="1" t="s">
        <v>1259</v>
      </c>
      <c r="E113" s="1" t="s">
        <v>1260</v>
      </c>
      <c r="F113" s="1" t="s">
        <v>1098</v>
      </c>
      <c r="G113" s="1" t="s">
        <v>781</v>
      </c>
      <c r="H113" s="1" t="s">
        <v>786</v>
      </c>
      <c r="I113" s="1" t="s">
        <v>1261</v>
      </c>
      <c r="J113" s="1" t="s">
        <v>788</v>
      </c>
      <c r="K113" s="1" t="s">
        <v>1261</v>
      </c>
      <c r="L113" s="1" t="s">
        <v>1261</v>
      </c>
      <c r="M113" s="1" t="s">
        <v>789</v>
      </c>
      <c r="N113" s="1" t="s">
        <v>789</v>
      </c>
      <c r="O113" s="1" t="s">
        <v>790</v>
      </c>
      <c r="P113" s="1" t="s">
        <v>791</v>
      </c>
      <c r="Q113" s="1" t="s">
        <v>792</v>
      </c>
      <c r="R113" s="1" t="s">
        <v>1262</v>
      </c>
      <c r="S113" s="1" t="s">
        <v>794</v>
      </c>
      <c r="T113" s="1" t="s">
        <v>795</v>
      </c>
      <c r="U113" s="1" t="s">
        <v>796</v>
      </c>
    </row>
    <row r="114" s="1" customFormat="1" spans="1:21">
      <c r="A114" s="3">
        <v>17482366347</v>
      </c>
      <c r="B114" s="1" t="s">
        <v>1254</v>
      </c>
      <c r="C114" s="1" t="s">
        <v>1263</v>
      </c>
      <c r="D114" s="1" t="s">
        <v>951</v>
      </c>
      <c r="E114" s="1" t="s">
        <v>1264</v>
      </c>
      <c r="F114" s="1" t="s">
        <v>894</v>
      </c>
      <c r="G114" s="1" t="s">
        <v>785</v>
      </c>
      <c r="H114" s="1" t="s">
        <v>786</v>
      </c>
      <c r="I114" s="1" t="s">
        <v>1265</v>
      </c>
      <c r="J114" s="1" t="s">
        <v>788</v>
      </c>
      <c r="K114" s="1" t="s">
        <v>1265</v>
      </c>
      <c r="L114" s="1" t="s">
        <v>1265</v>
      </c>
      <c r="M114" s="1" t="s">
        <v>789</v>
      </c>
      <c r="N114" s="1" t="s">
        <v>789</v>
      </c>
      <c r="O114" s="1" t="s">
        <v>790</v>
      </c>
      <c r="P114" s="1" t="s">
        <v>791</v>
      </c>
      <c r="Q114" s="1" t="s">
        <v>792</v>
      </c>
      <c r="R114" s="1" t="s">
        <v>1266</v>
      </c>
      <c r="S114" s="1" t="s">
        <v>794</v>
      </c>
      <c r="T114" s="1" t="s">
        <v>795</v>
      </c>
      <c r="U114" s="1" t="s">
        <v>796</v>
      </c>
    </row>
    <row r="115" s="1" customFormat="1" spans="1:21">
      <c r="A115" s="3">
        <v>17482136219</v>
      </c>
      <c r="B115" s="1" t="s">
        <v>1254</v>
      </c>
      <c r="C115" s="1" t="s">
        <v>1267</v>
      </c>
      <c r="D115" s="1" t="s">
        <v>1268</v>
      </c>
      <c r="E115" s="1" t="s">
        <v>1269</v>
      </c>
      <c r="F115" s="1" t="s">
        <v>1254</v>
      </c>
      <c r="G115" s="1" t="s">
        <v>993</v>
      </c>
      <c r="H115" s="1" t="s">
        <v>786</v>
      </c>
      <c r="I115" s="1" t="s">
        <v>1270</v>
      </c>
      <c r="J115" s="1" t="s">
        <v>788</v>
      </c>
      <c r="K115" s="1" t="s">
        <v>1270</v>
      </c>
      <c r="L115" s="1" t="s">
        <v>1270</v>
      </c>
      <c r="M115" s="1" t="s">
        <v>789</v>
      </c>
      <c r="N115" s="1" t="s">
        <v>789</v>
      </c>
      <c r="O115" s="1" t="s">
        <v>790</v>
      </c>
      <c r="P115" s="1" t="s">
        <v>791</v>
      </c>
      <c r="Q115" s="1" t="s">
        <v>792</v>
      </c>
      <c r="R115" s="1" t="s">
        <v>1271</v>
      </c>
      <c r="S115" s="1" t="s">
        <v>794</v>
      </c>
      <c r="T115" s="1" t="s">
        <v>795</v>
      </c>
      <c r="U115" s="1" t="s">
        <v>796</v>
      </c>
    </row>
    <row r="116" s="1" customFormat="1" spans="1:21">
      <c r="A116" s="3">
        <v>17480334486</v>
      </c>
      <c r="B116" s="1" t="s">
        <v>1254</v>
      </c>
      <c r="C116" s="1" t="s">
        <v>1272</v>
      </c>
      <c r="D116" s="1" t="s">
        <v>1162</v>
      </c>
      <c r="E116" s="1" t="s">
        <v>1273</v>
      </c>
      <c r="F116" s="1" t="s">
        <v>1078</v>
      </c>
      <c r="G116" s="1" t="s">
        <v>944</v>
      </c>
      <c r="H116" s="1" t="s">
        <v>786</v>
      </c>
      <c r="I116" s="1" t="s">
        <v>1274</v>
      </c>
      <c r="J116" s="1" t="s">
        <v>788</v>
      </c>
      <c r="K116" s="1" t="s">
        <v>1274</v>
      </c>
      <c r="L116" s="1" t="s">
        <v>1274</v>
      </c>
      <c r="M116" s="1" t="s">
        <v>789</v>
      </c>
      <c r="N116" s="1" t="s">
        <v>789</v>
      </c>
      <c r="O116" s="1" t="s">
        <v>790</v>
      </c>
      <c r="P116" s="1" t="s">
        <v>791</v>
      </c>
      <c r="Q116" s="1" t="s">
        <v>792</v>
      </c>
      <c r="R116" s="1" t="s">
        <v>1275</v>
      </c>
      <c r="S116" s="1" t="s">
        <v>794</v>
      </c>
      <c r="T116" s="1" t="s">
        <v>795</v>
      </c>
      <c r="U116" s="1" t="s">
        <v>796</v>
      </c>
    </row>
    <row r="117" s="1" customFormat="1" spans="1:21">
      <c r="A117" s="3">
        <v>17464338519</v>
      </c>
      <c r="B117" s="1" t="s">
        <v>1276</v>
      </c>
      <c r="C117" s="1" t="s">
        <v>1277</v>
      </c>
      <c r="D117" s="1" t="s">
        <v>1162</v>
      </c>
      <c r="E117" s="1" t="s">
        <v>1278</v>
      </c>
      <c r="F117" s="1" t="s">
        <v>1121</v>
      </c>
      <c r="G117" s="1" t="s">
        <v>993</v>
      </c>
      <c r="H117" s="1" t="s">
        <v>786</v>
      </c>
      <c r="I117" s="1" t="s">
        <v>1279</v>
      </c>
      <c r="J117" s="1" t="s">
        <v>788</v>
      </c>
      <c r="K117" s="1" t="s">
        <v>1279</v>
      </c>
      <c r="L117" s="1" t="s">
        <v>1279</v>
      </c>
      <c r="M117" s="1" t="s">
        <v>789</v>
      </c>
      <c r="N117" s="1" t="s">
        <v>789</v>
      </c>
      <c r="O117" s="1" t="s">
        <v>790</v>
      </c>
      <c r="P117" s="1" t="s">
        <v>791</v>
      </c>
      <c r="Q117" s="1" t="s">
        <v>792</v>
      </c>
      <c r="R117" s="1" t="s">
        <v>1280</v>
      </c>
      <c r="S117" s="1" t="s">
        <v>794</v>
      </c>
      <c r="T117" s="1" t="s">
        <v>795</v>
      </c>
      <c r="U117" s="1" t="s">
        <v>796</v>
      </c>
    </row>
    <row r="118" s="1" customFormat="1" spans="1:21">
      <c r="A118" s="3">
        <v>17456238613</v>
      </c>
      <c r="B118" s="1" t="s">
        <v>1276</v>
      </c>
      <c r="C118" s="1" t="s">
        <v>1281</v>
      </c>
      <c r="D118" s="1" t="s">
        <v>946</v>
      </c>
      <c r="E118" s="1" t="s">
        <v>1282</v>
      </c>
      <c r="F118" s="1" t="s">
        <v>1226</v>
      </c>
      <c r="G118" s="1" t="s">
        <v>1029</v>
      </c>
      <c r="H118" s="1" t="s">
        <v>786</v>
      </c>
      <c r="I118" s="1" t="s">
        <v>1283</v>
      </c>
      <c r="J118" s="1" t="s">
        <v>788</v>
      </c>
      <c r="K118" s="1" t="s">
        <v>1283</v>
      </c>
      <c r="L118" s="1" t="s">
        <v>1283</v>
      </c>
      <c r="M118" s="1" t="s">
        <v>789</v>
      </c>
      <c r="N118" s="1" t="s">
        <v>789</v>
      </c>
      <c r="O118" s="1" t="s">
        <v>790</v>
      </c>
      <c r="P118" s="1" t="s">
        <v>791</v>
      </c>
      <c r="Q118" s="1" t="s">
        <v>792</v>
      </c>
      <c r="R118" s="1" t="s">
        <v>1284</v>
      </c>
      <c r="S118" s="1" t="s">
        <v>794</v>
      </c>
      <c r="T118" s="1" t="s">
        <v>795</v>
      </c>
      <c r="U118" s="1" t="s">
        <v>796</v>
      </c>
    </row>
    <row r="119" s="1" customFormat="1" spans="1:21">
      <c r="A119" s="3">
        <v>17439779401</v>
      </c>
      <c r="B119" s="1" t="s">
        <v>1285</v>
      </c>
      <c r="C119" s="1" t="s">
        <v>1286</v>
      </c>
      <c r="D119" s="1" t="s">
        <v>1287</v>
      </c>
      <c r="E119" s="1" t="s">
        <v>1288</v>
      </c>
      <c r="F119" s="1" t="s">
        <v>1078</v>
      </c>
      <c r="G119" s="1" t="s">
        <v>1029</v>
      </c>
      <c r="H119" s="1" t="s">
        <v>786</v>
      </c>
      <c r="I119" s="1" t="s">
        <v>1289</v>
      </c>
      <c r="J119" s="1" t="s">
        <v>788</v>
      </c>
      <c r="K119" s="1" t="s">
        <v>1289</v>
      </c>
      <c r="L119" s="1" t="s">
        <v>1289</v>
      </c>
      <c r="M119" s="1" t="s">
        <v>789</v>
      </c>
      <c r="N119" s="1" t="s">
        <v>789</v>
      </c>
      <c r="O119" s="1" t="s">
        <v>790</v>
      </c>
      <c r="P119" s="1" t="s">
        <v>791</v>
      </c>
      <c r="Q119" s="1" t="s">
        <v>792</v>
      </c>
      <c r="R119" s="1" t="s">
        <v>1290</v>
      </c>
      <c r="S119" s="1" t="s">
        <v>794</v>
      </c>
      <c r="T119" s="1" t="s">
        <v>795</v>
      </c>
      <c r="U119" s="1" t="s">
        <v>796</v>
      </c>
    </row>
    <row r="120" s="1" customFormat="1" spans="1:21">
      <c r="A120" s="3">
        <v>17437588935</v>
      </c>
      <c r="B120" s="1" t="s">
        <v>1285</v>
      </c>
      <c r="C120" s="1" t="s">
        <v>1291</v>
      </c>
      <c r="D120" s="1" t="s">
        <v>1292</v>
      </c>
      <c r="E120" s="1" t="s">
        <v>1293</v>
      </c>
      <c r="F120" s="1" t="s">
        <v>1078</v>
      </c>
      <c r="G120" s="1" t="s">
        <v>1029</v>
      </c>
      <c r="H120" s="1" t="s">
        <v>786</v>
      </c>
      <c r="I120" s="1" t="s">
        <v>1294</v>
      </c>
      <c r="J120" s="1" t="s">
        <v>788</v>
      </c>
      <c r="K120" s="1" t="s">
        <v>1294</v>
      </c>
      <c r="L120" s="1" t="s">
        <v>1294</v>
      </c>
      <c r="M120" s="1" t="s">
        <v>789</v>
      </c>
      <c r="N120" s="1" t="s">
        <v>789</v>
      </c>
      <c r="O120" s="1" t="s">
        <v>790</v>
      </c>
      <c r="P120" s="1" t="s">
        <v>791</v>
      </c>
      <c r="Q120" s="1" t="s">
        <v>792</v>
      </c>
      <c r="R120" s="1" t="s">
        <v>1295</v>
      </c>
      <c r="S120" s="1" t="s">
        <v>794</v>
      </c>
      <c r="T120" s="1" t="s">
        <v>795</v>
      </c>
      <c r="U120" s="1" t="s">
        <v>796</v>
      </c>
    </row>
    <row r="121" s="1" customFormat="1" spans="1:21">
      <c r="A121" s="3">
        <v>17431587057</v>
      </c>
      <c r="B121" s="1" t="s">
        <v>1296</v>
      </c>
      <c r="C121" s="1" t="s">
        <v>1297</v>
      </c>
      <c r="D121" s="1" t="s">
        <v>1162</v>
      </c>
      <c r="E121" s="1" t="s">
        <v>1298</v>
      </c>
      <c r="F121" s="1" t="s">
        <v>1078</v>
      </c>
      <c r="G121" s="1" t="s">
        <v>781</v>
      </c>
      <c r="H121" s="1" t="s">
        <v>786</v>
      </c>
      <c r="I121" s="1" t="s">
        <v>1299</v>
      </c>
      <c r="J121" s="1" t="s">
        <v>788</v>
      </c>
      <c r="K121" s="1" t="s">
        <v>1299</v>
      </c>
      <c r="L121" s="1" t="s">
        <v>1299</v>
      </c>
      <c r="M121" s="1" t="s">
        <v>789</v>
      </c>
      <c r="N121" s="1" t="s">
        <v>789</v>
      </c>
      <c r="O121" s="1" t="s">
        <v>790</v>
      </c>
      <c r="P121" s="1" t="s">
        <v>791</v>
      </c>
      <c r="Q121" s="1" t="s">
        <v>792</v>
      </c>
      <c r="R121" s="1" t="s">
        <v>1300</v>
      </c>
      <c r="S121" s="1" t="s">
        <v>794</v>
      </c>
      <c r="T121" s="1" t="s">
        <v>795</v>
      </c>
      <c r="U121" s="1" t="s">
        <v>796</v>
      </c>
    </row>
    <row r="122" s="1" customFormat="1" spans="1:21">
      <c r="A122" s="3">
        <v>17419319690</v>
      </c>
      <c r="B122" s="1" t="s">
        <v>1301</v>
      </c>
      <c r="C122" s="1" t="s">
        <v>1302</v>
      </c>
      <c r="D122" s="1" t="s">
        <v>1162</v>
      </c>
      <c r="E122" s="1" t="s">
        <v>1303</v>
      </c>
      <c r="F122" s="1" t="s">
        <v>1029</v>
      </c>
      <c r="G122" s="1" t="s">
        <v>944</v>
      </c>
      <c r="H122" s="1" t="s">
        <v>786</v>
      </c>
      <c r="I122" s="1" t="s">
        <v>1304</v>
      </c>
      <c r="J122" s="1" t="s">
        <v>788</v>
      </c>
      <c r="K122" s="1" t="s">
        <v>1304</v>
      </c>
      <c r="L122" s="1" t="s">
        <v>1304</v>
      </c>
      <c r="M122" s="1" t="s">
        <v>789</v>
      </c>
      <c r="N122" s="1" t="s">
        <v>789</v>
      </c>
      <c r="O122" s="1" t="s">
        <v>790</v>
      </c>
      <c r="P122" s="1" t="s">
        <v>791</v>
      </c>
      <c r="Q122" s="1" t="s">
        <v>792</v>
      </c>
      <c r="R122" s="1" t="s">
        <v>1305</v>
      </c>
      <c r="S122" s="1" t="s">
        <v>794</v>
      </c>
      <c r="T122" s="1" t="s">
        <v>795</v>
      </c>
      <c r="U122" s="1" t="s">
        <v>796</v>
      </c>
    </row>
    <row r="123" s="1" customFormat="1" spans="1:21">
      <c r="A123" s="3">
        <v>17413080060</v>
      </c>
      <c r="B123" s="1" t="s">
        <v>1301</v>
      </c>
      <c r="C123" s="1" t="s">
        <v>1306</v>
      </c>
      <c r="D123" s="1" t="s">
        <v>1307</v>
      </c>
      <c r="E123" s="1" t="s">
        <v>1308</v>
      </c>
      <c r="F123" s="1" t="s">
        <v>781</v>
      </c>
      <c r="G123" s="1" t="s">
        <v>785</v>
      </c>
      <c r="H123" s="1" t="s">
        <v>786</v>
      </c>
      <c r="I123" s="1" t="s">
        <v>910</v>
      </c>
      <c r="J123" s="1" t="s">
        <v>788</v>
      </c>
      <c r="K123" s="1" t="s">
        <v>910</v>
      </c>
      <c r="L123" s="1" t="s">
        <v>910</v>
      </c>
      <c r="M123" s="1" t="s">
        <v>789</v>
      </c>
      <c r="N123" s="1" t="s">
        <v>789</v>
      </c>
      <c r="O123" s="1" t="s">
        <v>790</v>
      </c>
      <c r="P123" s="1" t="s">
        <v>791</v>
      </c>
      <c r="Q123" s="1" t="s">
        <v>792</v>
      </c>
      <c r="R123" s="1" t="s">
        <v>1309</v>
      </c>
      <c r="S123" s="1" t="s">
        <v>794</v>
      </c>
      <c r="T123" s="1" t="s">
        <v>795</v>
      </c>
      <c r="U123" s="1" t="s">
        <v>796</v>
      </c>
    </row>
    <row r="124" s="1" customFormat="1" spans="1:21">
      <c r="A124" s="3">
        <v>17410941101</v>
      </c>
      <c r="B124" s="1" t="s">
        <v>1301</v>
      </c>
      <c r="C124" s="1" t="s">
        <v>1310</v>
      </c>
      <c r="D124" s="1" t="s">
        <v>1292</v>
      </c>
      <c r="E124" s="1" t="s">
        <v>1311</v>
      </c>
      <c r="F124" s="1" t="s">
        <v>1078</v>
      </c>
      <c r="G124" s="1" t="s">
        <v>781</v>
      </c>
      <c r="H124" s="1" t="s">
        <v>786</v>
      </c>
      <c r="I124" s="1" t="s">
        <v>1312</v>
      </c>
      <c r="J124" s="1" t="s">
        <v>788</v>
      </c>
      <c r="K124" s="1" t="s">
        <v>1312</v>
      </c>
      <c r="L124" s="1" t="s">
        <v>1312</v>
      </c>
      <c r="M124" s="1" t="s">
        <v>789</v>
      </c>
      <c r="N124" s="1" t="s">
        <v>789</v>
      </c>
      <c r="O124" s="1" t="s">
        <v>790</v>
      </c>
      <c r="P124" s="1" t="s">
        <v>791</v>
      </c>
      <c r="Q124" s="1" t="s">
        <v>792</v>
      </c>
      <c r="R124" s="1" t="s">
        <v>1313</v>
      </c>
      <c r="S124" s="1" t="s">
        <v>794</v>
      </c>
      <c r="T124" s="1" t="s">
        <v>795</v>
      </c>
      <c r="U124" s="1" t="s">
        <v>796</v>
      </c>
    </row>
    <row r="125" s="1" customFormat="1" spans="1:21">
      <c r="A125" s="3">
        <v>17386012750</v>
      </c>
      <c r="B125" s="1" t="s">
        <v>1301</v>
      </c>
      <c r="C125" s="1" t="s">
        <v>1314</v>
      </c>
      <c r="D125" s="1" t="s">
        <v>1315</v>
      </c>
      <c r="E125" s="1" t="s">
        <v>1316</v>
      </c>
      <c r="F125" s="1" t="s">
        <v>1029</v>
      </c>
      <c r="G125" s="1" t="s">
        <v>993</v>
      </c>
      <c r="H125" s="1" t="s">
        <v>786</v>
      </c>
      <c r="I125" s="1" t="s">
        <v>1317</v>
      </c>
      <c r="J125" s="1" t="s">
        <v>788</v>
      </c>
      <c r="K125" s="1" t="s">
        <v>1317</v>
      </c>
      <c r="L125" s="1" t="s">
        <v>1317</v>
      </c>
      <c r="M125" s="1" t="s">
        <v>789</v>
      </c>
      <c r="N125" s="1" t="s">
        <v>789</v>
      </c>
      <c r="O125" s="1" t="s">
        <v>790</v>
      </c>
      <c r="P125" s="1" t="s">
        <v>791</v>
      </c>
      <c r="Q125" s="1" t="s">
        <v>792</v>
      </c>
      <c r="R125" s="1" t="s">
        <v>1318</v>
      </c>
      <c r="S125" s="1" t="s">
        <v>794</v>
      </c>
      <c r="T125" s="1" t="s">
        <v>795</v>
      </c>
      <c r="U125" s="1" t="s">
        <v>796</v>
      </c>
    </row>
    <row r="126" s="1" customFormat="1" spans="1:21">
      <c r="A126" s="3">
        <v>17373862455</v>
      </c>
      <c r="B126" s="1" t="s">
        <v>1319</v>
      </c>
      <c r="C126" s="1" t="s">
        <v>1320</v>
      </c>
      <c r="D126" s="1" t="s">
        <v>1321</v>
      </c>
      <c r="E126" s="1" t="s">
        <v>1322</v>
      </c>
      <c r="F126" s="1" t="s">
        <v>1276</v>
      </c>
      <c r="G126" s="1" t="s">
        <v>1029</v>
      </c>
      <c r="H126" s="1" t="s">
        <v>786</v>
      </c>
      <c r="I126" s="1" t="s">
        <v>1323</v>
      </c>
      <c r="J126" s="1" t="s">
        <v>788</v>
      </c>
      <c r="K126" s="1" t="s">
        <v>1323</v>
      </c>
      <c r="L126" s="1" t="s">
        <v>1324</v>
      </c>
      <c r="M126" s="1" t="s">
        <v>1325</v>
      </c>
      <c r="N126" s="1" t="s">
        <v>1325</v>
      </c>
      <c r="O126" s="1" t="s">
        <v>790</v>
      </c>
      <c r="P126" s="1" t="s">
        <v>791</v>
      </c>
      <c r="Q126" s="1" t="s">
        <v>792</v>
      </c>
      <c r="R126" s="1" t="s">
        <v>1326</v>
      </c>
      <c r="S126" s="1" t="s">
        <v>794</v>
      </c>
      <c r="T126" s="1" t="s">
        <v>795</v>
      </c>
      <c r="U126" s="1" t="s">
        <v>796</v>
      </c>
    </row>
    <row r="127" s="1" customFormat="1" spans="1:21">
      <c r="A127" s="3">
        <v>17368033822</v>
      </c>
      <c r="B127" s="1" t="s">
        <v>1327</v>
      </c>
      <c r="C127" s="1" t="s">
        <v>1328</v>
      </c>
      <c r="D127" s="1" t="s">
        <v>985</v>
      </c>
      <c r="E127" s="1" t="s">
        <v>1329</v>
      </c>
      <c r="F127" s="1" t="s">
        <v>781</v>
      </c>
      <c r="G127" s="1" t="s">
        <v>785</v>
      </c>
      <c r="H127" s="1" t="s">
        <v>786</v>
      </c>
      <c r="I127" s="1" t="s">
        <v>1330</v>
      </c>
      <c r="J127" s="1" t="s">
        <v>788</v>
      </c>
      <c r="K127" s="1" t="s">
        <v>1330</v>
      </c>
      <c r="L127" s="1" t="s">
        <v>1330</v>
      </c>
      <c r="M127" s="1" t="s">
        <v>789</v>
      </c>
      <c r="N127" s="1" t="s">
        <v>789</v>
      </c>
      <c r="O127" s="1" t="s">
        <v>790</v>
      </c>
      <c r="P127" s="1" t="s">
        <v>791</v>
      </c>
      <c r="Q127" s="1" t="s">
        <v>792</v>
      </c>
      <c r="R127" s="1" t="s">
        <v>1331</v>
      </c>
      <c r="S127" s="1" t="s">
        <v>794</v>
      </c>
      <c r="T127" s="1" t="s">
        <v>795</v>
      </c>
      <c r="U127" s="1" t="s">
        <v>796</v>
      </c>
    </row>
    <row r="128" s="1" customFormat="1" spans="1:21">
      <c r="A128" s="3">
        <v>17367358381</v>
      </c>
      <c r="B128" s="1" t="s">
        <v>1327</v>
      </c>
      <c r="C128" s="1" t="s">
        <v>1332</v>
      </c>
      <c r="D128" s="1" t="s">
        <v>1333</v>
      </c>
      <c r="E128" s="1" t="s">
        <v>1334</v>
      </c>
      <c r="F128" s="1" t="s">
        <v>1098</v>
      </c>
      <c r="G128" s="1" t="s">
        <v>781</v>
      </c>
      <c r="H128" s="1" t="s">
        <v>786</v>
      </c>
      <c r="I128" s="1" t="s">
        <v>1335</v>
      </c>
      <c r="J128" s="1" t="s">
        <v>788</v>
      </c>
      <c r="K128" s="1" t="s">
        <v>1335</v>
      </c>
      <c r="L128" s="1" t="s">
        <v>1335</v>
      </c>
      <c r="M128" s="1" t="s">
        <v>789</v>
      </c>
      <c r="N128" s="1" t="s">
        <v>789</v>
      </c>
      <c r="O128" s="1" t="s">
        <v>790</v>
      </c>
      <c r="P128" s="1" t="s">
        <v>791</v>
      </c>
      <c r="Q128" s="1" t="s">
        <v>792</v>
      </c>
      <c r="R128" s="1" t="s">
        <v>1336</v>
      </c>
      <c r="S128" s="1" t="s">
        <v>794</v>
      </c>
      <c r="T128" s="1" t="s">
        <v>795</v>
      </c>
      <c r="U128" s="1" t="s">
        <v>796</v>
      </c>
    </row>
    <row r="129" s="1" customFormat="1" spans="1:21">
      <c r="A129" s="3">
        <v>17329521166</v>
      </c>
      <c r="B129" s="1" t="s">
        <v>1337</v>
      </c>
      <c r="C129" s="1" t="s">
        <v>1338</v>
      </c>
      <c r="D129" s="1" t="s">
        <v>1031</v>
      </c>
      <c r="E129" s="1" t="s">
        <v>1339</v>
      </c>
      <c r="F129" s="1" t="s">
        <v>993</v>
      </c>
      <c r="G129" s="1" t="s">
        <v>944</v>
      </c>
      <c r="H129" s="1" t="s">
        <v>786</v>
      </c>
      <c r="I129" s="1" t="s">
        <v>1340</v>
      </c>
      <c r="J129" s="1" t="s">
        <v>788</v>
      </c>
      <c r="K129" s="1" t="s">
        <v>1340</v>
      </c>
      <c r="L129" s="1" t="s">
        <v>1340</v>
      </c>
      <c r="M129" s="1" t="s">
        <v>789</v>
      </c>
      <c r="N129" s="1" t="s">
        <v>789</v>
      </c>
      <c r="O129" s="1" t="s">
        <v>790</v>
      </c>
      <c r="P129" s="1" t="s">
        <v>791</v>
      </c>
      <c r="Q129" s="1" t="s">
        <v>792</v>
      </c>
      <c r="R129" s="1" t="s">
        <v>1341</v>
      </c>
      <c r="S129" s="1" t="s">
        <v>794</v>
      </c>
      <c r="T129" s="1" t="s">
        <v>795</v>
      </c>
      <c r="U129" s="1" t="s">
        <v>796</v>
      </c>
    </row>
    <row r="130" s="1" customFormat="1" spans="1:21">
      <c r="A130" s="3">
        <v>17320438902</v>
      </c>
      <c r="B130" s="1" t="s">
        <v>1342</v>
      </c>
      <c r="C130" s="1" t="s">
        <v>1343</v>
      </c>
      <c r="D130" s="1" t="s">
        <v>1344</v>
      </c>
      <c r="E130" s="1" t="s">
        <v>1345</v>
      </c>
      <c r="F130" s="1" t="s">
        <v>944</v>
      </c>
      <c r="G130" s="1" t="s">
        <v>840</v>
      </c>
      <c r="H130" s="1" t="s">
        <v>786</v>
      </c>
      <c r="I130" s="1" t="s">
        <v>1346</v>
      </c>
      <c r="J130" s="1" t="s">
        <v>788</v>
      </c>
      <c r="K130" s="1" t="s">
        <v>1346</v>
      </c>
      <c r="L130" s="1" t="s">
        <v>1346</v>
      </c>
      <c r="M130" s="1" t="s">
        <v>789</v>
      </c>
      <c r="N130" s="1" t="s">
        <v>789</v>
      </c>
      <c r="O130" s="1" t="s">
        <v>790</v>
      </c>
      <c r="P130" s="1" t="s">
        <v>791</v>
      </c>
      <c r="Q130" s="1" t="s">
        <v>792</v>
      </c>
      <c r="R130" s="1" t="s">
        <v>1347</v>
      </c>
      <c r="S130" s="1" t="s">
        <v>794</v>
      </c>
      <c r="T130" s="1" t="s">
        <v>795</v>
      </c>
      <c r="U130" s="1" t="s">
        <v>796</v>
      </c>
    </row>
    <row r="131" s="1" customFormat="1" spans="1:21">
      <c r="A131" s="3">
        <v>17302848448</v>
      </c>
      <c r="B131" s="1" t="s">
        <v>1348</v>
      </c>
      <c r="C131" s="1" t="s">
        <v>1349</v>
      </c>
      <c r="D131" s="1" t="s">
        <v>1350</v>
      </c>
      <c r="E131" s="1" t="s">
        <v>1351</v>
      </c>
      <c r="F131" s="1" t="s">
        <v>1078</v>
      </c>
      <c r="G131" s="1" t="s">
        <v>993</v>
      </c>
      <c r="H131" s="1" t="s">
        <v>786</v>
      </c>
      <c r="I131" s="1" t="s">
        <v>1352</v>
      </c>
      <c r="J131" s="1" t="s">
        <v>788</v>
      </c>
      <c r="K131" s="1" t="s">
        <v>1352</v>
      </c>
      <c r="L131" s="1" t="s">
        <v>1352</v>
      </c>
      <c r="M131" s="1" t="s">
        <v>789</v>
      </c>
      <c r="N131" s="1" t="s">
        <v>789</v>
      </c>
      <c r="O131" s="1" t="s">
        <v>790</v>
      </c>
      <c r="P131" s="1" t="s">
        <v>791</v>
      </c>
      <c r="Q131" s="1" t="s">
        <v>792</v>
      </c>
      <c r="R131" s="1" t="s">
        <v>1353</v>
      </c>
      <c r="S131" s="1" t="s">
        <v>794</v>
      </c>
      <c r="T131" s="1" t="s">
        <v>795</v>
      </c>
      <c r="U131" s="1" t="s">
        <v>796</v>
      </c>
    </row>
    <row r="132" s="1" customFormat="1" spans="1:21">
      <c r="A132" s="3">
        <v>17251240627</v>
      </c>
      <c r="B132" s="1" t="s">
        <v>1354</v>
      </c>
      <c r="C132" s="1" t="s">
        <v>1355</v>
      </c>
      <c r="D132" s="1" t="s">
        <v>1356</v>
      </c>
      <c r="E132" s="1" t="s">
        <v>1357</v>
      </c>
      <c r="F132" s="1" t="s">
        <v>1078</v>
      </c>
      <c r="G132" s="1" t="s">
        <v>1029</v>
      </c>
      <c r="H132" s="1" t="s">
        <v>786</v>
      </c>
      <c r="I132" s="1" t="s">
        <v>1358</v>
      </c>
      <c r="J132" s="1" t="s">
        <v>788</v>
      </c>
      <c r="K132" s="1" t="s">
        <v>1358</v>
      </c>
      <c r="L132" s="1" t="s">
        <v>1358</v>
      </c>
      <c r="M132" s="1" t="s">
        <v>789</v>
      </c>
      <c r="N132" s="1" t="s">
        <v>789</v>
      </c>
      <c r="O132" s="1" t="s">
        <v>790</v>
      </c>
      <c r="P132" s="1" t="s">
        <v>791</v>
      </c>
      <c r="Q132" s="1" t="s">
        <v>792</v>
      </c>
      <c r="R132" s="1" t="s">
        <v>1359</v>
      </c>
      <c r="S132" s="1" t="s">
        <v>794</v>
      </c>
      <c r="T132" s="1" t="s">
        <v>795</v>
      </c>
      <c r="U132" s="1" t="s">
        <v>796</v>
      </c>
    </row>
    <row r="133" s="1" customFormat="1" spans="1:21">
      <c r="A133" s="3">
        <v>17226019144</v>
      </c>
      <c r="B133" s="1" t="s">
        <v>1360</v>
      </c>
      <c r="C133" s="1" t="s">
        <v>1361</v>
      </c>
      <c r="D133" s="1" t="s">
        <v>1362</v>
      </c>
      <c r="E133" s="1" t="s">
        <v>1363</v>
      </c>
      <c r="F133" s="1" t="s">
        <v>1301</v>
      </c>
      <c r="G133" s="1" t="s">
        <v>781</v>
      </c>
      <c r="H133" s="1" t="s">
        <v>786</v>
      </c>
      <c r="I133" s="1" t="s">
        <v>1364</v>
      </c>
      <c r="J133" s="1" t="s">
        <v>788</v>
      </c>
      <c r="K133" s="1" t="s">
        <v>1364</v>
      </c>
      <c r="L133" s="1" t="s">
        <v>1364</v>
      </c>
      <c r="M133" s="1" t="s">
        <v>789</v>
      </c>
      <c r="N133" s="1" t="s">
        <v>789</v>
      </c>
      <c r="O133" s="1" t="s">
        <v>790</v>
      </c>
      <c r="P133" s="1" t="s">
        <v>791</v>
      </c>
      <c r="Q133" s="1" t="s">
        <v>792</v>
      </c>
      <c r="R133" s="1" t="s">
        <v>1365</v>
      </c>
      <c r="S133" s="1" t="s">
        <v>794</v>
      </c>
      <c r="T133" s="1" t="s">
        <v>795</v>
      </c>
      <c r="U133" s="1" t="s">
        <v>796</v>
      </c>
    </row>
    <row r="134" s="1" customFormat="1" spans="1:21">
      <c r="A134" s="3">
        <v>17220196203</v>
      </c>
      <c r="B134" s="1" t="s">
        <v>1366</v>
      </c>
      <c r="C134" s="1" t="s">
        <v>1367</v>
      </c>
      <c r="D134" s="1" t="s">
        <v>1350</v>
      </c>
      <c r="E134" s="1" t="s">
        <v>1368</v>
      </c>
      <c r="F134" s="1" t="s">
        <v>781</v>
      </c>
      <c r="G134" s="1" t="s">
        <v>785</v>
      </c>
      <c r="H134" s="1" t="s">
        <v>786</v>
      </c>
      <c r="I134" s="1" t="s">
        <v>1369</v>
      </c>
      <c r="J134" s="1" t="s">
        <v>788</v>
      </c>
      <c r="K134" s="1" t="s">
        <v>1369</v>
      </c>
      <c r="L134" s="1" t="s">
        <v>1369</v>
      </c>
      <c r="M134" s="1" t="s">
        <v>789</v>
      </c>
      <c r="N134" s="1" t="s">
        <v>789</v>
      </c>
      <c r="O134" s="1" t="s">
        <v>790</v>
      </c>
      <c r="P134" s="1" t="s">
        <v>791</v>
      </c>
      <c r="Q134" s="1" t="s">
        <v>792</v>
      </c>
      <c r="R134" s="1" t="s">
        <v>1370</v>
      </c>
      <c r="S134" s="1" t="s">
        <v>794</v>
      </c>
      <c r="T134" s="1" t="s">
        <v>795</v>
      </c>
      <c r="U134" s="1" t="s">
        <v>796</v>
      </c>
    </row>
    <row r="135" s="1" customFormat="1" spans="1:21">
      <c r="A135" s="3">
        <v>17080147716</v>
      </c>
      <c r="B135" s="1" t="s">
        <v>1371</v>
      </c>
      <c r="C135" s="1" t="s">
        <v>1372</v>
      </c>
      <c r="D135" s="1" t="s">
        <v>1373</v>
      </c>
      <c r="E135" s="1" t="s">
        <v>1374</v>
      </c>
      <c r="F135" s="1" t="s">
        <v>993</v>
      </c>
      <c r="G135" s="1" t="s">
        <v>894</v>
      </c>
      <c r="H135" s="1" t="s">
        <v>786</v>
      </c>
      <c r="I135" s="1" t="s">
        <v>1375</v>
      </c>
      <c r="J135" s="1" t="s">
        <v>788</v>
      </c>
      <c r="K135" s="1" t="s">
        <v>1375</v>
      </c>
      <c r="L135" s="1" t="s">
        <v>1375</v>
      </c>
      <c r="M135" s="1" t="s">
        <v>789</v>
      </c>
      <c r="N135" s="1" t="s">
        <v>789</v>
      </c>
      <c r="O135" s="1" t="s">
        <v>790</v>
      </c>
      <c r="P135" s="1" t="s">
        <v>791</v>
      </c>
      <c r="Q135" s="1" t="s">
        <v>792</v>
      </c>
      <c r="R135" s="1" t="s">
        <v>1376</v>
      </c>
      <c r="S135" s="1" t="s">
        <v>794</v>
      </c>
      <c r="T135" s="1" t="s">
        <v>795</v>
      </c>
      <c r="U135" s="1" t="s">
        <v>796</v>
      </c>
    </row>
    <row r="136" s="1" customFormat="1" spans="1:21">
      <c r="A136" s="3">
        <v>17010899745</v>
      </c>
      <c r="B136" s="1" t="s">
        <v>1377</v>
      </c>
      <c r="C136" s="1" t="s">
        <v>1378</v>
      </c>
      <c r="D136" s="1" t="s">
        <v>1379</v>
      </c>
      <c r="E136" s="1" t="s">
        <v>1380</v>
      </c>
      <c r="F136" s="1" t="s">
        <v>993</v>
      </c>
      <c r="G136" s="1" t="s">
        <v>944</v>
      </c>
      <c r="H136" s="1" t="s">
        <v>786</v>
      </c>
      <c r="I136" s="1" t="s">
        <v>1229</v>
      </c>
      <c r="J136" s="1" t="s">
        <v>788</v>
      </c>
      <c r="K136" s="1" t="s">
        <v>1229</v>
      </c>
      <c r="L136" s="1" t="s">
        <v>1229</v>
      </c>
      <c r="M136" s="1" t="s">
        <v>789</v>
      </c>
      <c r="N136" s="1" t="s">
        <v>789</v>
      </c>
      <c r="O136" s="1" t="s">
        <v>790</v>
      </c>
      <c r="P136" s="1" t="s">
        <v>791</v>
      </c>
      <c r="Q136" s="1" t="s">
        <v>792</v>
      </c>
      <c r="R136" s="1" t="s">
        <v>1381</v>
      </c>
      <c r="S136" s="1" t="s">
        <v>794</v>
      </c>
      <c r="T136" s="1" t="s">
        <v>795</v>
      </c>
      <c r="U136" s="1" t="s">
        <v>796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对账1</vt:lpstr>
      <vt:lpstr>对账2THB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2022-03-14T02:53:36Z</dcterms:created>
  <dcterms:modified xsi:type="dcterms:W3CDTF">2022-03-14T03:18:08Z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6AC040BC1FF9456DA7CAF3AF90912924</vt:lpwstr>
  </property>
  <property fmtid="{D5CDD505-2E9C-101B-9397-08002B2CF9AE}" pid="3" name="KSOProductBuildVer">
    <vt:lpwstr>2052-11.1.0.11365</vt:lpwstr>
  </property>
</Properties>
</file>