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对账!$1:$58</definedName>
  </definedNames>
  <calcPr calcId="144525"/>
</workbook>
</file>

<file path=xl/sharedStrings.xml><?xml version="1.0" encoding="utf-8"?>
<sst xmlns="http://schemas.openxmlformats.org/spreadsheetml/2006/main" count="1805" uniqueCount="634">
  <si>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</si>
  <si>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</si>
  <si>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</si>
  <si>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</si>
  <si>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</si>
  <si>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</si>
  <si>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</si>
  <si>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</si>
  <si>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</si>
  <si>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</si>
  <si>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</si>
  <si>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</si>
  <si>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</si>
  <si>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</si>
  <si>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</si>
  <si>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</si>
  <si>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</si>
  <si>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</si>
  <si>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</si>
  <si>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</si>
  <si>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</si>
  <si>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</si>
  <si>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</si>
  <si>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</si>
  <si>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</si>
  <si>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17160075768	</t>
  </si>
  <si>
    <t>Ctrip</t>
  </si>
  <si>
    <t>正常</t>
  </si>
  <si>
    <t>[威尼斯]森图伦宫辛那酒店(Sina Centurion Palace)(37208466)</t>
  </si>
  <si>
    <t>豪华双人床房&lt;不退款&gt;&lt;2人入住&gt;</t>
  </si>
  <si>
    <t>USD</t>
  </si>
  <si>
    <t>Bhatti/Mohammed,Saeed/Medina</t>
  </si>
  <si>
    <t>CA5326220312USD</t>
  </si>
  <si>
    <t>未提现</t>
  </si>
  <si>
    <t>携程开票</t>
  </si>
  <si>
    <t xml:space="preserve">2385149	</t>
  </si>
  <si>
    <t xml:space="preserve">	</t>
  </si>
  <si>
    <t xml:space="preserve">17289650158	</t>
  </si>
  <si>
    <t>[新加坡]新加坡嘉佩乐酒店 (Staycation Approved)(Capella Singapore (Staycation Approved))(44820660)</t>
  </si>
  <si>
    <t>一卧室别墅&lt;不退款&gt;&lt;2人入住&gt;</t>
  </si>
  <si>
    <t>NG/ZI HAO,LEE/SELINA</t>
  </si>
  <si>
    <t xml:space="preserve">2413460	</t>
  </si>
  <si>
    <t xml:space="preserve">36170150	</t>
  </si>
  <si>
    <t xml:space="preserve">17524952326	</t>
  </si>
  <si>
    <t>[迪拜]迪拜机场智选假日酒店(Holiday Inn Express Dubai Airport)(37200767)</t>
  </si>
  <si>
    <t>标准房&lt;不退款&gt;&lt;2人入住&gt;</t>
  </si>
  <si>
    <t>Patel/Nidhiben Navinbhai,Patel/Krunal</t>
  </si>
  <si>
    <t xml:space="preserve">2442436	</t>
  </si>
  <si>
    <t xml:space="preserve">17558333969	</t>
  </si>
  <si>
    <t>[雪城]杰弗逊克林顿套房酒店(Jefferson Clinton Suites)(40007959)</t>
  </si>
  <si>
    <t>1号工作室大床&lt;不退款&gt;&lt;2人入住&gt;</t>
  </si>
  <si>
    <t>FAZLI/AMIR SHAYAN</t>
  </si>
  <si>
    <t xml:space="preserve">2449432	</t>
  </si>
  <si>
    <t xml:space="preserve">105505215	</t>
  </si>
  <si>
    <t xml:space="preserve">17572261692	</t>
  </si>
  <si>
    <t>[兰贝斯区]伦敦丽亭滨河酒店(Park Plaza London Riverbank)(37203460)</t>
  </si>
  <si>
    <t>高级双床房&lt;不退款&gt;&lt;2人入住&gt;</t>
  </si>
  <si>
    <t>Sotnikova/Anastasia</t>
  </si>
  <si>
    <t xml:space="preserve">20382833	</t>
  </si>
  <si>
    <t xml:space="preserve">17583467804	</t>
  </si>
  <si>
    <t>[福冈]福冈蒙特埃马纳酒店(Hotel Monte Hermana Fukuoka)(40367746)</t>
  </si>
  <si>
    <t>客房（小型双人床）&lt;2人入住&gt;&lt;不适用日本客人&gt;&lt;不退款&gt;</t>
  </si>
  <si>
    <t>WANG/LIYAN</t>
  </si>
  <si>
    <t xml:space="preserve">2454070	</t>
  </si>
  <si>
    <t xml:space="preserve">17589740481	</t>
  </si>
  <si>
    <t>[迈阿密]迈阿密市中心港口假日酒店(Holiday Inn Hotel Port of Miami-Downtown, an Ihg Hotel)(37223488)</t>
  </si>
  <si>
    <t>大号床房&lt;不退款&gt;&lt;2人入住&gt;</t>
  </si>
  <si>
    <t>Ghazzawi/mori</t>
  </si>
  <si>
    <t xml:space="preserve">2454919	</t>
  </si>
  <si>
    <t xml:space="preserve">17590482428	</t>
  </si>
  <si>
    <t>[凤凰城]凤凰城芳德瑞酒店(Found Re Phoenix)(44788910)</t>
  </si>
  <si>
    <t>标准特大床房&lt;不退款&gt;&lt;2人入住&gt;</t>
  </si>
  <si>
    <t>Sengstack/Andrew</t>
  </si>
  <si>
    <t xml:space="preserve">2455292	</t>
  </si>
  <si>
    <t xml:space="preserve">17590647571	</t>
  </si>
  <si>
    <t>[曼谷]国家邮政局天堂酒店(Spb Paradise)(37202630)</t>
  </si>
  <si>
    <t>高级双人房&lt;不退款&gt;&lt;2人入住&gt;</t>
  </si>
  <si>
    <t>Eiamsakul/Apichart,Eiamsakul/Apichart</t>
  </si>
  <si>
    <t xml:space="preserve">2455353	</t>
  </si>
  <si>
    <t xml:space="preserve">17590661287	</t>
  </si>
  <si>
    <t>[纽约]梦幻市区酒店(Dream Downtown)(39047687)</t>
  </si>
  <si>
    <t>客房, 1 张特大床 (Bronze)&lt;1&gt;&lt;不退款&gt;&lt;2人入住&gt;</t>
  </si>
  <si>
    <t>Lashley/Kadijah A</t>
  </si>
  <si>
    <t xml:space="preserve">2455361	</t>
  </si>
  <si>
    <t xml:space="preserve">63084SC063009	</t>
  </si>
  <si>
    <t xml:space="preserve">17591421193	</t>
  </si>
  <si>
    <t>[新邦安拔]槟城联进酒店(Luscious Hotel Penang)(48367117)</t>
  </si>
  <si>
    <t>豪华房（大床）&lt;不退款&gt;&lt;2人入住&gt;</t>
  </si>
  <si>
    <t>Chan/Sunny</t>
  </si>
  <si>
    <t xml:space="preserve">2455734	</t>
  </si>
  <si>
    <t xml:space="preserve">17591486495	</t>
  </si>
  <si>
    <t>[釜山]釜山将军酒店(Commodore Hotel Busan)(39041775)</t>
  </si>
  <si>
    <t>标准大床房&lt;不退款&gt;&lt;2人入住&gt;</t>
  </si>
  <si>
    <t>HEESEO/PARK,HEESEO/PARK</t>
  </si>
  <si>
    <t xml:space="preserve">2455771	</t>
  </si>
  <si>
    <t xml:space="preserve">17591682270	</t>
  </si>
  <si>
    <t>Cunningham/Adrian</t>
  </si>
  <si>
    <t xml:space="preserve">2455887	</t>
  </si>
  <si>
    <t xml:space="preserve">17596861054	</t>
  </si>
  <si>
    <t>[普吉岛]莫纳布里精品度假酒店(Monaburi Hotel)(48436496)</t>
  </si>
  <si>
    <t>Friedman/Nimrod,Friedman/Nimrod</t>
  </si>
  <si>
    <t xml:space="preserve">2456089	</t>
  </si>
  <si>
    <t xml:space="preserve">27105622733a241439	</t>
  </si>
  <si>
    <t xml:space="preserve">17597326364	</t>
  </si>
  <si>
    <t>[城南市]城南市葡萄酒店(Vine Hotel Seongnam)(44803457)</t>
  </si>
  <si>
    <t>豪华房&lt;不退款&gt;&lt;2人入住&gt;</t>
  </si>
  <si>
    <t>lee/youn kyoung,lee/youn kyoung</t>
  </si>
  <si>
    <t xml:space="preserve">.	</t>
  </si>
  <si>
    <t>取消</t>
  </si>
  <si>
    <t xml:space="preserve">17361837768	</t>
  </si>
  <si>
    <t>[波特兰]波特兰机场克拉丽奥酒店(Clarion Hotel Airport Portland)(37204649)</t>
  </si>
  <si>
    <t>特大床房&lt;不退款&gt;&lt;2人入住&gt;</t>
  </si>
  <si>
    <t>Babcock/Carolene</t>
  </si>
  <si>
    <t>CA5326220313USD</t>
  </si>
  <si>
    <t xml:space="preserve">2419337	</t>
  </si>
  <si>
    <t xml:space="preserve">67174616	</t>
  </si>
  <si>
    <t xml:space="preserve">17420157409	</t>
  </si>
  <si>
    <t>[底特律]热血车城娱乐场酒店(MotorCity Casino Hotel)(39998731)</t>
  </si>
  <si>
    <t>豪华特大床房&lt;不退款&gt;&lt;2人入住&gt;</t>
  </si>
  <si>
    <t>Delgado/Sonia,Ortega/Rodolfo</t>
  </si>
  <si>
    <t xml:space="preserve">2424003	</t>
  </si>
  <si>
    <t xml:space="preserve">EXP-1896491316	</t>
  </si>
  <si>
    <t xml:space="preserve">17454989784	</t>
  </si>
  <si>
    <t>[埃奇韦尔]伦敦北华美达酒店(Ramada London North)(39034382)</t>
  </si>
  <si>
    <t>双床房&lt;2人入住&gt;&lt;不退款&gt;</t>
  </si>
  <si>
    <t>Radnor/Harvey</t>
  </si>
  <si>
    <t xml:space="preserve">2431652	</t>
  </si>
  <si>
    <t xml:space="preserve">BK318493	</t>
  </si>
  <si>
    <t xml:space="preserve">17574158789	</t>
  </si>
  <si>
    <t>[吉隆坡]吉隆坡服务式套房签名酒店(The Signature Hotel &amp; Serviced Suites Kuala Lumpur)(48367401)</t>
  </si>
  <si>
    <t>大床单间&lt;不退款&gt;&lt;2人入住&gt;</t>
  </si>
  <si>
    <t>Ting Ting/Lee,Ting Ting/Lee</t>
  </si>
  <si>
    <t xml:space="preserve">2452335	</t>
  </si>
  <si>
    <t xml:space="preserve">17589332624	</t>
  </si>
  <si>
    <t>标准双人房&lt;不退款&gt;&lt;2人入住&gt;</t>
  </si>
  <si>
    <t>Hill/Steve</t>
  </si>
  <si>
    <t xml:space="preserve">2454754	</t>
  </si>
  <si>
    <t xml:space="preserve">17589481718	</t>
  </si>
  <si>
    <t>Shah/Sandip</t>
  </si>
  <si>
    <t xml:space="preserve">2454786	</t>
  </si>
  <si>
    <t xml:space="preserve">17589550074	</t>
  </si>
  <si>
    <t>[柏林]柏林米特莱昂纳多酒店(Leonardo Hotel Berlin Mitte)(37221074)</t>
  </si>
  <si>
    <t>舒适房&lt;不退款&gt;&lt;2人入住&gt;</t>
  </si>
  <si>
    <t>Haegele/Michael</t>
  </si>
  <si>
    <t xml:space="preserve">2454805	</t>
  </si>
  <si>
    <t xml:space="preserve">284397	</t>
  </si>
  <si>
    <t xml:space="preserve">17589602594	</t>
  </si>
  <si>
    <t>Fleming/Fiona</t>
  </si>
  <si>
    <t xml:space="preserve">2454826	</t>
  </si>
  <si>
    <t xml:space="preserve">17589694987	</t>
  </si>
  <si>
    <t>[圣利安卓]旧金山湾码头旅馆(The Marina Inn on San Francisco Bay)(39613920)</t>
  </si>
  <si>
    <t>豪华客房1张大床&lt;2人入住&gt;&lt;不退款&gt;&lt;早餐&gt;</t>
  </si>
  <si>
    <t>sahin/levent</t>
  </si>
  <si>
    <t xml:space="preserve">105692180	</t>
  </si>
  <si>
    <t xml:space="preserve">17589739666	</t>
  </si>
  <si>
    <t>Martin/Catherine</t>
  </si>
  <si>
    <t xml:space="preserve">2454918	</t>
  </si>
  <si>
    <t xml:space="preserve">284422	</t>
  </si>
  <si>
    <t xml:space="preserve">17589878559	</t>
  </si>
  <si>
    <t>[西塔科]海特克品质酒店 - 塔科玛机场(Quality Inn Sea-Tac Airport)(37202100)</t>
  </si>
  <si>
    <t>Johnson Jr/Scott Allen</t>
  </si>
  <si>
    <t xml:space="preserve">2454999	</t>
  </si>
  <si>
    <t xml:space="preserve">70955341	</t>
  </si>
  <si>
    <t xml:space="preserve">17598665940	</t>
  </si>
  <si>
    <t>[兰贝斯区]伦敦市政厅丽亭酒店(Park Plaza County Hall London)(37208974)</t>
  </si>
  <si>
    <t>Baldwin/JASON</t>
  </si>
  <si>
    <t xml:space="preserve">2456841	</t>
  </si>
  <si>
    <t xml:space="preserve">56657723	</t>
  </si>
  <si>
    <t xml:space="preserve">17598703210	</t>
  </si>
  <si>
    <t>[利兹]韦瑟比哈罗盖特戴斯酒店(Days Inn Wetherby)(44690024)</t>
  </si>
  <si>
    <t>双人房&lt;不退款&gt;&lt;2人入住&gt;</t>
  </si>
  <si>
    <t>Spelmeyer/Uwe</t>
  </si>
  <si>
    <t xml:space="preserve">2456872	</t>
  </si>
  <si>
    <t xml:space="preserve">17599244530	</t>
  </si>
  <si>
    <t>[巴科洛德]色达国会大厦中央酒店(Seda Capitol Central)(39627980)</t>
  </si>
  <si>
    <t>豪华间&lt;不退款&gt;&lt;2人入住&gt;</t>
  </si>
  <si>
    <t>Bonaceto/Bruce Carmelo</t>
  </si>
  <si>
    <t xml:space="preserve">2457145	</t>
  </si>
  <si>
    <t xml:space="preserve">17605583281	</t>
  </si>
  <si>
    <t>[贝尔法斯特]贝尔法斯特丽笙酒店(Radisson Blu Hotel Belfast)(37209044)</t>
  </si>
  <si>
    <t>客房&lt;不退款&gt;&lt;2人入住&gt;</t>
  </si>
  <si>
    <t>McDermott/Eoghan,Fagan/Mary</t>
  </si>
  <si>
    <t xml:space="preserve">2457905	</t>
  </si>
  <si>
    <t xml:space="preserve">17193165283	</t>
  </si>
  <si>
    <t>调整</t>
  </si>
  <si>
    <t>[劳德代尔堡]劳德代尔堡W酒店(W Fort Lauderdale)(37223461)</t>
  </si>
  <si>
    <t>度假村景奇妙房（2张大床）&lt;不退款&gt;&lt;2人入住&gt;</t>
  </si>
  <si>
    <t>unger/julia</t>
  </si>
  <si>
    <t xml:space="preserve">2397433	</t>
  </si>
  <si>
    <t xml:space="preserve">70256493	</t>
  </si>
  <si>
    <t xml:space="preserve">17455293373	</t>
  </si>
  <si>
    <t>[拉克罗斯]古德尔森套房酒店(Gundersen Hotel &amp; Suites)(40131361)</t>
  </si>
  <si>
    <t>豪华工作室2张大床&lt;不退款&gt;&lt;2人入住&gt;</t>
  </si>
  <si>
    <t>Kruse/Kasey</t>
  </si>
  <si>
    <t>CA5326220314USD</t>
  </si>
  <si>
    <t xml:space="preserve">2431692	</t>
  </si>
  <si>
    <t xml:space="preserve">07EA7LK0W	</t>
  </si>
  <si>
    <t xml:space="preserve">17491379879	</t>
  </si>
  <si>
    <t>[纽约]赫兰德广场贝斯特韦斯特精品酒店(Best Western Premier Herald Square)(37205365)</t>
  </si>
  <si>
    <t>rodriguezz/pattricia</t>
  </si>
  <si>
    <t xml:space="preserve">2435183	</t>
  </si>
  <si>
    <t>退单</t>
  </si>
  <si>
    <t>补单</t>
  </si>
  <si>
    <t>[纽约]赫兰德广场贝斯特韦斯特精品酒店(Best Western Premier Herald Square)(5931900)</t>
  </si>
  <si>
    <t xml:space="preserve">17580918784	</t>
  </si>
  <si>
    <t>Love/Louisa Rachel</t>
  </si>
  <si>
    <t xml:space="preserve">2452967	</t>
  </si>
  <si>
    <t xml:space="preserve">17589460052	</t>
  </si>
  <si>
    <t>[斯克内克塔迪]兰丁河滨娱乐场度假村酒店(The Landing Hotel at Rivers Casino &amp; Resort)(40309129)</t>
  </si>
  <si>
    <t>豪华客房1张特大床&lt;不退款&gt;&lt;2人入住&gt;</t>
  </si>
  <si>
    <t>Epstein/Howard</t>
  </si>
  <si>
    <t xml:space="preserve">2454779	</t>
  </si>
  <si>
    <t>78996SC051094</t>
  </si>
  <si>
    <t xml:space="preserve">78996SC051093	</t>
  </si>
  <si>
    <t xml:space="preserve">17597253271	</t>
  </si>
  <si>
    <t>行政双人床房&lt;不退款&gt;&lt;2人入住&gt;</t>
  </si>
  <si>
    <t>Khan/Reece</t>
  </si>
  <si>
    <t xml:space="preserve">2456235	</t>
  </si>
  <si>
    <t xml:space="preserve">56655847	</t>
  </si>
  <si>
    <t xml:space="preserve">17597601800	</t>
  </si>
  <si>
    <t>[劳伦斯]堪萨斯劳伦斯 6 号汽车旅馆(Motel 6 Lawrence, KS)(40131281)</t>
  </si>
  <si>
    <t>标准客房2张大床&lt;不退款&gt;&lt;2人入住&gt;</t>
  </si>
  <si>
    <t>Lindsey/Matthew</t>
  </si>
  <si>
    <t xml:space="preserve">JQT639S9EA	</t>
  </si>
  <si>
    <t xml:space="preserve">17598630898	</t>
  </si>
  <si>
    <t>Lewis/Kamron</t>
  </si>
  <si>
    <t xml:space="preserve">17599353620	</t>
  </si>
  <si>
    <t>Black/Sarah,Dabney/Orrin</t>
  </si>
  <si>
    <t xml:space="preserve">2457209	</t>
  </si>
  <si>
    <t xml:space="preserve">17599308967	</t>
  </si>
  <si>
    <t>[莫雷诺谷]莫雷诺谷艾尔斯温泉酒店(Ayres Hotel &amp; Spa Moreno Valley)(44685023)</t>
  </si>
  <si>
    <t>特大床一室套房&lt;不退款&gt;&lt;2人入住&gt;</t>
  </si>
  <si>
    <t>Sandovall/Casandra R</t>
  </si>
  <si>
    <t xml:space="preserve">2457181	</t>
  </si>
  <si>
    <t xml:space="preserve">657707188	</t>
  </si>
  <si>
    <t xml:space="preserve">17599599555	</t>
  </si>
  <si>
    <t>[旧金山]温莎堡酒店(Winsor Hotel)(40126104)</t>
  </si>
  <si>
    <t>豪华房公用浴室&lt;不退款&gt;&lt;2人入住&gt;</t>
  </si>
  <si>
    <t>Siedentop/Heinrich Ansgar</t>
  </si>
  <si>
    <t xml:space="preserve">2457313	</t>
  </si>
  <si>
    <t xml:space="preserve">17599658386	</t>
  </si>
  <si>
    <t>[西雅图]玛尔圭酒店(MarQueen Hotel)(70661517)</t>
  </si>
  <si>
    <t>豪华客房, 1 张特大床&lt;不退款&gt;&lt;2人入住&gt;</t>
  </si>
  <si>
    <t>Mack/Richard S</t>
  </si>
  <si>
    <t xml:space="preserve">Acknowledged	</t>
  </si>
  <si>
    <t xml:space="preserve">17605052518	</t>
  </si>
  <si>
    <t>[富国岛]富国岛海贝水疗酒店(Seashells Phu Quoc Hotel &amp; Spa)(37200891)</t>
  </si>
  <si>
    <t>经典城景大床房&lt;不退款&gt;&lt;2人入住&gt;</t>
  </si>
  <si>
    <t>Ngoc/Vu Thi Bich</t>
  </si>
  <si>
    <t xml:space="preserve">2457683	</t>
  </si>
  <si>
    <t xml:space="preserve">17606421426	</t>
  </si>
  <si>
    <t>[阿布扎比]阿布扎比门诺富特酒店(Novotel Abu Dhabi Gate)(37221083)</t>
  </si>
  <si>
    <t>高级双人床房&lt;不退款&gt;&lt;2人入住&gt;</t>
  </si>
  <si>
    <t>GAO/FENG</t>
  </si>
  <si>
    <t xml:space="preserve">6948WC9560	</t>
  </si>
  <si>
    <t xml:space="preserve">17607164350	</t>
  </si>
  <si>
    <t>[伊斯坦布尔]GLK特级海洋水疗套房酒店(GLK Premier Sea Mansion Suites &amp; Spa)(40617592)</t>
  </si>
  <si>
    <t>高级海景房&lt;不退款&gt;&lt;2人入住&gt;</t>
  </si>
  <si>
    <t>Ladha/Zohairali,Ladha/Zohairali</t>
  </si>
  <si>
    <t xml:space="preserve">PL13258	</t>
  </si>
  <si>
    <t xml:space="preserve">17607255842	</t>
  </si>
  <si>
    <t>[莱蓬特]普瑞米尔阿维农勒蓬泰经典酒店(Premiere Classe Avignon le Pontet)(46578552)</t>
  </si>
  <si>
    <t>标准间1双人床&lt;不退款&gt;&lt;2人入住&gt;</t>
  </si>
  <si>
    <t>MARILLAT/Olivier</t>
  </si>
  <si>
    <t xml:space="preserve">2458864	</t>
  </si>
  <si>
    <t xml:space="preserve">33717UC000334	</t>
  </si>
  <si>
    <t xml:space="preserve">17607355260	</t>
  </si>
  <si>
    <t>[阿布扎比]阿布扎比首都中心高级宾馆(Premier Inn Abu Dhabi Capital Centre)(44800571)</t>
  </si>
  <si>
    <t>家庭房&lt;不退款&gt;&lt;2人入住&gt;</t>
  </si>
  <si>
    <t>alabbar/ali</t>
  </si>
  <si>
    <t xml:space="preserve">2458916	</t>
  </si>
  <si>
    <t xml:space="preserve">65350SC109601	</t>
  </si>
  <si>
    <t xml:space="preserve">17611513430	</t>
  </si>
  <si>
    <t>[萨夸雷马]普拉塔吉宾馆(Pousada Pratagy)(39684939)</t>
  </si>
  <si>
    <t>标准双人间&lt;不退款&gt;&lt;2人入住&gt;</t>
  </si>
  <si>
    <t>Pereira de Andrade/Jayme</t>
  </si>
  <si>
    <t xml:space="preserve">17612565913	</t>
  </si>
  <si>
    <t>[孟买]纳瑞曼区三叉酒店(Trident, Nariman Point)(37196750)</t>
  </si>
  <si>
    <t>尊贵房&lt;早餐&gt;&lt;不退款&gt;&lt;2人入住&gt;</t>
  </si>
  <si>
    <t>Dandona/Hriday</t>
  </si>
  <si>
    <t xml:space="preserve">17613043861	</t>
  </si>
  <si>
    <t>[曼谷]曼谷康莱德酒店 - SHA Extra Plus(Conrad Bangkok - Sha Extra Plus)(37200909)</t>
  </si>
  <si>
    <t>甄选房&lt;不退款&gt;&lt;2人入住&gt;</t>
  </si>
  <si>
    <t>Wong/Joey</t>
  </si>
  <si>
    <t xml:space="preserve">2459681	</t>
  </si>
  <si>
    <t xml:space="preserve">3241428725	</t>
  </si>
  <si>
    <t xml:space="preserve">17613035524	</t>
  </si>
  <si>
    <t>[塔拉梅林]希拉玛斯机场旅舍(Ciloms Airport Lodge)(37223094)</t>
  </si>
  <si>
    <t>双大床房&lt;不退款&gt;&lt;2人入住&gt;</t>
  </si>
  <si>
    <t>Raaschou/Neil</t>
  </si>
  <si>
    <t xml:space="preserve">2459680	</t>
  </si>
  <si>
    <t xml:space="preserve">17613420672	</t>
  </si>
  <si>
    <t>[首尔]灯塔酒店(Hotel Pharos)(37208391)</t>
  </si>
  <si>
    <t>ji hye/KIM</t>
  </si>
  <si>
    <t xml:space="preserve">2459863	</t>
  </si>
  <si>
    <t xml:space="preserve">ji hye KIM	</t>
  </si>
  <si>
    <t xml:space="preserve">17613502598	</t>
  </si>
  <si>
    <t>[卡加延德奥罗]塞达中心酒店(Seda Centrio)(44800680)</t>
  </si>
  <si>
    <t>LI/PEIJI,sia/jumong,wu/zhixiong</t>
  </si>
  <si>
    <t xml:space="preserve">17614235771	</t>
  </si>
  <si>
    <t>[龙克]普瑞米尔里尔北龙克经典酒店(Premiere Classe Lille Nord Roncq)(39684837)</t>
  </si>
  <si>
    <t>标准双人床间&lt;不退款&gt;&lt;2人入住&gt;</t>
  </si>
  <si>
    <t>Mekki/Sabrina</t>
  </si>
  <si>
    <t xml:space="preserve">2460298	</t>
  </si>
  <si>
    <t xml:space="preserve">33713UC000246	</t>
  </si>
  <si>
    <t xml:space="preserve">17598511134	</t>
  </si>
  <si>
    <t>[null](37226044)</t>
  </si>
  <si>
    <t>，</t>
  </si>
  <si>
    <t>A220314164740481</t>
  </si>
  <si>
    <t>USD / HKD 当前参考汇率: 7.82908</t>
  </si>
  <si>
    <t>总计： 9112 USD/
71338.58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</si>
  <si>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</si>
  <si>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</si>
  <si>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</si>
  <si>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</si>
  <si>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</si>
  <si>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</si>
  <si>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</si>
  <si>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</si>
  <si>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</si>
  <si>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</si>
  <si>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</si>
  <si>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</si>
  <si>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</si>
  <si>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</si>
  <si>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</si>
  <si>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</si>
  <si>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</si>
  <si>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</si>
  <si>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2022-01-12</t>
  </si>
  <si>
    <t>2385149</t>
  </si>
  <si>
    <t>威尼斯森图伦宫辛那酒店</t>
  </si>
  <si>
    <t>Bhatti Mohammed,Saeed Medina</t>
  </si>
  <si>
    <t>2022-03-06</t>
  </si>
  <si>
    <t>2022-03-09</t>
  </si>
  <si>
    <t>退房日周结</t>
  </si>
  <si>
    <t>3737.10</t>
  </si>
  <si>
    <t>585.00</t>
  </si>
  <si>
    <t>0</t>
  </si>
  <si>
    <t>0.00</t>
  </si>
  <si>
    <t>携程盛景国际直连</t>
  </si>
  <si>
    <t>01.010677</t>
  </si>
  <si>
    <t>2022-01-12 06:41:17</t>
  </si>
  <si>
    <t>否</t>
  </si>
  <si>
    <t>汇智国际旅游发展有限公司</t>
  </si>
  <si>
    <t>直连</t>
  </si>
  <si>
    <t>2022-02-05</t>
  </si>
  <si>
    <t>2413460</t>
  </si>
  <si>
    <t>新加坡嘉佩乐酒店</t>
  </si>
  <si>
    <t>NG ZI HAO,LEE SELINA</t>
  </si>
  <si>
    <t>2022-03-08</t>
  </si>
  <si>
    <t>7648.08</t>
  </si>
  <si>
    <t>1200.00</t>
  </si>
  <si>
    <t>2022-02-05 19:54:43</t>
  </si>
  <si>
    <t>2022-02-14</t>
  </si>
  <si>
    <t>2419337</t>
  </si>
  <si>
    <t>波特兰机场克拉丽奥酒店</t>
  </si>
  <si>
    <t>Babcock Carolene</t>
  </si>
  <si>
    <t>2022-03-10</t>
  </si>
  <si>
    <t>573.11</t>
  </si>
  <si>
    <t>90.00</t>
  </si>
  <si>
    <t>2022-02-14 23:26:25</t>
  </si>
  <si>
    <t>2022-02-19</t>
  </si>
  <si>
    <t>2424003</t>
  </si>
  <si>
    <t>热血车城赌场酒店</t>
  </si>
  <si>
    <t>Delgado Sonia,Ortega Rodolfo</t>
  </si>
  <si>
    <t>1071.44</t>
  </si>
  <si>
    <t>169.00</t>
  </si>
  <si>
    <t>2022-02-19 09:40:51</t>
  </si>
  <si>
    <t>2022-02-23</t>
  </si>
  <si>
    <t>2431652</t>
  </si>
  <si>
    <t>伦敦北华美达酒店</t>
  </si>
  <si>
    <t>Radnor Harvey</t>
  </si>
  <si>
    <t>863.53</t>
  </si>
  <si>
    <t>136.00</t>
  </si>
  <si>
    <t>2022-02-23 00:12:42</t>
  </si>
  <si>
    <t>2431692</t>
  </si>
  <si>
    <t>古德尔森套房酒店</t>
  </si>
  <si>
    <t>Kruse Kasey</t>
  </si>
  <si>
    <t>2022-03-11</t>
  </si>
  <si>
    <t>887.61</t>
  </si>
  <si>
    <t>140.00</t>
  </si>
  <si>
    <t>2022-02-23 06:11:06</t>
  </si>
  <si>
    <t>2022-02-26</t>
  </si>
  <si>
    <t>2435183</t>
  </si>
  <si>
    <t xml:space="preserve">赫兰德广场贝斯特韦斯特精品酒店 </t>
  </si>
  <si>
    <t>rodriguezz pattricia</t>
  </si>
  <si>
    <t>2022-03-07</t>
  </si>
  <si>
    <t>3266.49</t>
  </si>
  <si>
    <t>516.00</t>
  </si>
  <si>
    <t>-516</t>
  </si>
  <si>
    <t>-3266</t>
  </si>
  <si>
    <t>2022-03-05 14:36:23</t>
  </si>
  <si>
    <t>2022-03-01</t>
  </si>
  <si>
    <t>2442436</t>
  </si>
  <si>
    <t>迪拜国际机场智选假日酒店</t>
  </si>
  <si>
    <t>Patel Nidhiben Navinbhai,Patel Krunal</t>
  </si>
  <si>
    <t>328.84</t>
  </si>
  <si>
    <t>52.00</t>
  </si>
  <si>
    <t>2022-03-01 13:45:30</t>
  </si>
  <si>
    <t>2022-03-04</t>
  </si>
  <si>
    <t>2449432</t>
  </si>
  <si>
    <t>杰斐逊克林顿酒店</t>
  </si>
  <si>
    <t>FAZLI AMIR SHAYAN</t>
  </si>
  <si>
    <t>1608.58</t>
  </si>
  <si>
    <t>254.00</t>
  </si>
  <si>
    <t>2022-03-05 00:01:59</t>
  </si>
  <si>
    <t>2022-03-05</t>
  </si>
  <si>
    <t>2450575</t>
  </si>
  <si>
    <t>RMB</t>
  </si>
  <si>
    <t>2022-03-05 19:50:46</t>
  </si>
  <si>
    <t>2451411</t>
  </si>
  <si>
    <t>伦敦丽亭滨河酒店</t>
  </si>
  <si>
    <t>Sotnikova Anastasia</t>
  </si>
  <si>
    <t>2900.65</t>
  </si>
  <si>
    <t>458.00</t>
  </si>
  <si>
    <t>2022-03-06 04:23:21</t>
  </si>
  <si>
    <t>2452967</t>
  </si>
  <si>
    <t>威瑟比哈罗盖特戴斯酒店</t>
  </si>
  <si>
    <t>Love Louisa Rachel</t>
  </si>
  <si>
    <t>380.00</t>
  </si>
  <si>
    <t>60.00</t>
  </si>
  <si>
    <t>2022-03-07 00:30:03</t>
  </si>
  <si>
    <t>2454070</t>
  </si>
  <si>
    <t>福冈蒙特埃马纳酒店</t>
  </si>
  <si>
    <t>WANG LIYAN</t>
  </si>
  <si>
    <t>456.00</t>
  </si>
  <si>
    <t>72.00</t>
  </si>
  <si>
    <t>2022-03-07 18:01:35</t>
  </si>
  <si>
    <t>2454754</t>
  </si>
  <si>
    <t>Hill Steve</t>
  </si>
  <si>
    <t>1874.66</t>
  </si>
  <si>
    <t>296.00</t>
  </si>
  <si>
    <t>2022-03-07 23:47:49</t>
  </si>
  <si>
    <t>2454779</t>
  </si>
  <si>
    <t>兰丁河滨赌场度假村酒店</t>
  </si>
  <si>
    <t>Epstein Howard</t>
  </si>
  <si>
    <t>1785.99</t>
  </si>
  <si>
    <t>282.00</t>
  </si>
  <si>
    <t>2022-03-08 00:57:00</t>
  </si>
  <si>
    <t>2454786</t>
  </si>
  <si>
    <t>Shah Sandip</t>
  </si>
  <si>
    <t>462.33</t>
  </si>
  <si>
    <t>73.00</t>
  </si>
  <si>
    <t>2022-03-08 00:48:23</t>
  </si>
  <si>
    <t>2454805</t>
  </si>
  <si>
    <t>柏林米特莱昂纳多酒店</t>
  </si>
  <si>
    <t>Haegele Michael</t>
  </si>
  <si>
    <t>576.28</t>
  </si>
  <si>
    <t>91.00</t>
  </si>
  <si>
    <t>2022-03-08 02:01:16</t>
  </si>
  <si>
    <t>2454826</t>
  </si>
  <si>
    <t>Fleming Fiona</t>
  </si>
  <si>
    <t>937.25</t>
  </si>
  <si>
    <t>148.00</t>
  </si>
  <si>
    <t>2022-03-08 02:51:03</t>
  </si>
  <si>
    <t>2454887</t>
  </si>
  <si>
    <t>旧金山湾码头旅馆</t>
  </si>
  <si>
    <t>sahin levent</t>
  </si>
  <si>
    <t>810.60</t>
  </si>
  <si>
    <t>128.00</t>
  </si>
  <si>
    <t>2022-03-08 07:37:00</t>
  </si>
  <si>
    <t>2454918</t>
  </si>
  <si>
    <t>Martin Catherine</t>
  </si>
  <si>
    <t>2022-03-08 08:15:28</t>
  </si>
  <si>
    <t>2454919</t>
  </si>
  <si>
    <t>迈阿密市中心港口假日酒店</t>
  </si>
  <si>
    <t>Ghazzawi mori</t>
  </si>
  <si>
    <t>924.59</t>
  </si>
  <si>
    <t>146.00</t>
  </si>
  <si>
    <t>2022-03-08 07:58:39</t>
  </si>
  <si>
    <t>2454999</t>
  </si>
  <si>
    <t>海特克品质酒店 - 塔科玛机场</t>
  </si>
  <si>
    <t>Johnson Jr Scott Allen</t>
  </si>
  <si>
    <t>1044.91</t>
  </si>
  <si>
    <t>165.00</t>
  </si>
  <si>
    <t>2022-03-08 09:24:13</t>
  </si>
  <si>
    <t>2455292</t>
  </si>
  <si>
    <t>凤凰城 FOUND:RE 酒店</t>
  </si>
  <si>
    <t>Sengstack Andrew</t>
  </si>
  <si>
    <t>1139.90</t>
  </si>
  <si>
    <t>180.00</t>
  </si>
  <si>
    <t>2022-03-08 12:20:28</t>
  </si>
  <si>
    <t>2455353</t>
  </si>
  <si>
    <t>国家邮政局天堂酒店</t>
  </si>
  <si>
    <t>Eiamsakul Apichart,Eiamsakul Apichart</t>
  </si>
  <si>
    <t>94.99</t>
  </si>
  <si>
    <t>15.00</t>
  </si>
  <si>
    <t>2022-03-08 13:02:54</t>
  </si>
  <si>
    <t>2455734</t>
  </si>
  <si>
    <t>甜美酒店</t>
  </si>
  <si>
    <t>Chan Sunny</t>
  </si>
  <si>
    <t>151.99</t>
  </si>
  <si>
    <t>24.00</t>
  </si>
  <si>
    <t>2022-03-08 16:25:17</t>
  </si>
  <si>
    <t>2455771</t>
  </si>
  <si>
    <t>釜山将军酒店</t>
  </si>
  <si>
    <t>HEESEO PARK,HEESEO PARK</t>
  </si>
  <si>
    <t>354.64</t>
  </si>
  <si>
    <t>56.00</t>
  </si>
  <si>
    <t>2022-03-08 16:40:29</t>
  </si>
  <si>
    <t>2455887</t>
  </si>
  <si>
    <t>Cunningham Adrian</t>
  </si>
  <si>
    <t>1443.88</t>
  </si>
  <si>
    <t>228.00</t>
  </si>
  <si>
    <t>2022-03-08 17:26:41</t>
  </si>
  <si>
    <t>2456089</t>
  </si>
  <si>
    <t>莫纳布里精品度假酒店</t>
  </si>
  <si>
    <t>Friedman Nimrod,Friedman Nimrod</t>
  </si>
  <si>
    <t>215.32</t>
  </si>
  <si>
    <t>34.00</t>
  </si>
  <si>
    <t>2022-03-08 18:44:05</t>
  </si>
  <si>
    <t>2456235</t>
  </si>
  <si>
    <t>Khan Reece</t>
  </si>
  <si>
    <t>1526.20</t>
  </si>
  <si>
    <t>241.00</t>
  </si>
  <si>
    <t>2022-03-08 19:26:54</t>
  </si>
  <si>
    <t>2456260</t>
  </si>
  <si>
    <t>藤城南酒店</t>
  </si>
  <si>
    <t>lee youn kyoung,lee youn kyoung</t>
  </si>
  <si>
    <t>430.63</t>
  </si>
  <si>
    <t>68.00</t>
  </si>
  <si>
    <t>2022-03-08 19:45:35</t>
  </si>
  <si>
    <t>2456394</t>
  </si>
  <si>
    <t>堪萨斯劳伦斯 6 号汽车旅馆</t>
  </si>
  <si>
    <t>Lindsey Matthew</t>
  </si>
  <si>
    <t>2022-03-08 20:50:00</t>
  </si>
  <si>
    <t>2456831</t>
  </si>
  <si>
    <t>Lewis Kamron</t>
  </si>
  <si>
    <t>2022-03-09 03:13:51</t>
  </si>
  <si>
    <t>2456841</t>
  </si>
  <si>
    <t>伦敦市政厅丽亭酒店</t>
  </si>
  <si>
    <t>Baldwin JASON</t>
  </si>
  <si>
    <t>1760.52</t>
  </si>
  <si>
    <t>278.00</t>
  </si>
  <si>
    <t>2022-03-09 04:56:30</t>
  </si>
  <si>
    <t>2456872</t>
  </si>
  <si>
    <t>Spelmeyer Uwe</t>
  </si>
  <si>
    <t>474.96</t>
  </si>
  <si>
    <t>75.00</t>
  </si>
  <si>
    <t>2022-03-09 06:57:39</t>
  </si>
  <si>
    <t>2457145</t>
  </si>
  <si>
    <t>色達首都中央酒店</t>
  </si>
  <si>
    <t>Bonaceto Bruce Carmelo</t>
  </si>
  <si>
    <t>405.30</t>
  </si>
  <si>
    <t>64.00</t>
  </si>
  <si>
    <t>2022-03-09 11:16:41</t>
  </si>
  <si>
    <t>2457181</t>
  </si>
  <si>
    <t>莫雷诺谷艾尔斯温泉酒店</t>
  </si>
  <si>
    <t>Sandovall Casandra R</t>
  </si>
  <si>
    <t>1133.57</t>
  </si>
  <si>
    <t>179.00</t>
  </si>
  <si>
    <t>2022-03-09 11:54:21</t>
  </si>
  <si>
    <t>2457209</t>
  </si>
  <si>
    <t>Black Sarah,Dabney Orrin</t>
  </si>
  <si>
    <t>2022-03-09 11:44:16</t>
  </si>
  <si>
    <t>2457313</t>
  </si>
  <si>
    <t>温莎酒店</t>
  </si>
  <si>
    <t>Siedentop Heinrich Ansgar</t>
  </si>
  <si>
    <t>683.94</t>
  </si>
  <si>
    <t>108.00</t>
  </si>
  <si>
    <t>2022-03-09 12:47:39</t>
  </si>
  <si>
    <t>2457353</t>
  </si>
  <si>
    <t>玛尔圭酒店</t>
  </si>
  <si>
    <t>Mack Richard S</t>
  </si>
  <si>
    <t>658.61</t>
  </si>
  <si>
    <t>104.00</t>
  </si>
  <si>
    <t>2022-03-09 12:59:34</t>
  </si>
  <si>
    <t>2457683</t>
  </si>
  <si>
    <t>富国岛海贝水疗酒店</t>
  </si>
  <si>
    <t>Ngoc Vu Thi Bich</t>
  </si>
  <si>
    <t>899.26</t>
  </si>
  <si>
    <t>142.00</t>
  </si>
  <si>
    <t>2022-03-09 16:10:29</t>
  </si>
  <si>
    <t>2457905</t>
  </si>
  <si>
    <t>贝尔法斯特丽笙酒店</t>
  </si>
  <si>
    <t>McDermott Eoghan,Fagan Mary</t>
  </si>
  <si>
    <t>962.59</t>
  </si>
  <si>
    <t>152.00</t>
  </si>
  <si>
    <t>2022-03-09 17:47:25</t>
  </si>
  <si>
    <t>2458765</t>
  </si>
  <si>
    <t xml:space="preserve">阿布扎比门诺富特酒店 </t>
  </si>
  <si>
    <t>GAO FENG</t>
  </si>
  <si>
    <t>569.95</t>
  </si>
  <si>
    <t>2022-03-09 23:39:07</t>
  </si>
  <si>
    <t>2458831</t>
  </si>
  <si>
    <t>GLK特级海洋水疗套房酒店</t>
  </si>
  <si>
    <t>Ladha Zohairali,Ladha Zohairali</t>
  </si>
  <si>
    <t>2022-03-10 01:15:54</t>
  </si>
  <si>
    <t>2458864</t>
  </si>
  <si>
    <t>阿维农北庞特钟楼酒店</t>
  </si>
  <si>
    <t>MARILLAT Olivier</t>
  </si>
  <si>
    <t>234.30</t>
  </si>
  <si>
    <t>37.00</t>
  </si>
  <si>
    <t>2022-03-10 02:44:01</t>
  </si>
  <si>
    <t>2458916</t>
  </si>
  <si>
    <t>阿布扎比首都中心高级宾馆</t>
  </si>
  <si>
    <t>alabbar ali</t>
  </si>
  <si>
    <t>468.59</t>
  </si>
  <si>
    <t>74.00</t>
  </si>
  <si>
    <t>2022-03-10 07:11:08</t>
  </si>
  <si>
    <t>2459147</t>
  </si>
  <si>
    <t>普拉塔吉旅馆</t>
  </si>
  <si>
    <t>Pereira de Andrade Jayme</t>
  </si>
  <si>
    <t>164.64</t>
  </si>
  <si>
    <t>26.00</t>
  </si>
  <si>
    <t>2022-03-10 10:18:04</t>
  </si>
  <si>
    <t>2459680</t>
  </si>
  <si>
    <t>希拉玛斯机场旅舍</t>
  </si>
  <si>
    <t>Raaschou Neil</t>
  </si>
  <si>
    <t>861.19</t>
  </si>
  <si>
    <t>2022-03-10 14:58:32</t>
  </si>
  <si>
    <t>2459681</t>
  </si>
  <si>
    <t>曼谷康莱德酒店 - SHA Extra Plus</t>
  </si>
  <si>
    <t>Wong Joey</t>
  </si>
  <si>
    <t>2022-03-10 14:50:26</t>
  </si>
  <si>
    <t>2459863</t>
  </si>
  <si>
    <t>首尔灯塔酒店</t>
  </si>
  <si>
    <t>ji hye KIM</t>
  </si>
  <si>
    <t>265.96</t>
  </si>
  <si>
    <t>42.00</t>
  </si>
  <si>
    <t>2022-03-10 18:42:20</t>
  </si>
  <si>
    <t>2459905</t>
  </si>
  <si>
    <t>卡加延德奥罗雪松森特里奥酒店</t>
  </si>
  <si>
    <t>LI PEIJI,sia jumong,wu zhixiong</t>
  </si>
  <si>
    <t>1500.76</t>
  </si>
  <si>
    <t>237.00</t>
  </si>
  <si>
    <t>2022-03-10 16:54:46</t>
  </si>
  <si>
    <t>2460298</t>
  </si>
  <si>
    <t>普瑞米尔里尔北龙克经典酒店</t>
  </si>
  <si>
    <t>Mekki Sabrina</t>
  </si>
  <si>
    <t>291.29</t>
  </si>
  <si>
    <t>46.00</t>
  </si>
  <si>
    <t>2022-03-10 19:44:46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</si>
</sst>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2"/>
  <sheetViews>
    <sheetView workbookViewId="0">
      <selection activeCell="N16" sqref="N1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44626</v>
      </c>
      <c r="G2" s="6">
        <v>44629</v>
      </c>
      <c r="H2" s="4">
        <v>1</v>
      </c>
      <c r="I2" s="4">
        <v>3</v>
      </c>
      <c r="J2" s="4">
        <v>3</v>
      </c>
      <c r="K2" s="4" t="s">
        <v>30</v>
      </c>
      <c r="L2" s="4">
        <v>585</v>
      </c>
      <c r="M2" s="4">
        <v>585</v>
      </c>
      <c r="N2" s="4" t="s">
        <v>31</v>
      </c>
      <c r="O2" s="4" t="s">
        <v>32</v>
      </c>
      <c r="P2" s="4" t="s">
        <v>33</v>
      </c>
      <c r="Q2" s="4">
        <v>0</v>
      </c>
      <c r="R2" s="7">
        <v>44573</v>
      </c>
      <c r="S2" s="6">
        <v>44632</v>
      </c>
      <c r="T2" s="4" t="s">
        <v>34</v>
      </c>
      <c r="U2" s="4">
        <v>585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44628</v>
      </c>
      <c r="G3" s="6">
        <v>44629</v>
      </c>
      <c r="H3" s="4">
        <v>1</v>
      </c>
      <c r="I3" s="4">
        <v>1</v>
      </c>
      <c r="J3" s="4">
        <v>1</v>
      </c>
      <c r="K3" s="4" t="s">
        <v>30</v>
      </c>
      <c r="L3" s="4">
        <v>1200</v>
      </c>
      <c r="M3" s="4">
        <v>1200</v>
      </c>
      <c r="N3" s="4" t="s">
        <v>40</v>
      </c>
      <c r="O3" s="4" t="s">
        <v>32</v>
      </c>
      <c r="P3" s="4" t="s">
        <v>33</v>
      </c>
      <c r="Q3" s="4">
        <v>0</v>
      </c>
      <c r="R3" s="7">
        <v>44597</v>
      </c>
      <c r="S3" s="6">
        <v>44632</v>
      </c>
      <c r="T3" s="4" t="s">
        <v>34</v>
      </c>
      <c r="U3" s="4">
        <v>1200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44628</v>
      </c>
      <c r="G4" s="6">
        <v>44629</v>
      </c>
      <c r="H4" s="4">
        <v>1</v>
      </c>
      <c r="I4" s="4">
        <v>1</v>
      </c>
      <c r="J4" s="4">
        <v>1</v>
      </c>
      <c r="K4" s="4" t="s">
        <v>30</v>
      </c>
      <c r="L4" s="4">
        <v>52</v>
      </c>
      <c r="M4" s="4">
        <v>52</v>
      </c>
      <c r="N4" s="4" t="s">
        <v>46</v>
      </c>
      <c r="O4" s="4" t="s">
        <v>32</v>
      </c>
      <c r="P4" s="4" t="s">
        <v>33</v>
      </c>
      <c r="Q4" s="4">
        <v>0</v>
      </c>
      <c r="R4" s="7">
        <v>44621</v>
      </c>
      <c r="S4" s="6">
        <v>44632</v>
      </c>
      <c r="T4" s="4" t="s">
        <v>34</v>
      </c>
      <c r="U4" s="4">
        <v>52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44627</v>
      </c>
      <c r="G5" s="6">
        <v>44629</v>
      </c>
      <c r="H5" s="4">
        <v>1</v>
      </c>
      <c r="I5" s="4">
        <v>2</v>
      </c>
      <c r="J5" s="4">
        <v>2</v>
      </c>
      <c r="K5" s="4" t="s">
        <v>30</v>
      </c>
      <c r="L5" s="4">
        <v>254</v>
      </c>
      <c r="M5" s="4">
        <v>254</v>
      </c>
      <c r="N5" s="4" t="s">
        <v>51</v>
      </c>
      <c r="O5" s="4" t="s">
        <v>32</v>
      </c>
      <c r="P5" s="4" t="s">
        <v>33</v>
      </c>
      <c r="Q5" s="4">
        <v>0</v>
      </c>
      <c r="R5" s="7">
        <v>44624</v>
      </c>
      <c r="S5" s="6">
        <v>44632</v>
      </c>
      <c r="T5" s="4" t="s">
        <v>34</v>
      </c>
      <c r="U5" s="4">
        <v>254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44627</v>
      </c>
      <c r="G6" s="6">
        <v>44629</v>
      </c>
      <c r="H6" s="4">
        <v>1</v>
      </c>
      <c r="I6" s="4">
        <v>2</v>
      </c>
      <c r="J6" s="4">
        <v>2</v>
      </c>
      <c r="K6" s="4" t="s">
        <v>30</v>
      </c>
      <c r="L6" s="4">
        <v>458</v>
      </c>
      <c r="M6" s="4">
        <v>458</v>
      </c>
      <c r="N6" s="4" t="s">
        <v>57</v>
      </c>
      <c r="O6" s="4" t="s">
        <v>32</v>
      </c>
      <c r="P6" s="4" t="s">
        <v>33</v>
      </c>
      <c r="Q6" s="4">
        <v>0</v>
      </c>
      <c r="R6" s="7">
        <v>44626</v>
      </c>
      <c r="S6" s="6">
        <v>44632</v>
      </c>
      <c r="T6" s="4" t="s">
        <v>34</v>
      </c>
      <c r="U6" s="4">
        <v>458</v>
      </c>
      <c r="V6" s="4">
        <v>0</v>
      </c>
      <c r="W6" s="4">
        <v>0</v>
      </c>
      <c r="X6" s="4" t="s">
        <v>36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44627</v>
      </c>
      <c r="G7" s="6">
        <v>44629</v>
      </c>
      <c r="H7" s="4">
        <v>1</v>
      </c>
      <c r="I7" s="4">
        <v>2</v>
      </c>
      <c r="J7" s="4">
        <v>2</v>
      </c>
      <c r="K7" s="4" t="s">
        <v>30</v>
      </c>
      <c r="L7" s="4">
        <v>72</v>
      </c>
      <c r="M7" s="4">
        <v>72</v>
      </c>
      <c r="N7" s="4" t="s">
        <v>62</v>
      </c>
      <c r="O7" s="4" t="s">
        <v>32</v>
      </c>
      <c r="P7" s="4" t="s">
        <v>33</v>
      </c>
      <c r="Q7" s="4">
        <v>0</v>
      </c>
      <c r="R7" s="7">
        <v>44627</v>
      </c>
      <c r="S7" s="6">
        <v>44632</v>
      </c>
      <c r="T7" s="4" t="s">
        <v>34</v>
      </c>
      <c r="U7" s="4">
        <v>72</v>
      </c>
      <c r="V7" s="4">
        <v>0</v>
      </c>
      <c r="W7" s="4">
        <v>0</v>
      </c>
      <c r="X7" s="4" t="s">
        <v>63</v>
      </c>
      <c r="Y7" s="4" t="s">
        <v>36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44628</v>
      </c>
      <c r="G8" s="6">
        <v>44629</v>
      </c>
      <c r="H8" s="4">
        <v>1</v>
      </c>
      <c r="I8" s="4">
        <v>1</v>
      </c>
      <c r="J8" s="4">
        <v>1</v>
      </c>
      <c r="K8" s="4" t="s">
        <v>30</v>
      </c>
      <c r="L8" s="4">
        <v>146</v>
      </c>
      <c r="M8" s="4">
        <v>146</v>
      </c>
      <c r="N8" s="4" t="s">
        <v>67</v>
      </c>
      <c r="O8" s="4" t="s">
        <v>32</v>
      </c>
      <c r="P8" s="4" t="s">
        <v>33</v>
      </c>
      <c r="Q8" s="4">
        <v>0</v>
      </c>
      <c r="R8" s="7">
        <v>44628</v>
      </c>
      <c r="S8" s="6">
        <v>44632</v>
      </c>
      <c r="T8" s="4" t="s">
        <v>34</v>
      </c>
      <c r="U8" s="4">
        <v>146</v>
      </c>
      <c r="V8" s="4">
        <v>0</v>
      </c>
      <c r="W8" s="4">
        <v>0</v>
      </c>
      <c r="X8" s="4" t="s">
        <v>68</v>
      </c>
      <c r="Y8" s="4" t="s">
        <v>36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44628</v>
      </c>
      <c r="G9" s="6">
        <v>44629</v>
      </c>
      <c r="H9" s="4">
        <v>1</v>
      </c>
      <c r="I9" s="4">
        <v>1</v>
      </c>
      <c r="J9" s="4">
        <v>1</v>
      </c>
      <c r="K9" s="4" t="s">
        <v>30</v>
      </c>
      <c r="L9" s="4">
        <v>180</v>
      </c>
      <c r="M9" s="4">
        <v>180</v>
      </c>
      <c r="N9" s="4" t="s">
        <v>72</v>
      </c>
      <c r="O9" s="4" t="s">
        <v>32</v>
      </c>
      <c r="P9" s="4" t="s">
        <v>33</v>
      </c>
      <c r="Q9" s="4">
        <v>0</v>
      </c>
      <c r="R9" s="7">
        <v>44628</v>
      </c>
      <c r="S9" s="6">
        <v>44632</v>
      </c>
      <c r="T9" s="4" t="s">
        <v>34</v>
      </c>
      <c r="U9" s="4">
        <v>180</v>
      </c>
      <c r="V9" s="4">
        <v>0</v>
      </c>
      <c r="W9" s="4">
        <v>0</v>
      </c>
      <c r="X9" s="4" t="s">
        <v>73</v>
      </c>
      <c r="Y9" s="4" t="s">
        <v>36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44628</v>
      </c>
      <c r="G10" s="6">
        <v>44629</v>
      </c>
      <c r="H10" s="4">
        <v>1</v>
      </c>
      <c r="I10" s="4">
        <v>1</v>
      </c>
      <c r="J10" s="4">
        <v>1</v>
      </c>
      <c r="K10" s="4" t="s">
        <v>30</v>
      </c>
      <c r="L10" s="4">
        <v>15</v>
      </c>
      <c r="M10" s="4">
        <v>15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44628</v>
      </c>
      <c r="S10" s="6">
        <v>44632</v>
      </c>
      <c r="T10" s="4" t="s">
        <v>34</v>
      </c>
      <c r="U10" s="4">
        <v>15</v>
      </c>
      <c r="V10" s="4">
        <v>0</v>
      </c>
      <c r="W10" s="4">
        <v>0</v>
      </c>
      <c r="X10" s="4" t="s">
        <v>78</v>
      </c>
      <c r="Y10" s="4" t="s">
        <v>36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44628</v>
      </c>
      <c r="G11" s="6">
        <v>44629</v>
      </c>
      <c r="H11" s="4">
        <v>1</v>
      </c>
      <c r="I11" s="4">
        <v>1</v>
      </c>
      <c r="J11" s="4">
        <v>1</v>
      </c>
      <c r="K11" s="4" t="s">
        <v>30</v>
      </c>
      <c r="L11" s="4">
        <v>247</v>
      </c>
      <c r="M11" s="4">
        <v>247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44628</v>
      </c>
      <c r="S11" s="6">
        <v>44632</v>
      </c>
      <c r="T11" s="4" t="s">
        <v>34</v>
      </c>
      <c r="U11" s="4">
        <v>247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44628</v>
      </c>
      <c r="G12" s="6">
        <v>44629</v>
      </c>
      <c r="H12" s="4">
        <v>1</v>
      </c>
      <c r="I12" s="4">
        <v>1</v>
      </c>
      <c r="J12" s="4">
        <v>1</v>
      </c>
      <c r="K12" s="4" t="s">
        <v>30</v>
      </c>
      <c r="L12" s="4">
        <v>24</v>
      </c>
      <c r="M12" s="4">
        <v>24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44628</v>
      </c>
      <c r="S12" s="6">
        <v>44632</v>
      </c>
      <c r="T12" s="4" t="s">
        <v>34</v>
      </c>
      <c r="U12" s="4">
        <v>24</v>
      </c>
      <c r="V12" s="4">
        <v>0</v>
      </c>
      <c r="W12" s="4">
        <v>0</v>
      </c>
      <c r="X12" s="4" t="s">
        <v>89</v>
      </c>
      <c r="Y12" s="4" t="s">
        <v>36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44628</v>
      </c>
      <c r="G13" s="6">
        <v>44629</v>
      </c>
      <c r="H13" s="4">
        <v>1</v>
      </c>
      <c r="I13" s="4">
        <v>1</v>
      </c>
      <c r="J13" s="4">
        <v>1</v>
      </c>
      <c r="K13" s="4" t="s">
        <v>30</v>
      </c>
      <c r="L13" s="4">
        <v>56</v>
      </c>
      <c r="M13" s="4">
        <v>56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44628</v>
      </c>
      <c r="S13" s="6">
        <v>44632</v>
      </c>
      <c r="T13" s="4" t="s">
        <v>34</v>
      </c>
      <c r="U13" s="4">
        <v>56</v>
      </c>
      <c r="V13" s="4">
        <v>0</v>
      </c>
      <c r="W13" s="4">
        <v>0</v>
      </c>
      <c r="X13" s="4" t="s">
        <v>94</v>
      </c>
      <c r="Y13" s="4" t="s">
        <v>36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55</v>
      </c>
      <c r="E14" s="4" t="s">
        <v>76</v>
      </c>
      <c r="F14" s="6">
        <v>44628</v>
      </c>
      <c r="G14" s="6">
        <v>44629</v>
      </c>
      <c r="H14" s="4">
        <v>1</v>
      </c>
      <c r="I14" s="4">
        <v>1</v>
      </c>
      <c r="J14" s="4">
        <v>1</v>
      </c>
      <c r="K14" s="4" t="s">
        <v>30</v>
      </c>
      <c r="L14" s="4">
        <v>228</v>
      </c>
      <c r="M14" s="4">
        <v>228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44628</v>
      </c>
      <c r="S14" s="6">
        <v>44632</v>
      </c>
      <c r="T14" s="4" t="s">
        <v>34</v>
      </c>
      <c r="U14" s="4">
        <v>228</v>
      </c>
      <c r="V14" s="4">
        <v>0</v>
      </c>
      <c r="W14" s="4">
        <v>0</v>
      </c>
      <c r="X14" s="4" t="s">
        <v>97</v>
      </c>
      <c r="Y14" s="4" t="s">
        <v>36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99</v>
      </c>
      <c r="E15" s="4" t="s">
        <v>56</v>
      </c>
      <c r="F15" s="6">
        <v>44628</v>
      </c>
      <c r="G15" s="6">
        <v>44629</v>
      </c>
      <c r="H15" s="4">
        <v>1</v>
      </c>
      <c r="I15" s="4">
        <v>1</v>
      </c>
      <c r="J15" s="4">
        <v>1</v>
      </c>
      <c r="K15" s="4" t="s">
        <v>30</v>
      </c>
      <c r="L15" s="4">
        <v>34</v>
      </c>
      <c r="M15" s="4">
        <v>34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44628</v>
      </c>
      <c r="S15" s="6">
        <v>44632</v>
      </c>
      <c r="T15" s="4" t="s">
        <v>34</v>
      </c>
      <c r="U15" s="4">
        <v>34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44628</v>
      </c>
      <c r="G16" s="6">
        <v>44629</v>
      </c>
      <c r="H16" s="4">
        <v>1</v>
      </c>
      <c r="I16" s="4">
        <v>1</v>
      </c>
      <c r="J16" s="4">
        <v>1</v>
      </c>
      <c r="K16" s="4" t="s">
        <v>30</v>
      </c>
      <c r="L16" s="4">
        <v>68</v>
      </c>
      <c r="M16" s="4">
        <v>68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44628</v>
      </c>
      <c r="S16" s="6">
        <v>44632</v>
      </c>
      <c r="T16" s="4" t="s">
        <v>34</v>
      </c>
      <c r="U16" s="4">
        <v>68</v>
      </c>
      <c r="V16" s="4">
        <v>0</v>
      </c>
      <c r="W16" s="4">
        <v>0</v>
      </c>
      <c r="X16" s="4" t="s">
        <v>36</v>
      </c>
      <c r="Y16" s="4" t="s">
        <v>107</v>
      </c>
    </row>
    <row r="17" s="4" customFormat="1" spans="1:25">
      <c r="A17" s="4" t="s">
        <v>79</v>
      </c>
      <c r="B17" s="4" t="s">
        <v>26</v>
      </c>
      <c r="C17" s="4" t="s">
        <v>108</v>
      </c>
      <c r="D17" s="4" t="s">
        <v>80</v>
      </c>
      <c r="E17" s="4" t="s">
        <v>81</v>
      </c>
      <c r="F17" s="6">
        <v>44628</v>
      </c>
      <c r="G17" s="6">
        <v>44629</v>
      </c>
      <c r="H17" s="4">
        <v>1</v>
      </c>
      <c r="I17" s="4">
        <v>1</v>
      </c>
      <c r="J17" s="4">
        <v>1</v>
      </c>
      <c r="K17" s="4" t="s">
        <v>30</v>
      </c>
      <c r="L17" s="4">
        <v>-247</v>
      </c>
      <c r="M17" s="4">
        <v>-247</v>
      </c>
      <c r="N17" s="4" t="s">
        <v>82</v>
      </c>
      <c r="O17" s="4" t="s">
        <v>32</v>
      </c>
      <c r="P17" s="4" t="s">
        <v>33</v>
      </c>
      <c r="Q17" s="4">
        <v>0</v>
      </c>
      <c r="R17" s="7">
        <v>44628</v>
      </c>
      <c r="S17" s="6">
        <v>44632</v>
      </c>
      <c r="T17" s="4" t="s">
        <v>34</v>
      </c>
      <c r="U17" s="4">
        <v>-247</v>
      </c>
      <c r="V17" s="4">
        <v>0</v>
      </c>
      <c r="W17" s="4">
        <v>0</v>
      </c>
      <c r="X17" s="4" t="s">
        <v>83</v>
      </c>
      <c r="Y17" s="4" t="s">
        <v>84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44629</v>
      </c>
      <c r="G18" s="6">
        <v>44630</v>
      </c>
      <c r="H18" s="4">
        <v>1</v>
      </c>
      <c r="I18" s="4">
        <v>1</v>
      </c>
      <c r="J18" s="4">
        <v>1</v>
      </c>
      <c r="K18" s="4" t="s">
        <v>30</v>
      </c>
      <c r="L18" s="4">
        <v>90</v>
      </c>
      <c r="M18" s="4">
        <v>90</v>
      </c>
      <c r="N18" s="4" t="s">
        <v>112</v>
      </c>
      <c r="O18" s="4" t="s">
        <v>113</v>
      </c>
      <c r="P18" s="4" t="s">
        <v>33</v>
      </c>
      <c r="Q18" s="4">
        <v>0</v>
      </c>
      <c r="R18" s="7">
        <v>44606</v>
      </c>
      <c r="S18" s="6">
        <v>44633</v>
      </c>
      <c r="T18" s="4" t="s">
        <v>34</v>
      </c>
      <c r="U18" s="4">
        <v>90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44629</v>
      </c>
      <c r="G19" s="6">
        <v>44630</v>
      </c>
      <c r="H19" s="4">
        <v>1</v>
      </c>
      <c r="I19" s="4">
        <v>1</v>
      </c>
      <c r="J19" s="4">
        <v>1</v>
      </c>
      <c r="K19" s="4" t="s">
        <v>30</v>
      </c>
      <c r="L19" s="4">
        <v>169</v>
      </c>
      <c r="M19" s="4">
        <v>169</v>
      </c>
      <c r="N19" s="4" t="s">
        <v>119</v>
      </c>
      <c r="O19" s="4" t="s">
        <v>113</v>
      </c>
      <c r="P19" s="4" t="s">
        <v>33</v>
      </c>
      <c r="Q19" s="4">
        <v>0</v>
      </c>
      <c r="R19" s="7">
        <v>44611</v>
      </c>
      <c r="S19" s="6">
        <v>44633</v>
      </c>
      <c r="T19" s="4" t="s">
        <v>34</v>
      </c>
      <c r="U19" s="4">
        <v>169</v>
      </c>
      <c r="V19" s="4">
        <v>0</v>
      </c>
      <c r="W19" s="4">
        <v>0</v>
      </c>
      <c r="X19" s="4" t="s">
        <v>120</v>
      </c>
      <c r="Y19" s="4" t="s">
        <v>121</v>
      </c>
    </row>
    <row r="20" s="4" customFormat="1" spans="1:25">
      <c r="A20" s="4" t="s">
        <v>122</v>
      </c>
      <c r="B20" s="4" t="s">
        <v>26</v>
      </c>
      <c r="C20" s="4" t="s">
        <v>27</v>
      </c>
      <c r="D20" s="4" t="s">
        <v>123</v>
      </c>
      <c r="E20" s="4" t="s">
        <v>124</v>
      </c>
      <c r="F20" s="6">
        <v>44628</v>
      </c>
      <c r="G20" s="6">
        <v>44630</v>
      </c>
      <c r="H20" s="4">
        <v>1</v>
      </c>
      <c r="I20" s="4">
        <v>2</v>
      </c>
      <c r="J20" s="4">
        <v>2</v>
      </c>
      <c r="K20" s="4" t="s">
        <v>30</v>
      </c>
      <c r="L20" s="4">
        <v>136</v>
      </c>
      <c r="M20" s="4">
        <v>136</v>
      </c>
      <c r="N20" s="4" t="s">
        <v>125</v>
      </c>
      <c r="O20" s="4" t="s">
        <v>113</v>
      </c>
      <c r="P20" s="4" t="s">
        <v>33</v>
      </c>
      <c r="Q20" s="4">
        <v>0</v>
      </c>
      <c r="R20" s="7">
        <v>44615</v>
      </c>
      <c r="S20" s="6">
        <v>44633</v>
      </c>
      <c r="T20" s="4" t="s">
        <v>34</v>
      </c>
      <c r="U20" s="4">
        <v>136</v>
      </c>
      <c r="V20" s="4">
        <v>0</v>
      </c>
      <c r="W20" s="4">
        <v>0</v>
      </c>
      <c r="X20" s="4" t="s">
        <v>126</v>
      </c>
      <c r="Y20" s="4" t="s">
        <v>127</v>
      </c>
    </row>
    <row r="21" s="4" customFormat="1" spans="1:25">
      <c r="A21" s="4" t="s">
        <v>128</v>
      </c>
      <c r="B21" s="4" t="s">
        <v>26</v>
      </c>
      <c r="C21" s="4" t="s">
        <v>27</v>
      </c>
      <c r="D21" s="4" t="s">
        <v>129</v>
      </c>
      <c r="E21" s="4" t="s">
        <v>130</v>
      </c>
      <c r="F21" s="6">
        <v>44626</v>
      </c>
      <c r="G21" s="6">
        <v>44630</v>
      </c>
      <c r="H21" s="4">
        <v>1</v>
      </c>
      <c r="I21" s="4">
        <v>4</v>
      </c>
      <c r="J21" s="4">
        <v>4</v>
      </c>
      <c r="K21" s="4" t="s">
        <v>30</v>
      </c>
      <c r="L21" s="4">
        <v>146</v>
      </c>
      <c r="M21" s="4">
        <v>146</v>
      </c>
      <c r="N21" s="4" t="s">
        <v>131</v>
      </c>
      <c r="O21" s="4" t="s">
        <v>113</v>
      </c>
      <c r="P21" s="4" t="s">
        <v>33</v>
      </c>
      <c r="Q21" s="4">
        <v>0</v>
      </c>
      <c r="R21" s="7">
        <v>44626</v>
      </c>
      <c r="S21" s="6">
        <v>44633</v>
      </c>
      <c r="T21" s="4" t="s">
        <v>34</v>
      </c>
      <c r="U21" s="4">
        <v>146</v>
      </c>
      <c r="V21" s="4">
        <v>0</v>
      </c>
      <c r="W21" s="4">
        <v>0</v>
      </c>
      <c r="X21" s="4" t="s">
        <v>132</v>
      </c>
      <c r="Y21" s="4" t="s">
        <v>36</v>
      </c>
    </row>
    <row r="22" s="4" customFormat="1" spans="1:25">
      <c r="A22" s="4" t="s">
        <v>128</v>
      </c>
      <c r="B22" s="4" t="s">
        <v>26</v>
      </c>
      <c r="C22" s="4" t="s">
        <v>108</v>
      </c>
      <c r="D22" s="4" t="s">
        <v>129</v>
      </c>
      <c r="E22" s="4" t="s">
        <v>130</v>
      </c>
      <c r="F22" s="6">
        <v>44626</v>
      </c>
      <c r="G22" s="6">
        <v>44630</v>
      </c>
      <c r="H22" s="4">
        <v>1</v>
      </c>
      <c r="I22" s="4">
        <v>4</v>
      </c>
      <c r="J22" s="4">
        <v>4</v>
      </c>
      <c r="K22" s="4" t="s">
        <v>30</v>
      </c>
      <c r="L22" s="4">
        <v>-146</v>
      </c>
      <c r="M22" s="4">
        <v>-146</v>
      </c>
      <c r="N22" s="4" t="s">
        <v>131</v>
      </c>
      <c r="O22" s="4" t="s">
        <v>113</v>
      </c>
      <c r="P22" s="4" t="s">
        <v>33</v>
      </c>
      <c r="Q22" s="4">
        <v>0</v>
      </c>
      <c r="R22" s="7">
        <v>44626</v>
      </c>
      <c r="S22" s="6">
        <v>44633</v>
      </c>
      <c r="T22" s="4" t="s">
        <v>34</v>
      </c>
      <c r="U22" s="4">
        <v>-146</v>
      </c>
      <c r="V22" s="4">
        <v>0</v>
      </c>
      <c r="W22" s="4">
        <v>0</v>
      </c>
      <c r="X22" s="4" t="s">
        <v>132</v>
      </c>
      <c r="Y22" s="4" t="s">
        <v>36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123</v>
      </c>
      <c r="E23" s="4" t="s">
        <v>134</v>
      </c>
      <c r="F23" s="6">
        <v>44628</v>
      </c>
      <c r="G23" s="6">
        <v>44630</v>
      </c>
      <c r="H23" s="4">
        <v>2</v>
      </c>
      <c r="I23" s="4">
        <v>2</v>
      </c>
      <c r="J23" s="4">
        <v>4</v>
      </c>
      <c r="K23" s="4" t="s">
        <v>30</v>
      </c>
      <c r="L23" s="4">
        <v>296</v>
      </c>
      <c r="M23" s="4">
        <v>296</v>
      </c>
      <c r="N23" s="4" t="s">
        <v>135</v>
      </c>
      <c r="O23" s="4" t="s">
        <v>113</v>
      </c>
      <c r="P23" s="4" t="s">
        <v>33</v>
      </c>
      <c r="Q23" s="4">
        <v>0</v>
      </c>
      <c r="R23" s="7">
        <v>44627</v>
      </c>
      <c r="S23" s="6">
        <v>44633</v>
      </c>
      <c r="T23" s="4" t="s">
        <v>34</v>
      </c>
      <c r="U23" s="4">
        <v>296</v>
      </c>
      <c r="V23" s="4">
        <v>0</v>
      </c>
      <c r="W23" s="4">
        <v>0</v>
      </c>
      <c r="X23" s="4" t="s">
        <v>136</v>
      </c>
      <c r="Y23" s="4" t="s">
        <v>36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123</v>
      </c>
      <c r="E24" s="4" t="s">
        <v>134</v>
      </c>
      <c r="F24" s="6">
        <v>44629</v>
      </c>
      <c r="G24" s="6">
        <v>44630</v>
      </c>
      <c r="H24" s="4">
        <v>1</v>
      </c>
      <c r="I24" s="4">
        <v>1</v>
      </c>
      <c r="J24" s="4">
        <v>1</v>
      </c>
      <c r="K24" s="4" t="s">
        <v>30</v>
      </c>
      <c r="L24" s="4">
        <v>73</v>
      </c>
      <c r="M24" s="4">
        <v>73</v>
      </c>
      <c r="N24" s="4" t="s">
        <v>138</v>
      </c>
      <c r="O24" s="4" t="s">
        <v>113</v>
      </c>
      <c r="P24" s="4" t="s">
        <v>33</v>
      </c>
      <c r="Q24" s="4">
        <v>0</v>
      </c>
      <c r="R24" s="7">
        <v>44628</v>
      </c>
      <c r="S24" s="6">
        <v>44633</v>
      </c>
      <c r="T24" s="4" t="s">
        <v>34</v>
      </c>
      <c r="U24" s="4">
        <v>73</v>
      </c>
      <c r="V24" s="4">
        <v>0</v>
      </c>
      <c r="W24" s="4">
        <v>0</v>
      </c>
      <c r="X24" s="4" t="s">
        <v>139</v>
      </c>
      <c r="Y24" s="4" t="s">
        <v>36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44629</v>
      </c>
      <c r="G25" s="6">
        <v>44630</v>
      </c>
      <c r="H25" s="4">
        <v>1</v>
      </c>
      <c r="I25" s="4">
        <v>1</v>
      </c>
      <c r="J25" s="4">
        <v>1</v>
      </c>
      <c r="K25" s="4" t="s">
        <v>30</v>
      </c>
      <c r="L25" s="4">
        <v>91</v>
      </c>
      <c r="M25" s="4">
        <v>91</v>
      </c>
      <c r="N25" s="4" t="s">
        <v>143</v>
      </c>
      <c r="O25" s="4" t="s">
        <v>113</v>
      </c>
      <c r="P25" s="4" t="s">
        <v>33</v>
      </c>
      <c r="Q25" s="4">
        <v>0</v>
      </c>
      <c r="R25" s="7">
        <v>44628</v>
      </c>
      <c r="S25" s="6">
        <v>44633</v>
      </c>
      <c r="T25" s="4" t="s">
        <v>34</v>
      </c>
      <c r="U25" s="4">
        <v>91</v>
      </c>
      <c r="V25" s="4">
        <v>0</v>
      </c>
      <c r="W25" s="4">
        <v>0</v>
      </c>
      <c r="X25" s="4" t="s">
        <v>144</v>
      </c>
      <c r="Y25" s="4" t="s">
        <v>145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123</v>
      </c>
      <c r="E26" s="4" t="s">
        <v>134</v>
      </c>
      <c r="F26" s="6">
        <v>44628</v>
      </c>
      <c r="G26" s="6">
        <v>44630</v>
      </c>
      <c r="H26" s="4">
        <v>1</v>
      </c>
      <c r="I26" s="4">
        <v>2</v>
      </c>
      <c r="J26" s="4">
        <v>2</v>
      </c>
      <c r="K26" s="4" t="s">
        <v>30</v>
      </c>
      <c r="L26" s="4">
        <v>148</v>
      </c>
      <c r="M26" s="4">
        <v>148</v>
      </c>
      <c r="N26" s="4" t="s">
        <v>147</v>
      </c>
      <c r="O26" s="4" t="s">
        <v>113</v>
      </c>
      <c r="P26" s="4" t="s">
        <v>33</v>
      </c>
      <c r="Q26" s="4">
        <v>0</v>
      </c>
      <c r="R26" s="7">
        <v>44628</v>
      </c>
      <c r="S26" s="6">
        <v>44633</v>
      </c>
      <c r="T26" s="4" t="s">
        <v>34</v>
      </c>
      <c r="U26" s="4">
        <v>148</v>
      </c>
      <c r="V26" s="4">
        <v>0</v>
      </c>
      <c r="W26" s="4">
        <v>0</v>
      </c>
      <c r="X26" s="4" t="s">
        <v>148</v>
      </c>
      <c r="Y26" s="4" t="s">
        <v>36</v>
      </c>
    </row>
    <row r="27" s="4" customFormat="1" spans="1:25">
      <c r="A27" s="4" t="s">
        <v>149</v>
      </c>
      <c r="B27" s="4" t="s">
        <v>26</v>
      </c>
      <c r="C27" s="4" t="s">
        <v>27</v>
      </c>
      <c r="D27" s="4" t="s">
        <v>150</v>
      </c>
      <c r="E27" s="4" t="s">
        <v>151</v>
      </c>
      <c r="F27" s="6">
        <v>44629</v>
      </c>
      <c r="G27" s="6">
        <v>44630</v>
      </c>
      <c r="H27" s="4">
        <v>1</v>
      </c>
      <c r="I27" s="4">
        <v>1</v>
      </c>
      <c r="J27" s="4">
        <v>1</v>
      </c>
      <c r="K27" s="4" t="s">
        <v>30</v>
      </c>
      <c r="L27" s="4">
        <v>128</v>
      </c>
      <c r="M27" s="4">
        <v>128</v>
      </c>
      <c r="N27" s="4" t="s">
        <v>152</v>
      </c>
      <c r="O27" s="4" t="s">
        <v>113</v>
      </c>
      <c r="P27" s="4" t="s">
        <v>33</v>
      </c>
      <c r="Q27" s="4">
        <v>0</v>
      </c>
      <c r="R27" s="7">
        <v>44628</v>
      </c>
      <c r="S27" s="6">
        <v>44633</v>
      </c>
      <c r="T27" s="4" t="s">
        <v>34</v>
      </c>
      <c r="U27" s="4">
        <v>128</v>
      </c>
      <c r="V27" s="4">
        <v>0</v>
      </c>
      <c r="W27" s="4">
        <v>0</v>
      </c>
      <c r="X27" s="4" t="s">
        <v>36</v>
      </c>
      <c r="Y27" s="4" t="s">
        <v>153</v>
      </c>
    </row>
    <row r="28" s="4" customFormat="1" spans="1:25">
      <c r="A28" s="4" t="s">
        <v>154</v>
      </c>
      <c r="B28" s="4" t="s">
        <v>26</v>
      </c>
      <c r="C28" s="4" t="s">
        <v>27</v>
      </c>
      <c r="D28" s="4" t="s">
        <v>141</v>
      </c>
      <c r="E28" s="4" t="s">
        <v>142</v>
      </c>
      <c r="F28" s="6">
        <v>44629</v>
      </c>
      <c r="G28" s="6">
        <v>44630</v>
      </c>
      <c r="H28" s="4">
        <v>1</v>
      </c>
      <c r="I28" s="4">
        <v>1</v>
      </c>
      <c r="J28" s="4">
        <v>1</v>
      </c>
      <c r="K28" s="4" t="s">
        <v>30</v>
      </c>
      <c r="L28" s="4">
        <v>91</v>
      </c>
      <c r="M28" s="4">
        <v>91</v>
      </c>
      <c r="N28" s="4" t="s">
        <v>155</v>
      </c>
      <c r="O28" s="4" t="s">
        <v>113</v>
      </c>
      <c r="P28" s="4" t="s">
        <v>33</v>
      </c>
      <c r="Q28" s="4">
        <v>0</v>
      </c>
      <c r="R28" s="7">
        <v>44628</v>
      </c>
      <c r="S28" s="6">
        <v>44633</v>
      </c>
      <c r="T28" s="4" t="s">
        <v>34</v>
      </c>
      <c r="U28" s="4">
        <v>91</v>
      </c>
      <c r="V28" s="4">
        <v>0</v>
      </c>
      <c r="W28" s="4">
        <v>0</v>
      </c>
      <c r="X28" s="4" t="s">
        <v>156</v>
      </c>
      <c r="Y28" s="4" t="s">
        <v>157</v>
      </c>
    </row>
    <row r="29" s="4" customFormat="1" spans="1:25">
      <c r="A29" s="4" t="s">
        <v>158</v>
      </c>
      <c r="B29" s="4" t="s">
        <v>26</v>
      </c>
      <c r="C29" s="4" t="s">
        <v>27</v>
      </c>
      <c r="D29" s="4" t="s">
        <v>159</v>
      </c>
      <c r="E29" s="4" t="s">
        <v>111</v>
      </c>
      <c r="F29" s="6">
        <v>44628</v>
      </c>
      <c r="G29" s="6">
        <v>44630</v>
      </c>
      <c r="H29" s="4">
        <v>1</v>
      </c>
      <c r="I29" s="4">
        <v>2</v>
      </c>
      <c r="J29" s="4">
        <v>2</v>
      </c>
      <c r="K29" s="4" t="s">
        <v>30</v>
      </c>
      <c r="L29" s="4">
        <v>165</v>
      </c>
      <c r="M29" s="4">
        <v>165</v>
      </c>
      <c r="N29" s="4" t="s">
        <v>160</v>
      </c>
      <c r="O29" s="4" t="s">
        <v>113</v>
      </c>
      <c r="P29" s="4" t="s">
        <v>33</v>
      </c>
      <c r="Q29" s="4">
        <v>0</v>
      </c>
      <c r="R29" s="7">
        <v>44628</v>
      </c>
      <c r="S29" s="6">
        <v>44633</v>
      </c>
      <c r="T29" s="4" t="s">
        <v>34</v>
      </c>
      <c r="U29" s="4">
        <v>165</v>
      </c>
      <c r="V29" s="4">
        <v>0</v>
      </c>
      <c r="W29" s="4">
        <v>0</v>
      </c>
      <c r="X29" s="4" t="s">
        <v>161</v>
      </c>
      <c r="Y29" s="4" t="s">
        <v>162</v>
      </c>
    </row>
    <row r="30" s="4" customFormat="1" spans="1:25">
      <c r="A30" s="4" t="s">
        <v>163</v>
      </c>
      <c r="B30" s="4" t="s">
        <v>26</v>
      </c>
      <c r="C30" s="4" t="s">
        <v>27</v>
      </c>
      <c r="D30" s="4" t="s">
        <v>164</v>
      </c>
      <c r="E30" s="4" t="s">
        <v>56</v>
      </c>
      <c r="F30" s="6">
        <v>44629</v>
      </c>
      <c r="G30" s="6">
        <v>44630</v>
      </c>
      <c r="H30" s="4">
        <v>1</v>
      </c>
      <c r="I30" s="4">
        <v>1</v>
      </c>
      <c r="J30" s="4">
        <v>1</v>
      </c>
      <c r="K30" s="4" t="s">
        <v>30</v>
      </c>
      <c r="L30" s="4">
        <v>278</v>
      </c>
      <c r="M30" s="4">
        <v>278</v>
      </c>
      <c r="N30" s="4" t="s">
        <v>165</v>
      </c>
      <c r="O30" s="4" t="s">
        <v>113</v>
      </c>
      <c r="P30" s="4" t="s">
        <v>33</v>
      </c>
      <c r="Q30" s="4">
        <v>0</v>
      </c>
      <c r="R30" s="7">
        <v>44629</v>
      </c>
      <c r="S30" s="6">
        <v>44633</v>
      </c>
      <c r="T30" s="4" t="s">
        <v>34</v>
      </c>
      <c r="U30" s="4">
        <v>278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44629</v>
      </c>
      <c r="G31" s="6">
        <v>44630</v>
      </c>
      <c r="H31" s="4">
        <v>1</v>
      </c>
      <c r="I31" s="4">
        <v>1</v>
      </c>
      <c r="J31" s="4">
        <v>1</v>
      </c>
      <c r="K31" s="4" t="s">
        <v>30</v>
      </c>
      <c r="L31" s="4">
        <v>75</v>
      </c>
      <c r="M31" s="4">
        <v>75</v>
      </c>
      <c r="N31" s="4" t="s">
        <v>171</v>
      </c>
      <c r="O31" s="4" t="s">
        <v>113</v>
      </c>
      <c r="P31" s="4" t="s">
        <v>33</v>
      </c>
      <c r="Q31" s="4">
        <v>0</v>
      </c>
      <c r="R31" s="7">
        <v>44629</v>
      </c>
      <c r="S31" s="6">
        <v>44633</v>
      </c>
      <c r="T31" s="4" t="s">
        <v>34</v>
      </c>
      <c r="U31" s="4">
        <v>75</v>
      </c>
      <c r="V31" s="4">
        <v>0</v>
      </c>
      <c r="W31" s="4">
        <v>0</v>
      </c>
      <c r="X31" s="4" t="s">
        <v>172</v>
      </c>
      <c r="Y31" s="4" t="s">
        <v>36</v>
      </c>
    </row>
    <row r="32" s="4" customFormat="1" spans="1:25">
      <c r="A32" s="4" t="s">
        <v>173</v>
      </c>
      <c r="B32" s="4" t="s">
        <v>26</v>
      </c>
      <c r="C32" s="4" t="s">
        <v>27</v>
      </c>
      <c r="D32" s="4" t="s">
        <v>174</v>
      </c>
      <c r="E32" s="4" t="s">
        <v>175</v>
      </c>
      <c r="F32" s="6">
        <v>44629</v>
      </c>
      <c r="G32" s="6">
        <v>44630</v>
      </c>
      <c r="H32" s="4">
        <v>1</v>
      </c>
      <c r="I32" s="4">
        <v>1</v>
      </c>
      <c r="J32" s="4">
        <v>1</v>
      </c>
      <c r="K32" s="4" t="s">
        <v>30</v>
      </c>
      <c r="L32" s="4">
        <v>64</v>
      </c>
      <c r="M32" s="4">
        <v>64</v>
      </c>
      <c r="N32" s="4" t="s">
        <v>176</v>
      </c>
      <c r="O32" s="4" t="s">
        <v>113</v>
      </c>
      <c r="P32" s="4" t="s">
        <v>33</v>
      </c>
      <c r="Q32" s="4">
        <v>0</v>
      </c>
      <c r="R32" s="7">
        <v>44629</v>
      </c>
      <c r="S32" s="6">
        <v>44633</v>
      </c>
      <c r="T32" s="4" t="s">
        <v>34</v>
      </c>
      <c r="U32" s="4">
        <v>64</v>
      </c>
      <c r="V32" s="4">
        <v>0</v>
      </c>
      <c r="W32" s="4">
        <v>0</v>
      </c>
      <c r="X32" s="4" t="s">
        <v>177</v>
      </c>
      <c r="Y32" s="4" t="s">
        <v>36</v>
      </c>
    </row>
    <row r="33" s="4" customFormat="1" spans="1:25">
      <c r="A33" s="4" t="s">
        <v>178</v>
      </c>
      <c r="B33" s="4" t="s">
        <v>26</v>
      </c>
      <c r="C33" s="4" t="s">
        <v>27</v>
      </c>
      <c r="D33" s="4" t="s">
        <v>179</v>
      </c>
      <c r="E33" s="4" t="s">
        <v>180</v>
      </c>
      <c r="F33" s="6">
        <v>44629</v>
      </c>
      <c r="G33" s="6">
        <v>44630</v>
      </c>
      <c r="H33" s="4">
        <v>1</v>
      </c>
      <c r="I33" s="4">
        <v>1</v>
      </c>
      <c r="J33" s="4">
        <v>1</v>
      </c>
      <c r="K33" s="4" t="s">
        <v>30</v>
      </c>
      <c r="L33" s="4">
        <v>152</v>
      </c>
      <c r="M33" s="4">
        <v>152</v>
      </c>
      <c r="N33" s="4" t="s">
        <v>181</v>
      </c>
      <c r="O33" s="4" t="s">
        <v>113</v>
      </c>
      <c r="P33" s="4" t="s">
        <v>33</v>
      </c>
      <c r="Q33" s="4">
        <v>0</v>
      </c>
      <c r="R33" s="7">
        <v>44629</v>
      </c>
      <c r="S33" s="6">
        <v>44633</v>
      </c>
      <c r="T33" s="4" t="s">
        <v>34</v>
      </c>
      <c r="U33" s="4">
        <v>152</v>
      </c>
      <c r="V33" s="4">
        <v>0</v>
      </c>
      <c r="W33" s="4">
        <v>0</v>
      </c>
      <c r="X33" s="4" t="s">
        <v>182</v>
      </c>
      <c r="Y33" s="4" t="s">
        <v>36</v>
      </c>
    </row>
    <row r="34" s="4" customFormat="1" spans="1:25">
      <c r="A34" s="4" t="s">
        <v>183</v>
      </c>
      <c r="B34" s="4" t="s">
        <v>26</v>
      </c>
      <c r="C34" s="4" t="s">
        <v>184</v>
      </c>
      <c r="D34" s="4" t="s">
        <v>185</v>
      </c>
      <c r="E34" s="4" t="s">
        <v>186</v>
      </c>
      <c r="F34" s="6">
        <v>44589</v>
      </c>
      <c r="G34" s="6">
        <v>44592</v>
      </c>
      <c r="H34" s="4">
        <v>1</v>
      </c>
      <c r="I34" s="4">
        <v>3</v>
      </c>
      <c r="J34" s="4">
        <v>3</v>
      </c>
      <c r="K34" s="4" t="s">
        <v>30</v>
      </c>
      <c r="L34" s="4">
        <v>1151</v>
      </c>
      <c r="M34" s="4">
        <v>1151</v>
      </c>
      <c r="N34" s="4" t="s">
        <v>187</v>
      </c>
      <c r="O34" s="4" t="s">
        <v>113</v>
      </c>
      <c r="P34" s="4" t="s">
        <v>33</v>
      </c>
      <c r="Q34" s="4">
        <v>0</v>
      </c>
      <c r="R34" s="7">
        <v>44578.9735069444</v>
      </c>
      <c r="S34" s="6">
        <v>44633</v>
      </c>
      <c r="T34" s="4" t="s">
        <v>34</v>
      </c>
      <c r="U34" s="4">
        <v>1151</v>
      </c>
      <c r="V34" s="4">
        <v>0</v>
      </c>
      <c r="W34" s="4">
        <v>0</v>
      </c>
      <c r="X34" s="4" t="s">
        <v>188</v>
      </c>
      <c r="Y34" s="4" t="s">
        <v>189</v>
      </c>
    </row>
    <row r="35" s="4" customFormat="1" spans="1:25">
      <c r="A35" s="4" t="s">
        <v>190</v>
      </c>
      <c r="B35" s="4" t="s">
        <v>26</v>
      </c>
      <c r="C35" s="4" t="s">
        <v>27</v>
      </c>
      <c r="D35" s="4" t="s">
        <v>191</v>
      </c>
      <c r="E35" s="4" t="s">
        <v>192</v>
      </c>
      <c r="F35" s="6">
        <v>44630</v>
      </c>
      <c r="G35" s="6">
        <v>44631</v>
      </c>
      <c r="H35" s="4">
        <v>1</v>
      </c>
      <c r="I35" s="4">
        <v>1</v>
      </c>
      <c r="J35" s="4">
        <v>1</v>
      </c>
      <c r="K35" s="4" t="s">
        <v>30</v>
      </c>
      <c r="L35" s="4">
        <v>140</v>
      </c>
      <c r="M35" s="4">
        <v>140</v>
      </c>
      <c r="N35" s="4" t="s">
        <v>193</v>
      </c>
      <c r="O35" s="4" t="s">
        <v>194</v>
      </c>
      <c r="P35" s="4" t="s">
        <v>33</v>
      </c>
      <c r="Q35" s="4">
        <v>0</v>
      </c>
      <c r="R35" s="7">
        <v>44615</v>
      </c>
      <c r="S35" s="6">
        <v>44634</v>
      </c>
      <c r="T35" s="4" t="s">
        <v>34</v>
      </c>
      <c r="U35" s="4">
        <v>140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111</v>
      </c>
      <c r="F36" s="6">
        <v>44627</v>
      </c>
      <c r="G36" s="6">
        <v>44631</v>
      </c>
      <c r="H36" s="4">
        <v>1</v>
      </c>
      <c r="I36" s="4">
        <v>4</v>
      </c>
      <c r="J36" s="4">
        <v>4</v>
      </c>
      <c r="K36" s="4" t="s">
        <v>30</v>
      </c>
      <c r="L36" s="4">
        <v>516</v>
      </c>
      <c r="M36" s="4">
        <v>516</v>
      </c>
      <c r="N36" s="4" t="s">
        <v>199</v>
      </c>
      <c r="O36" s="4" t="s">
        <v>194</v>
      </c>
      <c r="P36" s="4" t="s">
        <v>33</v>
      </c>
      <c r="Q36" s="4">
        <v>0</v>
      </c>
      <c r="R36" s="7">
        <v>44618</v>
      </c>
      <c r="S36" s="6">
        <v>44634</v>
      </c>
      <c r="T36" s="4" t="s">
        <v>34</v>
      </c>
      <c r="U36" s="4">
        <v>516</v>
      </c>
      <c r="V36" s="4">
        <v>0</v>
      </c>
      <c r="W36" s="4">
        <v>0</v>
      </c>
      <c r="X36" s="4" t="s">
        <v>200</v>
      </c>
      <c r="Y36" s="4" t="s">
        <v>36</v>
      </c>
    </row>
    <row r="37" s="4" customFormat="1" spans="1:25">
      <c r="A37" s="4" t="s">
        <v>197</v>
      </c>
      <c r="B37" s="4" t="s">
        <v>26</v>
      </c>
      <c r="C37" s="4" t="s">
        <v>201</v>
      </c>
      <c r="D37" s="4" t="s">
        <v>198</v>
      </c>
      <c r="E37" s="4" t="s">
        <v>111</v>
      </c>
      <c r="F37" s="6">
        <v>44627</v>
      </c>
      <c r="G37" s="6">
        <v>44631</v>
      </c>
      <c r="H37" s="4">
        <v>1</v>
      </c>
      <c r="I37" s="4">
        <v>4</v>
      </c>
      <c r="J37" s="4">
        <v>4</v>
      </c>
      <c r="K37" s="4" t="s">
        <v>30</v>
      </c>
      <c r="L37" s="4">
        <v>-387</v>
      </c>
      <c r="M37" s="4">
        <v>-387</v>
      </c>
      <c r="N37" s="4" t="s">
        <v>199</v>
      </c>
      <c r="O37" s="4" t="s">
        <v>194</v>
      </c>
      <c r="P37" s="4" t="s">
        <v>33</v>
      </c>
      <c r="Q37" s="4">
        <v>0</v>
      </c>
      <c r="R37" s="7">
        <v>44618</v>
      </c>
      <c r="S37" s="6">
        <v>44634</v>
      </c>
      <c r="T37" s="4" t="s">
        <v>34</v>
      </c>
      <c r="U37" s="4">
        <v>-387</v>
      </c>
      <c r="V37" s="4">
        <v>0</v>
      </c>
      <c r="W37" s="4">
        <v>0</v>
      </c>
      <c r="X37" s="4" t="s">
        <v>200</v>
      </c>
      <c r="Y37" s="4" t="s">
        <v>36</v>
      </c>
    </row>
    <row r="38" s="4" customFormat="1" spans="1:25">
      <c r="A38" s="4" t="s">
        <v>197</v>
      </c>
      <c r="B38" s="4" t="s">
        <v>26</v>
      </c>
      <c r="C38" s="4" t="s">
        <v>108</v>
      </c>
      <c r="D38" s="4" t="s">
        <v>198</v>
      </c>
      <c r="E38" s="4" t="s">
        <v>111</v>
      </c>
      <c r="F38" s="6">
        <v>44627</v>
      </c>
      <c r="G38" s="6">
        <v>44631</v>
      </c>
      <c r="H38" s="4">
        <v>1</v>
      </c>
      <c r="I38" s="4">
        <v>4</v>
      </c>
      <c r="J38" s="4">
        <v>4</v>
      </c>
      <c r="K38" s="4" t="s">
        <v>30</v>
      </c>
      <c r="L38" s="4">
        <v>-516</v>
      </c>
      <c r="M38" s="4">
        <v>-516</v>
      </c>
      <c r="N38" s="4" t="s">
        <v>199</v>
      </c>
      <c r="O38" s="4" t="s">
        <v>194</v>
      </c>
      <c r="P38" s="4" t="s">
        <v>33</v>
      </c>
      <c r="Q38" s="4">
        <v>0</v>
      </c>
      <c r="R38" s="7">
        <v>44618</v>
      </c>
      <c r="S38" s="6">
        <v>44634</v>
      </c>
      <c r="T38" s="4" t="s">
        <v>34</v>
      </c>
      <c r="U38" s="4">
        <v>-516</v>
      </c>
      <c r="V38" s="4">
        <v>0</v>
      </c>
      <c r="W38" s="4">
        <v>0</v>
      </c>
      <c r="X38" s="4" t="s">
        <v>200</v>
      </c>
      <c r="Y38" s="4" t="s">
        <v>36</v>
      </c>
    </row>
    <row r="39" s="4" customFormat="1" spans="1:25">
      <c r="A39" s="4" t="s">
        <v>197</v>
      </c>
      <c r="B39" s="4" t="s">
        <v>26</v>
      </c>
      <c r="C39" s="4" t="s">
        <v>202</v>
      </c>
      <c r="D39" s="4" t="s">
        <v>203</v>
      </c>
      <c r="E39" s="4" t="s">
        <v>111</v>
      </c>
      <c r="F39" s="6">
        <v>44627</v>
      </c>
      <c r="G39" s="6">
        <v>44631</v>
      </c>
      <c r="H39" s="4">
        <v>1</v>
      </c>
      <c r="I39" s="4">
        <v>4</v>
      </c>
      <c r="J39" s="4">
        <v>4</v>
      </c>
      <c r="K39" s="4" t="s">
        <v>30</v>
      </c>
      <c r="L39" s="4">
        <v>387</v>
      </c>
      <c r="M39" s="4">
        <v>387</v>
      </c>
      <c r="N39" s="4" t="s">
        <v>199</v>
      </c>
      <c r="O39" s="4" t="s">
        <v>194</v>
      </c>
      <c r="P39" s="4" t="s">
        <v>33</v>
      </c>
      <c r="Q39" s="4">
        <v>0</v>
      </c>
      <c r="R39" s="7">
        <v>44618</v>
      </c>
      <c r="S39" s="6">
        <v>44634</v>
      </c>
      <c r="T39" s="4" t="s">
        <v>34</v>
      </c>
      <c r="U39" s="4">
        <v>387</v>
      </c>
      <c r="V39" s="4">
        <v>0</v>
      </c>
      <c r="W39" s="4">
        <v>0</v>
      </c>
      <c r="X39" s="4" t="s">
        <v>200</v>
      </c>
      <c r="Y39" s="4" t="s">
        <v>36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169</v>
      </c>
      <c r="E40" s="4" t="s">
        <v>170</v>
      </c>
      <c r="F40" s="6">
        <v>44630</v>
      </c>
      <c r="G40" s="6">
        <v>44631</v>
      </c>
      <c r="H40" s="4">
        <v>1</v>
      </c>
      <c r="I40" s="4">
        <v>1</v>
      </c>
      <c r="J40" s="4">
        <v>1</v>
      </c>
      <c r="K40" s="4" t="s">
        <v>30</v>
      </c>
      <c r="L40" s="4">
        <v>60</v>
      </c>
      <c r="M40" s="4">
        <v>60</v>
      </c>
      <c r="N40" s="4" t="s">
        <v>205</v>
      </c>
      <c r="O40" s="4" t="s">
        <v>194</v>
      </c>
      <c r="P40" s="4" t="s">
        <v>33</v>
      </c>
      <c r="Q40" s="4">
        <v>0</v>
      </c>
      <c r="R40" s="7">
        <v>44627</v>
      </c>
      <c r="S40" s="6">
        <v>44634</v>
      </c>
      <c r="T40" s="4" t="s">
        <v>34</v>
      </c>
      <c r="U40" s="4">
        <v>60</v>
      </c>
      <c r="V40" s="4">
        <v>0</v>
      </c>
      <c r="W40" s="4">
        <v>0</v>
      </c>
      <c r="X40" s="4" t="s">
        <v>206</v>
      </c>
      <c r="Y40" s="4" t="s">
        <v>36</v>
      </c>
    </row>
    <row r="41" s="4" customFormat="1" spans="1:26">
      <c r="A41" s="4" t="s">
        <v>207</v>
      </c>
      <c r="B41" s="4" t="s">
        <v>26</v>
      </c>
      <c r="C41" s="4" t="s">
        <v>27</v>
      </c>
      <c r="D41" s="4" t="s">
        <v>208</v>
      </c>
      <c r="E41" s="4" t="s">
        <v>209</v>
      </c>
      <c r="F41" s="6">
        <v>44630</v>
      </c>
      <c r="G41" s="6">
        <v>44631</v>
      </c>
      <c r="H41" s="4">
        <v>2</v>
      </c>
      <c r="I41" s="4">
        <v>1</v>
      </c>
      <c r="J41" s="4">
        <v>2</v>
      </c>
      <c r="K41" s="4" t="s">
        <v>30</v>
      </c>
      <c r="L41" s="4">
        <v>282</v>
      </c>
      <c r="M41" s="4">
        <v>282</v>
      </c>
      <c r="N41" s="4" t="s">
        <v>210</v>
      </c>
      <c r="O41" s="4" t="s">
        <v>194</v>
      </c>
      <c r="P41" s="4" t="s">
        <v>33</v>
      </c>
      <c r="Q41" s="4">
        <v>0</v>
      </c>
      <c r="R41" s="7">
        <v>44628</v>
      </c>
      <c r="S41" s="6">
        <v>44634</v>
      </c>
      <c r="T41" s="4" t="s">
        <v>34</v>
      </c>
      <c r="U41" s="4">
        <v>282</v>
      </c>
      <c r="V41" s="4">
        <v>0</v>
      </c>
      <c r="W41" s="4">
        <v>0</v>
      </c>
      <c r="X41" s="4" t="s">
        <v>211</v>
      </c>
      <c r="Y41" s="4" t="s">
        <v>212</v>
      </c>
      <c r="Z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55</v>
      </c>
      <c r="E42" s="4" t="s">
        <v>215</v>
      </c>
      <c r="F42" s="6">
        <v>44630</v>
      </c>
      <c r="G42" s="6">
        <v>44631</v>
      </c>
      <c r="H42" s="4">
        <v>1</v>
      </c>
      <c r="I42" s="4">
        <v>1</v>
      </c>
      <c r="J42" s="4">
        <v>1</v>
      </c>
      <c r="K42" s="4" t="s">
        <v>30</v>
      </c>
      <c r="L42" s="4">
        <v>241</v>
      </c>
      <c r="M42" s="4">
        <v>241</v>
      </c>
      <c r="N42" s="4" t="s">
        <v>216</v>
      </c>
      <c r="O42" s="4" t="s">
        <v>194</v>
      </c>
      <c r="P42" s="4" t="s">
        <v>33</v>
      </c>
      <c r="Q42" s="4">
        <v>0</v>
      </c>
      <c r="R42" s="7">
        <v>44628</v>
      </c>
      <c r="S42" s="6">
        <v>44634</v>
      </c>
      <c r="T42" s="4" t="s">
        <v>34</v>
      </c>
      <c r="U42" s="4">
        <v>241</v>
      </c>
      <c r="V42" s="4">
        <v>0</v>
      </c>
      <c r="W42" s="4">
        <v>0</v>
      </c>
      <c r="X42" s="4" t="s">
        <v>217</v>
      </c>
      <c r="Y42" s="4" t="s">
        <v>218</v>
      </c>
    </row>
    <row r="43" s="4" customFormat="1" spans="1:25">
      <c r="A43" s="4" t="s">
        <v>219</v>
      </c>
      <c r="B43" s="4" t="s">
        <v>26</v>
      </c>
      <c r="C43" s="4" t="s">
        <v>27</v>
      </c>
      <c r="D43" s="4" t="s">
        <v>220</v>
      </c>
      <c r="E43" s="4" t="s">
        <v>221</v>
      </c>
      <c r="F43" s="6">
        <v>44628</v>
      </c>
      <c r="G43" s="6">
        <v>44631</v>
      </c>
      <c r="H43" s="4">
        <v>1</v>
      </c>
      <c r="I43" s="4">
        <v>3</v>
      </c>
      <c r="J43" s="4">
        <v>3</v>
      </c>
      <c r="K43" s="4" t="s">
        <v>30</v>
      </c>
      <c r="L43" s="4">
        <v>180</v>
      </c>
      <c r="M43" s="4">
        <v>180</v>
      </c>
      <c r="N43" s="4" t="s">
        <v>222</v>
      </c>
      <c r="O43" s="4" t="s">
        <v>194</v>
      </c>
      <c r="P43" s="4" t="s">
        <v>33</v>
      </c>
      <c r="Q43" s="4">
        <v>0</v>
      </c>
      <c r="R43" s="7">
        <v>44628</v>
      </c>
      <c r="S43" s="6">
        <v>44634</v>
      </c>
      <c r="T43" s="4" t="s">
        <v>34</v>
      </c>
      <c r="U43" s="4">
        <v>180</v>
      </c>
      <c r="V43" s="4">
        <v>0</v>
      </c>
      <c r="W43" s="4">
        <v>0</v>
      </c>
      <c r="X43" s="4" t="s">
        <v>36</v>
      </c>
      <c r="Y43" s="4" t="s">
        <v>223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70</v>
      </c>
      <c r="E44" s="4" t="s">
        <v>71</v>
      </c>
      <c r="F44" s="6">
        <v>44630</v>
      </c>
      <c r="G44" s="6">
        <v>44631</v>
      </c>
      <c r="H44" s="4">
        <v>1</v>
      </c>
      <c r="I44" s="4">
        <v>1</v>
      </c>
      <c r="J44" s="4">
        <v>1</v>
      </c>
      <c r="K44" s="4" t="s">
        <v>30</v>
      </c>
      <c r="L44" s="4">
        <v>180</v>
      </c>
      <c r="M44" s="4">
        <v>180</v>
      </c>
      <c r="N44" s="4" t="s">
        <v>225</v>
      </c>
      <c r="O44" s="4" t="s">
        <v>194</v>
      </c>
      <c r="P44" s="4" t="s">
        <v>33</v>
      </c>
      <c r="Q44" s="4">
        <v>0</v>
      </c>
      <c r="R44" s="7">
        <v>44629</v>
      </c>
      <c r="S44" s="6">
        <v>44634</v>
      </c>
      <c r="T44" s="4" t="s">
        <v>34</v>
      </c>
      <c r="U44" s="4">
        <v>180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226</v>
      </c>
      <c r="B45" s="4" t="s">
        <v>26</v>
      </c>
      <c r="C45" s="4" t="s">
        <v>27</v>
      </c>
      <c r="D45" s="4" t="s">
        <v>70</v>
      </c>
      <c r="E45" s="4" t="s">
        <v>71</v>
      </c>
      <c r="F45" s="6">
        <v>44630</v>
      </c>
      <c r="G45" s="6">
        <v>44631</v>
      </c>
      <c r="H45" s="4">
        <v>1</v>
      </c>
      <c r="I45" s="4">
        <v>1</v>
      </c>
      <c r="J45" s="4">
        <v>1</v>
      </c>
      <c r="K45" s="4" t="s">
        <v>30</v>
      </c>
      <c r="L45" s="4">
        <v>180</v>
      </c>
      <c r="M45" s="4">
        <v>180</v>
      </c>
      <c r="N45" s="4" t="s">
        <v>227</v>
      </c>
      <c r="O45" s="4" t="s">
        <v>194</v>
      </c>
      <c r="P45" s="4" t="s">
        <v>33</v>
      </c>
      <c r="Q45" s="4">
        <v>0</v>
      </c>
      <c r="R45" s="7">
        <v>44629</v>
      </c>
      <c r="S45" s="6">
        <v>44634</v>
      </c>
      <c r="T45" s="4" t="s">
        <v>34</v>
      </c>
      <c r="U45" s="4">
        <v>180</v>
      </c>
      <c r="V45" s="4">
        <v>0</v>
      </c>
      <c r="W45" s="4">
        <v>0</v>
      </c>
      <c r="X45" s="4" t="s">
        <v>228</v>
      </c>
      <c r="Y45" s="4" t="s">
        <v>36</v>
      </c>
    </row>
    <row r="46" s="4" customFormat="1" spans="1:25">
      <c r="A46" s="4" t="s">
        <v>229</v>
      </c>
      <c r="B46" s="4" t="s">
        <v>26</v>
      </c>
      <c r="C46" s="4" t="s">
        <v>27</v>
      </c>
      <c r="D46" s="4" t="s">
        <v>230</v>
      </c>
      <c r="E46" s="4" t="s">
        <v>231</v>
      </c>
      <c r="F46" s="6">
        <v>44630</v>
      </c>
      <c r="G46" s="6">
        <v>44631</v>
      </c>
      <c r="H46" s="4">
        <v>1</v>
      </c>
      <c r="I46" s="4">
        <v>1</v>
      </c>
      <c r="J46" s="4">
        <v>1</v>
      </c>
      <c r="K46" s="4" t="s">
        <v>30</v>
      </c>
      <c r="L46" s="4">
        <v>179</v>
      </c>
      <c r="M46" s="4">
        <v>179</v>
      </c>
      <c r="N46" s="4" t="s">
        <v>232</v>
      </c>
      <c r="O46" s="4" t="s">
        <v>194</v>
      </c>
      <c r="P46" s="4" t="s">
        <v>33</v>
      </c>
      <c r="Q46" s="4">
        <v>0</v>
      </c>
      <c r="R46" s="7">
        <v>44629</v>
      </c>
      <c r="S46" s="6">
        <v>44634</v>
      </c>
      <c r="T46" s="4" t="s">
        <v>34</v>
      </c>
      <c r="U46" s="4">
        <v>179</v>
      </c>
      <c r="V46" s="4">
        <v>0</v>
      </c>
      <c r="W46" s="4">
        <v>0</v>
      </c>
      <c r="X46" s="4" t="s">
        <v>233</v>
      </c>
      <c r="Y46" s="4" t="s">
        <v>234</v>
      </c>
    </row>
    <row r="47" s="4" customFormat="1" spans="1:25">
      <c r="A47" s="4" t="s">
        <v>235</v>
      </c>
      <c r="B47" s="4" t="s">
        <v>26</v>
      </c>
      <c r="C47" s="4" t="s">
        <v>27</v>
      </c>
      <c r="D47" s="4" t="s">
        <v>236</v>
      </c>
      <c r="E47" s="4" t="s">
        <v>237</v>
      </c>
      <c r="F47" s="6">
        <v>44629</v>
      </c>
      <c r="G47" s="6">
        <v>44631</v>
      </c>
      <c r="H47" s="4">
        <v>1</v>
      </c>
      <c r="I47" s="4">
        <v>2</v>
      </c>
      <c r="J47" s="4">
        <v>2</v>
      </c>
      <c r="K47" s="4" t="s">
        <v>30</v>
      </c>
      <c r="L47" s="4">
        <v>108</v>
      </c>
      <c r="M47" s="4">
        <v>108</v>
      </c>
      <c r="N47" s="4" t="s">
        <v>238</v>
      </c>
      <c r="O47" s="4" t="s">
        <v>194</v>
      </c>
      <c r="P47" s="4" t="s">
        <v>33</v>
      </c>
      <c r="Q47" s="4">
        <v>0</v>
      </c>
      <c r="R47" s="7">
        <v>44629</v>
      </c>
      <c r="S47" s="6">
        <v>44634</v>
      </c>
      <c r="T47" s="4" t="s">
        <v>34</v>
      </c>
      <c r="U47" s="4">
        <v>108</v>
      </c>
      <c r="V47" s="4">
        <v>0</v>
      </c>
      <c r="W47" s="4">
        <v>0</v>
      </c>
      <c r="X47" s="4" t="s">
        <v>239</v>
      </c>
      <c r="Y47" s="4" t="s">
        <v>36</v>
      </c>
    </row>
    <row r="48" s="4" customFormat="1" spans="1:25">
      <c r="A48" s="4" t="s">
        <v>240</v>
      </c>
      <c r="B48" s="4" t="s">
        <v>26</v>
      </c>
      <c r="C48" s="4" t="s">
        <v>27</v>
      </c>
      <c r="D48" s="4" t="s">
        <v>241</v>
      </c>
      <c r="E48" s="4" t="s">
        <v>242</v>
      </c>
      <c r="F48" s="6">
        <v>44630</v>
      </c>
      <c r="G48" s="6">
        <v>44631</v>
      </c>
      <c r="H48" s="4">
        <v>1</v>
      </c>
      <c r="I48" s="4">
        <v>1</v>
      </c>
      <c r="J48" s="4">
        <v>1</v>
      </c>
      <c r="K48" s="4" t="s">
        <v>30</v>
      </c>
      <c r="L48" s="4">
        <v>104</v>
      </c>
      <c r="M48" s="4">
        <v>104</v>
      </c>
      <c r="N48" s="4" t="s">
        <v>243</v>
      </c>
      <c r="O48" s="4" t="s">
        <v>194</v>
      </c>
      <c r="P48" s="4" t="s">
        <v>33</v>
      </c>
      <c r="Q48" s="4">
        <v>0</v>
      </c>
      <c r="R48" s="7">
        <v>44629</v>
      </c>
      <c r="S48" s="6">
        <v>44634</v>
      </c>
      <c r="T48" s="4" t="s">
        <v>34</v>
      </c>
      <c r="U48" s="4">
        <v>104</v>
      </c>
      <c r="V48" s="4">
        <v>0</v>
      </c>
      <c r="W48" s="4">
        <v>0</v>
      </c>
      <c r="X48" s="4" t="s">
        <v>36</v>
      </c>
      <c r="Y48" s="4" t="s">
        <v>244</v>
      </c>
    </row>
    <row r="49" s="4" customFormat="1" spans="1:25">
      <c r="A49" s="4" t="s">
        <v>245</v>
      </c>
      <c r="B49" s="4" t="s">
        <v>26</v>
      </c>
      <c r="C49" s="4" t="s">
        <v>27</v>
      </c>
      <c r="D49" s="4" t="s">
        <v>246</v>
      </c>
      <c r="E49" s="4" t="s">
        <v>247</v>
      </c>
      <c r="F49" s="6">
        <v>44630</v>
      </c>
      <c r="G49" s="6">
        <v>44631</v>
      </c>
      <c r="H49" s="4">
        <v>2</v>
      </c>
      <c r="I49" s="4">
        <v>1</v>
      </c>
      <c r="J49" s="4">
        <v>2</v>
      </c>
      <c r="K49" s="4" t="s">
        <v>30</v>
      </c>
      <c r="L49" s="4">
        <v>142</v>
      </c>
      <c r="M49" s="4">
        <v>142</v>
      </c>
      <c r="N49" s="4" t="s">
        <v>248</v>
      </c>
      <c r="O49" s="4" t="s">
        <v>194</v>
      </c>
      <c r="P49" s="4" t="s">
        <v>33</v>
      </c>
      <c r="Q49" s="4">
        <v>0</v>
      </c>
      <c r="R49" s="7">
        <v>44629</v>
      </c>
      <c r="S49" s="6">
        <v>44634</v>
      </c>
      <c r="T49" s="4" t="s">
        <v>34</v>
      </c>
      <c r="U49" s="4">
        <v>142</v>
      </c>
      <c r="V49" s="4">
        <v>0</v>
      </c>
      <c r="W49" s="4">
        <v>0</v>
      </c>
      <c r="X49" s="4" t="s">
        <v>249</v>
      </c>
      <c r="Y49" s="4" t="s">
        <v>36</v>
      </c>
    </row>
    <row r="50" s="4" customFormat="1" spans="1:25">
      <c r="A50" s="4" t="s">
        <v>250</v>
      </c>
      <c r="B50" s="4" t="s">
        <v>26</v>
      </c>
      <c r="C50" s="4" t="s">
        <v>27</v>
      </c>
      <c r="D50" s="4" t="s">
        <v>251</v>
      </c>
      <c r="E50" s="4" t="s">
        <v>252</v>
      </c>
      <c r="F50" s="6">
        <v>44630</v>
      </c>
      <c r="G50" s="6">
        <v>44631</v>
      </c>
      <c r="H50" s="4">
        <v>1</v>
      </c>
      <c r="I50" s="4">
        <v>1</v>
      </c>
      <c r="J50" s="4">
        <v>1</v>
      </c>
      <c r="K50" s="4" t="s">
        <v>30</v>
      </c>
      <c r="L50" s="4">
        <v>90</v>
      </c>
      <c r="M50" s="4">
        <v>90</v>
      </c>
      <c r="N50" s="4" t="s">
        <v>253</v>
      </c>
      <c r="O50" s="4" t="s">
        <v>194</v>
      </c>
      <c r="P50" s="4" t="s">
        <v>33</v>
      </c>
      <c r="Q50" s="4">
        <v>0</v>
      </c>
      <c r="R50" s="7">
        <v>44629</v>
      </c>
      <c r="S50" s="6">
        <v>44634</v>
      </c>
      <c r="T50" s="4" t="s">
        <v>34</v>
      </c>
      <c r="U50" s="4">
        <v>90</v>
      </c>
      <c r="V50" s="4">
        <v>0</v>
      </c>
      <c r="W50" s="4">
        <v>0</v>
      </c>
      <c r="X50" s="4" t="s">
        <v>36</v>
      </c>
      <c r="Y50" s="4" t="s">
        <v>254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256</v>
      </c>
      <c r="E51" s="4" t="s">
        <v>257</v>
      </c>
      <c r="F51" s="6">
        <v>44630</v>
      </c>
      <c r="G51" s="6">
        <v>44631</v>
      </c>
      <c r="H51" s="4">
        <v>1</v>
      </c>
      <c r="I51" s="4">
        <v>1</v>
      </c>
      <c r="J51" s="4">
        <v>1</v>
      </c>
      <c r="K51" s="4" t="s">
        <v>30</v>
      </c>
      <c r="L51" s="4">
        <v>75</v>
      </c>
      <c r="M51" s="4">
        <v>75</v>
      </c>
      <c r="N51" s="4" t="s">
        <v>258</v>
      </c>
      <c r="O51" s="4" t="s">
        <v>194</v>
      </c>
      <c r="P51" s="4" t="s">
        <v>33</v>
      </c>
      <c r="Q51" s="4">
        <v>0</v>
      </c>
      <c r="R51" s="7">
        <v>44630</v>
      </c>
      <c r="S51" s="6">
        <v>44634</v>
      </c>
      <c r="T51" s="4" t="s">
        <v>34</v>
      </c>
      <c r="U51" s="4">
        <v>75</v>
      </c>
      <c r="V51" s="4">
        <v>0</v>
      </c>
      <c r="W51" s="4">
        <v>0</v>
      </c>
      <c r="X51" s="4" t="s">
        <v>36</v>
      </c>
      <c r="Y51" s="4" t="s">
        <v>259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44630</v>
      </c>
      <c r="G52" s="6">
        <v>44631</v>
      </c>
      <c r="H52" s="4">
        <v>1</v>
      </c>
      <c r="I52" s="4">
        <v>1</v>
      </c>
      <c r="J52" s="4">
        <v>1</v>
      </c>
      <c r="K52" s="4" t="s">
        <v>30</v>
      </c>
      <c r="L52" s="4">
        <v>37</v>
      </c>
      <c r="M52" s="4">
        <v>37</v>
      </c>
      <c r="N52" s="4" t="s">
        <v>263</v>
      </c>
      <c r="O52" s="4" t="s">
        <v>194</v>
      </c>
      <c r="P52" s="4" t="s">
        <v>33</v>
      </c>
      <c r="Q52" s="4">
        <v>0</v>
      </c>
      <c r="R52" s="7">
        <v>44630</v>
      </c>
      <c r="S52" s="6">
        <v>44634</v>
      </c>
      <c r="T52" s="4" t="s">
        <v>34</v>
      </c>
      <c r="U52" s="4">
        <v>37</v>
      </c>
      <c r="V52" s="4">
        <v>0</v>
      </c>
      <c r="W52" s="4">
        <v>0</v>
      </c>
      <c r="X52" s="4" t="s">
        <v>264</v>
      </c>
      <c r="Y52" s="4" t="s">
        <v>265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44630</v>
      </c>
      <c r="G53" s="6">
        <v>44631</v>
      </c>
      <c r="H53" s="4">
        <v>1</v>
      </c>
      <c r="I53" s="4">
        <v>1</v>
      </c>
      <c r="J53" s="4">
        <v>1</v>
      </c>
      <c r="K53" s="4" t="s">
        <v>30</v>
      </c>
      <c r="L53" s="4">
        <v>74</v>
      </c>
      <c r="M53" s="4">
        <v>74</v>
      </c>
      <c r="N53" s="4" t="s">
        <v>269</v>
      </c>
      <c r="O53" s="4" t="s">
        <v>194</v>
      </c>
      <c r="P53" s="4" t="s">
        <v>33</v>
      </c>
      <c r="Q53" s="4">
        <v>0</v>
      </c>
      <c r="R53" s="7">
        <v>44630</v>
      </c>
      <c r="S53" s="6">
        <v>44634</v>
      </c>
      <c r="T53" s="4" t="s">
        <v>34</v>
      </c>
      <c r="U53" s="4">
        <v>74</v>
      </c>
      <c r="V53" s="4">
        <v>0</v>
      </c>
      <c r="W53" s="4">
        <v>0</v>
      </c>
      <c r="X53" s="4" t="s">
        <v>270</v>
      </c>
      <c r="Y53" s="4" t="s">
        <v>271</v>
      </c>
    </row>
    <row r="54" s="4" customFormat="1" spans="1:25">
      <c r="A54" s="4" t="s">
        <v>272</v>
      </c>
      <c r="B54" s="4" t="s">
        <v>26</v>
      </c>
      <c r="C54" s="4" t="s">
        <v>27</v>
      </c>
      <c r="D54" s="4" t="s">
        <v>273</v>
      </c>
      <c r="E54" s="4" t="s">
        <v>274</v>
      </c>
      <c r="F54" s="6">
        <v>44630</v>
      </c>
      <c r="G54" s="6">
        <v>44631</v>
      </c>
      <c r="H54" s="4">
        <v>1</v>
      </c>
      <c r="I54" s="4">
        <v>1</v>
      </c>
      <c r="J54" s="4">
        <v>1</v>
      </c>
      <c r="K54" s="4" t="s">
        <v>30</v>
      </c>
      <c r="L54" s="4">
        <v>26</v>
      </c>
      <c r="M54" s="4">
        <v>26</v>
      </c>
      <c r="N54" s="4" t="s">
        <v>275</v>
      </c>
      <c r="O54" s="4" t="s">
        <v>194</v>
      </c>
      <c r="P54" s="4" t="s">
        <v>33</v>
      </c>
      <c r="Q54" s="4">
        <v>0</v>
      </c>
      <c r="R54" s="7">
        <v>44630</v>
      </c>
      <c r="S54" s="6">
        <v>44634</v>
      </c>
      <c r="T54" s="4" t="s">
        <v>34</v>
      </c>
      <c r="U54" s="4">
        <v>26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276</v>
      </c>
      <c r="B55" s="4" t="s">
        <v>26</v>
      </c>
      <c r="C55" s="4" t="s">
        <v>27</v>
      </c>
      <c r="D55" s="4" t="s">
        <v>277</v>
      </c>
      <c r="E55" s="4" t="s">
        <v>278</v>
      </c>
      <c r="F55" s="6">
        <v>44630</v>
      </c>
      <c r="G55" s="6">
        <v>44631</v>
      </c>
      <c r="H55" s="4">
        <v>1</v>
      </c>
      <c r="I55" s="4">
        <v>1</v>
      </c>
      <c r="J55" s="4">
        <v>1</v>
      </c>
      <c r="K55" s="4" t="s">
        <v>30</v>
      </c>
      <c r="L55" s="4">
        <v>164</v>
      </c>
      <c r="M55" s="4">
        <v>164</v>
      </c>
      <c r="N55" s="4" t="s">
        <v>279</v>
      </c>
      <c r="O55" s="4" t="s">
        <v>194</v>
      </c>
      <c r="P55" s="4" t="s">
        <v>33</v>
      </c>
      <c r="Q55" s="4">
        <v>0</v>
      </c>
      <c r="R55" s="7">
        <v>44630</v>
      </c>
      <c r="S55" s="6">
        <v>44634</v>
      </c>
      <c r="T55" s="4" t="s">
        <v>34</v>
      </c>
      <c r="U55" s="4">
        <v>164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276</v>
      </c>
      <c r="B56" s="4" t="s">
        <v>26</v>
      </c>
      <c r="C56" s="4" t="s">
        <v>108</v>
      </c>
      <c r="D56" s="4" t="s">
        <v>277</v>
      </c>
      <c r="E56" s="4" t="s">
        <v>278</v>
      </c>
      <c r="F56" s="6">
        <v>44630</v>
      </c>
      <c r="G56" s="6">
        <v>44631</v>
      </c>
      <c r="H56" s="4">
        <v>1</v>
      </c>
      <c r="I56" s="4">
        <v>1</v>
      </c>
      <c r="J56" s="4">
        <v>1</v>
      </c>
      <c r="K56" s="4" t="s">
        <v>30</v>
      </c>
      <c r="L56" s="4">
        <v>-164</v>
      </c>
      <c r="M56" s="4">
        <v>-164</v>
      </c>
      <c r="N56" s="4" t="s">
        <v>279</v>
      </c>
      <c r="O56" s="4" t="s">
        <v>194</v>
      </c>
      <c r="P56" s="4" t="s">
        <v>33</v>
      </c>
      <c r="Q56" s="4">
        <v>0</v>
      </c>
      <c r="R56" s="7">
        <v>44630</v>
      </c>
      <c r="S56" s="6">
        <v>44634</v>
      </c>
      <c r="T56" s="4" t="s">
        <v>34</v>
      </c>
      <c r="U56" s="4">
        <v>-164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281</v>
      </c>
      <c r="E57" s="4" t="s">
        <v>282</v>
      </c>
      <c r="F57" s="6">
        <v>44630</v>
      </c>
      <c r="G57" s="6">
        <v>44631</v>
      </c>
      <c r="H57" s="4">
        <v>1</v>
      </c>
      <c r="I57" s="4">
        <v>1</v>
      </c>
      <c r="J57" s="4">
        <v>1</v>
      </c>
      <c r="K57" s="4" t="s">
        <v>30</v>
      </c>
      <c r="L57" s="4">
        <v>74</v>
      </c>
      <c r="M57" s="4">
        <v>74</v>
      </c>
      <c r="N57" s="4" t="s">
        <v>283</v>
      </c>
      <c r="O57" s="4" t="s">
        <v>194</v>
      </c>
      <c r="P57" s="4" t="s">
        <v>33</v>
      </c>
      <c r="Q57" s="4">
        <v>0</v>
      </c>
      <c r="R57" s="7">
        <v>44630</v>
      </c>
      <c r="S57" s="6">
        <v>44634</v>
      </c>
      <c r="T57" s="4" t="s">
        <v>34</v>
      </c>
      <c r="U57" s="4">
        <v>74</v>
      </c>
      <c r="V57" s="4">
        <v>0</v>
      </c>
      <c r="W57" s="4">
        <v>0</v>
      </c>
      <c r="X57" s="4" t="s">
        <v>284</v>
      </c>
      <c r="Y57" s="4" t="s">
        <v>285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287</v>
      </c>
      <c r="E58" s="4" t="s">
        <v>288</v>
      </c>
      <c r="F58" s="6">
        <v>44630</v>
      </c>
      <c r="G58" s="6">
        <v>44631</v>
      </c>
      <c r="H58" s="4">
        <v>1</v>
      </c>
      <c r="I58" s="4">
        <v>1</v>
      </c>
      <c r="J58" s="4">
        <v>1</v>
      </c>
      <c r="K58" s="4" t="s">
        <v>30</v>
      </c>
      <c r="L58" s="4">
        <v>136</v>
      </c>
      <c r="M58" s="4">
        <v>136</v>
      </c>
      <c r="N58" s="4" t="s">
        <v>289</v>
      </c>
      <c r="O58" s="4" t="s">
        <v>194</v>
      </c>
      <c r="P58" s="4" t="s">
        <v>33</v>
      </c>
      <c r="Q58" s="4">
        <v>0</v>
      </c>
      <c r="R58" s="7">
        <v>44630</v>
      </c>
      <c r="S58" s="6">
        <v>44634</v>
      </c>
      <c r="T58" s="4" t="s">
        <v>34</v>
      </c>
      <c r="U58" s="4">
        <v>136</v>
      </c>
      <c r="V58" s="4">
        <v>0</v>
      </c>
      <c r="W58" s="4">
        <v>0</v>
      </c>
      <c r="X58" s="4" t="s">
        <v>290</v>
      </c>
      <c r="Y58" s="4" t="s">
        <v>36</v>
      </c>
    </row>
    <row r="59" s="4" customFormat="1" spans="1:25">
      <c r="A59" s="4" t="s">
        <v>291</v>
      </c>
      <c r="B59" s="4" t="s">
        <v>26</v>
      </c>
      <c r="C59" s="4" t="s">
        <v>27</v>
      </c>
      <c r="D59" s="4" t="s">
        <v>292</v>
      </c>
      <c r="E59" s="4" t="s">
        <v>76</v>
      </c>
      <c r="F59" s="6">
        <v>44630</v>
      </c>
      <c r="G59" s="6">
        <v>44631</v>
      </c>
      <c r="H59" s="4">
        <v>1</v>
      </c>
      <c r="I59" s="4">
        <v>1</v>
      </c>
      <c r="J59" s="4">
        <v>1</v>
      </c>
      <c r="K59" s="4" t="s">
        <v>30</v>
      </c>
      <c r="L59" s="4">
        <v>42</v>
      </c>
      <c r="M59" s="4">
        <v>42</v>
      </c>
      <c r="N59" s="4" t="s">
        <v>293</v>
      </c>
      <c r="O59" s="4" t="s">
        <v>194</v>
      </c>
      <c r="P59" s="4" t="s">
        <v>33</v>
      </c>
      <c r="Q59" s="4">
        <v>0</v>
      </c>
      <c r="R59" s="7">
        <v>44630</v>
      </c>
      <c r="S59" s="6">
        <v>44634</v>
      </c>
      <c r="T59" s="4" t="s">
        <v>34</v>
      </c>
      <c r="U59" s="4">
        <v>42</v>
      </c>
      <c r="V59" s="4">
        <v>0</v>
      </c>
      <c r="W59" s="4">
        <v>0</v>
      </c>
      <c r="X59" s="4" t="s">
        <v>294</v>
      </c>
      <c r="Y59" s="4" t="s">
        <v>295</v>
      </c>
    </row>
    <row r="60" s="4" customFormat="1" spans="1:25">
      <c r="A60" s="4" t="s">
        <v>296</v>
      </c>
      <c r="B60" s="4" t="s">
        <v>26</v>
      </c>
      <c r="C60" s="4" t="s">
        <v>27</v>
      </c>
      <c r="D60" s="4" t="s">
        <v>297</v>
      </c>
      <c r="E60" s="4" t="s">
        <v>105</v>
      </c>
      <c r="F60" s="6">
        <v>44630</v>
      </c>
      <c r="G60" s="6">
        <v>44631</v>
      </c>
      <c r="H60" s="4">
        <v>3</v>
      </c>
      <c r="I60" s="4">
        <v>1</v>
      </c>
      <c r="J60" s="4">
        <v>3</v>
      </c>
      <c r="K60" s="4" t="s">
        <v>30</v>
      </c>
      <c r="L60" s="4">
        <v>237</v>
      </c>
      <c r="M60" s="4">
        <v>237</v>
      </c>
      <c r="N60" s="4" t="s">
        <v>298</v>
      </c>
      <c r="O60" s="4" t="s">
        <v>194</v>
      </c>
      <c r="P60" s="4" t="s">
        <v>33</v>
      </c>
      <c r="Q60" s="4">
        <v>0</v>
      </c>
      <c r="R60" s="7">
        <v>44630</v>
      </c>
      <c r="S60" s="6">
        <v>44634</v>
      </c>
      <c r="T60" s="4" t="s">
        <v>34</v>
      </c>
      <c r="U60" s="4">
        <v>237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299</v>
      </c>
      <c r="B61" s="4" t="s">
        <v>26</v>
      </c>
      <c r="C61" s="4" t="s">
        <v>27</v>
      </c>
      <c r="D61" s="4" t="s">
        <v>300</v>
      </c>
      <c r="E61" s="4" t="s">
        <v>301</v>
      </c>
      <c r="F61" s="6">
        <v>44630</v>
      </c>
      <c r="G61" s="6">
        <v>44631</v>
      </c>
      <c r="H61" s="4">
        <v>1</v>
      </c>
      <c r="I61" s="4">
        <v>1</v>
      </c>
      <c r="J61" s="4">
        <v>1</v>
      </c>
      <c r="K61" s="4" t="s">
        <v>30</v>
      </c>
      <c r="L61" s="4">
        <v>46</v>
      </c>
      <c r="M61" s="4">
        <v>46</v>
      </c>
      <c r="N61" s="4" t="s">
        <v>302</v>
      </c>
      <c r="O61" s="4" t="s">
        <v>194</v>
      </c>
      <c r="P61" s="4" t="s">
        <v>33</v>
      </c>
      <c r="Q61" s="4">
        <v>0</v>
      </c>
      <c r="R61" s="7">
        <v>44630</v>
      </c>
      <c r="S61" s="6">
        <v>44634</v>
      </c>
      <c r="T61" s="4" t="s">
        <v>34</v>
      </c>
      <c r="U61" s="4">
        <v>46</v>
      </c>
      <c r="V61" s="4">
        <v>0</v>
      </c>
      <c r="W61" s="4">
        <v>0</v>
      </c>
      <c r="X61" s="4" t="s">
        <v>303</v>
      </c>
      <c r="Y61" s="4" t="s">
        <v>304</v>
      </c>
    </row>
    <row r="62" s="4" customFormat="1" spans="1:25">
      <c r="A62" s="4" t="s">
        <v>305</v>
      </c>
      <c r="B62" s="4" t="s">
        <v>26</v>
      </c>
      <c r="C62" s="4" t="s">
        <v>201</v>
      </c>
      <c r="D62" s="4" t="s">
        <v>306</v>
      </c>
      <c r="F62" s="6">
        <v>44559</v>
      </c>
      <c r="G62" s="6">
        <v>44562</v>
      </c>
      <c r="H62" s="4">
        <v>0</v>
      </c>
      <c r="I62" s="4">
        <v>3</v>
      </c>
      <c r="J62" s="4">
        <v>0</v>
      </c>
      <c r="K62" s="4" t="s">
        <v>30</v>
      </c>
      <c r="L62" s="4">
        <v>0</v>
      </c>
      <c r="M62" s="4">
        <v>0</v>
      </c>
      <c r="O62" s="4" t="s">
        <v>194</v>
      </c>
      <c r="P62" s="4" t="s">
        <v>33</v>
      </c>
      <c r="Q62" s="4">
        <v>0</v>
      </c>
      <c r="R62" s="7">
        <v>44629</v>
      </c>
      <c r="S62" s="6">
        <v>44634</v>
      </c>
      <c r="T62" s="4" t="s">
        <v>34</v>
      </c>
      <c r="U62" s="4">
        <v>0</v>
      </c>
      <c r="V62" s="4">
        <v>0</v>
      </c>
      <c r="W62" s="4">
        <v>0</v>
      </c>
      <c r="X62" s="4" t="s">
        <v>36</v>
      </c>
      <c r="Y6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workbookViewId="0">
      <selection activeCell="H22" sqref="H22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307</v>
      </c>
    </row>
    <row r="2" s="4" customFormat="1" spans="1:9">
      <c r="A2" s="5">
        <v>17160075768</v>
      </c>
      <c r="B2" s="6">
        <v>44626</v>
      </c>
      <c r="C2" s="6">
        <v>44629</v>
      </c>
      <c r="D2" s="4">
        <v>585</v>
      </c>
      <c r="E2" s="4" t="str">
        <f>VLOOKUP(A2,HOP!A:L,12,0)</f>
        <v>585.00</v>
      </c>
      <c r="F2" s="4" t="str">
        <f>VLOOKUP(A2,HOP!A:C,3,0)</f>
        <v>2385149</v>
      </c>
      <c r="G2" s="4">
        <f>D2-E2</f>
        <v>0</v>
      </c>
      <c r="H2" s="4" t="str">
        <f>$H$1&amp;F2</f>
        <v>，2385149</v>
      </c>
      <c r="I2" s="4" t="str">
        <f>VLOOKUP(A2,HOP!A:U,21,0)</f>
        <v>直连</v>
      </c>
    </row>
    <row r="3" s="4" customFormat="1" spans="1:9">
      <c r="A3" s="5">
        <v>17289650158</v>
      </c>
      <c r="B3" s="6">
        <v>44628</v>
      </c>
      <c r="C3" s="6">
        <v>44629</v>
      </c>
      <c r="D3" s="4">
        <v>1200</v>
      </c>
      <c r="E3" s="4" t="str">
        <f>VLOOKUP(A3,HOP!A:L,12,0)</f>
        <v>1200.00</v>
      </c>
      <c r="F3" s="4" t="str">
        <f>VLOOKUP(A3,HOP!A:C,3,0)</f>
        <v>2413460</v>
      </c>
      <c r="G3" s="4">
        <f t="shared" ref="G3:G34" si="0">D3-E3</f>
        <v>0</v>
      </c>
      <c r="H3" s="4" t="str">
        <f t="shared" ref="H3:H34" si="1">$H$1&amp;F3</f>
        <v>，2413460</v>
      </c>
      <c r="I3" s="4" t="str">
        <f>VLOOKUP(A3,HOP!A:U,21,0)</f>
        <v>直连</v>
      </c>
    </row>
    <row r="4" s="4" customFormat="1" spans="1:9">
      <c r="A4" s="5">
        <v>17524952326</v>
      </c>
      <c r="B4" s="6">
        <v>44628</v>
      </c>
      <c r="C4" s="6">
        <v>44629</v>
      </c>
      <c r="D4" s="4">
        <v>52</v>
      </c>
      <c r="E4" s="4" t="str">
        <f>VLOOKUP(A4,HOP!A:L,12,0)</f>
        <v>52.00</v>
      </c>
      <c r="F4" s="4" t="str">
        <f>VLOOKUP(A4,HOP!A:C,3,0)</f>
        <v>2442436</v>
      </c>
      <c r="G4" s="4">
        <f t="shared" si="0"/>
        <v>0</v>
      </c>
      <c r="H4" s="4" t="str">
        <f t="shared" si="1"/>
        <v>，2442436</v>
      </c>
      <c r="I4" s="4" t="str">
        <f>VLOOKUP(A4,HOP!A:U,21,0)</f>
        <v>直连</v>
      </c>
    </row>
    <row r="5" s="4" customFormat="1" spans="1:9">
      <c r="A5" s="5">
        <v>17558333969</v>
      </c>
      <c r="B5" s="6">
        <v>44627</v>
      </c>
      <c r="C5" s="6">
        <v>44629</v>
      </c>
      <c r="D5" s="4">
        <v>254</v>
      </c>
      <c r="E5" s="4" t="str">
        <f>VLOOKUP(A5,HOP!A:L,12,0)</f>
        <v>254.00</v>
      </c>
      <c r="F5" s="4" t="str">
        <f>VLOOKUP(A5,HOP!A:C,3,0)</f>
        <v>2449432</v>
      </c>
      <c r="G5" s="4">
        <f t="shared" si="0"/>
        <v>0</v>
      </c>
      <c r="H5" s="4" t="str">
        <f t="shared" si="1"/>
        <v>，2449432</v>
      </c>
      <c r="I5" s="4" t="str">
        <f>VLOOKUP(A5,HOP!A:U,21,0)</f>
        <v>直连</v>
      </c>
    </row>
    <row r="6" s="4" customFormat="1" spans="1:9">
      <c r="A6" s="5">
        <v>17572261692</v>
      </c>
      <c r="B6" s="6">
        <v>44627</v>
      </c>
      <c r="C6" s="6">
        <v>44629</v>
      </c>
      <c r="D6" s="4">
        <v>458</v>
      </c>
      <c r="E6" s="4" t="str">
        <f>VLOOKUP(A6,HOP!A:L,12,0)</f>
        <v>458.00</v>
      </c>
      <c r="F6" s="4" t="str">
        <f>VLOOKUP(A6,HOP!A:C,3,0)</f>
        <v>2451411</v>
      </c>
      <c r="G6" s="4">
        <f t="shared" si="0"/>
        <v>0</v>
      </c>
      <c r="H6" s="4" t="str">
        <f t="shared" si="1"/>
        <v>，2451411</v>
      </c>
      <c r="I6" s="4" t="str">
        <f>VLOOKUP(A6,HOP!A:U,21,0)</f>
        <v>直连</v>
      </c>
    </row>
    <row r="7" s="4" customFormat="1" spans="1:9">
      <c r="A7" s="5">
        <v>17583467804</v>
      </c>
      <c r="B7" s="6">
        <v>44627</v>
      </c>
      <c r="C7" s="6">
        <v>44629</v>
      </c>
      <c r="D7" s="4">
        <v>72</v>
      </c>
      <c r="E7" s="4" t="str">
        <f>VLOOKUP(A7,HOP!A:L,12,0)</f>
        <v>72.00</v>
      </c>
      <c r="F7" s="4" t="str">
        <f>VLOOKUP(A7,HOP!A:C,3,0)</f>
        <v>2454070</v>
      </c>
      <c r="G7" s="4">
        <f t="shared" si="0"/>
        <v>0</v>
      </c>
      <c r="H7" s="4" t="str">
        <f t="shared" si="1"/>
        <v>，2454070</v>
      </c>
      <c r="I7" s="4" t="str">
        <f>VLOOKUP(A7,HOP!A:U,21,0)</f>
        <v>直连</v>
      </c>
    </row>
    <row r="8" s="4" customFormat="1" spans="1:9">
      <c r="A8" s="5">
        <v>17589740481</v>
      </c>
      <c r="B8" s="6">
        <v>44628</v>
      </c>
      <c r="C8" s="6">
        <v>44629</v>
      </c>
      <c r="D8" s="4">
        <v>146</v>
      </c>
      <c r="E8" s="4" t="str">
        <f>VLOOKUP(A8,HOP!A:L,12,0)</f>
        <v>146.00</v>
      </c>
      <c r="F8" s="4" t="str">
        <f>VLOOKUP(A8,HOP!A:C,3,0)</f>
        <v>2454919</v>
      </c>
      <c r="G8" s="4">
        <f t="shared" si="0"/>
        <v>0</v>
      </c>
      <c r="H8" s="4" t="str">
        <f t="shared" si="1"/>
        <v>，2454919</v>
      </c>
      <c r="I8" s="4" t="str">
        <f>VLOOKUP(A8,HOP!A:U,21,0)</f>
        <v>直连</v>
      </c>
    </row>
    <row r="9" s="4" customFormat="1" spans="1:9">
      <c r="A9" s="5">
        <v>17590482428</v>
      </c>
      <c r="B9" s="6">
        <v>44628</v>
      </c>
      <c r="C9" s="6">
        <v>44629</v>
      </c>
      <c r="D9" s="4">
        <v>180</v>
      </c>
      <c r="E9" s="4" t="str">
        <f>VLOOKUP(A9,HOP!A:L,12,0)</f>
        <v>180.00</v>
      </c>
      <c r="F9" s="4" t="str">
        <f>VLOOKUP(A9,HOP!A:C,3,0)</f>
        <v>2455292</v>
      </c>
      <c r="G9" s="4">
        <f t="shared" si="0"/>
        <v>0</v>
      </c>
      <c r="H9" s="4" t="str">
        <f t="shared" si="1"/>
        <v>，2455292</v>
      </c>
      <c r="I9" s="4" t="str">
        <f>VLOOKUP(A9,HOP!A:U,21,0)</f>
        <v>直连</v>
      </c>
    </row>
    <row r="10" s="4" customFormat="1" spans="1:9">
      <c r="A10" s="5">
        <v>17590647571</v>
      </c>
      <c r="B10" s="6">
        <v>44628</v>
      </c>
      <c r="C10" s="6">
        <v>44629</v>
      </c>
      <c r="D10" s="4">
        <v>15</v>
      </c>
      <c r="E10" s="4" t="str">
        <f>VLOOKUP(A10,HOP!A:L,12,0)</f>
        <v>15.00</v>
      </c>
      <c r="F10" s="4" t="str">
        <f>VLOOKUP(A10,HOP!A:C,3,0)</f>
        <v>2455353</v>
      </c>
      <c r="G10" s="4">
        <f t="shared" si="0"/>
        <v>0</v>
      </c>
      <c r="H10" s="4" t="str">
        <f t="shared" si="1"/>
        <v>，2455353</v>
      </c>
      <c r="I10" s="4" t="str">
        <f>VLOOKUP(A10,HOP!A:U,21,0)</f>
        <v>直连</v>
      </c>
    </row>
    <row r="11" s="4" customFormat="1" hidden="1" spans="1:9">
      <c r="A11" s="5">
        <v>17590661287</v>
      </c>
      <c r="B11" s="6">
        <v>44628</v>
      </c>
      <c r="C11" s="6">
        <v>44629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17591421193</v>
      </c>
      <c r="B12" s="6">
        <v>44628</v>
      </c>
      <c r="C12" s="6">
        <v>44629</v>
      </c>
      <c r="D12" s="4">
        <v>24</v>
      </c>
      <c r="E12" s="4" t="str">
        <f>VLOOKUP(A12,HOP!A:L,12,0)</f>
        <v>24.00</v>
      </c>
      <c r="F12" s="4" t="str">
        <f>VLOOKUP(A12,HOP!A:C,3,0)</f>
        <v>2455734</v>
      </c>
      <c r="G12" s="4">
        <f t="shared" si="0"/>
        <v>0</v>
      </c>
      <c r="H12" s="4" t="str">
        <f t="shared" si="1"/>
        <v>，2455734</v>
      </c>
      <c r="I12" s="4" t="str">
        <f>VLOOKUP(A12,HOP!A:U,21,0)</f>
        <v>直连</v>
      </c>
    </row>
    <row r="13" s="4" customFormat="1" spans="1:9">
      <c r="A13" s="5">
        <v>17591486495</v>
      </c>
      <c r="B13" s="6">
        <v>44628</v>
      </c>
      <c r="C13" s="6">
        <v>44629</v>
      </c>
      <c r="D13" s="4">
        <v>56</v>
      </c>
      <c r="E13" s="4" t="str">
        <f>VLOOKUP(A13,HOP!A:L,12,0)</f>
        <v>56.00</v>
      </c>
      <c r="F13" s="4" t="str">
        <f>VLOOKUP(A13,HOP!A:C,3,0)</f>
        <v>2455771</v>
      </c>
      <c r="G13" s="4">
        <f t="shared" si="0"/>
        <v>0</v>
      </c>
      <c r="H13" s="4" t="str">
        <f t="shared" si="1"/>
        <v>，2455771</v>
      </c>
      <c r="I13" s="4" t="str">
        <f>VLOOKUP(A13,HOP!A:U,21,0)</f>
        <v>直连</v>
      </c>
    </row>
    <row r="14" s="4" customFormat="1" spans="1:9">
      <c r="A14" s="5">
        <v>17591682270</v>
      </c>
      <c r="B14" s="6">
        <v>44628</v>
      </c>
      <c r="C14" s="6">
        <v>44629</v>
      </c>
      <c r="D14" s="4">
        <v>228</v>
      </c>
      <c r="E14" s="4" t="str">
        <f>VLOOKUP(A14,HOP!A:L,12,0)</f>
        <v>228.00</v>
      </c>
      <c r="F14" s="4" t="str">
        <f>VLOOKUP(A14,HOP!A:C,3,0)</f>
        <v>2455887</v>
      </c>
      <c r="G14" s="4">
        <f t="shared" si="0"/>
        <v>0</v>
      </c>
      <c r="H14" s="4" t="str">
        <f t="shared" si="1"/>
        <v>，2455887</v>
      </c>
      <c r="I14" s="4" t="str">
        <f>VLOOKUP(A14,HOP!A:U,21,0)</f>
        <v>直连</v>
      </c>
    </row>
    <row r="15" s="4" customFormat="1" spans="1:9">
      <c r="A15" s="5">
        <v>17596861054</v>
      </c>
      <c r="B15" s="6">
        <v>44628</v>
      </c>
      <c r="C15" s="6">
        <v>44629</v>
      </c>
      <c r="D15" s="4">
        <v>34</v>
      </c>
      <c r="E15" s="4" t="str">
        <f>VLOOKUP(A15,HOP!A:L,12,0)</f>
        <v>34.00</v>
      </c>
      <c r="F15" s="4" t="str">
        <f>VLOOKUP(A15,HOP!A:C,3,0)</f>
        <v>2456089</v>
      </c>
      <c r="G15" s="4">
        <f t="shared" si="0"/>
        <v>0</v>
      </c>
      <c r="H15" s="4" t="str">
        <f t="shared" si="1"/>
        <v>，2456089</v>
      </c>
      <c r="I15" s="4" t="str">
        <f>VLOOKUP(A15,HOP!A:U,21,0)</f>
        <v>直连</v>
      </c>
    </row>
    <row r="16" s="4" customFormat="1" spans="1:9">
      <c r="A16" s="5">
        <v>17597326364</v>
      </c>
      <c r="B16" s="6">
        <v>44628</v>
      </c>
      <c r="C16" s="6">
        <v>44629</v>
      </c>
      <c r="D16" s="4">
        <v>68</v>
      </c>
      <c r="E16" s="4" t="str">
        <f>VLOOKUP(A16,HOP!A:L,12,0)</f>
        <v>68.00</v>
      </c>
      <c r="F16" s="4" t="str">
        <f>VLOOKUP(A16,HOP!A:C,3,0)</f>
        <v>2456260</v>
      </c>
      <c r="G16" s="4">
        <f t="shared" si="0"/>
        <v>0</v>
      </c>
      <c r="H16" s="4" t="str">
        <f t="shared" si="1"/>
        <v>，2456260</v>
      </c>
      <c r="I16" s="4" t="str">
        <f>VLOOKUP(A16,HOP!A:U,21,0)</f>
        <v>直连</v>
      </c>
    </row>
    <row r="17" s="4" customFormat="1" spans="1:9">
      <c r="A17" s="5">
        <v>17361837768</v>
      </c>
      <c r="B17" s="6">
        <v>44629</v>
      </c>
      <c r="C17" s="6">
        <v>44630</v>
      </c>
      <c r="D17" s="4">
        <v>90</v>
      </c>
      <c r="E17" s="4" t="str">
        <f>VLOOKUP(A17,HOP!A:L,12,0)</f>
        <v>90.00</v>
      </c>
      <c r="F17" s="4" t="str">
        <f>VLOOKUP(A17,HOP!A:C,3,0)</f>
        <v>2419337</v>
      </c>
      <c r="G17" s="4">
        <f t="shared" si="0"/>
        <v>0</v>
      </c>
      <c r="H17" s="4" t="str">
        <f t="shared" si="1"/>
        <v>，2419337</v>
      </c>
      <c r="I17" s="4" t="str">
        <f>VLOOKUP(A17,HOP!A:U,21,0)</f>
        <v>直连</v>
      </c>
    </row>
    <row r="18" s="4" customFormat="1" spans="1:9">
      <c r="A18" s="5">
        <v>17420157409</v>
      </c>
      <c r="B18" s="6">
        <v>44629</v>
      </c>
      <c r="C18" s="6">
        <v>44630</v>
      </c>
      <c r="D18" s="4">
        <v>169</v>
      </c>
      <c r="E18" s="4" t="str">
        <f>VLOOKUP(A18,HOP!A:L,12,0)</f>
        <v>169.00</v>
      </c>
      <c r="F18" s="4" t="str">
        <f>VLOOKUP(A18,HOP!A:C,3,0)</f>
        <v>2424003</v>
      </c>
      <c r="G18" s="4">
        <f t="shared" si="0"/>
        <v>0</v>
      </c>
      <c r="H18" s="4" t="str">
        <f t="shared" si="1"/>
        <v>，2424003</v>
      </c>
      <c r="I18" s="4" t="str">
        <f>VLOOKUP(A18,HOP!A:U,21,0)</f>
        <v>直连</v>
      </c>
    </row>
    <row r="19" s="4" customFormat="1" spans="1:9">
      <c r="A19" s="5">
        <v>17454989784</v>
      </c>
      <c r="B19" s="6">
        <v>44628</v>
      </c>
      <c r="C19" s="6">
        <v>44630</v>
      </c>
      <c r="D19" s="4">
        <v>136</v>
      </c>
      <c r="E19" s="4" t="str">
        <f>VLOOKUP(A19,HOP!A:L,12,0)</f>
        <v>136.00</v>
      </c>
      <c r="F19" s="4" t="str">
        <f>VLOOKUP(A19,HOP!A:C,3,0)</f>
        <v>2431652</v>
      </c>
      <c r="G19" s="4">
        <f t="shared" si="0"/>
        <v>0</v>
      </c>
      <c r="H19" s="4" t="str">
        <f t="shared" si="1"/>
        <v>，2431652</v>
      </c>
      <c r="I19" s="4" t="str">
        <f>VLOOKUP(A19,HOP!A:U,21,0)</f>
        <v>直连</v>
      </c>
    </row>
    <row r="20" s="4" customFormat="1" hidden="1" spans="1:9">
      <c r="A20" s="5">
        <v>17574158789</v>
      </c>
      <c r="B20" s="6">
        <v>44626</v>
      </c>
      <c r="C20" s="6">
        <v>44630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17589332624</v>
      </c>
      <c r="B21" s="6">
        <v>44628</v>
      </c>
      <c r="C21" s="6">
        <v>44630</v>
      </c>
      <c r="D21" s="4">
        <v>296</v>
      </c>
      <c r="E21" s="4" t="str">
        <f>VLOOKUP(A21,HOP!A:L,12,0)</f>
        <v>296.00</v>
      </c>
      <c r="F21" s="4" t="str">
        <f>VLOOKUP(A21,HOP!A:C,3,0)</f>
        <v>2454754</v>
      </c>
      <c r="G21" s="4">
        <f t="shared" si="0"/>
        <v>0</v>
      </c>
      <c r="H21" s="4" t="str">
        <f t="shared" si="1"/>
        <v>，2454754</v>
      </c>
      <c r="I21" s="4" t="str">
        <f>VLOOKUP(A21,HOP!A:U,21,0)</f>
        <v>直连</v>
      </c>
    </row>
    <row r="22" s="4" customFormat="1" spans="1:9">
      <c r="A22" s="5">
        <v>17589481718</v>
      </c>
      <c r="B22" s="6">
        <v>44629</v>
      </c>
      <c r="C22" s="6">
        <v>44630</v>
      </c>
      <c r="D22" s="4">
        <v>73</v>
      </c>
      <c r="E22" s="4" t="str">
        <f>VLOOKUP(A22,HOP!A:L,12,0)</f>
        <v>73.00</v>
      </c>
      <c r="F22" s="4" t="str">
        <f>VLOOKUP(A22,HOP!A:C,3,0)</f>
        <v>2454786</v>
      </c>
      <c r="G22" s="4">
        <f t="shared" si="0"/>
        <v>0</v>
      </c>
      <c r="H22" s="4" t="str">
        <f t="shared" si="1"/>
        <v>，2454786</v>
      </c>
      <c r="I22" s="4" t="str">
        <f>VLOOKUP(A22,HOP!A:U,21,0)</f>
        <v>直连</v>
      </c>
    </row>
    <row r="23" s="4" customFormat="1" spans="1:9">
      <c r="A23" s="5">
        <v>17589550074</v>
      </c>
      <c r="B23" s="6">
        <v>44629</v>
      </c>
      <c r="C23" s="6">
        <v>44630</v>
      </c>
      <c r="D23" s="4">
        <v>91</v>
      </c>
      <c r="E23" s="4" t="str">
        <f>VLOOKUP(A23,HOP!A:L,12,0)</f>
        <v>91.00</v>
      </c>
      <c r="F23" s="4" t="str">
        <f>VLOOKUP(A23,HOP!A:C,3,0)</f>
        <v>2454805</v>
      </c>
      <c r="G23" s="4">
        <f t="shared" si="0"/>
        <v>0</v>
      </c>
      <c r="H23" s="4" t="str">
        <f t="shared" si="1"/>
        <v>，2454805</v>
      </c>
      <c r="I23" s="4" t="str">
        <f>VLOOKUP(A23,HOP!A:U,21,0)</f>
        <v>直连</v>
      </c>
    </row>
    <row r="24" s="4" customFormat="1" spans="1:9">
      <c r="A24" s="5">
        <v>17589602594</v>
      </c>
      <c r="B24" s="6">
        <v>44628</v>
      </c>
      <c r="C24" s="6">
        <v>44630</v>
      </c>
      <c r="D24" s="4">
        <v>148</v>
      </c>
      <c r="E24" s="4" t="str">
        <f>VLOOKUP(A24,HOP!A:L,12,0)</f>
        <v>148.00</v>
      </c>
      <c r="F24" s="4" t="str">
        <f>VLOOKUP(A24,HOP!A:C,3,0)</f>
        <v>2454826</v>
      </c>
      <c r="G24" s="4">
        <f t="shared" si="0"/>
        <v>0</v>
      </c>
      <c r="H24" s="4" t="str">
        <f t="shared" si="1"/>
        <v>，2454826</v>
      </c>
      <c r="I24" s="4" t="str">
        <f>VLOOKUP(A24,HOP!A:U,21,0)</f>
        <v>直连</v>
      </c>
    </row>
    <row r="25" s="4" customFormat="1" spans="1:9">
      <c r="A25" s="5">
        <v>17589694987</v>
      </c>
      <c r="B25" s="6">
        <v>44629</v>
      </c>
      <c r="C25" s="6">
        <v>44630</v>
      </c>
      <c r="D25" s="4">
        <v>128</v>
      </c>
      <c r="E25" s="4" t="str">
        <f>VLOOKUP(A25,HOP!A:L,12,0)</f>
        <v>128.00</v>
      </c>
      <c r="F25" s="4" t="str">
        <f>VLOOKUP(A25,HOP!A:C,3,0)</f>
        <v>2454887</v>
      </c>
      <c r="G25" s="4">
        <f t="shared" si="0"/>
        <v>0</v>
      </c>
      <c r="H25" s="4" t="str">
        <f t="shared" si="1"/>
        <v>，2454887</v>
      </c>
      <c r="I25" s="4" t="str">
        <f>VLOOKUP(A25,HOP!A:U,21,0)</f>
        <v>直连</v>
      </c>
    </row>
    <row r="26" s="4" customFormat="1" spans="1:9">
      <c r="A26" s="5">
        <v>17589739666</v>
      </c>
      <c r="B26" s="6">
        <v>44629</v>
      </c>
      <c r="C26" s="6">
        <v>44630</v>
      </c>
      <c r="D26" s="4">
        <v>91</v>
      </c>
      <c r="E26" s="4" t="str">
        <f>VLOOKUP(A26,HOP!A:L,12,0)</f>
        <v>91.00</v>
      </c>
      <c r="F26" s="4" t="str">
        <f>VLOOKUP(A26,HOP!A:C,3,0)</f>
        <v>2454918</v>
      </c>
      <c r="G26" s="4">
        <f t="shared" si="0"/>
        <v>0</v>
      </c>
      <c r="H26" s="4" t="str">
        <f t="shared" si="1"/>
        <v>，2454918</v>
      </c>
      <c r="I26" s="4" t="str">
        <f>VLOOKUP(A26,HOP!A:U,21,0)</f>
        <v>直连</v>
      </c>
    </row>
    <row r="27" s="4" customFormat="1" spans="1:9">
      <c r="A27" s="5">
        <v>17589878559</v>
      </c>
      <c r="B27" s="6">
        <v>44628</v>
      </c>
      <c r="C27" s="6">
        <v>44630</v>
      </c>
      <c r="D27" s="4">
        <v>165</v>
      </c>
      <c r="E27" s="4" t="str">
        <f>VLOOKUP(A27,HOP!A:L,12,0)</f>
        <v>165.00</v>
      </c>
      <c r="F27" s="4" t="str">
        <f>VLOOKUP(A27,HOP!A:C,3,0)</f>
        <v>2454999</v>
      </c>
      <c r="G27" s="4">
        <f t="shared" si="0"/>
        <v>0</v>
      </c>
      <c r="H27" s="4" t="str">
        <f t="shared" si="1"/>
        <v>，2454999</v>
      </c>
      <c r="I27" s="4" t="str">
        <f>VLOOKUP(A27,HOP!A:U,21,0)</f>
        <v>直连</v>
      </c>
    </row>
    <row r="28" s="4" customFormat="1" spans="1:9">
      <c r="A28" s="5">
        <v>17598665940</v>
      </c>
      <c r="B28" s="6">
        <v>44629</v>
      </c>
      <c r="C28" s="6">
        <v>44630</v>
      </c>
      <c r="D28" s="4">
        <v>278</v>
      </c>
      <c r="E28" s="4" t="str">
        <f>VLOOKUP(A28,HOP!A:L,12,0)</f>
        <v>278.00</v>
      </c>
      <c r="F28" s="4" t="str">
        <f>VLOOKUP(A28,HOP!A:C,3,0)</f>
        <v>2456841</v>
      </c>
      <c r="G28" s="4">
        <f t="shared" si="0"/>
        <v>0</v>
      </c>
      <c r="H28" s="4" t="str">
        <f t="shared" si="1"/>
        <v>，2456841</v>
      </c>
      <c r="I28" s="4" t="str">
        <f>VLOOKUP(A28,HOP!A:U,21,0)</f>
        <v>直连</v>
      </c>
    </row>
    <row r="29" s="4" customFormat="1" spans="1:9">
      <c r="A29" s="5">
        <v>17598703210</v>
      </c>
      <c r="B29" s="6">
        <v>44629</v>
      </c>
      <c r="C29" s="6">
        <v>44630</v>
      </c>
      <c r="D29" s="4">
        <v>75</v>
      </c>
      <c r="E29" s="4" t="str">
        <f>VLOOKUP(A29,HOP!A:L,12,0)</f>
        <v>75.00</v>
      </c>
      <c r="F29" s="4" t="str">
        <f>VLOOKUP(A29,HOP!A:C,3,0)</f>
        <v>2456872</v>
      </c>
      <c r="G29" s="4">
        <f t="shared" si="0"/>
        <v>0</v>
      </c>
      <c r="H29" s="4" t="str">
        <f t="shared" si="1"/>
        <v>，2456872</v>
      </c>
      <c r="I29" s="4" t="str">
        <f>VLOOKUP(A29,HOP!A:U,21,0)</f>
        <v>直连</v>
      </c>
    </row>
    <row r="30" s="4" customFormat="1" spans="1:9">
      <c r="A30" s="5">
        <v>17599244530</v>
      </c>
      <c r="B30" s="6">
        <v>44629</v>
      </c>
      <c r="C30" s="6">
        <v>44630</v>
      </c>
      <c r="D30" s="4">
        <v>64</v>
      </c>
      <c r="E30" s="4" t="str">
        <f>VLOOKUP(A30,HOP!A:L,12,0)</f>
        <v>64.00</v>
      </c>
      <c r="F30" s="4" t="str">
        <f>VLOOKUP(A30,HOP!A:C,3,0)</f>
        <v>2457145</v>
      </c>
      <c r="G30" s="4">
        <f t="shared" si="0"/>
        <v>0</v>
      </c>
      <c r="H30" s="4" t="str">
        <f t="shared" si="1"/>
        <v>，2457145</v>
      </c>
      <c r="I30" s="4" t="str">
        <f>VLOOKUP(A30,HOP!A:U,21,0)</f>
        <v>直连</v>
      </c>
    </row>
    <row r="31" s="4" customFormat="1" spans="1:9">
      <c r="A31" s="5">
        <v>17605583281</v>
      </c>
      <c r="B31" s="6">
        <v>44629</v>
      </c>
      <c r="C31" s="6">
        <v>44630</v>
      </c>
      <c r="D31" s="4">
        <v>152</v>
      </c>
      <c r="E31" s="4" t="str">
        <f>VLOOKUP(A31,HOP!A:L,12,0)</f>
        <v>152.00</v>
      </c>
      <c r="F31" s="4" t="str">
        <f>VLOOKUP(A31,HOP!A:C,3,0)</f>
        <v>2457905</v>
      </c>
      <c r="G31" s="4">
        <f t="shared" si="0"/>
        <v>0</v>
      </c>
      <c r="H31" s="4" t="str">
        <f t="shared" si="1"/>
        <v>，2457905</v>
      </c>
      <c r="I31" s="4" t="str">
        <f>VLOOKUP(A31,HOP!A:U,21,0)</f>
        <v>直连</v>
      </c>
    </row>
    <row r="32" s="4" customFormat="1" spans="1:9">
      <c r="A32" s="5">
        <v>17193165283</v>
      </c>
      <c r="B32" s="6">
        <v>44589</v>
      </c>
      <c r="C32" s="6">
        <v>44592</v>
      </c>
      <c r="D32" s="4">
        <v>1151</v>
      </c>
      <c r="E32" s="4">
        <v>1151</v>
      </c>
      <c r="F32" s="4">
        <v>2397433</v>
      </c>
      <c r="G32" s="4">
        <f t="shared" si="0"/>
        <v>0</v>
      </c>
      <c r="H32" s="4" t="str">
        <f t="shared" si="1"/>
        <v>，2397433</v>
      </c>
      <c r="I32" s="4" t="e">
        <f>VLOOKUP(A32,HOP!A:U,21,0)</f>
        <v>#N/A</v>
      </c>
    </row>
    <row r="33" s="4" customFormat="1" spans="1:9">
      <c r="A33" s="5">
        <v>17455293373</v>
      </c>
      <c r="B33" s="6">
        <v>44630</v>
      </c>
      <c r="C33" s="6">
        <v>44631</v>
      </c>
      <c r="D33" s="4">
        <v>140</v>
      </c>
      <c r="E33" s="4" t="str">
        <f>VLOOKUP(A33,HOP!A:L,12,0)</f>
        <v>140.00</v>
      </c>
      <c r="F33" s="4" t="str">
        <f>VLOOKUP(A33,HOP!A:C,3,0)</f>
        <v>2431692</v>
      </c>
      <c r="G33" s="4">
        <f t="shared" si="0"/>
        <v>0</v>
      </c>
      <c r="H33" s="4" t="str">
        <f t="shared" si="1"/>
        <v>，2431692</v>
      </c>
      <c r="I33" s="4" t="str">
        <f>VLOOKUP(A33,HOP!A:U,21,0)</f>
        <v>直连</v>
      </c>
    </row>
    <row r="34" s="4" customFormat="1" hidden="1" spans="1:9">
      <c r="A34" s="5">
        <v>17491379879</v>
      </c>
      <c r="B34" s="6">
        <v>44627</v>
      </c>
      <c r="C34" s="6">
        <v>44631</v>
      </c>
      <c r="D34" s="4">
        <v>0</v>
      </c>
      <c r="E34" s="4" t="str">
        <f>VLOOKUP(A34,HOP!A:L,12,0)</f>
        <v>0.00</v>
      </c>
      <c r="F34" s="4" t="str">
        <f>VLOOKUP(A34,HOP!A:C,3,0)</f>
        <v>2435183</v>
      </c>
      <c r="G34" s="4">
        <f t="shared" si="0"/>
        <v>0</v>
      </c>
      <c r="H34" s="4" t="str">
        <f t="shared" si="1"/>
        <v>，2435183</v>
      </c>
      <c r="I34" s="4" t="str">
        <f>VLOOKUP(A34,HOP!A:U,21,0)</f>
        <v>直连</v>
      </c>
    </row>
    <row r="35" s="4" customFormat="1" spans="1:9">
      <c r="A35" s="5">
        <v>17580918784</v>
      </c>
      <c r="B35" s="6">
        <v>44630</v>
      </c>
      <c r="C35" s="6">
        <v>44631</v>
      </c>
      <c r="D35" s="4">
        <v>60</v>
      </c>
      <c r="E35" s="4" t="str">
        <f>VLOOKUP(A35,HOP!A:L,12,0)</f>
        <v>60.00</v>
      </c>
      <c r="F35" s="4" t="str">
        <f>VLOOKUP(A35,HOP!A:C,3,0)</f>
        <v>2452967</v>
      </c>
      <c r="G35" s="4">
        <f t="shared" ref="G35:G56" si="2">D35-E35</f>
        <v>0</v>
      </c>
      <c r="H35" s="4" t="str">
        <f t="shared" ref="H35:H56" si="3">$H$1&amp;F35</f>
        <v>，2452967</v>
      </c>
      <c r="I35" s="4" t="str">
        <f>VLOOKUP(A35,HOP!A:U,21,0)</f>
        <v>直连</v>
      </c>
    </row>
    <row r="36" s="4" customFormat="1" spans="1:9">
      <c r="A36" s="5">
        <v>17589460052</v>
      </c>
      <c r="B36" s="6">
        <v>44630</v>
      </c>
      <c r="C36" s="6">
        <v>44631</v>
      </c>
      <c r="D36" s="4">
        <v>282</v>
      </c>
      <c r="E36" s="4" t="str">
        <f>VLOOKUP(A36,HOP!A:L,12,0)</f>
        <v>282.00</v>
      </c>
      <c r="F36" s="4" t="str">
        <f>VLOOKUP(A36,HOP!A:C,3,0)</f>
        <v>2454779</v>
      </c>
      <c r="G36" s="4">
        <f t="shared" si="2"/>
        <v>0</v>
      </c>
      <c r="H36" s="4" t="str">
        <f t="shared" si="3"/>
        <v>，2454779</v>
      </c>
      <c r="I36" s="4" t="str">
        <f>VLOOKUP(A36,HOP!A:U,21,0)</f>
        <v>直连</v>
      </c>
    </row>
    <row r="37" s="4" customFormat="1" spans="1:9">
      <c r="A37" s="5">
        <v>17597253271</v>
      </c>
      <c r="B37" s="6">
        <v>44630</v>
      </c>
      <c r="C37" s="6">
        <v>44631</v>
      </c>
      <c r="D37" s="4">
        <v>241</v>
      </c>
      <c r="E37" s="4" t="str">
        <f>VLOOKUP(A37,HOP!A:L,12,0)</f>
        <v>241.00</v>
      </c>
      <c r="F37" s="4" t="str">
        <f>VLOOKUP(A37,HOP!A:C,3,0)</f>
        <v>2456235</v>
      </c>
      <c r="G37" s="4">
        <f t="shared" si="2"/>
        <v>0</v>
      </c>
      <c r="H37" s="4" t="str">
        <f t="shared" si="3"/>
        <v>，2456235</v>
      </c>
      <c r="I37" s="4" t="str">
        <f>VLOOKUP(A37,HOP!A:U,21,0)</f>
        <v>直连</v>
      </c>
    </row>
    <row r="38" s="4" customFormat="1" spans="1:9">
      <c r="A38" s="5">
        <v>17597601800</v>
      </c>
      <c r="B38" s="6">
        <v>44628</v>
      </c>
      <c r="C38" s="6">
        <v>44631</v>
      </c>
      <c r="D38" s="4">
        <v>180</v>
      </c>
      <c r="E38" s="4" t="str">
        <f>VLOOKUP(A38,HOP!A:L,12,0)</f>
        <v>180.00</v>
      </c>
      <c r="F38" s="4" t="str">
        <f>VLOOKUP(A38,HOP!A:C,3,0)</f>
        <v>2456394</v>
      </c>
      <c r="G38" s="4">
        <f t="shared" si="2"/>
        <v>0</v>
      </c>
      <c r="H38" s="4" t="str">
        <f t="shared" si="3"/>
        <v>，2456394</v>
      </c>
      <c r="I38" s="4" t="str">
        <f>VLOOKUP(A38,HOP!A:U,21,0)</f>
        <v>直连</v>
      </c>
    </row>
    <row r="39" s="4" customFormat="1" spans="1:9">
      <c r="A39" s="5">
        <v>17598630898</v>
      </c>
      <c r="B39" s="6">
        <v>44630</v>
      </c>
      <c r="C39" s="6">
        <v>44631</v>
      </c>
      <c r="D39" s="4">
        <v>180</v>
      </c>
      <c r="E39" s="4" t="str">
        <f>VLOOKUP(A39,HOP!A:L,12,0)</f>
        <v>180.00</v>
      </c>
      <c r="F39" s="4" t="str">
        <f>VLOOKUP(A39,HOP!A:C,3,0)</f>
        <v>2456831</v>
      </c>
      <c r="G39" s="4">
        <f t="shared" si="2"/>
        <v>0</v>
      </c>
      <c r="H39" s="4" t="str">
        <f t="shared" si="3"/>
        <v>，2456831</v>
      </c>
      <c r="I39" s="4" t="str">
        <f>VLOOKUP(A39,HOP!A:U,21,0)</f>
        <v>直连</v>
      </c>
    </row>
    <row r="40" s="4" customFormat="1" spans="1:9">
      <c r="A40" s="5">
        <v>17599353620</v>
      </c>
      <c r="B40" s="6">
        <v>44630</v>
      </c>
      <c r="C40" s="6">
        <v>44631</v>
      </c>
      <c r="D40" s="4">
        <v>180</v>
      </c>
      <c r="E40" s="4" t="str">
        <f>VLOOKUP(A40,HOP!A:L,12,0)</f>
        <v>180.00</v>
      </c>
      <c r="F40" s="4" t="str">
        <f>VLOOKUP(A40,HOP!A:C,3,0)</f>
        <v>2457209</v>
      </c>
      <c r="G40" s="4">
        <f t="shared" si="2"/>
        <v>0</v>
      </c>
      <c r="H40" s="4" t="str">
        <f t="shared" si="3"/>
        <v>，2457209</v>
      </c>
      <c r="I40" s="4" t="str">
        <f>VLOOKUP(A40,HOP!A:U,21,0)</f>
        <v>直连</v>
      </c>
    </row>
    <row r="41" s="4" customFormat="1" spans="1:9">
      <c r="A41" s="5">
        <v>17599308967</v>
      </c>
      <c r="B41" s="6">
        <v>44630</v>
      </c>
      <c r="C41" s="6">
        <v>44631</v>
      </c>
      <c r="D41" s="4">
        <v>179</v>
      </c>
      <c r="E41" s="4" t="str">
        <f>VLOOKUP(A41,HOP!A:L,12,0)</f>
        <v>179.00</v>
      </c>
      <c r="F41" s="4" t="str">
        <f>VLOOKUP(A41,HOP!A:C,3,0)</f>
        <v>2457181</v>
      </c>
      <c r="G41" s="4">
        <f t="shared" si="2"/>
        <v>0</v>
      </c>
      <c r="H41" s="4" t="str">
        <f t="shared" si="3"/>
        <v>，2457181</v>
      </c>
      <c r="I41" s="4" t="str">
        <f>VLOOKUP(A41,HOP!A:U,21,0)</f>
        <v>直连</v>
      </c>
    </row>
    <row r="42" s="4" customFormat="1" spans="1:9">
      <c r="A42" s="5">
        <v>17599599555</v>
      </c>
      <c r="B42" s="6">
        <v>44629</v>
      </c>
      <c r="C42" s="6">
        <v>44631</v>
      </c>
      <c r="D42" s="4">
        <v>108</v>
      </c>
      <c r="E42" s="4" t="str">
        <f>VLOOKUP(A42,HOP!A:L,12,0)</f>
        <v>108.00</v>
      </c>
      <c r="F42" s="4" t="str">
        <f>VLOOKUP(A42,HOP!A:C,3,0)</f>
        <v>2457313</v>
      </c>
      <c r="G42" s="4">
        <f t="shared" si="2"/>
        <v>0</v>
      </c>
      <c r="H42" s="4" t="str">
        <f t="shared" si="3"/>
        <v>，2457313</v>
      </c>
      <c r="I42" s="4" t="str">
        <f>VLOOKUP(A42,HOP!A:U,21,0)</f>
        <v>直连</v>
      </c>
    </row>
    <row r="43" s="4" customFormat="1" spans="1:9">
      <c r="A43" s="5">
        <v>17599658386</v>
      </c>
      <c r="B43" s="6">
        <v>44630</v>
      </c>
      <c r="C43" s="6">
        <v>44631</v>
      </c>
      <c r="D43" s="4">
        <v>104</v>
      </c>
      <c r="E43" s="4" t="str">
        <f>VLOOKUP(A43,HOP!A:L,12,0)</f>
        <v>104.00</v>
      </c>
      <c r="F43" s="4" t="str">
        <f>VLOOKUP(A43,HOP!A:C,3,0)</f>
        <v>2457353</v>
      </c>
      <c r="G43" s="4">
        <f t="shared" si="2"/>
        <v>0</v>
      </c>
      <c r="H43" s="4" t="str">
        <f t="shared" si="3"/>
        <v>，2457353</v>
      </c>
      <c r="I43" s="4" t="str">
        <f>VLOOKUP(A43,HOP!A:U,21,0)</f>
        <v>直连</v>
      </c>
    </row>
    <row r="44" s="4" customFormat="1" spans="1:9">
      <c r="A44" s="5">
        <v>17605052518</v>
      </c>
      <c r="B44" s="6">
        <v>44630</v>
      </c>
      <c r="C44" s="6">
        <v>44631</v>
      </c>
      <c r="D44" s="4">
        <v>142</v>
      </c>
      <c r="E44" s="4" t="str">
        <f>VLOOKUP(A44,HOP!A:L,12,0)</f>
        <v>142.00</v>
      </c>
      <c r="F44" s="4" t="str">
        <f>VLOOKUP(A44,HOP!A:C,3,0)</f>
        <v>2457683</v>
      </c>
      <c r="G44" s="4">
        <f t="shared" si="2"/>
        <v>0</v>
      </c>
      <c r="H44" s="4" t="str">
        <f t="shared" si="3"/>
        <v>，2457683</v>
      </c>
      <c r="I44" s="4" t="str">
        <f>VLOOKUP(A44,HOP!A:U,21,0)</f>
        <v>直连</v>
      </c>
    </row>
    <row r="45" s="4" customFormat="1" spans="1:9">
      <c r="A45" s="5">
        <v>17606421426</v>
      </c>
      <c r="B45" s="6">
        <v>44630</v>
      </c>
      <c r="C45" s="6">
        <v>44631</v>
      </c>
      <c r="D45" s="4">
        <v>90</v>
      </c>
      <c r="E45" s="4" t="str">
        <f>VLOOKUP(A45,HOP!A:L,12,0)</f>
        <v>90.00</v>
      </c>
      <c r="F45" s="4" t="str">
        <f>VLOOKUP(A45,HOP!A:C,3,0)</f>
        <v>2458765</v>
      </c>
      <c r="G45" s="4">
        <f t="shared" si="2"/>
        <v>0</v>
      </c>
      <c r="H45" s="4" t="str">
        <f t="shared" si="3"/>
        <v>，2458765</v>
      </c>
      <c r="I45" s="4" t="str">
        <f>VLOOKUP(A45,HOP!A:U,21,0)</f>
        <v>直连</v>
      </c>
    </row>
    <row r="46" s="4" customFormat="1" spans="1:9">
      <c r="A46" s="5">
        <v>17607164350</v>
      </c>
      <c r="B46" s="6">
        <v>44630</v>
      </c>
      <c r="C46" s="6">
        <v>44631</v>
      </c>
      <c r="D46" s="4">
        <v>75</v>
      </c>
      <c r="E46" s="4" t="str">
        <f>VLOOKUP(A46,HOP!A:L,12,0)</f>
        <v>75.00</v>
      </c>
      <c r="F46" s="4" t="str">
        <f>VLOOKUP(A46,HOP!A:C,3,0)</f>
        <v>2458831</v>
      </c>
      <c r="G46" s="4">
        <f t="shared" si="2"/>
        <v>0</v>
      </c>
      <c r="H46" s="4" t="str">
        <f t="shared" si="3"/>
        <v>，2458831</v>
      </c>
      <c r="I46" s="4" t="str">
        <f>VLOOKUP(A46,HOP!A:U,21,0)</f>
        <v>直连</v>
      </c>
    </row>
    <row r="47" s="4" customFormat="1" spans="1:9">
      <c r="A47" s="5">
        <v>17607255842</v>
      </c>
      <c r="B47" s="6">
        <v>44630</v>
      </c>
      <c r="C47" s="6">
        <v>44631</v>
      </c>
      <c r="D47" s="4">
        <v>37</v>
      </c>
      <c r="E47" s="4" t="str">
        <f>VLOOKUP(A47,HOP!A:L,12,0)</f>
        <v>37.00</v>
      </c>
      <c r="F47" s="4" t="str">
        <f>VLOOKUP(A47,HOP!A:C,3,0)</f>
        <v>2458864</v>
      </c>
      <c r="G47" s="4">
        <f t="shared" si="2"/>
        <v>0</v>
      </c>
      <c r="H47" s="4" t="str">
        <f t="shared" si="3"/>
        <v>，2458864</v>
      </c>
      <c r="I47" s="4" t="str">
        <f>VLOOKUP(A47,HOP!A:U,21,0)</f>
        <v>直连</v>
      </c>
    </row>
    <row r="48" s="4" customFormat="1" spans="1:9">
      <c r="A48" s="5">
        <v>17607355260</v>
      </c>
      <c r="B48" s="6">
        <v>44630</v>
      </c>
      <c r="C48" s="6">
        <v>44631</v>
      </c>
      <c r="D48" s="4">
        <v>74</v>
      </c>
      <c r="E48" s="4" t="str">
        <f>VLOOKUP(A48,HOP!A:L,12,0)</f>
        <v>74.00</v>
      </c>
      <c r="F48" s="4" t="str">
        <f>VLOOKUP(A48,HOP!A:C,3,0)</f>
        <v>2458916</v>
      </c>
      <c r="G48" s="4">
        <f t="shared" si="2"/>
        <v>0</v>
      </c>
      <c r="H48" s="4" t="str">
        <f t="shared" si="3"/>
        <v>，2458916</v>
      </c>
      <c r="I48" s="4" t="str">
        <f>VLOOKUP(A48,HOP!A:U,21,0)</f>
        <v>直连</v>
      </c>
    </row>
    <row r="49" s="4" customFormat="1" spans="1:9">
      <c r="A49" s="5">
        <v>17611513430</v>
      </c>
      <c r="B49" s="6">
        <v>44630</v>
      </c>
      <c r="C49" s="6">
        <v>44631</v>
      </c>
      <c r="D49" s="4">
        <v>26</v>
      </c>
      <c r="E49" s="4" t="str">
        <f>VLOOKUP(A49,HOP!A:L,12,0)</f>
        <v>26.00</v>
      </c>
      <c r="F49" s="4" t="str">
        <f>VLOOKUP(A49,HOP!A:C,3,0)</f>
        <v>2459147</v>
      </c>
      <c r="G49" s="4">
        <f t="shared" si="2"/>
        <v>0</v>
      </c>
      <c r="H49" s="4" t="str">
        <f t="shared" si="3"/>
        <v>，2459147</v>
      </c>
      <c r="I49" s="4" t="str">
        <f>VLOOKUP(A49,HOP!A:U,21,0)</f>
        <v>直连</v>
      </c>
    </row>
    <row r="50" s="4" customFormat="1" hidden="1" spans="1:9">
      <c r="A50" s="5">
        <v>17612565913</v>
      </c>
      <c r="B50" s="6">
        <v>44630</v>
      </c>
      <c r="C50" s="6">
        <v>44631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17613043861</v>
      </c>
      <c r="B51" s="6">
        <v>44630</v>
      </c>
      <c r="C51" s="6">
        <v>44631</v>
      </c>
      <c r="D51" s="4">
        <v>74</v>
      </c>
      <c r="E51" s="4" t="str">
        <f>VLOOKUP(A51,HOP!A:L,12,0)</f>
        <v>74.00</v>
      </c>
      <c r="F51" s="4" t="str">
        <f>VLOOKUP(A51,HOP!A:C,3,0)</f>
        <v>2459681</v>
      </c>
      <c r="G51" s="4">
        <f t="shared" si="2"/>
        <v>0</v>
      </c>
      <c r="H51" s="4" t="str">
        <f t="shared" si="3"/>
        <v>，2459681</v>
      </c>
      <c r="I51" s="4" t="str">
        <f>VLOOKUP(A51,HOP!A:U,21,0)</f>
        <v>直连</v>
      </c>
    </row>
    <row r="52" s="4" customFormat="1" spans="1:9">
      <c r="A52" s="5">
        <v>17613035524</v>
      </c>
      <c r="B52" s="6">
        <v>44630</v>
      </c>
      <c r="C52" s="6">
        <v>44631</v>
      </c>
      <c r="D52" s="4">
        <v>136</v>
      </c>
      <c r="E52" s="4" t="str">
        <f>VLOOKUP(A52,HOP!A:L,12,0)</f>
        <v>136.00</v>
      </c>
      <c r="F52" s="4" t="str">
        <f>VLOOKUP(A52,HOP!A:C,3,0)</f>
        <v>2459680</v>
      </c>
      <c r="G52" s="4">
        <f t="shared" si="2"/>
        <v>0</v>
      </c>
      <c r="H52" s="4" t="str">
        <f t="shared" si="3"/>
        <v>，2459680</v>
      </c>
      <c r="I52" s="4" t="str">
        <f>VLOOKUP(A52,HOP!A:U,21,0)</f>
        <v>直连</v>
      </c>
    </row>
    <row r="53" s="4" customFormat="1" spans="1:9">
      <c r="A53" s="5">
        <v>17613420672</v>
      </c>
      <c r="B53" s="6">
        <v>44630</v>
      </c>
      <c r="C53" s="6">
        <v>44631</v>
      </c>
      <c r="D53" s="4">
        <v>42</v>
      </c>
      <c r="E53" s="4" t="str">
        <f>VLOOKUP(A53,HOP!A:L,12,0)</f>
        <v>42.00</v>
      </c>
      <c r="F53" s="4" t="str">
        <f>VLOOKUP(A53,HOP!A:C,3,0)</f>
        <v>2459863</v>
      </c>
      <c r="G53" s="4">
        <f t="shared" si="2"/>
        <v>0</v>
      </c>
      <c r="H53" s="4" t="str">
        <f t="shared" si="3"/>
        <v>，2459863</v>
      </c>
      <c r="I53" s="4" t="str">
        <f>VLOOKUP(A53,HOP!A:U,21,0)</f>
        <v>直连</v>
      </c>
    </row>
    <row r="54" s="4" customFormat="1" spans="1:9">
      <c r="A54" s="5">
        <v>17613502598</v>
      </c>
      <c r="B54" s="6">
        <v>44630</v>
      </c>
      <c r="C54" s="6">
        <v>44631</v>
      </c>
      <c r="D54" s="4">
        <v>237</v>
      </c>
      <c r="E54" s="4" t="str">
        <f>VLOOKUP(A54,HOP!A:L,12,0)</f>
        <v>237.00</v>
      </c>
      <c r="F54" s="4" t="str">
        <f>VLOOKUP(A54,HOP!A:C,3,0)</f>
        <v>2459905</v>
      </c>
      <c r="G54" s="4">
        <f t="shared" si="2"/>
        <v>0</v>
      </c>
      <c r="H54" s="4" t="str">
        <f t="shared" si="3"/>
        <v>，2459905</v>
      </c>
      <c r="I54" s="4" t="str">
        <f>VLOOKUP(A54,HOP!A:U,21,0)</f>
        <v>直连</v>
      </c>
    </row>
    <row r="55" s="4" customFormat="1" spans="1:9">
      <c r="A55" s="5">
        <v>17614235771</v>
      </c>
      <c r="B55" s="6">
        <v>44630</v>
      </c>
      <c r="C55" s="6">
        <v>44631</v>
      </c>
      <c r="D55" s="4">
        <v>46</v>
      </c>
      <c r="E55" s="4" t="str">
        <f>VLOOKUP(A55,HOP!A:L,12,0)</f>
        <v>46.00</v>
      </c>
      <c r="F55" s="4" t="str">
        <f>VLOOKUP(A55,HOP!A:C,3,0)</f>
        <v>2460298</v>
      </c>
      <c r="G55" s="4">
        <f t="shared" si="2"/>
        <v>0</v>
      </c>
      <c r="H55" s="4" t="str">
        <f t="shared" si="3"/>
        <v>，2460298</v>
      </c>
      <c r="I55" s="4" t="str">
        <f>VLOOKUP(A55,HOP!A:U,21,0)</f>
        <v>直连</v>
      </c>
    </row>
    <row r="56" s="4" customFormat="1" hidden="1" spans="1:9">
      <c r="A56" s="5">
        <v>17598511134</v>
      </c>
      <c r="B56" s="6">
        <v>44559</v>
      </c>
      <c r="C56" s="6">
        <v>44562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8" spans="4:4">
      <c r="D58" s="4">
        <f>SUM(D2:D57)</f>
        <v>9112</v>
      </c>
    </row>
    <row r="63" spans="1:1">
      <c r="A63" s="4" t="s">
        <v>308</v>
      </c>
    </row>
    <row r="64" spans="1:1">
      <c r="A64" s="4" t="s">
        <v>309</v>
      </c>
    </row>
    <row r="65" spans="1:1">
      <c r="A65" s="4" t="s">
        <v>310</v>
      </c>
    </row>
  </sheetData>
  <autoFilter ref="A1:XFD58">
    <filterColumn colId="3">
      <filters blank="1">
        <filter val="90"/>
        <filter val="91"/>
        <filter val="1151"/>
        <filter val="52"/>
        <filter val="152"/>
        <filter val="9112"/>
        <filter val="254"/>
        <filter val="15"/>
        <filter val="56"/>
        <filter val="296"/>
        <filter val="458"/>
        <filter val="60"/>
        <filter val="24"/>
        <filter val="64"/>
        <filter val="165"/>
        <filter val="26"/>
        <filter val="68"/>
        <filter val="128"/>
        <filter val="228"/>
        <filter val="169"/>
        <filter val="72"/>
        <filter val="73"/>
        <filter val="34"/>
        <filter val="74"/>
        <filter val="75"/>
        <filter val="136"/>
        <filter val="37"/>
        <filter val="237"/>
        <filter val="278"/>
        <filter val="179"/>
        <filter val="140"/>
        <filter val="180"/>
        <filter val="1200"/>
        <filter val="241"/>
        <filter val="42"/>
        <filter val="142"/>
        <filter val="282"/>
        <filter val="104"/>
        <filter val="585"/>
        <filter val="46"/>
        <filter val="146"/>
        <filter val="108"/>
        <filter val="14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workbookViewId="0">
      <selection activeCell="A16" sqref="A1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311</v>
      </c>
      <c r="B1" s="2" t="s">
        <v>312</v>
      </c>
      <c r="C1" s="2" t="s">
        <v>313</v>
      </c>
      <c r="D1" s="2" t="s">
        <v>314</v>
      </c>
      <c r="E1" s="2" t="s">
        <v>13</v>
      </c>
      <c r="F1" s="2" t="s">
        <v>5</v>
      </c>
      <c r="G1" s="2" t="s">
        <v>6</v>
      </c>
      <c r="H1" s="2" t="s">
        <v>315</v>
      </c>
      <c r="I1" s="2" t="s">
        <v>316</v>
      </c>
      <c r="J1" s="2" t="s">
        <v>317</v>
      </c>
      <c r="K1" s="2" t="s">
        <v>318</v>
      </c>
      <c r="L1" s="2" t="s">
        <v>319</v>
      </c>
      <c r="M1" s="2" t="s">
        <v>320</v>
      </c>
      <c r="N1" s="2" t="s">
        <v>321</v>
      </c>
      <c r="O1" s="2" t="s">
        <v>322</v>
      </c>
      <c r="P1" s="2" t="s">
        <v>323</v>
      </c>
      <c r="Q1" s="2" t="s">
        <v>324</v>
      </c>
      <c r="R1" s="2" t="s">
        <v>325</v>
      </c>
      <c r="S1" s="2" t="s">
        <v>326</v>
      </c>
      <c r="T1" s="2" t="s">
        <v>327</v>
      </c>
      <c r="U1" s="2" t="s">
        <v>328</v>
      </c>
    </row>
    <row r="2" s="1" customFormat="1" spans="1:21">
      <c r="A2" s="3">
        <v>17160075768</v>
      </c>
      <c r="B2" s="1" t="s">
        <v>329</v>
      </c>
      <c r="C2" s="1" t="s">
        <v>330</v>
      </c>
      <c r="D2" s="1" t="s">
        <v>331</v>
      </c>
      <c r="E2" s="1" t="s">
        <v>332</v>
      </c>
      <c r="F2" s="1" t="s">
        <v>333</v>
      </c>
      <c r="G2" s="1" t="s">
        <v>334</v>
      </c>
      <c r="H2" s="1" t="s">
        <v>335</v>
      </c>
      <c r="I2" s="1" t="s">
        <v>336</v>
      </c>
      <c r="J2" s="1" t="s">
        <v>30</v>
      </c>
      <c r="K2" s="1" t="s">
        <v>337</v>
      </c>
      <c r="L2" s="1" t="s">
        <v>337</v>
      </c>
      <c r="M2" s="1" t="s">
        <v>338</v>
      </c>
      <c r="N2" s="1" t="s">
        <v>338</v>
      </c>
      <c r="O2" s="1" t="s">
        <v>339</v>
      </c>
      <c r="P2" s="1" t="s">
        <v>340</v>
      </c>
      <c r="Q2" s="1" t="s">
        <v>341</v>
      </c>
      <c r="R2" s="1" t="s">
        <v>342</v>
      </c>
      <c r="S2" s="1" t="s">
        <v>343</v>
      </c>
      <c r="T2" s="1" t="s">
        <v>344</v>
      </c>
      <c r="U2" s="1" t="s">
        <v>345</v>
      </c>
    </row>
    <row r="3" s="1" customFormat="1" spans="1:21">
      <c r="A3" s="3">
        <v>17289650158</v>
      </c>
      <c r="B3" s="1" t="s">
        <v>346</v>
      </c>
      <c r="C3" s="1" t="s">
        <v>347</v>
      </c>
      <c r="D3" s="1" t="s">
        <v>348</v>
      </c>
      <c r="E3" s="1" t="s">
        <v>349</v>
      </c>
      <c r="F3" s="1" t="s">
        <v>350</v>
      </c>
      <c r="G3" s="1" t="s">
        <v>334</v>
      </c>
      <c r="H3" s="1" t="s">
        <v>335</v>
      </c>
      <c r="I3" s="1" t="s">
        <v>351</v>
      </c>
      <c r="J3" s="1" t="s">
        <v>30</v>
      </c>
      <c r="K3" s="1" t="s">
        <v>352</v>
      </c>
      <c r="L3" s="1" t="s">
        <v>352</v>
      </c>
      <c r="M3" s="1" t="s">
        <v>338</v>
      </c>
      <c r="N3" s="1" t="s">
        <v>338</v>
      </c>
      <c r="O3" s="1" t="s">
        <v>339</v>
      </c>
      <c r="P3" s="1" t="s">
        <v>340</v>
      </c>
      <c r="Q3" s="1" t="s">
        <v>341</v>
      </c>
      <c r="R3" s="1" t="s">
        <v>353</v>
      </c>
      <c r="S3" s="1" t="s">
        <v>343</v>
      </c>
      <c r="T3" s="1" t="s">
        <v>344</v>
      </c>
      <c r="U3" s="1" t="s">
        <v>345</v>
      </c>
    </row>
    <row r="4" s="1" customFormat="1" spans="1:21">
      <c r="A4" s="3">
        <v>17361837768</v>
      </c>
      <c r="B4" s="1" t="s">
        <v>354</v>
      </c>
      <c r="C4" s="1" t="s">
        <v>355</v>
      </c>
      <c r="D4" s="1" t="s">
        <v>356</v>
      </c>
      <c r="E4" s="1" t="s">
        <v>357</v>
      </c>
      <c r="F4" s="1" t="s">
        <v>334</v>
      </c>
      <c r="G4" s="1" t="s">
        <v>358</v>
      </c>
      <c r="H4" s="1" t="s">
        <v>335</v>
      </c>
      <c r="I4" s="1" t="s">
        <v>359</v>
      </c>
      <c r="J4" s="1" t="s">
        <v>30</v>
      </c>
      <c r="K4" s="1" t="s">
        <v>360</v>
      </c>
      <c r="L4" s="1" t="s">
        <v>360</v>
      </c>
      <c r="M4" s="1" t="s">
        <v>338</v>
      </c>
      <c r="N4" s="1" t="s">
        <v>338</v>
      </c>
      <c r="O4" s="1" t="s">
        <v>339</v>
      </c>
      <c r="P4" s="1" t="s">
        <v>340</v>
      </c>
      <c r="Q4" s="1" t="s">
        <v>341</v>
      </c>
      <c r="R4" s="1" t="s">
        <v>361</v>
      </c>
      <c r="S4" s="1" t="s">
        <v>343</v>
      </c>
      <c r="T4" s="1" t="s">
        <v>344</v>
      </c>
      <c r="U4" s="1" t="s">
        <v>345</v>
      </c>
    </row>
    <row r="5" s="1" customFormat="1" spans="1:21">
      <c r="A5" s="3">
        <v>17420157409</v>
      </c>
      <c r="B5" s="1" t="s">
        <v>362</v>
      </c>
      <c r="C5" s="1" t="s">
        <v>363</v>
      </c>
      <c r="D5" s="1" t="s">
        <v>364</v>
      </c>
      <c r="E5" s="1" t="s">
        <v>365</v>
      </c>
      <c r="F5" s="1" t="s">
        <v>334</v>
      </c>
      <c r="G5" s="1" t="s">
        <v>358</v>
      </c>
      <c r="H5" s="1" t="s">
        <v>335</v>
      </c>
      <c r="I5" s="1" t="s">
        <v>366</v>
      </c>
      <c r="J5" s="1" t="s">
        <v>30</v>
      </c>
      <c r="K5" s="1" t="s">
        <v>367</v>
      </c>
      <c r="L5" s="1" t="s">
        <v>367</v>
      </c>
      <c r="M5" s="1" t="s">
        <v>338</v>
      </c>
      <c r="N5" s="1" t="s">
        <v>338</v>
      </c>
      <c r="O5" s="1" t="s">
        <v>339</v>
      </c>
      <c r="P5" s="1" t="s">
        <v>340</v>
      </c>
      <c r="Q5" s="1" t="s">
        <v>341</v>
      </c>
      <c r="R5" s="1" t="s">
        <v>368</v>
      </c>
      <c r="S5" s="1" t="s">
        <v>343</v>
      </c>
      <c r="T5" s="1" t="s">
        <v>344</v>
      </c>
      <c r="U5" s="1" t="s">
        <v>345</v>
      </c>
    </row>
    <row r="6" s="1" customFormat="1" spans="1:21">
      <c r="A6" s="3">
        <v>17454989784</v>
      </c>
      <c r="B6" s="1" t="s">
        <v>369</v>
      </c>
      <c r="C6" s="1" t="s">
        <v>370</v>
      </c>
      <c r="D6" s="1" t="s">
        <v>371</v>
      </c>
      <c r="E6" s="1" t="s">
        <v>372</v>
      </c>
      <c r="F6" s="1" t="s">
        <v>350</v>
      </c>
      <c r="G6" s="1" t="s">
        <v>358</v>
      </c>
      <c r="H6" s="1" t="s">
        <v>335</v>
      </c>
      <c r="I6" s="1" t="s">
        <v>373</v>
      </c>
      <c r="J6" s="1" t="s">
        <v>30</v>
      </c>
      <c r="K6" s="1" t="s">
        <v>374</v>
      </c>
      <c r="L6" s="1" t="s">
        <v>374</v>
      </c>
      <c r="M6" s="1" t="s">
        <v>338</v>
      </c>
      <c r="N6" s="1" t="s">
        <v>338</v>
      </c>
      <c r="O6" s="1" t="s">
        <v>339</v>
      </c>
      <c r="P6" s="1" t="s">
        <v>340</v>
      </c>
      <c r="Q6" s="1" t="s">
        <v>341</v>
      </c>
      <c r="R6" s="1" t="s">
        <v>375</v>
      </c>
      <c r="S6" s="1" t="s">
        <v>343</v>
      </c>
      <c r="T6" s="1" t="s">
        <v>344</v>
      </c>
      <c r="U6" s="1" t="s">
        <v>345</v>
      </c>
    </row>
    <row r="7" s="1" customFormat="1" spans="1:21">
      <c r="A7" s="3">
        <v>17455293373</v>
      </c>
      <c r="B7" s="1" t="s">
        <v>369</v>
      </c>
      <c r="C7" s="1" t="s">
        <v>376</v>
      </c>
      <c r="D7" s="1" t="s">
        <v>377</v>
      </c>
      <c r="E7" s="1" t="s">
        <v>378</v>
      </c>
      <c r="F7" s="1" t="s">
        <v>358</v>
      </c>
      <c r="G7" s="1" t="s">
        <v>379</v>
      </c>
      <c r="H7" s="1" t="s">
        <v>335</v>
      </c>
      <c r="I7" s="1" t="s">
        <v>380</v>
      </c>
      <c r="J7" s="1" t="s">
        <v>30</v>
      </c>
      <c r="K7" s="1" t="s">
        <v>381</v>
      </c>
      <c r="L7" s="1" t="s">
        <v>381</v>
      </c>
      <c r="M7" s="1" t="s">
        <v>338</v>
      </c>
      <c r="N7" s="1" t="s">
        <v>338</v>
      </c>
      <c r="O7" s="1" t="s">
        <v>339</v>
      </c>
      <c r="P7" s="1" t="s">
        <v>340</v>
      </c>
      <c r="Q7" s="1" t="s">
        <v>341</v>
      </c>
      <c r="R7" s="1" t="s">
        <v>382</v>
      </c>
      <c r="S7" s="1" t="s">
        <v>343</v>
      </c>
      <c r="T7" s="1" t="s">
        <v>344</v>
      </c>
      <c r="U7" s="1" t="s">
        <v>345</v>
      </c>
    </row>
    <row r="8" s="1" customFormat="1" spans="1:21">
      <c r="A8" s="3">
        <v>17491379879</v>
      </c>
      <c r="B8" s="1" t="s">
        <v>383</v>
      </c>
      <c r="C8" s="1" t="s">
        <v>384</v>
      </c>
      <c r="D8" s="1" t="s">
        <v>385</v>
      </c>
      <c r="E8" s="1" t="s">
        <v>386</v>
      </c>
      <c r="F8" s="1" t="s">
        <v>387</v>
      </c>
      <c r="G8" s="1" t="s">
        <v>379</v>
      </c>
      <c r="H8" s="1" t="s">
        <v>335</v>
      </c>
      <c r="I8" s="1" t="s">
        <v>388</v>
      </c>
      <c r="J8" s="1" t="s">
        <v>30</v>
      </c>
      <c r="K8" s="1" t="s">
        <v>389</v>
      </c>
      <c r="L8" s="1" t="s">
        <v>339</v>
      </c>
      <c r="M8" s="1" t="s">
        <v>390</v>
      </c>
      <c r="N8" s="1" t="s">
        <v>391</v>
      </c>
      <c r="O8" s="1" t="s">
        <v>339</v>
      </c>
      <c r="P8" s="1" t="s">
        <v>340</v>
      </c>
      <c r="Q8" s="1" t="s">
        <v>341</v>
      </c>
      <c r="R8" s="1" t="s">
        <v>392</v>
      </c>
      <c r="S8" s="1" t="s">
        <v>343</v>
      </c>
      <c r="T8" s="1" t="s">
        <v>344</v>
      </c>
      <c r="U8" s="1" t="s">
        <v>345</v>
      </c>
    </row>
    <row r="9" s="1" customFormat="1" spans="1:21">
      <c r="A9" s="3">
        <v>17524952326</v>
      </c>
      <c r="B9" s="1" t="s">
        <v>393</v>
      </c>
      <c r="C9" s="1" t="s">
        <v>394</v>
      </c>
      <c r="D9" s="1" t="s">
        <v>395</v>
      </c>
      <c r="E9" s="1" t="s">
        <v>396</v>
      </c>
      <c r="F9" s="1" t="s">
        <v>350</v>
      </c>
      <c r="G9" s="1" t="s">
        <v>334</v>
      </c>
      <c r="H9" s="1" t="s">
        <v>335</v>
      </c>
      <c r="I9" s="1" t="s">
        <v>397</v>
      </c>
      <c r="J9" s="1" t="s">
        <v>30</v>
      </c>
      <c r="K9" s="1" t="s">
        <v>398</v>
      </c>
      <c r="L9" s="1" t="s">
        <v>398</v>
      </c>
      <c r="M9" s="1" t="s">
        <v>338</v>
      </c>
      <c r="N9" s="1" t="s">
        <v>338</v>
      </c>
      <c r="O9" s="1" t="s">
        <v>339</v>
      </c>
      <c r="P9" s="1" t="s">
        <v>340</v>
      </c>
      <c r="Q9" s="1" t="s">
        <v>341</v>
      </c>
      <c r="R9" s="1" t="s">
        <v>399</v>
      </c>
      <c r="S9" s="1" t="s">
        <v>343</v>
      </c>
      <c r="T9" s="1" t="s">
        <v>344</v>
      </c>
      <c r="U9" s="1" t="s">
        <v>345</v>
      </c>
    </row>
    <row r="10" s="1" customFormat="1" spans="1:21">
      <c r="A10" s="3">
        <v>17558333969</v>
      </c>
      <c r="B10" s="1" t="s">
        <v>400</v>
      </c>
      <c r="C10" s="1" t="s">
        <v>401</v>
      </c>
      <c r="D10" s="1" t="s">
        <v>402</v>
      </c>
      <c r="E10" s="1" t="s">
        <v>403</v>
      </c>
      <c r="F10" s="1" t="s">
        <v>387</v>
      </c>
      <c r="G10" s="1" t="s">
        <v>334</v>
      </c>
      <c r="H10" s="1" t="s">
        <v>335</v>
      </c>
      <c r="I10" s="1" t="s">
        <v>404</v>
      </c>
      <c r="J10" s="1" t="s">
        <v>30</v>
      </c>
      <c r="K10" s="1" t="s">
        <v>405</v>
      </c>
      <c r="L10" s="1" t="s">
        <v>405</v>
      </c>
      <c r="M10" s="1" t="s">
        <v>338</v>
      </c>
      <c r="N10" s="1" t="s">
        <v>338</v>
      </c>
      <c r="O10" s="1" t="s">
        <v>339</v>
      </c>
      <c r="P10" s="1" t="s">
        <v>340</v>
      </c>
      <c r="Q10" s="1" t="s">
        <v>341</v>
      </c>
      <c r="R10" s="1" t="s">
        <v>406</v>
      </c>
      <c r="S10" s="1" t="s">
        <v>343</v>
      </c>
      <c r="T10" s="1" t="s">
        <v>344</v>
      </c>
      <c r="U10" s="1" t="s">
        <v>345</v>
      </c>
    </row>
    <row r="11" s="1" customFormat="1" spans="1:21">
      <c r="A11" s="1">
        <v>17289650158</v>
      </c>
      <c r="B11" s="1" t="s">
        <v>407</v>
      </c>
      <c r="C11" s="1" t="s">
        <v>408</v>
      </c>
      <c r="D11" s="1" t="s">
        <v>348</v>
      </c>
      <c r="E11" s="1" t="s">
        <v>349</v>
      </c>
      <c r="F11" s="1" t="s">
        <v>350</v>
      </c>
      <c r="G11" s="1" t="s">
        <v>334</v>
      </c>
      <c r="H11" s="1" t="s">
        <v>335</v>
      </c>
      <c r="I11" s="1" t="s">
        <v>339</v>
      </c>
      <c r="J11" s="1" t="s">
        <v>409</v>
      </c>
      <c r="K11" s="1" t="s">
        <v>339</v>
      </c>
      <c r="L11" s="1" t="s">
        <v>339</v>
      </c>
      <c r="M11" s="1" t="s">
        <v>338</v>
      </c>
      <c r="N11" s="1" t="s">
        <v>338</v>
      </c>
      <c r="O11" s="1" t="s">
        <v>339</v>
      </c>
      <c r="P11" s="1" t="s">
        <v>340</v>
      </c>
      <c r="Q11" s="1" t="s">
        <v>341</v>
      </c>
      <c r="R11" s="1" t="s">
        <v>410</v>
      </c>
      <c r="S11" s="1" t="s">
        <v>343</v>
      </c>
      <c r="T11" s="1" t="s">
        <v>344</v>
      </c>
      <c r="U11" s="1" t="s">
        <v>345</v>
      </c>
    </row>
    <row r="12" s="1" customFormat="1" spans="1:21">
      <c r="A12" s="3">
        <v>17572261692</v>
      </c>
      <c r="B12" s="1" t="s">
        <v>333</v>
      </c>
      <c r="C12" s="1" t="s">
        <v>411</v>
      </c>
      <c r="D12" s="1" t="s">
        <v>412</v>
      </c>
      <c r="E12" s="1" t="s">
        <v>413</v>
      </c>
      <c r="F12" s="1" t="s">
        <v>387</v>
      </c>
      <c r="G12" s="1" t="s">
        <v>334</v>
      </c>
      <c r="H12" s="1" t="s">
        <v>335</v>
      </c>
      <c r="I12" s="1" t="s">
        <v>414</v>
      </c>
      <c r="J12" s="1" t="s">
        <v>30</v>
      </c>
      <c r="K12" s="1" t="s">
        <v>415</v>
      </c>
      <c r="L12" s="1" t="s">
        <v>415</v>
      </c>
      <c r="M12" s="1" t="s">
        <v>338</v>
      </c>
      <c r="N12" s="1" t="s">
        <v>338</v>
      </c>
      <c r="O12" s="1" t="s">
        <v>339</v>
      </c>
      <c r="P12" s="1" t="s">
        <v>340</v>
      </c>
      <c r="Q12" s="1" t="s">
        <v>341</v>
      </c>
      <c r="R12" s="1" t="s">
        <v>416</v>
      </c>
      <c r="S12" s="1" t="s">
        <v>343</v>
      </c>
      <c r="T12" s="1" t="s">
        <v>344</v>
      </c>
      <c r="U12" s="1" t="s">
        <v>345</v>
      </c>
    </row>
    <row r="13" s="1" customFormat="1" spans="1:21">
      <c r="A13" s="3">
        <v>17580918784</v>
      </c>
      <c r="B13" s="1" t="s">
        <v>387</v>
      </c>
      <c r="C13" s="1" t="s">
        <v>417</v>
      </c>
      <c r="D13" s="1" t="s">
        <v>418</v>
      </c>
      <c r="E13" s="1" t="s">
        <v>419</v>
      </c>
      <c r="F13" s="1" t="s">
        <v>358</v>
      </c>
      <c r="G13" s="1" t="s">
        <v>379</v>
      </c>
      <c r="H13" s="1" t="s">
        <v>335</v>
      </c>
      <c r="I13" s="1" t="s">
        <v>420</v>
      </c>
      <c r="J13" s="1" t="s">
        <v>30</v>
      </c>
      <c r="K13" s="1" t="s">
        <v>421</v>
      </c>
      <c r="L13" s="1" t="s">
        <v>421</v>
      </c>
      <c r="M13" s="1" t="s">
        <v>338</v>
      </c>
      <c r="N13" s="1" t="s">
        <v>338</v>
      </c>
      <c r="O13" s="1" t="s">
        <v>339</v>
      </c>
      <c r="P13" s="1" t="s">
        <v>340</v>
      </c>
      <c r="Q13" s="1" t="s">
        <v>341</v>
      </c>
      <c r="R13" s="1" t="s">
        <v>422</v>
      </c>
      <c r="S13" s="1" t="s">
        <v>343</v>
      </c>
      <c r="T13" s="1" t="s">
        <v>344</v>
      </c>
      <c r="U13" s="1" t="s">
        <v>345</v>
      </c>
    </row>
    <row r="14" s="1" customFormat="1" spans="1:21">
      <c r="A14" s="3">
        <v>17583467804</v>
      </c>
      <c r="B14" s="1" t="s">
        <v>387</v>
      </c>
      <c r="C14" s="1" t="s">
        <v>423</v>
      </c>
      <c r="D14" s="1" t="s">
        <v>424</v>
      </c>
      <c r="E14" s="1" t="s">
        <v>425</v>
      </c>
      <c r="F14" s="1" t="s">
        <v>387</v>
      </c>
      <c r="G14" s="1" t="s">
        <v>334</v>
      </c>
      <c r="H14" s="1" t="s">
        <v>335</v>
      </c>
      <c r="I14" s="1" t="s">
        <v>426</v>
      </c>
      <c r="J14" s="1" t="s">
        <v>30</v>
      </c>
      <c r="K14" s="1" t="s">
        <v>427</v>
      </c>
      <c r="L14" s="1" t="s">
        <v>427</v>
      </c>
      <c r="M14" s="1" t="s">
        <v>338</v>
      </c>
      <c r="N14" s="1" t="s">
        <v>338</v>
      </c>
      <c r="O14" s="1" t="s">
        <v>339</v>
      </c>
      <c r="P14" s="1" t="s">
        <v>340</v>
      </c>
      <c r="Q14" s="1" t="s">
        <v>341</v>
      </c>
      <c r="R14" s="1" t="s">
        <v>428</v>
      </c>
      <c r="S14" s="1" t="s">
        <v>343</v>
      </c>
      <c r="T14" s="1" t="s">
        <v>344</v>
      </c>
      <c r="U14" s="1" t="s">
        <v>345</v>
      </c>
    </row>
    <row r="15" s="1" customFormat="1" spans="1:21">
      <c r="A15" s="3">
        <v>17589332624</v>
      </c>
      <c r="B15" s="1" t="s">
        <v>387</v>
      </c>
      <c r="C15" s="1" t="s">
        <v>429</v>
      </c>
      <c r="D15" s="1" t="s">
        <v>371</v>
      </c>
      <c r="E15" s="1" t="s">
        <v>430</v>
      </c>
      <c r="F15" s="1" t="s">
        <v>350</v>
      </c>
      <c r="G15" s="1" t="s">
        <v>358</v>
      </c>
      <c r="H15" s="1" t="s">
        <v>335</v>
      </c>
      <c r="I15" s="1" t="s">
        <v>431</v>
      </c>
      <c r="J15" s="1" t="s">
        <v>30</v>
      </c>
      <c r="K15" s="1" t="s">
        <v>432</v>
      </c>
      <c r="L15" s="1" t="s">
        <v>432</v>
      </c>
      <c r="M15" s="1" t="s">
        <v>338</v>
      </c>
      <c r="N15" s="1" t="s">
        <v>338</v>
      </c>
      <c r="O15" s="1" t="s">
        <v>339</v>
      </c>
      <c r="P15" s="1" t="s">
        <v>340</v>
      </c>
      <c r="Q15" s="1" t="s">
        <v>341</v>
      </c>
      <c r="R15" s="1" t="s">
        <v>433</v>
      </c>
      <c r="S15" s="1" t="s">
        <v>343</v>
      </c>
      <c r="T15" s="1" t="s">
        <v>344</v>
      </c>
      <c r="U15" s="1" t="s">
        <v>345</v>
      </c>
    </row>
    <row r="16" s="1" customFormat="1" spans="1:21">
      <c r="A16" s="3">
        <v>17589460052</v>
      </c>
      <c r="B16" s="1" t="s">
        <v>350</v>
      </c>
      <c r="C16" s="1" t="s">
        <v>434</v>
      </c>
      <c r="D16" s="1" t="s">
        <v>435</v>
      </c>
      <c r="E16" s="1" t="s">
        <v>436</v>
      </c>
      <c r="F16" s="1" t="s">
        <v>358</v>
      </c>
      <c r="G16" s="1" t="s">
        <v>379</v>
      </c>
      <c r="H16" s="1" t="s">
        <v>335</v>
      </c>
      <c r="I16" s="1" t="s">
        <v>437</v>
      </c>
      <c r="J16" s="1" t="s">
        <v>30</v>
      </c>
      <c r="K16" s="1" t="s">
        <v>438</v>
      </c>
      <c r="L16" s="1" t="s">
        <v>438</v>
      </c>
      <c r="M16" s="1" t="s">
        <v>338</v>
      </c>
      <c r="N16" s="1" t="s">
        <v>338</v>
      </c>
      <c r="O16" s="1" t="s">
        <v>339</v>
      </c>
      <c r="P16" s="1" t="s">
        <v>340</v>
      </c>
      <c r="Q16" s="1" t="s">
        <v>341</v>
      </c>
      <c r="R16" s="1" t="s">
        <v>439</v>
      </c>
      <c r="S16" s="1" t="s">
        <v>343</v>
      </c>
      <c r="T16" s="1" t="s">
        <v>344</v>
      </c>
      <c r="U16" s="1" t="s">
        <v>345</v>
      </c>
    </row>
    <row r="17" s="1" customFormat="1" spans="1:21">
      <c r="A17" s="3">
        <v>17589481718</v>
      </c>
      <c r="B17" s="1" t="s">
        <v>350</v>
      </c>
      <c r="C17" s="1" t="s">
        <v>440</v>
      </c>
      <c r="D17" s="1" t="s">
        <v>371</v>
      </c>
      <c r="E17" s="1" t="s">
        <v>441</v>
      </c>
      <c r="F17" s="1" t="s">
        <v>334</v>
      </c>
      <c r="G17" s="1" t="s">
        <v>358</v>
      </c>
      <c r="H17" s="1" t="s">
        <v>335</v>
      </c>
      <c r="I17" s="1" t="s">
        <v>442</v>
      </c>
      <c r="J17" s="1" t="s">
        <v>30</v>
      </c>
      <c r="K17" s="1" t="s">
        <v>443</v>
      </c>
      <c r="L17" s="1" t="s">
        <v>443</v>
      </c>
      <c r="M17" s="1" t="s">
        <v>338</v>
      </c>
      <c r="N17" s="1" t="s">
        <v>338</v>
      </c>
      <c r="O17" s="1" t="s">
        <v>339</v>
      </c>
      <c r="P17" s="1" t="s">
        <v>340</v>
      </c>
      <c r="Q17" s="1" t="s">
        <v>341</v>
      </c>
      <c r="R17" s="1" t="s">
        <v>444</v>
      </c>
      <c r="S17" s="1" t="s">
        <v>343</v>
      </c>
      <c r="T17" s="1" t="s">
        <v>344</v>
      </c>
      <c r="U17" s="1" t="s">
        <v>345</v>
      </c>
    </row>
    <row r="18" s="1" customFormat="1" spans="1:21">
      <c r="A18" s="3">
        <v>17589550074</v>
      </c>
      <c r="B18" s="1" t="s">
        <v>350</v>
      </c>
      <c r="C18" s="1" t="s">
        <v>445</v>
      </c>
      <c r="D18" s="1" t="s">
        <v>446</v>
      </c>
      <c r="E18" s="1" t="s">
        <v>447</v>
      </c>
      <c r="F18" s="1" t="s">
        <v>334</v>
      </c>
      <c r="G18" s="1" t="s">
        <v>358</v>
      </c>
      <c r="H18" s="1" t="s">
        <v>335</v>
      </c>
      <c r="I18" s="1" t="s">
        <v>448</v>
      </c>
      <c r="J18" s="1" t="s">
        <v>30</v>
      </c>
      <c r="K18" s="1" t="s">
        <v>449</v>
      </c>
      <c r="L18" s="1" t="s">
        <v>449</v>
      </c>
      <c r="M18" s="1" t="s">
        <v>338</v>
      </c>
      <c r="N18" s="1" t="s">
        <v>338</v>
      </c>
      <c r="O18" s="1" t="s">
        <v>339</v>
      </c>
      <c r="P18" s="1" t="s">
        <v>340</v>
      </c>
      <c r="Q18" s="1" t="s">
        <v>341</v>
      </c>
      <c r="R18" s="1" t="s">
        <v>450</v>
      </c>
      <c r="S18" s="1" t="s">
        <v>343</v>
      </c>
      <c r="T18" s="1" t="s">
        <v>344</v>
      </c>
      <c r="U18" s="1" t="s">
        <v>345</v>
      </c>
    </row>
    <row r="19" s="1" customFormat="1" spans="1:21">
      <c r="A19" s="3">
        <v>17589602594</v>
      </c>
      <c r="B19" s="1" t="s">
        <v>350</v>
      </c>
      <c r="C19" s="1" t="s">
        <v>451</v>
      </c>
      <c r="D19" s="1" t="s">
        <v>371</v>
      </c>
      <c r="E19" s="1" t="s">
        <v>452</v>
      </c>
      <c r="F19" s="1" t="s">
        <v>350</v>
      </c>
      <c r="G19" s="1" t="s">
        <v>358</v>
      </c>
      <c r="H19" s="1" t="s">
        <v>335</v>
      </c>
      <c r="I19" s="1" t="s">
        <v>453</v>
      </c>
      <c r="J19" s="1" t="s">
        <v>30</v>
      </c>
      <c r="K19" s="1" t="s">
        <v>454</v>
      </c>
      <c r="L19" s="1" t="s">
        <v>454</v>
      </c>
      <c r="M19" s="1" t="s">
        <v>338</v>
      </c>
      <c r="N19" s="1" t="s">
        <v>338</v>
      </c>
      <c r="O19" s="1" t="s">
        <v>339</v>
      </c>
      <c r="P19" s="1" t="s">
        <v>340</v>
      </c>
      <c r="Q19" s="1" t="s">
        <v>341</v>
      </c>
      <c r="R19" s="1" t="s">
        <v>455</v>
      </c>
      <c r="S19" s="1" t="s">
        <v>343</v>
      </c>
      <c r="T19" s="1" t="s">
        <v>344</v>
      </c>
      <c r="U19" s="1" t="s">
        <v>345</v>
      </c>
    </row>
    <row r="20" s="1" customFormat="1" spans="1:21">
      <c r="A20" s="3">
        <v>17589694987</v>
      </c>
      <c r="B20" s="1" t="s">
        <v>350</v>
      </c>
      <c r="C20" s="1" t="s">
        <v>456</v>
      </c>
      <c r="D20" s="1" t="s">
        <v>457</v>
      </c>
      <c r="E20" s="1" t="s">
        <v>458</v>
      </c>
      <c r="F20" s="1" t="s">
        <v>334</v>
      </c>
      <c r="G20" s="1" t="s">
        <v>358</v>
      </c>
      <c r="H20" s="1" t="s">
        <v>335</v>
      </c>
      <c r="I20" s="1" t="s">
        <v>459</v>
      </c>
      <c r="J20" s="1" t="s">
        <v>30</v>
      </c>
      <c r="K20" s="1" t="s">
        <v>460</v>
      </c>
      <c r="L20" s="1" t="s">
        <v>460</v>
      </c>
      <c r="M20" s="1" t="s">
        <v>338</v>
      </c>
      <c r="N20" s="1" t="s">
        <v>338</v>
      </c>
      <c r="O20" s="1" t="s">
        <v>339</v>
      </c>
      <c r="P20" s="1" t="s">
        <v>340</v>
      </c>
      <c r="Q20" s="1" t="s">
        <v>341</v>
      </c>
      <c r="R20" s="1" t="s">
        <v>461</v>
      </c>
      <c r="S20" s="1" t="s">
        <v>343</v>
      </c>
      <c r="T20" s="1" t="s">
        <v>344</v>
      </c>
      <c r="U20" s="1" t="s">
        <v>345</v>
      </c>
    </row>
    <row r="21" s="1" customFormat="1" spans="1:21">
      <c r="A21" s="3">
        <v>17589739666</v>
      </c>
      <c r="B21" s="1" t="s">
        <v>350</v>
      </c>
      <c r="C21" s="1" t="s">
        <v>462</v>
      </c>
      <c r="D21" s="1" t="s">
        <v>446</v>
      </c>
      <c r="E21" s="1" t="s">
        <v>463</v>
      </c>
      <c r="F21" s="1" t="s">
        <v>334</v>
      </c>
      <c r="G21" s="1" t="s">
        <v>358</v>
      </c>
      <c r="H21" s="1" t="s">
        <v>335</v>
      </c>
      <c r="I21" s="1" t="s">
        <v>448</v>
      </c>
      <c r="J21" s="1" t="s">
        <v>30</v>
      </c>
      <c r="K21" s="1" t="s">
        <v>449</v>
      </c>
      <c r="L21" s="1" t="s">
        <v>449</v>
      </c>
      <c r="M21" s="1" t="s">
        <v>338</v>
      </c>
      <c r="N21" s="1" t="s">
        <v>338</v>
      </c>
      <c r="O21" s="1" t="s">
        <v>339</v>
      </c>
      <c r="P21" s="1" t="s">
        <v>340</v>
      </c>
      <c r="Q21" s="1" t="s">
        <v>341</v>
      </c>
      <c r="R21" s="1" t="s">
        <v>464</v>
      </c>
      <c r="S21" s="1" t="s">
        <v>343</v>
      </c>
      <c r="T21" s="1" t="s">
        <v>344</v>
      </c>
      <c r="U21" s="1" t="s">
        <v>345</v>
      </c>
    </row>
    <row r="22" s="1" customFormat="1" spans="1:21">
      <c r="A22" s="3">
        <v>17589740481</v>
      </c>
      <c r="B22" s="1" t="s">
        <v>350</v>
      </c>
      <c r="C22" s="1" t="s">
        <v>465</v>
      </c>
      <c r="D22" s="1" t="s">
        <v>466</v>
      </c>
      <c r="E22" s="1" t="s">
        <v>467</v>
      </c>
      <c r="F22" s="1" t="s">
        <v>350</v>
      </c>
      <c r="G22" s="1" t="s">
        <v>334</v>
      </c>
      <c r="H22" s="1" t="s">
        <v>335</v>
      </c>
      <c r="I22" s="1" t="s">
        <v>468</v>
      </c>
      <c r="J22" s="1" t="s">
        <v>30</v>
      </c>
      <c r="K22" s="1" t="s">
        <v>469</v>
      </c>
      <c r="L22" s="1" t="s">
        <v>469</v>
      </c>
      <c r="M22" s="1" t="s">
        <v>338</v>
      </c>
      <c r="N22" s="1" t="s">
        <v>338</v>
      </c>
      <c r="O22" s="1" t="s">
        <v>339</v>
      </c>
      <c r="P22" s="1" t="s">
        <v>340</v>
      </c>
      <c r="Q22" s="1" t="s">
        <v>341</v>
      </c>
      <c r="R22" s="1" t="s">
        <v>470</v>
      </c>
      <c r="S22" s="1" t="s">
        <v>343</v>
      </c>
      <c r="T22" s="1" t="s">
        <v>344</v>
      </c>
      <c r="U22" s="1" t="s">
        <v>345</v>
      </c>
    </row>
    <row r="23" s="1" customFormat="1" spans="1:21">
      <c r="A23" s="3">
        <v>17589878559</v>
      </c>
      <c r="B23" s="1" t="s">
        <v>350</v>
      </c>
      <c r="C23" s="1" t="s">
        <v>471</v>
      </c>
      <c r="D23" s="1" t="s">
        <v>472</v>
      </c>
      <c r="E23" s="1" t="s">
        <v>473</v>
      </c>
      <c r="F23" s="1" t="s">
        <v>350</v>
      </c>
      <c r="G23" s="1" t="s">
        <v>358</v>
      </c>
      <c r="H23" s="1" t="s">
        <v>335</v>
      </c>
      <c r="I23" s="1" t="s">
        <v>474</v>
      </c>
      <c r="J23" s="1" t="s">
        <v>30</v>
      </c>
      <c r="K23" s="1" t="s">
        <v>475</v>
      </c>
      <c r="L23" s="1" t="s">
        <v>475</v>
      </c>
      <c r="M23" s="1" t="s">
        <v>338</v>
      </c>
      <c r="N23" s="1" t="s">
        <v>338</v>
      </c>
      <c r="O23" s="1" t="s">
        <v>339</v>
      </c>
      <c r="P23" s="1" t="s">
        <v>340</v>
      </c>
      <c r="Q23" s="1" t="s">
        <v>341</v>
      </c>
      <c r="R23" s="1" t="s">
        <v>476</v>
      </c>
      <c r="S23" s="1" t="s">
        <v>343</v>
      </c>
      <c r="T23" s="1" t="s">
        <v>344</v>
      </c>
      <c r="U23" s="1" t="s">
        <v>345</v>
      </c>
    </row>
    <row r="24" s="1" customFormat="1" spans="1:21">
      <c r="A24" s="3">
        <v>17590482428</v>
      </c>
      <c r="B24" s="1" t="s">
        <v>350</v>
      </c>
      <c r="C24" s="1" t="s">
        <v>477</v>
      </c>
      <c r="D24" s="1" t="s">
        <v>478</v>
      </c>
      <c r="E24" s="1" t="s">
        <v>479</v>
      </c>
      <c r="F24" s="1" t="s">
        <v>350</v>
      </c>
      <c r="G24" s="1" t="s">
        <v>334</v>
      </c>
      <c r="H24" s="1" t="s">
        <v>335</v>
      </c>
      <c r="I24" s="1" t="s">
        <v>480</v>
      </c>
      <c r="J24" s="1" t="s">
        <v>30</v>
      </c>
      <c r="K24" s="1" t="s">
        <v>481</v>
      </c>
      <c r="L24" s="1" t="s">
        <v>481</v>
      </c>
      <c r="M24" s="1" t="s">
        <v>338</v>
      </c>
      <c r="N24" s="1" t="s">
        <v>338</v>
      </c>
      <c r="O24" s="1" t="s">
        <v>339</v>
      </c>
      <c r="P24" s="1" t="s">
        <v>340</v>
      </c>
      <c r="Q24" s="1" t="s">
        <v>341</v>
      </c>
      <c r="R24" s="1" t="s">
        <v>482</v>
      </c>
      <c r="S24" s="1" t="s">
        <v>343</v>
      </c>
      <c r="T24" s="1" t="s">
        <v>344</v>
      </c>
      <c r="U24" s="1" t="s">
        <v>345</v>
      </c>
    </row>
    <row r="25" s="1" customFormat="1" spans="1:21">
      <c r="A25" s="3">
        <v>17590647571</v>
      </c>
      <c r="B25" s="1" t="s">
        <v>350</v>
      </c>
      <c r="C25" s="1" t="s">
        <v>483</v>
      </c>
      <c r="D25" s="1" t="s">
        <v>484</v>
      </c>
      <c r="E25" s="1" t="s">
        <v>485</v>
      </c>
      <c r="F25" s="1" t="s">
        <v>350</v>
      </c>
      <c r="G25" s="1" t="s">
        <v>334</v>
      </c>
      <c r="H25" s="1" t="s">
        <v>335</v>
      </c>
      <c r="I25" s="1" t="s">
        <v>486</v>
      </c>
      <c r="J25" s="1" t="s">
        <v>30</v>
      </c>
      <c r="K25" s="1" t="s">
        <v>487</v>
      </c>
      <c r="L25" s="1" t="s">
        <v>487</v>
      </c>
      <c r="M25" s="1" t="s">
        <v>338</v>
      </c>
      <c r="N25" s="1" t="s">
        <v>338</v>
      </c>
      <c r="O25" s="1" t="s">
        <v>339</v>
      </c>
      <c r="P25" s="1" t="s">
        <v>340</v>
      </c>
      <c r="Q25" s="1" t="s">
        <v>341</v>
      </c>
      <c r="R25" s="1" t="s">
        <v>488</v>
      </c>
      <c r="S25" s="1" t="s">
        <v>343</v>
      </c>
      <c r="T25" s="1" t="s">
        <v>344</v>
      </c>
      <c r="U25" s="1" t="s">
        <v>345</v>
      </c>
    </row>
    <row r="26" s="1" customFormat="1" spans="1:21">
      <c r="A26" s="3">
        <v>17591421193</v>
      </c>
      <c r="B26" s="1" t="s">
        <v>350</v>
      </c>
      <c r="C26" s="1" t="s">
        <v>489</v>
      </c>
      <c r="D26" s="1" t="s">
        <v>490</v>
      </c>
      <c r="E26" s="1" t="s">
        <v>491</v>
      </c>
      <c r="F26" s="1" t="s">
        <v>350</v>
      </c>
      <c r="G26" s="1" t="s">
        <v>334</v>
      </c>
      <c r="H26" s="1" t="s">
        <v>335</v>
      </c>
      <c r="I26" s="1" t="s">
        <v>492</v>
      </c>
      <c r="J26" s="1" t="s">
        <v>30</v>
      </c>
      <c r="K26" s="1" t="s">
        <v>493</v>
      </c>
      <c r="L26" s="1" t="s">
        <v>493</v>
      </c>
      <c r="M26" s="1" t="s">
        <v>338</v>
      </c>
      <c r="N26" s="1" t="s">
        <v>338</v>
      </c>
      <c r="O26" s="1" t="s">
        <v>339</v>
      </c>
      <c r="P26" s="1" t="s">
        <v>340</v>
      </c>
      <c r="Q26" s="1" t="s">
        <v>341</v>
      </c>
      <c r="R26" s="1" t="s">
        <v>494</v>
      </c>
      <c r="S26" s="1" t="s">
        <v>343</v>
      </c>
      <c r="T26" s="1" t="s">
        <v>344</v>
      </c>
      <c r="U26" s="1" t="s">
        <v>345</v>
      </c>
    </row>
    <row r="27" s="1" customFormat="1" spans="1:21">
      <c r="A27" s="3">
        <v>17591486495</v>
      </c>
      <c r="B27" s="1" t="s">
        <v>350</v>
      </c>
      <c r="C27" s="1" t="s">
        <v>495</v>
      </c>
      <c r="D27" s="1" t="s">
        <v>496</v>
      </c>
      <c r="E27" s="1" t="s">
        <v>497</v>
      </c>
      <c r="F27" s="1" t="s">
        <v>350</v>
      </c>
      <c r="G27" s="1" t="s">
        <v>334</v>
      </c>
      <c r="H27" s="1" t="s">
        <v>335</v>
      </c>
      <c r="I27" s="1" t="s">
        <v>498</v>
      </c>
      <c r="J27" s="1" t="s">
        <v>30</v>
      </c>
      <c r="K27" s="1" t="s">
        <v>499</v>
      </c>
      <c r="L27" s="1" t="s">
        <v>499</v>
      </c>
      <c r="M27" s="1" t="s">
        <v>338</v>
      </c>
      <c r="N27" s="1" t="s">
        <v>338</v>
      </c>
      <c r="O27" s="1" t="s">
        <v>339</v>
      </c>
      <c r="P27" s="1" t="s">
        <v>340</v>
      </c>
      <c r="Q27" s="1" t="s">
        <v>341</v>
      </c>
      <c r="R27" s="1" t="s">
        <v>500</v>
      </c>
      <c r="S27" s="1" t="s">
        <v>343</v>
      </c>
      <c r="T27" s="1" t="s">
        <v>344</v>
      </c>
      <c r="U27" s="1" t="s">
        <v>345</v>
      </c>
    </row>
    <row r="28" s="1" customFormat="1" spans="1:21">
      <c r="A28" s="3">
        <v>17591682270</v>
      </c>
      <c r="B28" s="1" t="s">
        <v>350</v>
      </c>
      <c r="C28" s="1" t="s">
        <v>501</v>
      </c>
      <c r="D28" s="1" t="s">
        <v>412</v>
      </c>
      <c r="E28" s="1" t="s">
        <v>502</v>
      </c>
      <c r="F28" s="1" t="s">
        <v>350</v>
      </c>
      <c r="G28" s="1" t="s">
        <v>334</v>
      </c>
      <c r="H28" s="1" t="s">
        <v>335</v>
      </c>
      <c r="I28" s="1" t="s">
        <v>503</v>
      </c>
      <c r="J28" s="1" t="s">
        <v>30</v>
      </c>
      <c r="K28" s="1" t="s">
        <v>504</v>
      </c>
      <c r="L28" s="1" t="s">
        <v>504</v>
      </c>
      <c r="M28" s="1" t="s">
        <v>338</v>
      </c>
      <c r="N28" s="1" t="s">
        <v>338</v>
      </c>
      <c r="O28" s="1" t="s">
        <v>339</v>
      </c>
      <c r="P28" s="1" t="s">
        <v>340</v>
      </c>
      <c r="Q28" s="1" t="s">
        <v>341</v>
      </c>
      <c r="R28" s="1" t="s">
        <v>505</v>
      </c>
      <c r="S28" s="1" t="s">
        <v>343</v>
      </c>
      <c r="T28" s="1" t="s">
        <v>344</v>
      </c>
      <c r="U28" s="1" t="s">
        <v>345</v>
      </c>
    </row>
    <row r="29" s="1" customFormat="1" spans="1:21">
      <c r="A29" s="3">
        <v>17596861054</v>
      </c>
      <c r="B29" s="1" t="s">
        <v>350</v>
      </c>
      <c r="C29" s="1" t="s">
        <v>506</v>
      </c>
      <c r="D29" s="1" t="s">
        <v>507</v>
      </c>
      <c r="E29" s="1" t="s">
        <v>508</v>
      </c>
      <c r="F29" s="1" t="s">
        <v>350</v>
      </c>
      <c r="G29" s="1" t="s">
        <v>334</v>
      </c>
      <c r="H29" s="1" t="s">
        <v>335</v>
      </c>
      <c r="I29" s="1" t="s">
        <v>509</v>
      </c>
      <c r="J29" s="1" t="s">
        <v>30</v>
      </c>
      <c r="K29" s="1" t="s">
        <v>510</v>
      </c>
      <c r="L29" s="1" t="s">
        <v>510</v>
      </c>
      <c r="M29" s="1" t="s">
        <v>338</v>
      </c>
      <c r="N29" s="1" t="s">
        <v>338</v>
      </c>
      <c r="O29" s="1" t="s">
        <v>339</v>
      </c>
      <c r="P29" s="1" t="s">
        <v>340</v>
      </c>
      <c r="Q29" s="1" t="s">
        <v>341</v>
      </c>
      <c r="R29" s="1" t="s">
        <v>511</v>
      </c>
      <c r="S29" s="1" t="s">
        <v>343</v>
      </c>
      <c r="T29" s="1" t="s">
        <v>344</v>
      </c>
      <c r="U29" s="1" t="s">
        <v>345</v>
      </c>
    </row>
    <row r="30" s="1" customFormat="1" spans="1:21">
      <c r="A30" s="3">
        <v>17597253271</v>
      </c>
      <c r="B30" s="1" t="s">
        <v>350</v>
      </c>
      <c r="C30" s="1" t="s">
        <v>512</v>
      </c>
      <c r="D30" s="1" t="s">
        <v>412</v>
      </c>
      <c r="E30" s="1" t="s">
        <v>513</v>
      </c>
      <c r="F30" s="1" t="s">
        <v>358</v>
      </c>
      <c r="G30" s="1" t="s">
        <v>379</v>
      </c>
      <c r="H30" s="1" t="s">
        <v>335</v>
      </c>
      <c r="I30" s="1" t="s">
        <v>514</v>
      </c>
      <c r="J30" s="1" t="s">
        <v>30</v>
      </c>
      <c r="K30" s="1" t="s">
        <v>515</v>
      </c>
      <c r="L30" s="1" t="s">
        <v>515</v>
      </c>
      <c r="M30" s="1" t="s">
        <v>338</v>
      </c>
      <c r="N30" s="1" t="s">
        <v>338</v>
      </c>
      <c r="O30" s="1" t="s">
        <v>339</v>
      </c>
      <c r="P30" s="1" t="s">
        <v>340</v>
      </c>
      <c r="Q30" s="1" t="s">
        <v>341</v>
      </c>
      <c r="R30" s="1" t="s">
        <v>516</v>
      </c>
      <c r="S30" s="1" t="s">
        <v>343</v>
      </c>
      <c r="T30" s="1" t="s">
        <v>344</v>
      </c>
      <c r="U30" s="1" t="s">
        <v>345</v>
      </c>
    </row>
    <row r="31" s="1" customFormat="1" spans="1:21">
      <c r="A31" s="3">
        <v>17597326364</v>
      </c>
      <c r="B31" s="1" t="s">
        <v>350</v>
      </c>
      <c r="C31" s="1" t="s">
        <v>517</v>
      </c>
      <c r="D31" s="1" t="s">
        <v>518</v>
      </c>
      <c r="E31" s="1" t="s">
        <v>519</v>
      </c>
      <c r="F31" s="1" t="s">
        <v>350</v>
      </c>
      <c r="G31" s="1" t="s">
        <v>334</v>
      </c>
      <c r="H31" s="1" t="s">
        <v>335</v>
      </c>
      <c r="I31" s="1" t="s">
        <v>520</v>
      </c>
      <c r="J31" s="1" t="s">
        <v>30</v>
      </c>
      <c r="K31" s="1" t="s">
        <v>521</v>
      </c>
      <c r="L31" s="1" t="s">
        <v>521</v>
      </c>
      <c r="M31" s="1" t="s">
        <v>338</v>
      </c>
      <c r="N31" s="1" t="s">
        <v>338</v>
      </c>
      <c r="O31" s="1" t="s">
        <v>339</v>
      </c>
      <c r="P31" s="1" t="s">
        <v>340</v>
      </c>
      <c r="Q31" s="1" t="s">
        <v>341</v>
      </c>
      <c r="R31" s="1" t="s">
        <v>522</v>
      </c>
      <c r="S31" s="1" t="s">
        <v>343</v>
      </c>
      <c r="T31" s="1" t="s">
        <v>344</v>
      </c>
      <c r="U31" s="1" t="s">
        <v>345</v>
      </c>
    </row>
    <row r="32" s="1" customFormat="1" spans="1:21">
      <c r="A32" s="3">
        <v>17597601800</v>
      </c>
      <c r="B32" s="1" t="s">
        <v>350</v>
      </c>
      <c r="C32" s="1" t="s">
        <v>523</v>
      </c>
      <c r="D32" s="1" t="s">
        <v>524</v>
      </c>
      <c r="E32" s="1" t="s">
        <v>525</v>
      </c>
      <c r="F32" s="1" t="s">
        <v>350</v>
      </c>
      <c r="G32" s="1" t="s">
        <v>379</v>
      </c>
      <c r="H32" s="1" t="s">
        <v>335</v>
      </c>
      <c r="I32" s="1" t="s">
        <v>480</v>
      </c>
      <c r="J32" s="1" t="s">
        <v>30</v>
      </c>
      <c r="K32" s="1" t="s">
        <v>481</v>
      </c>
      <c r="L32" s="1" t="s">
        <v>481</v>
      </c>
      <c r="M32" s="1" t="s">
        <v>338</v>
      </c>
      <c r="N32" s="1" t="s">
        <v>338</v>
      </c>
      <c r="O32" s="1" t="s">
        <v>339</v>
      </c>
      <c r="P32" s="1" t="s">
        <v>340</v>
      </c>
      <c r="Q32" s="1" t="s">
        <v>341</v>
      </c>
      <c r="R32" s="1" t="s">
        <v>526</v>
      </c>
      <c r="S32" s="1" t="s">
        <v>343</v>
      </c>
      <c r="T32" s="1" t="s">
        <v>344</v>
      </c>
      <c r="U32" s="1" t="s">
        <v>345</v>
      </c>
    </row>
    <row r="33" s="1" customFormat="1" spans="1:21">
      <c r="A33" s="3">
        <v>17598630898</v>
      </c>
      <c r="B33" s="1" t="s">
        <v>334</v>
      </c>
      <c r="C33" s="1" t="s">
        <v>527</v>
      </c>
      <c r="D33" s="1" t="s">
        <v>478</v>
      </c>
      <c r="E33" s="1" t="s">
        <v>528</v>
      </c>
      <c r="F33" s="1" t="s">
        <v>358</v>
      </c>
      <c r="G33" s="1" t="s">
        <v>379</v>
      </c>
      <c r="H33" s="1" t="s">
        <v>335</v>
      </c>
      <c r="I33" s="1" t="s">
        <v>480</v>
      </c>
      <c r="J33" s="1" t="s">
        <v>30</v>
      </c>
      <c r="K33" s="1" t="s">
        <v>481</v>
      </c>
      <c r="L33" s="1" t="s">
        <v>481</v>
      </c>
      <c r="M33" s="1" t="s">
        <v>338</v>
      </c>
      <c r="N33" s="1" t="s">
        <v>338</v>
      </c>
      <c r="O33" s="1" t="s">
        <v>339</v>
      </c>
      <c r="P33" s="1" t="s">
        <v>340</v>
      </c>
      <c r="Q33" s="1" t="s">
        <v>341</v>
      </c>
      <c r="R33" s="1" t="s">
        <v>529</v>
      </c>
      <c r="S33" s="1" t="s">
        <v>343</v>
      </c>
      <c r="T33" s="1" t="s">
        <v>344</v>
      </c>
      <c r="U33" s="1" t="s">
        <v>345</v>
      </c>
    </row>
    <row r="34" s="1" customFormat="1" spans="1:21">
      <c r="A34" s="3">
        <v>17598665940</v>
      </c>
      <c r="B34" s="1" t="s">
        <v>334</v>
      </c>
      <c r="C34" s="1" t="s">
        <v>530</v>
      </c>
      <c r="D34" s="1" t="s">
        <v>531</v>
      </c>
      <c r="E34" s="1" t="s">
        <v>532</v>
      </c>
      <c r="F34" s="1" t="s">
        <v>334</v>
      </c>
      <c r="G34" s="1" t="s">
        <v>358</v>
      </c>
      <c r="H34" s="1" t="s">
        <v>335</v>
      </c>
      <c r="I34" s="1" t="s">
        <v>533</v>
      </c>
      <c r="J34" s="1" t="s">
        <v>30</v>
      </c>
      <c r="K34" s="1" t="s">
        <v>534</v>
      </c>
      <c r="L34" s="1" t="s">
        <v>534</v>
      </c>
      <c r="M34" s="1" t="s">
        <v>338</v>
      </c>
      <c r="N34" s="1" t="s">
        <v>338</v>
      </c>
      <c r="O34" s="1" t="s">
        <v>339</v>
      </c>
      <c r="P34" s="1" t="s">
        <v>340</v>
      </c>
      <c r="Q34" s="1" t="s">
        <v>341</v>
      </c>
      <c r="R34" s="1" t="s">
        <v>535</v>
      </c>
      <c r="S34" s="1" t="s">
        <v>343</v>
      </c>
      <c r="T34" s="1" t="s">
        <v>344</v>
      </c>
      <c r="U34" s="1" t="s">
        <v>345</v>
      </c>
    </row>
    <row r="35" s="1" customFormat="1" spans="1:21">
      <c r="A35" s="3">
        <v>17598703210</v>
      </c>
      <c r="B35" s="1" t="s">
        <v>334</v>
      </c>
      <c r="C35" s="1" t="s">
        <v>536</v>
      </c>
      <c r="D35" s="1" t="s">
        <v>418</v>
      </c>
      <c r="E35" s="1" t="s">
        <v>537</v>
      </c>
      <c r="F35" s="1" t="s">
        <v>334</v>
      </c>
      <c r="G35" s="1" t="s">
        <v>358</v>
      </c>
      <c r="H35" s="1" t="s">
        <v>335</v>
      </c>
      <c r="I35" s="1" t="s">
        <v>538</v>
      </c>
      <c r="J35" s="1" t="s">
        <v>30</v>
      </c>
      <c r="K35" s="1" t="s">
        <v>539</v>
      </c>
      <c r="L35" s="1" t="s">
        <v>539</v>
      </c>
      <c r="M35" s="1" t="s">
        <v>338</v>
      </c>
      <c r="N35" s="1" t="s">
        <v>338</v>
      </c>
      <c r="O35" s="1" t="s">
        <v>339</v>
      </c>
      <c r="P35" s="1" t="s">
        <v>340</v>
      </c>
      <c r="Q35" s="1" t="s">
        <v>341</v>
      </c>
      <c r="R35" s="1" t="s">
        <v>540</v>
      </c>
      <c r="S35" s="1" t="s">
        <v>343</v>
      </c>
      <c r="T35" s="1" t="s">
        <v>344</v>
      </c>
      <c r="U35" s="1" t="s">
        <v>345</v>
      </c>
    </row>
    <row r="36" s="1" customFormat="1" spans="1:21">
      <c r="A36" s="3">
        <v>17599244530</v>
      </c>
      <c r="B36" s="1" t="s">
        <v>334</v>
      </c>
      <c r="C36" s="1" t="s">
        <v>541</v>
      </c>
      <c r="D36" s="1" t="s">
        <v>542</v>
      </c>
      <c r="E36" s="1" t="s">
        <v>543</v>
      </c>
      <c r="F36" s="1" t="s">
        <v>334</v>
      </c>
      <c r="G36" s="1" t="s">
        <v>358</v>
      </c>
      <c r="H36" s="1" t="s">
        <v>335</v>
      </c>
      <c r="I36" s="1" t="s">
        <v>544</v>
      </c>
      <c r="J36" s="1" t="s">
        <v>30</v>
      </c>
      <c r="K36" s="1" t="s">
        <v>545</v>
      </c>
      <c r="L36" s="1" t="s">
        <v>545</v>
      </c>
      <c r="M36" s="1" t="s">
        <v>338</v>
      </c>
      <c r="N36" s="1" t="s">
        <v>338</v>
      </c>
      <c r="O36" s="1" t="s">
        <v>339</v>
      </c>
      <c r="P36" s="1" t="s">
        <v>340</v>
      </c>
      <c r="Q36" s="1" t="s">
        <v>341</v>
      </c>
      <c r="R36" s="1" t="s">
        <v>546</v>
      </c>
      <c r="S36" s="1" t="s">
        <v>343</v>
      </c>
      <c r="T36" s="1" t="s">
        <v>344</v>
      </c>
      <c r="U36" s="1" t="s">
        <v>345</v>
      </c>
    </row>
    <row r="37" s="1" customFormat="1" spans="1:21">
      <c r="A37" s="3">
        <v>17599308967</v>
      </c>
      <c r="B37" s="1" t="s">
        <v>334</v>
      </c>
      <c r="C37" s="1" t="s">
        <v>547</v>
      </c>
      <c r="D37" s="1" t="s">
        <v>548</v>
      </c>
      <c r="E37" s="1" t="s">
        <v>549</v>
      </c>
      <c r="F37" s="1" t="s">
        <v>358</v>
      </c>
      <c r="G37" s="1" t="s">
        <v>379</v>
      </c>
      <c r="H37" s="1" t="s">
        <v>335</v>
      </c>
      <c r="I37" s="1" t="s">
        <v>550</v>
      </c>
      <c r="J37" s="1" t="s">
        <v>30</v>
      </c>
      <c r="K37" s="1" t="s">
        <v>551</v>
      </c>
      <c r="L37" s="1" t="s">
        <v>551</v>
      </c>
      <c r="M37" s="1" t="s">
        <v>338</v>
      </c>
      <c r="N37" s="1" t="s">
        <v>338</v>
      </c>
      <c r="O37" s="1" t="s">
        <v>339</v>
      </c>
      <c r="P37" s="1" t="s">
        <v>340</v>
      </c>
      <c r="Q37" s="1" t="s">
        <v>341</v>
      </c>
      <c r="R37" s="1" t="s">
        <v>552</v>
      </c>
      <c r="S37" s="1" t="s">
        <v>343</v>
      </c>
      <c r="T37" s="1" t="s">
        <v>344</v>
      </c>
      <c r="U37" s="1" t="s">
        <v>345</v>
      </c>
    </row>
    <row r="38" s="1" customFormat="1" spans="1:21">
      <c r="A38" s="3">
        <v>17599353620</v>
      </c>
      <c r="B38" s="1" t="s">
        <v>334</v>
      </c>
      <c r="C38" s="1" t="s">
        <v>553</v>
      </c>
      <c r="D38" s="1" t="s">
        <v>478</v>
      </c>
      <c r="E38" s="1" t="s">
        <v>554</v>
      </c>
      <c r="F38" s="1" t="s">
        <v>358</v>
      </c>
      <c r="G38" s="1" t="s">
        <v>379</v>
      </c>
      <c r="H38" s="1" t="s">
        <v>335</v>
      </c>
      <c r="I38" s="1" t="s">
        <v>480</v>
      </c>
      <c r="J38" s="1" t="s">
        <v>30</v>
      </c>
      <c r="K38" s="1" t="s">
        <v>481</v>
      </c>
      <c r="L38" s="1" t="s">
        <v>481</v>
      </c>
      <c r="M38" s="1" t="s">
        <v>338</v>
      </c>
      <c r="N38" s="1" t="s">
        <v>338</v>
      </c>
      <c r="O38" s="1" t="s">
        <v>339</v>
      </c>
      <c r="P38" s="1" t="s">
        <v>340</v>
      </c>
      <c r="Q38" s="1" t="s">
        <v>341</v>
      </c>
      <c r="R38" s="1" t="s">
        <v>555</v>
      </c>
      <c r="S38" s="1" t="s">
        <v>343</v>
      </c>
      <c r="T38" s="1" t="s">
        <v>344</v>
      </c>
      <c r="U38" s="1" t="s">
        <v>345</v>
      </c>
    </row>
    <row r="39" s="1" customFormat="1" spans="1:21">
      <c r="A39" s="3">
        <v>17599599555</v>
      </c>
      <c r="B39" s="1" t="s">
        <v>334</v>
      </c>
      <c r="C39" s="1" t="s">
        <v>556</v>
      </c>
      <c r="D39" s="1" t="s">
        <v>557</v>
      </c>
      <c r="E39" s="1" t="s">
        <v>558</v>
      </c>
      <c r="F39" s="1" t="s">
        <v>334</v>
      </c>
      <c r="G39" s="1" t="s">
        <v>379</v>
      </c>
      <c r="H39" s="1" t="s">
        <v>335</v>
      </c>
      <c r="I39" s="1" t="s">
        <v>559</v>
      </c>
      <c r="J39" s="1" t="s">
        <v>30</v>
      </c>
      <c r="K39" s="1" t="s">
        <v>560</v>
      </c>
      <c r="L39" s="1" t="s">
        <v>560</v>
      </c>
      <c r="M39" s="1" t="s">
        <v>338</v>
      </c>
      <c r="N39" s="1" t="s">
        <v>338</v>
      </c>
      <c r="O39" s="1" t="s">
        <v>339</v>
      </c>
      <c r="P39" s="1" t="s">
        <v>340</v>
      </c>
      <c r="Q39" s="1" t="s">
        <v>341</v>
      </c>
      <c r="R39" s="1" t="s">
        <v>561</v>
      </c>
      <c r="S39" s="1" t="s">
        <v>343</v>
      </c>
      <c r="T39" s="1" t="s">
        <v>344</v>
      </c>
      <c r="U39" s="1" t="s">
        <v>345</v>
      </c>
    </row>
    <row r="40" s="1" customFormat="1" spans="1:21">
      <c r="A40" s="3">
        <v>17599658386</v>
      </c>
      <c r="B40" s="1" t="s">
        <v>334</v>
      </c>
      <c r="C40" s="1" t="s">
        <v>562</v>
      </c>
      <c r="D40" s="1" t="s">
        <v>563</v>
      </c>
      <c r="E40" s="1" t="s">
        <v>564</v>
      </c>
      <c r="F40" s="1" t="s">
        <v>358</v>
      </c>
      <c r="G40" s="1" t="s">
        <v>379</v>
      </c>
      <c r="H40" s="1" t="s">
        <v>335</v>
      </c>
      <c r="I40" s="1" t="s">
        <v>565</v>
      </c>
      <c r="J40" s="1" t="s">
        <v>30</v>
      </c>
      <c r="K40" s="1" t="s">
        <v>566</v>
      </c>
      <c r="L40" s="1" t="s">
        <v>566</v>
      </c>
      <c r="M40" s="1" t="s">
        <v>338</v>
      </c>
      <c r="N40" s="1" t="s">
        <v>338</v>
      </c>
      <c r="O40" s="1" t="s">
        <v>339</v>
      </c>
      <c r="P40" s="1" t="s">
        <v>340</v>
      </c>
      <c r="Q40" s="1" t="s">
        <v>341</v>
      </c>
      <c r="R40" s="1" t="s">
        <v>567</v>
      </c>
      <c r="S40" s="1" t="s">
        <v>343</v>
      </c>
      <c r="T40" s="1" t="s">
        <v>344</v>
      </c>
      <c r="U40" s="1" t="s">
        <v>345</v>
      </c>
    </row>
    <row r="41" s="1" customFormat="1" spans="1:21">
      <c r="A41" s="3">
        <v>17605052518</v>
      </c>
      <c r="B41" s="1" t="s">
        <v>334</v>
      </c>
      <c r="C41" s="1" t="s">
        <v>568</v>
      </c>
      <c r="D41" s="1" t="s">
        <v>569</v>
      </c>
      <c r="E41" s="1" t="s">
        <v>570</v>
      </c>
      <c r="F41" s="1" t="s">
        <v>358</v>
      </c>
      <c r="G41" s="1" t="s">
        <v>379</v>
      </c>
      <c r="H41" s="1" t="s">
        <v>335</v>
      </c>
      <c r="I41" s="1" t="s">
        <v>571</v>
      </c>
      <c r="J41" s="1" t="s">
        <v>30</v>
      </c>
      <c r="K41" s="1" t="s">
        <v>572</v>
      </c>
      <c r="L41" s="1" t="s">
        <v>572</v>
      </c>
      <c r="M41" s="1" t="s">
        <v>338</v>
      </c>
      <c r="N41" s="1" t="s">
        <v>338</v>
      </c>
      <c r="O41" s="1" t="s">
        <v>339</v>
      </c>
      <c r="P41" s="1" t="s">
        <v>340</v>
      </c>
      <c r="Q41" s="1" t="s">
        <v>341</v>
      </c>
      <c r="R41" s="1" t="s">
        <v>573</v>
      </c>
      <c r="S41" s="1" t="s">
        <v>343</v>
      </c>
      <c r="T41" s="1" t="s">
        <v>344</v>
      </c>
      <c r="U41" s="1" t="s">
        <v>345</v>
      </c>
    </row>
    <row r="42" s="1" customFormat="1" spans="1:21">
      <c r="A42" s="3">
        <v>17605583281</v>
      </c>
      <c r="B42" s="1" t="s">
        <v>334</v>
      </c>
      <c r="C42" s="1" t="s">
        <v>574</v>
      </c>
      <c r="D42" s="1" t="s">
        <v>575</v>
      </c>
      <c r="E42" s="1" t="s">
        <v>576</v>
      </c>
      <c r="F42" s="1" t="s">
        <v>334</v>
      </c>
      <c r="G42" s="1" t="s">
        <v>358</v>
      </c>
      <c r="H42" s="1" t="s">
        <v>335</v>
      </c>
      <c r="I42" s="1" t="s">
        <v>577</v>
      </c>
      <c r="J42" s="1" t="s">
        <v>30</v>
      </c>
      <c r="K42" s="1" t="s">
        <v>578</v>
      </c>
      <c r="L42" s="1" t="s">
        <v>578</v>
      </c>
      <c r="M42" s="1" t="s">
        <v>338</v>
      </c>
      <c r="N42" s="1" t="s">
        <v>338</v>
      </c>
      <c r="O42" s="1" t="s">
        <v>339</v>
      </c>
      <c r="P42" s="1" t="s">
        <v>340</v>
      </c>
      <c r="Q42" s="1" t="s">
        <v>341</v>
      </c>
      <c r="R42" s="1" t="s">
        <v>579</v>
      </c>
      <c r="S42" s="1" t="s">
        <v>343</v>
      </c>
      <c r="T42" s="1" t="s">
        <v>344</v>
      </c>
      <c r="U42" s="1" t="s">
        <v>345</v>
      </c>
    </row>
    <row r="43" s="1" customFormat="1" spans="1:21">
      <c r="A43" s="3">
        <v>17606421426</v>
      </c>
      <c r="B43" s="1" t="s">
        <v>334</v>
      </c>
      <c r="C43" s="1" t="s">
        <v>580</v>
      </c>
      <c r="D43" s="1" t="s">
        <v>581</v>
      </c>
      <c r="E43" s="1" t="s">
        <v>582</v>
      </c>
      <c r="F43" s="1" t="s">
        <v>358</v>
      </c>
      <c r="G43" s="1" t="s">
        <v>379</v>
      </c>
      <c r="H43" s="1" t="s">
        <v>335</v>
      </c>
      <c r="I43" s="1" t="s">
        <v>583</v>
      </c>
      <c r="J43" s="1" t="s">
        <v>30</v>
      </c>
      <c r="K43" s="1" t="s">
        <v>360</v>
      </c>
      <c r="L43" s="1" t="s">
        <v>360</v>
      </c>
      <c r="M43" s="1" t="s">
        <v>338</v>
      </c>
      <c r="N43" s="1" t="s">
        <v>338</v>
      </c>
      <c r="O43" s="1" t="s">
        <v>339</v>
      </c>
      <c r="P43" s="1" t="s">
        <v>340</v>
      </c>
      <c r="Q43" s="1" t="s">
        <v>341</v>
      </c>
      <c r="R43" s="1" t="s">
        <v>584</v>
      </c>
      <c r="S43" s="1" t="s">
        <v>343</v>
      </c>
      <c r="T43" s="1" t="s">
        <v>344</v>
      </c>
      <c r="U43" s="1" t="s">
        <v>345</v>
      </c>
    </row>
    <row r="44" s="1" customFormat="1" spans="1:21">
      <c r="A44" s="3">
        <v>17607164350</v>
      </c>
      <c r="B44" s="1" t="s">
        <v>358</v>
      </c>
      <c r="C44" s="1" t="s">
        <v>585</v>
      </c>
      <c r="D44" s="1" t="s">
        <v>586</v>
      </c>
      <c r="E44" s="1" t="s">
        <v>587</v>
      </c>
      <c r="F44" s="1" t="s">
        <v>358</v>
      </c>
      <c r="G44" s="1" t="s">
        <v>379</v>
      </c>
      <c r="H44" s="1" t="s">
        <v>335</v>
      </c>
      <c r="I44" s="1" t="s">
        <v>538</v>
      </c>
      <c r="J44" s="1" t="s">
        <v>30</v>
      </c>
      <c r="K44" s="1" t="s">
        <v>539</v>
      </c>
      <c r="L44" s="1" t="s">
        <v>539</v>
      </c>
      <c r="M44" s="1" t="s">
        <v>338</v>
      </c>
      <c r="N44" s="1" t="s">
        <v>338</v>
      </c>
      <c r="O44" s="1" t="s">
        <v>339</v>
      </c>
      <c r="P44" s="1" t="s">
        <v>340</v>
      </c>
      <c r="Q44" s="1" t="s">
        <v>341</v>
      </c>
      <c r="R44" s="1" t="s">
        <v>588</v>
      </c>
      <c r="S44" s="1" t="s">
        <v>343</v>
      </c>
      <c r="T44" s="1" t="s">
        <v>344</v>
      </c>
      <c r="U44" s="1" t="s">
        <v>345</v>
      </c>
    </row>
    <row r="45" s="1" customFormat="1" spans="1:21">
      <c r="A45" s="3">
        <v>17607255842</v>
      </c>
      <c r="B45" s="1" t="s">
        <v>358</v>
      </c>
      <c r="C45" s="1" t="s">
        <v>589</v>
      </c>
      <c r="D45" s="1" t="s">
        <v>590</v>
      </c>
      <c r="E45" s="1" t="s">
        <v>591</v>
      </c>
      <c r="F45" s="1" t="s">
        <v>358</v>
      </c>
      <c r="G45" s="1" t="s">
        <v>379</v>
      </c>
      <c r="H45" s="1" t="s">
        <v>335</v>
      </c>
      <c r="I45" s="1" t="s">
        <v>592</v>
      </c>
      <c r="J45" s="1" t="s">
        <v>30</v>
      </c>
      <c r="K45" s="1" t="s">
        <v>593</v>
      </c>
      <c r="L45" s="1" t="s">
        <v>593</v>
      </c>
      <c r="M45" s="1" t="s">
        <v>338</v>
      </c>
      <c r="N45" s="1" t="s">
        <v>338</v>
      </c>
      <c r="O45" s="1" t="s">
        <v>339</v>
      </c>
      <c r="P45" s="1" t="s">
        <v>340</v>
      </c>
      <c r="Q45" s="1" t="s">
        <v>341</v>
      </c>
      <c r="R45" s="1" t="s">
        <v>594</v>
      </c>
      <c r="S45" s="1" t="s">
        <v>343</v>
      </c>
      <c r="T45" s="1" t="s">
        <v>344</v>
      </c>
      <c r="U45" s="1" t="s">
        <v>345</v>
      </c>
    </row>
    <row r="46" s="1" customFormat="1" spans="1:21">
      <c r="A46" s="3">
        <v>17607355260</v>
      </c>
      <c r="B46" s="1" t="s">
        <v>358</v>
      </c>
      <c r="C46" s="1" t="s">
        <v>595</v>
      </c>
      <c r="D46" s="1" t="s">
        <v>596</v>
      </c>
      <c r="E46" s="1" t="s">
        <v>597</v>
      </c>
      <c r="F46" s="1" t="s">
        <v>358</v>
      </c>
      <c r="G46" s="1" t="s">
        <v>379</v>
      </c>
      <c r="H46" s="1" t="s">
        <v>335</v>
      </c>
      <c r="I46" s="1" t="s">
        <v>598</v>
      </c>
      <c r="J46" s="1" t="s">
        <v>30</v>
      </c>
      <c r="K46" s="1" t="s">
        <v>599</v>
      </c>
      <c r="L46" s="1" t="s">
        <v>599</v>
      </c>
      <c r="M46" s="1" t="s">
        <v>338</v>
      </c>
      <c r="N46" s="1" t="s">
        <v>338</v>
      </c>
      <c r="O46" s="1" t="s">
        <v>339</v>
      </c>
      <c r="P46" s="1" t="s">
        <v>340</v>
      </c>
      <c r="Q46" s="1" t="s">
        <v>341</v>
      </c>
      <c r="R46" s="1" t="s">
        <v>600</v>
      </c>
      <c r="S46" s="1" t="s">
        <v>343</v>
      </c>
      <c r="T46" s="1" t="s">
        <v>344</v>
      </c>
      <c r="U46" s="1" t="s">
        <v>345</v>
      </c>
    </row>
    <row r="47" s="1" customFormat="1" spans="1:21">
      <c r="A47" s="3">
        <v>17611513430</v>
      </c>
      <c r="B47" s="1" t="s">
        <v>358</v>
      </c>
      <c r="C47" s="1" t="s">
        <v>601</v>
      </c>
      <c r="D47" s="1" t="s">
        <v>602</v>
      </c>
      <c r="E47" s="1" t="s">
        <v>603</v>
      </c>
      <c r="F47" s="1" t="s">
        <v>358</v>
      </c>
      <c r="G47" s="1" t="s">
        <v>379</v>
      </c>
      <c r="H47" s="1" t="s">
        <v>335</v>
      </c>
      <c r="I47" s="1" t="s">
        <v>604</v>
      </c>
      <c r="J47" s="1" t="s">
        <v>30</v>
      </c>
      <c r="K47" s="1" t="s">
        <v>605</v>
      </c>
      <c r="L47" s="1" t="s">
        <v>605</v>
      </c>
      <c r="M47" s="1" t="s">
        <v>338</v>
      </c>
      <c r="N47" s="1" t="s">
        <v>338</v>
      </c>
      <c r="O47" s="1" t="s">
        <v>339</v>
      </c>
      <c r="P47" s="1" t="s">
        <v>340</v>
      </c>
      <c r="Q47" s="1" t="s">
        <v>341</v>
      </c>
      <c r="R47" s="1" t="s">
        <v>606</v>
      </c>
      <c r="S47" s="1" t="s">
        <v>343</v>
      </c>
      <c r="T47" s="1" t="s">
        <v>344</v>
      </c>
      <c r="U47" s="1" t="s">
        <v>345</v>
      </c>
    </row>
    <row r="48" s="1" customFormat="1" spans="1:21">
      <c r="A48" s="3">
        <v>17613035524</v>
      </c>
      <c r="B48" s="1" t="s">
        <v>358</v>
      </c>
      <c r="C48" s="1" t="s">
        <v>607</v>
      </c>
      <c r="D48" s="1" t="s">
        <v>608</v>
      </c>
      <c r="E48" s="1" t="s">
        <v>609</v>
      </c>
      <c r="F48" s="1" t="s">
        <v>358</v>
      </c>
      <c r="G48" s="1" t="s">
        <v>379</v>
      </c>
      <c r="H48" s="1" t="s">
        <v>335</v>
      </c>
      <c r="I48" s="1" t="s">
        <v>610</v>
      </c>
      <c r="J48" s="1" t="s">
        <v>30</v>
      </c>
      <c r="K48" s="1" t="s">
        <v>374</v>
      </c>
      <c r="L48" s="1" t="s">
        <v>374</v>
      </c>
      <c r="M48" s="1" t="s">
        <v>338</v>
      </c>
      <c r="N48" s="1" t="s">
        <v>338</v>
      </c>
      <c r="O48" s="1" t="s">
        <v>339</v>
      </c>
      <c r="P48" s="1" t="s">
        <v>340</v>
      </c>
      <c r="Q48" s="1" t="s">
        <v>341</v>
      </c>
      <c r="R48" s="1" t="s">
        <v>611</v>
      </c>
      <c r="S48" s="1" t="s">
        <v>343</v>
      </c>
      <c r="T48" s="1" t="s">
        <v>344</v>
      </c>
      <c r="U48" s="1" t="s">
        <v>345</v>
      </c>
    </row>
    <row r="49" s="1" customFormat="1" spans="1:21">
      <c r="A49" s="3">
        <v>17613043861</v>
      </c>
      <c r="B49" s="1" t="s">
        <v>358</v>
      </c>
      <c r="C49" s="1" t="s">
        <v>612</v>
      </c>
      <c r="D49" s="1" t="s">
        <v>613</v>
      </c>
      <c r="E49" s="1" t="s">
        <v>614</v>
      </c>
      <c r="F49" s="1" t="s">
        <v>358</v>
      </c>
      <c r="G49" s="1" t="s">
        <v>379</v>
      </c>
      <c r="H49" s="1" t="s">
        <v>335</v>
      </c>
      <c r="I49" s="1" t="s">
        <v>598</v>
      </c>
      <c r="J49" s="1" t="s">
        <v>30</v>
      </c>
      <c r="K49" s="1" t="s">
        <v>599</v>
      </c>
      <c r="L49" s="1" t="s">
        <v>599</v>
      </c>
      <c r="M49" s="1" t="s">
        <v>338</v>
      </c>
      <c r="N49" s="1" t="s">
        <v>338</v>
      </c>
      <c r="O49" s="1" t="s">
        <v>339</v>
      </c>
      <c r="P49" s="1" t="s">
        <v>340</v>
      </c>
      <c r="Q49" s="1" t="s">
        <v>341</v>
      </c>
      <c r="R49" s="1" t="s">
        <v>615</v>
      </c>
      <c r="S49" s="1" t="s">
        <v>343</v>
      </c>
      <c r="T49" s="1" t="s">
        <v>344</v>
      </c>
      <c r="U49" s="1" t="s">
        <v>345</v>
      </c>
    </row>
    <row r="50" s="1" customFormat="1" spans="1:21">
      <c r="A50" s="3">
        <v>17613420672</v>
      </c>
      <c r="B50" s="1" t="s">
        <v>358</v>
      </c>
      <c r="C50" s="1" t="s">
        <v>616</v>
      </c>
      <c r="D50" s="1" t="s">
        <v>617</v>
      </c>
      <c r="E50" s="1" t="s">
        <v>618</v>
      </c>
      <c r="F50" s="1" t="s">
        <v>358</v>
      </c>
      <c r="G50" s="1" t="s">
        <v>379</v>
      </c>
      <c r="H50" s="1" t="s">
        <v>335</v>
      </c>
      <c r="I50" s="1" t="s">
        <v>619</v>
      </c>
      <c r="J50" s="1" t="s">
        <v>30</v>
      </c>
      <c r="K50" s="1" t="s">
        <v>620</v>
      </c>
      <c r="L50" s="1" t="s">
        <v>620</v>
      </c>
      <c r="M50" s="1" t="s">
        <v>338</v>
      </c>
      <c r="N50" s="1" t="s">
        <v>338</v>
      </c>
      <c r="O50" s="1" t="s">
        <v>339</v>
      </c>
      <c r="P50" s="1" t="s">
        <v>340</v>
      </c>
      <c r="Q50" s="1" t="s">
        <v>341</v>
      </c>
      <c r="R50" s="1" t="s">
        <v>621</v>
      </c>
      <c r="S50" s="1" t="s">
        <v>343</v>
      </c>
      <c r="T50" s="1" t="s">
        <v>344</v>
      </c>
      <c r="U50" s="1" t="s">
        <v>345</v>
      </c>
    </row>
    <row r="51" s="1" customFormat="1" spans="1:21">
      <c r="A51" s="3">
        <v>17613502598</v>
      </c>
      <c r="B51" s="1" t="s">
        <v>358</v>
      </c>
      <c r="C51" s="1" t="s">
        <v>622</v>
      </c>
      <c r="D51" s="1" t="s">
        <v>623</v>
      </c>
      <c r="E51" s="1" t="s">
        <v>624</v>
      </c>
      <c r="F51" s="1" t="s">
        <v>358</v>
      </c>
      <c r="G51" s="1" t="s">
        <v>379</v>
      </c>
      <c r="H51" s="1" t="s">
        <v>335</v>
      </c>
      <c r="I51" s="1" t="s">
        <v>625</v>
      </c>
      <c r="J51" s="1" t="s">
        <v>30</v>
      </c>
      <c r="K51" s="1" t="s">
        <v>626</v>
      </c>
      <c r="L51" s="1" t="s">
        <v>626</v>
      </c>
      <c r="M51" s="1" t="s">
        <v>338</v>
      </c>
      <c r="N51" s="1" t="s">
        <v>338</v>
      </c>
      <c r="O51" s="1" t="s">
        <v>339</v>
      </c>
      <c r="P51" s="1" t="s">
        <v>340</v>
      </c>
      <c r="Q51" s="1" t="s">
        <v>341</v>
      </c>
      <c r="R51" s="1" t="s">
        <v>627</v>
      </c>
      <c r="S51" s="1" t="s">
        <v>343</v>
      </c>
      <c r="T51" s="1" t="s">
        <v>344</v>
      </c>
      <c r="U51" s="1" t="s">
        <v>345</v>
      </c>
    </row>
    <row r="52" s="1" customFormat="1" spans="1:21">
      <c r="A52" s="3">
        <v>17614235771</v>
      </c>
      <c r="B52" s="1" t="s">
        <v>358</v>
      </c>
      <c r="C52" s="1" t="s">
        <v>628</v>
      </c>
      <c r="D52" s="1" t="s">
        <v>629</v>
      </c>
      <c r="E52" s="1" t="s">
        <v>630</v>
      </c>
      <c r="F52" s="1" t="s">
        <v>358</v>
      </c>
      <c r="G52" s="1" t="s">
        <v>379</v>
      </c>
      <c r="H52" s="1" t="s">
        <v>335</v>
      </c>
      <c r="I52" s="1" t="s">
        <v>631</v>
      </c>
      <c r="J52" s="1" t="s">
        <v>30</v>
      </c>
      <c r="K52" s="1" t="s">
        <v>632</v>
      </c>
      <c r="L52" s="1" t="s">
        <v>632</v>
      </c>
      <c r="M52" s="1" t="s">
        <v>338</v>
      </c>
      <c r="N52" s="1" t="s">
        <v>338</v>
      </c>
      <c r="O52" s="1" t="s">
        <v>339</v>
      </c>
      <c r="P52" s="1" t="s">
        <v>340</v>
      </c>
      <c r="Q52" s="1" t="s">
        <v>341</v>
      </c>
      <c r="R52" s="1" t="s">
        <v>633</v>
      </c>
      <c r="S52" s="1" t="s">
        <v>343</v>
      </c>
      <c r="T52" s="1" t="s">
        <v>344</v>
      </c>
      <c r="U52" s="1" t="s">
        <v>345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2022-03-14T02:32:06Z</dcterms:created>
  <dcterms:modified xsi:type="dcterms:W3CDTF">2022-03-14T08:47:08Z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29F8536A77D049A88614F0A168BA6412</vt:lpwstr>
  </property>
  <property fmtid="{D5CDD505-2E9C-101B-9397-08002B2CF9AE}" pid="3" name="KSOProductBuildVer">
    <vt:lpwstr>2052-11.1.0.11365</vt:lpwstr>
  </property>
</Properties>
</file>