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<sst xmlns="http://schemas.openxmlformats.org/spreadsheetml/2006/main" count="457" uniqueCount="164">
  <si>
    <t>去哪儿网酒店预付对账单</t>
  </si>
  <si>
    <t>供应商名称：</t>
  </si>
  <si>
    <t>港丰国际</t>
  </si>
  <si>
    <t>结算周期：</t>
  </si>
  <si>
    <t>2022-03-07至2022-03-13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</si>
  <si>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</si>
  <si>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</si>
  <si>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</si>
  <si>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</si>
  <si>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</si>
  <si>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</si>
  <si>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</si>
  <si>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</si>
  <si>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</si>
  <si>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</si>
  <si>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</si>
  <si>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</si>
  <si>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</si>
  <si>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</si>
  <si>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</si>
  <si>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¥1,755.00</t>
  </si>
  <si>
    <t>¥1,574.00</t>
  </si>
  <si>
    <t>¥18.00</t>
  </si>
  <si>
    <t>¥163.00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</si>
  <si>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</si>
  <si>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</si>
  <si>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</si>
  <si>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</si>
  <si>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</si>
  <si>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</si>
  <si>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</si>
  <si>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</si>
  <si>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</si>
  <si>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</si>
  <si>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</si>
  <si>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</si>
  <si>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</si>
  <si>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</si>
  <si>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</si>
  <si>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</si>
  <si>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</si>
  <si>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</si>
  <si>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</si>
  <si>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</si>
  <si>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</si>
  <si>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</si>
  <si>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</si>
  <si>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</si>
  <si>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</si>
  <si>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</si>
  <si>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</si>
  <si>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</si>
  <si>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</si>
  <si>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</si>
  <si>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</si>
  <si>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</si>
  <si>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</si>
  <si>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</si>
  <si>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</si>
  <si>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</si>
  <si>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</si>
  <si>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</si>
  <si>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</si>
  <si>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</si>
  <si>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</si>
  <si>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</si>
  <si>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</si>
  <si>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</si>
  <si>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</si>
  <si>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</si>
  <si>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702927474941</t>
  </si>
  <si>
    <t>2450211</t>
  </si>
  <si>
    <t>酒店预付</t>
  </si>
  <si>
    <t>否</t>
  </si>
  <si>
    <t>普通</t>
  </si>
  <si>
    <t>175821113</t>
  </si>
  <si>
    <t>莫斯科苏切维斯基智选假日酒店</t>
  </si>
  <si>
    <t>1619975</t>
  </si>
  <si>
    <t>TIAN/QI</t>
  </si>
  <si>
    <t>2022-03-05</t>
  </si>
  <si>
    <t>2022-03-06</t>
  </si>
  <si>
    <t>2022-03-07</t>
  </si>
  <si>
    <t>¥181.00</t>
  </si>
  <si>
    <t>Standard Room, Non Smoking</t>
  </si>
  <si>
    <t>WEBSITE</t>
  </si>
  <si>
    <t>702928062820</t>
  </si>
  <si>
    <t>2452860</t>
  </si>
  <si>
    <t>2022-03-08</t>
  </si>
  <si>
    <t>2022-03-09</t>
  </si>
  <si>
    <t>2022-03-07 18:00:15</t>
  </si>
  <si>
    <t>standard king bed room non smoking</t>
  </si>
  <si>
    <t>702928256557</t>
  </si>
  <si>
    <t>2452841</t>
  </si>
  <si>
    <t>2022-03-07 18:00:25</t>
  </si>
  <si>
    <t>702928588434</t>
  </si>
  <si>
    <t>2451390</t>
  </si>
  <si>
    <t>ROZIKZODA/ERADZHI|LI/LONGMEI</t>
  </si>
  <si>
    <t>2022-03-12</t>
  </si>
  <si>
    <t>¥905.00</t>
  </si>
  <si>
    <t>2022-03-07 18:21:56</t>
  </si>
  <si>
    <t>702934541581</t>
  </si>
  <si>
    <t>2463880</t>
  </si>
  <si>
    <t>238597910</t>
  </si>
  <si>
    <t>康铂什切青酒店</t>
  </si>
  <si>
    <t>XIAO/YULIN</t>
  </si>
  <si>
    <t>2022-03-13</t>
  </si>
  <si>
    <t>¥307.00</t>
  </si>
  <si>
    <t>2022-03-12 21:00:04</t>
  </si>
  <si>
    <t>Standard Double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</si>
  <si>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</si>
  <si>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</si>
  <si>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</si>
  <si>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</si>
  <si>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</si>
  <si>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</si>
  <si>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</si>
  <si>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</si>
  <si>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</si>
  <si>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</si>
  <si>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</si>
  <si>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702927474941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163</t>
    </r>
    <r>
      <rPr>
        <sz val="10"/>
        <rFont val="宋体"/>
        <charset val="134"/>
      </rPr>
      <t>元待退回</t>
    </r>
  </si>
  <si>
    <t>A22031510523331</t>
  </si>
  <si>
    <r>
      <t>总计：</t>
    </r>
    <r>
      <rPr>
        <sz val="10"/>
        <rFont val="Arial"/>
        <charset val="134"/>
      </rPr>
      <t>163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</si>
  <si>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</si>
  <si>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</si>
  <si>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</si>
  <si>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</si>
  <si>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</si>
  <si>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</si>
  <si>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</si>
  <si>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</si>
  <si>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</si>
  <si>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</si>
  <si>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</si>
  <si>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</si>
  <si>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</si>
  <si>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</si>
  <si>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</si>
  <si>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</si>
  <si>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</si>
  <si>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102929392558</t>
  </si>
  <si>
    <t>2456152</t>
  </si>
  <si>
    <t>土豪金宾馆</t>
  </si>
  <si>
    <t>刘柏杨</t>
  </si>
  <si>
    <t>退房日周结</t>
  </si>
  <si>
    <t>0.00</t>
  </si>
  <si>
    <t>RMB</t>
  </si>
  <si>
    <t>0</t>
  </si>
  <si>
    <t>去哪儿直连</t>
  </si>
  <si>
    <t>31</t>
  </si>
  <si>
    <t>--</t>
  </si>
  <si>
    <t>汇智国际旅游发展有限公司</t>
  </si>
  <si>
    <t>直连</t>
  </si>
  <si>
    <t>莫斯科苏斯彻斯凯假日酒店</t>
  </si>
  <si>
    <t>TIAN QI</t>
  </si>
  <si>
    <t>163.00</t>
  </si>
  <si>
    <t>-163</t>
  </si>
  <si>
    <t>2022-03-06 22:12:53</t>
  </si>
  <si>
    <t>2022-03-06 21:57:44</t>
  </si>
  <si>
    <t>ROZIKZODA ERADZHI,LI LONGMEI</t>
  </si>
  <si>
    <t>815.00</t>
  </si>
  <si>
    <t>-815</t>
  </si>
  <si>
    <t>2022-03-06 02:49:45</t>
  </si>
  <si>
    <t>2022-03-05 15:03:05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</si>
</sst>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12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22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23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78</v>
      </c>
      <c r="L3" s="7">
        <v>1</v>
      </c>
      <c r="M3" s="7">
        <v>1</v>
      </c>
      <c r="N3" s="7" t="s">
        <v>80</v>
      </c>
      <c r="O3" s="7" t="s">
        <v>87</v>
      </c>
      <c r="P3" s="7" t="s">
        <v>88</v>
      </c>
      <c r="Q3" s="7"/>
      <c r="R3" s="11" t="s">
        <v>82</v>
      </c>
      <c r="S3" s="12" t="s">
        <v>82</v>
      </c>
      <c r="T3" s="7" t="s">
        <v>89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90</v>
      </c>
      <c r="AF3" t="s">
        <v>84</v>
      </c>
      <c r="AG3" t="s">
        <v>73</v>
      </c>
      <c r="AH3" t="s">
        <v>19</v>
      </c>
    </row>
    <row r="4" ht="14.25" customHeight="1" spans="1:34">
      <c r="A4" s="6" t="s">
        <v>91</v>
      </c>
      <c r="B4" s="6" t="s">
        <v>92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75</v>
      </c>
      <c r="H4" s="7" t="s">
        <v>76</v>
      </c>
      <c r="I4" s="7" t="s">
        <v>77</v>
      </c>
      <c r="J4" s="7" t="s">
        <v>2</v>
      </c>
      <c r="K4" s="7" t="s">
        <v>78</v>
      </c>
      <c r="L4" s="7">
        <v>1</v>
      </c>
      <c r="M4" s="7">
        <v>1</v>
      </c>
      <c r="N4" s="7" t="s">
        <v>80</v>
      </c>
      <c r="O4" s="7" t="s">
        <v>81</v>
      </c>
      <c r="P4" s="7" t="s">
        <v>87</v>
      </c>
      <c r="Q4" s="7"/>
      <c r="R4" s="11" t="s">
        <v>82</v>
      </c>
      <c r="S4" s="12" t="s">
        <v>82</v>
      </c>
      <c r="T4" s="7" t="s">
        <v>93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83</v>
      </c>
      <c r="AF4" t="s">
        <v>84</v>
      </c>
      <c r="AG4" t="s">
        <v>73</v>
      </c>
      <c r="AH4" t="s">
        <v>19</v>
      </c>
    </row>
    <row r="5" ht="14.25" customHeight="1" spans="1:34">
      <c r="A5" s="6" t="s">
        <v>94</v>
      </c>
      <c r="B5" s="6" t="s">
        <v>95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96</v>
      </c>
      <c r="L5" s="7">
        <v>1</v>
      </c>
      <c r="M5" s="7">
        <v>5</v>
      </c>
      <c r="N5" s="7" t="s">
        <v>80</v>
      </c>
      <c r="O5" s="7" t="s">
        <v>81</v>
      </c>
      <c r="P5" s="7" t="s">
        <v>97</v>
      </c>
      <c r="Q5" s="7"/>
      <c r="R5" s="11" t="s">
        <v>98</v>
      </c>
      <c r="S5" s="12" t="s">
        <v>98</v>
      </c>
      <c r="T5" s="7" t="s">
        <v>99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83</v>
      </c>
      <c r="AF5" t="s">
        <v>84</v>
      </c>
      <c r="AG5" t="s">
        <v>73</v>
      </c>
      <c r="AH5" t="s">
        <v>19</v>
      </c>
    </row>
    <row r="6" ht="14.25" customHeight="1" spans="1:34">
      <c r="A6" s="6" t="s">
        <v>100</v>
      </c>
      <c r="B6" s="6" t="s">
        <v>101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102</v>
      </c>
      <c r="H6" s="7" t="s">
        <v>103</v>
      </c>
      <c r="I6" s="7" t="s">
        <v>77</v>
      </c>
      <c r="J6" s="7" t="s">
        <v>2</v>
      </c>
      <c r="K6" s="7" t="s">
        <v>104</v>
      </c>
      <c r="L6" s="7">
        <v>1</v>
      </c>
      <c r="M6" s="7">
        <v>1</v>
      </c>
      <c r="N6" s="7" t="s">
        <v>97</v>
      </c>
      <c r="O6" s="7" t="s">
        <v>97</v>
      </c>
      <c r="P6" s="7" t="s">
        <v>105</v>
      </c>
      <c r="Q6" s="7"/>
      <c r="R6" s="11" t="s">
        <v>106</v>
      </c>
      <c r="S6" s="12" t="s">
        <v>106</v>
      </c>
      <c r="T6" s="7" t="s">
        <v>107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108</v>
      </c>
      <c r="AF6" t="s">
        <v>84</v>
      </c>
      <c r="AG6" t="s">
        <v>73</v>
      </c>
      <c r="AH6" t="s">
        <v>19</v>
      </c>
    </row>
    <row r="7" customHeight="1" spans="1:32">
      <c r="A7" s="10" t="s">
        <v>109</v>
      </c>
      <c r="B7" s="10"/>
      <c r="C7" s="10" t="s">
        <v>110</v>
      </c>
      <c r="D7" s="10"/>
      <c r="E7" s="10"/>
      <c r="F7" s="10"/>
      <c r="G7" s="10" t="s">
        <v>110</v>
      </c>
      <c r="H7" s="10" t="s">
        <v>110</v>
      </c>
      <c r="I7" s="10" t="s">
        <v>110</v>
      </c>
      <c r="J7" s="10" t="s">
        <v>110</v>
      </c>
      <c r="K7" s="10" t="s">
        <v>110</v>
      </c>
      <c r="L7" s="10" t="s">
        <v>110</v>
      </c>
      <c r="M7" s="10" t="s">
        <v>110</v>
      </c>
      <c r="N7" s="10" t="s">
        <v>110</v>
      </c>
      <c r="O7" s="10" t="s">
        <v>110</v>
      </c>
      <c r="P7" s="10" t="s">
        <v>110</v>
      </c>
      <c r="Q7" s="10"/>
      <c r="R7" s="13" t="s">
        <v>20</v>
      </c>
      <c r="S7" s="13" t="s">
        <v>21</v>
      </c>
      <c r="T7" s="10" t="s">
        <v>110</v>
      </c>
      <c r="U7" s="13"/>
      <c r="V7" s="13" t="s">
        <v>82</v>
      </c>
      <c r="W7" s="13" t="s">
        <v>22</v>
      </c>
      <c r="X7" s="13"/>
      <c r="Y7" s="13"/>
      <c r="Z7" s="13"/>
      <c r="AA7" s="10"/>
      <c r="AB7" s="13"/>
      <c r="AC7" s="10"/>
      <c r="AD7" s="10" t="s">
        <v>110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</v>
      </c>
      <c r="B1" s="4" t="s">
        <v>112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113</v>
      </c>
      <c r="H1" s="4" t="s">
        <v>114</v>
      </c>
      <c r="I1" s="4" t="s">
        <v>13</v>
      </c>
      <c r="J1" s="4" t="s">
        <v>17</v>
      </c>
      <c r="K1" s="4" t="s">
        <v>18</v>
      </c>
      <c r="L1" s="9" t="s">
        <v>115</v>
      </c>
      <c r="M1" s="4" t="s">
        <v>116</v>
      </c>
      <c r="N1" s="4" t="s">
        <v>117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119</v>
      </c>
    </row>
    <row r="2" ht="14.25" customHeight="1" spans="1:10">
      <c r="A2" s="42" t="s">
        <v>70</v>
      </c>
      <c r="B2" s="7" t="s">
        <v>80</v>
      </c>
      <c r="C2" s="7" t="s">
        <v>81</v>
      </c>
      <c r="D2" s="3">
        <v>163</v>
      </c>
      <c r="E2" t="str">
        <f>VLOOKUP(A2,HOP!A:L,12,0)</f>
        <v>0.00</v>
      </c>
      <c r="F2" t="str">
        <f>VLOOKUP(A2,HOP!A:C,3,0)</f>
        <v>2450211</v>
      </c>
      <c r="G2">
        <f>D2-E2</f>
        <v>163</v>
      </c>
      <c r="H2" t="str">
        <f>$H$1&amp;F2</f>
        <v>，2450211</v>
      </c>
      <c r="I2" t="str">
        <f>VLOOKUP(A2,HOP!A:U,21,0)</f>
        <v>直连</v>
      </c>
      <c r="J2" t="s">
        <v>120</v>
      </c>
    </row>
    <row r="3" ht="14.25" hidden="1" customHeight="1" spans="1:9">
      <c r="A3" s="6" t="s">
        <v>85</v>
      </c>
      <c r="B3" s="7" t="s">
        <v>87</v>
      </c>
      <c r="C3" s="7" t="s">
        <v>88</v>
      </c>
      <c r="D3" s="3">
        <v>0</v>
      </c>
      <c r="E3" t="str">
        <f>VLOOKUP(A3,HOP!A:L,12,0)</f>
        <v>0.00</v>
      </c>
      <c r="F3" t="str">
        <f>VLOOKUP(A3,HOP!A:C,3,0)</f>
        <v>2452860</v>
      </c>
      <c r="G3">
        <f>D3-E3</f>
        <v>0</v>
      </c>
      <c r="H3" t="str">
        <f>$H$1&amp;F3</f>
        <v>，2452860</v>
      </c>
      <c r="I3" t="str">
        <f>VLOOKUP(A3,HOP!A:U,21,0)</f>
        <v>直连</v>
      </c>
    </row>
    <row r="4" ht="14.25" hidden="1" customHeight="1" spans="1:9">
      <c r="A4" s="6" t="s">
        <v>91</v>
      </c>
      <c r="B4" s="7" t="s">
        <v>81</v>
      </c>
      <c r="C4" s="7" t="s">
        <v>87</v>
      </c>
      <c r="D4" s="3">
        <v>0</v>
      </c>
      <c r="E4" t="str">
        <f>VLOOKUP(A4,HOP!A:L,12,0)</f>
        <v>0.00</v>
      </c>
      <c r="F4" t="str">
        <f>VLOOKUP(A4,HOP!A:C,3,0)</f>
        <v>2452841</v>
      </c>
      <c r="G4">
        <f>D4-E4</f>
        <v>0</v>
      </c>
      <c r="H4" t="str">
        <f>$H$1&amp;F4</f>
        <v>，2452841</v>
      </c>
      <c r="I4" t="str">
        <f>VLOOKUP(A4,HOP!A:U,21,0)</f>
        <v>直连</v>
      </c>
    </row>
    <row r="5" ht="14.25" hidden="1" customHeight="1" spans="1:9">
      <c r="A5" s="6" t="s">
        <v>94</v>
      </c>
      <c r="B5" s="7" t="s">
        <v>81</v>
      </c>
      <c r="C5" s="7" t="s">
        <v>97</v>
      </c>
      <c r="D5" s="3">
        <v>0</v>
      </c>
      <c r="E5" t="str">
        <f>VLOOKUP(A5,HOP!A:L,12,0)</f>
        <v>0.00</v>
      </c>
      <c r="F5" t="str">
        <f>VLOOKUP(A5,HOP!A:C,3,0)</f>
        <v>2451390</v>
      </c>
      <c r="G5">
        <f>D5-E5</f>
        <v>0</v>
      </c>
      <c r="H5" t="str">
        <f>$H$1&amp;F5</f>
        <v>，2451390</v>
      </c>
      <c r="I5" t="str">
        <f>VLOOKUP(A5,HOP!A:U,21,0)</f>
        <v>直连</v>
      </c>
    </row>
    <row r="6" ht="14.25" hidden="1" customHeight="1" spans="1:9">
      <c r="A6" s="6" t="s">
        <v>100</v>
      </c>
      <c r="B6" s="7" t="s">
        <v>97</v>
      </c>
      <c r="C6" s="7" t="s">
        <v>105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>D6-E6</f>
        <v>#N/A</v>
      </c>
      <c r="H6" t="e">
        <f>$H$1&amp;F6</f>
        <v>#N/A</v>
      </c>
      <c r="I6" t="e">
        <f>VLOOKUP(A6,HOP!A:U,21,0)</f>
        <v>#N/A</v>
      </c>
    </row>
    <row r="8" spans="4:4">
      <c r="D8" s="3">
        <f>SUM(D2:D7)</f>
        <v>163</v>
      </c>
    </row>
    <row r="9" ht="14.25" spans="4:4">
      <c r="D9" s="8" t="s">
        <v>23</v>
      </c>
    </row>
    <row r="12" spans="1:1">
      <c r="A12" t="s">
        <v>121</v>
      </c>
    </row>
    <row r="13" spans="1:1">
      <c r="A13" s="5" t="s">
        <v>122</v>
      </c>
    </row>
  </sheetData>
  <autoFilter ref="A1:I6">
    <filterColumn colId="3">
      <customFilters>
        <customFilter operator="equal" val="163.0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123</v>
      </c>
      <c r="B1" s="2" t="s">
        <v>124</v>
      </c>
      <c r="C1" s="2" t="s">
        <v>125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  <c r="U1" s="2" t="s">
        <v>139</v>
      </c>
    </row>
    <row r="2" s="1" customFormat="1" spans="1:21">
      <c r="A2" s="1" t="s">
        <v>140</v>
      </c>
      <c r="B2" s="1" t="s">
        <v>87</v>
      </c>
      <c r="C2" s="1" t="s">
        <v>141</v>
      </c>
      <c r="D2" s="1" t="s">
        <v>142</v>
      </c>
      <c r="E2" s="1" t="s">
        <v>143</v>
      </c>
      <c r="F2" s="1" t="s">
        <v>81</v>
      </c>
      <c r="G2" s="1" t="s">
        <v>87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145</v>
      </c>
      <c r="P2" s="1" t="s">
        <v>148</v>
      </c>
      <c r="Q2" s="1" t="s">
        <v>149</v>
      </c>
      <c r="R2" s="1" t="s">
        <v>150</v>
      </c>
      <c r="S2" s="1" t="s">
        <v>73</v>
      </c>
      <c r="T2" s="1" t="s">
        <v>151</v>
      </c>
      <c r="U2" s="1" t="s">
        <v>152</v>
      </c>
    </row>
    <row r="3" s="1" customFormat="1" spans="1:21">
      <c r="A3" s="1" t="s">
        <v>85</v>
      </c>
      <c r="B3" s="1" t="s">
        <v>80</v>
      </c>
      <c r="C3" s="1" t="s">
        <v>86</v>
      </c>
      <c r="D3" s="1" t="s">
        <v>153</v>
      </c>
      <c r="E3" s="1" t="s">
        <v>154</v>
      </c>
      <c r="F3" s="1" t="s">
        <v>87</v>
      </c>
      <c r="G3" s="1" t="s">
        <v>88</v>
      </c>
      <c r="H3" s="1" t="s">
        <v>144</v>
      </c>
      <c r="I3" s="1" t="s">
        <v>155</v>
      </c>
      <c r="J3" s="1" t="s">
        <v>146</v>
      </c>
      <c r="K3" s="1" t="s">
        <v>155</v>
      </c>
      <c r="L3" s="1" t="s">
        <v>145</v>
      </c>
      <c r="M3" s="1" t="s">
        <v>156</v>
      </c>
      <c r="N3" s="1" t="s">
        <v>156</v>
      </c>
      <c r="O3" s="1" t="s">
        <v>145</v>
      </c>
      <c r="P3" s="1" t="s">
        <v>148</v>
      </c>
      <c r="Q3" s="1" t="s">
        <v>149</v>
      </c>
      <c r="R3" s="1" t="s">
        <v>157</v>
      </c>
      <c r="S3" s="1" t="s">
        <v>73</v>
      </c>
      <c r="T3" s="1" t="s">
        <v>151</v>
      </c>
      <c r="U3" s="1" t="s">
        <v>152</v>
      </c>
    </row>
    <row r="4" s="1" customFormat="1" spans="1:21">
      <c r="A4" s="1" t="s">
        <v>91</v>
      </c>
      <c r="B4" s="1" t="s">
        <v>80</v>
      </c>
      <c r="C4" s="1" t="s">
        <v>92</v>
      </c>
      <c r="D4" s="1" t="s">
        <v>153</v>
      </c>
      <c r="E4" s="1" t="s">
        <v>154</v>
      </c>
      <c r="F4" s="1" t="s">
        <v>81</v>
      </c>
      <c r="G4" s="1" t="s">
        <v>87</v>
      </c>
      <c r="H4" s="1" t="s">
        <v>144</v>
      </c>
      <c r="I4" s="1" t="s">
        <v>155</v>
      </c>
      <c r="J4" s="1" t="s">
        <v>146</v>
      </c>
      <c r="K4" s="1" t="s">
        <v>155</v>
      </c>
      <c r="L4" s="1" t="s">
        <v>145</v>
      </c>
      <c r="M4" s="1" t="s">
        <v>156</v>
      </c>
      <c r="N4" s="1" t="s">
        <v>156</v>
      </c>
      <c r="O4" s="1" t="s">
        <v>145</v>
      </c>
      <c r="P4" s="1" t="s">
        <v>148</v>
      </c>
      <c r="Q4" s="1" t="s">
        <v>149</v>
      </c>
      <c r="R4" s="1" t="s">
        <v>158</v>
      </c>
      <c r="S4" s="1" t="s">
        <v>73</v>
      </c>
      <c r="T4" s="1" t="s">
        <v>151</v>
      </c>
      <c r="U4" s="1" t="s">
        <v>152</v>
      </c>
    </row>
    <row r="5" s="1" customFormat="1" spans="1:21">
      <c r="A5" s="1" t="s">
        <v>94</v>
      </c>
      <c r="B5" s="1" t="s">
        <v>80</v>
      </c>
      <c r="C5" s="1" t="s">
        <v>95</v>
      </c>
      <c r="D5" s="1" t="s">
        <v>153</v>
      </c>
      <c r="E5" s="1" t="s">
        <v>159</v>
      </c>
      <c r="F5" s="1" t="s">
        <v>81</v>
      </c>
      <c r="G5" s="1" t="s">
        <v>97</v>
      </c>
      <c r="H5" s="1" t="s">
        <v>144</v>
      </c>
      <c r="I5" s="1" t="s">
        <v>160</v>
      </c>
      <c r="J5" s="1" t="s">
        <v>146</v>
      </c>
      <c r="K5" s="1" t="s">
        <v>160</v>
      </c>
      <c r="L5" s="1" t="s">
        <v>145</v>
      </c>
      <c r="M5" s="1" t="s">
        <v>161</v>
      </c>
      <c r="N5" s="1" t="s">
        <v>161</v>
      </c>
      <c r="O5" s="1" t="s">
        <v>145</v>
      </c>
      <c r="P5" s="1" t="s">
        <v>148</v>
      </c>
      <c r="Q5" s="1" t="s">
        <v>149</v>
      </c>
      <c r="R5" s="1" t="s">
        <v>162</v>
      </c>
      <c r="S5" s="1" t="s">
        <v>73</v>
      </c>
      <c r="T5" s="1" t="s">
        <v>151</v>
      </c>
      <c r="U5" s="1" t="s">
        <v>152</v>
      </c>
    </row>
    <row r="6" s="1" customFormat="1" spans="1:21">
      <c r="A6" s="1" t="s">
        <v>70</v>
      </c>
      <c r="B6" s="1" t="s">
        <v>79</v>
      </c>
      <c r="C6" s="1" t="s">
        <v>71</v>
      </c>
      <c r="D6" s="1" t="s">
        <v>153</v>
      </c>
      <c r="E6" s="1" t="s">
        <v>154</v>
      </c>
      <c r="F6" s="1" t="s">
        <v>80</v>
      </c>
      <c r="G6" s="1" t="s">
        <v>81</v>
      </c>
      <c r="H6" s="1" t="s">
        <v>144</v>
      </c>
      <c r="I6" s="1" t="s">
        <v>155</v>
      </c>
      <c r="J6" s="1" t="s">
        <v>146</v>
      </c>
      <c r="K6" s="1" t="s">
        <v>155</v>
      </c>
      <c r="L6" s="1" t="s">
        <v>145</v>
      </c>
      <c r="M6" s="1" t="s">
        <v>156</v>
      </c>
      <c r="N6" s="1" t="s">
        <v>156</v>
      </c>
      <c r="O6" s="1" t="s">
        <v>145</v>
      </c>
      <c r="P6" s="1" t="s">
        <v>148</v>
      </c>
      <c r="Q6" s="1" t="s">
        <v>149</v>
      </c>
      <c r="R6" s="1" t="s">
        <v>163</v>
      </c>
      <c r="S6" s="1" t="s">
        <v>73</v>
      </c>
      <c r="T6" s="1" t="s">
        <v>151</v>
      </c>
      <c r="U6" s="1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2022-03-15T02:51:16Z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F69F1CB0E0904C3E9FDFEB6CC60FF894</vt:lpwstr>
  </property>
</Properties>
</file>