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<sst xmlns="http://schemas.openxmlformats.org/spreadsheetml/2006/main" count="215" uniqueCount="105">
  <si>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</si>
  <si>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</si>
  <si>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</si>
  <si>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</si>
  <si>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</si>
  <si>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</si>
  <si>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</si>
  <si>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</si>
  <si>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</si>
  <si>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</si>
  <si>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</si>
  <si>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</si>
  <si>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</si>
  <si>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</si>
  <si>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</si>
  <si>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</si>
  <si>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</si>
  <si>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</si>
  <si>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</si>
  <si>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</si>
  <si>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</si>
  <si>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</si>
  <si>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</si>
  <si>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</si>
  <si>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</si>
  <si>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17455309967	</t>
  </si>
  <si>
    <t>Ctrip</t>
  </si>
  <si>
    <t>正常</t>
  </si>
  <si>
    <t>[重庆]7天优品酒店(重庆解放碑步行街店)(67325286)</t>
  </si>
  <si>
    <t>优品双床房&lt;双人入住&gt;&lt;内宾&gt;&lt;预付&gt;&lt;无早&gt;</t>
  </si>
  <si>
    <t>CNY</t>
  </si>
  <si>
    <t>高明峰</t>
  </si>
  <si>
    <t>CA363220315CNY</t>
  </si>
  <si>
    <t>未提现</t>
  </si>
  <si>
    <t>携程开票</t>
  </si>
  <si>
    <t xml:space="preserve">	</t>
  </si>
  <si>
    <t xml:space="preserve">17500761194	</t>
  </si>
  <si>
    <t>[杭州]丽呈布鲁克酒店(杭州西溪天堂)(82786302)</t>
  </si>
  <si>
    <t>精选大床房&lt;双人入住&gt;&lt;中宾&gt;&lt;无早&gt;</t>
  </si>
  <si>
    <t>司琪</t>
  </si>
  <si>
    <t xml:space="preserve">2436920	</t>
  </si>
  <si>
    <t xml:space="preserve">17508693877	</t>
  </si>
  <si>
    <t>[梅州]梅州客天下艺术家园酒店(83268462)</t>
  </si>
  <si>
    <t>伴山别墅大床房&lt;大床&gt;&lt;超值特惠&gt;&lt;双人入住&gt;&lt;日历房套餐高价值&gt;&lt;双早&gt;&lt;新酒店礼盒&gt;</t>
  </si>
  <si>
    <t>李少奎</t>
  </si>
  <si>
    <t xml:space="preserve">2438949	</t>
  </si>
  <si>
    <t xml:space="preserve">685018	</t>
  </si>
  <si>
    <t xml:space="preserve">17508836574	</t>
  </si>
  <si>
    <t>小李</t>
  </si>
  <si>
    <t xml:space="preserve">2439043	</t>
  </si>
  <si>
    <t xml:space="preserve">17508921242	</t>
  </si>
  <si>
    <t>施非凡</t>
  </si>
  <si>
    <t>，</t>
  </si>
  <si>
    <t>A220315095607481</t>
  </si>
  <si>
    <t>A220315095651481</t>
  </si>
  <si>
    <t>CNY / HKD 当前参考汇率: 1.22507542</t>
  </si>
  <si>
    <t>总计： 1056.41 CNY/
1294.18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</si>
  <si>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</si>
  <si>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</si>
  <si>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</si>
  <si>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</si>
  <si>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</si>
  <si>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</si>
  <si>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</si>
  <si>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</si>
  <si>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</si>
  <si>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</si>
  <si>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</si>
  <si>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</si>
  <si>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</si>
  <si>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</si>
  <si>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</si>
  <si>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</si>
  <si>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</si>
  <si>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</si>
  <si>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2022-02-27</t>
  </si>
  <si>
    <t>2439090</t>
  </si>
  <si>
    <t>丽呈布鲁克酒店(杭州西溪天堂)</t>
  </si>
  <si>
    <t>2022-02-28</t>
  </si>
  <si>
    <t>退房日周结</t>
  </si>
  <si>
    <t>186.66</t>
  </si>
  <si>
    <t>RMB</t>
  </si>
  <si>
    <t>0</t>
  </si>
  <si>
    <t>0.00</t>
  </si>
  <si>
    <t>携程国内直连(DD)</t>
  </si>
  <si>
    <t>01.011249</t>
  </si>
  <si>
    <t>2022-02-27 20:26:48</t>
  </si>
  <si>
    <t>否</t>
  </si>
  <si>
    <t>汇智国际旅游发展有限公司</t>
  </si>
  <si>
    <t>直采</t>
  </si>
  <si>
    <t>2439043</t>
  </si>
  <si>
    <t>2022-02-27 20:02:54</t>
  </si>
  <si>
    <t>2438949</t>
  </si>
  <si>
    <t>梅州客天下艺术家园酒店</t>
  </si>
  <si>
    <t>375.23</t>
  </si>
  <si>
    <t>2022-02-27 19:23:30</t>
  </si>
  <si>
    <t>2022-02-26</t>
  </si>
  <si>
    <t>2436920</t>
  </si>
  <si>
    <t>2022-02-26 23:06:07</t>
  </si>
  <si>
    <t>2022-02-23</t>
  </si>
  <si>
    <t>2431703</t>
  </si>
  <si>
    <t>7天优品酒店(重庆解放碑步行街店)</t>
  </si>
  <si>
    <t>121.20</t>
  </si>
  <si>
    <t>2022-02-23 06:32:04</t>
  </si>
  <si>
    <t>直连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</si>
</sst>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5" borderId="6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20" fillId="9" borderId="1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44619</v>
      </c>
      <c r="G2" s="6">
        <v>44620</v>
      </c>
      <c r="H2" s="4">
        <v>1</v>
      </c>
      <c r="I2" s="4">
        <v>1</v>
      </c>
      <c r="J2" s="4">
        <v>1</v>
      </c>
      <c r="K2" s="4" t="s">
        <v>30</v>
      </c>
      <c r="L2" s="4">
        <v>121.2</v>
      </c>
      <c r="M2" s="4">
        <v>121.2</v>
      </c>
      <c r="N2" s="4" t="s">
        <v>31</v>
      </c>
      <c r="O2" s="4" t="s">
        <v>32</v>
      </c>
      <c r="P2" s="4" t="s">
        <v>33</v>
      </c>
      <c r="Q2" s="4">
        <v>0</v>
      </c>
      <c r="R2" s="7">
        <v>44615</v>
      </c>
      <c r="S2" s="6">
        <v>44635</v>
      </c>
      <c r="T2" s="4" t="s">
        <v>34</v>
      </c>
      <c r="U2" s="4">
        <v>121.2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44619</v>
      </c>
      <c r="G3" s="6">
        <v>44620</v>
      </c>
      <c r="H3" s="4">
        <v>1</v>
      </c>
      <c r="I3" s="4">
        <v>1</v>
      </c>
      <c r="J3" s="4">
        <v>1</v>
      </c>
      <c r="K3" s="4" t="s">
        <v>30</v>
      </c>
      <c r="L3" s="4">
        <v>186.66</v>
      </c>
      <c r="M3" s="4">
        <v>186.66</v>
      </c>
      <c r="N3" s="4" t="s">
        <v>39</v>
      </c>
      <c r="O3" s="4" t="s">
        <v>32</v>
      </c>
      <c r="P3" s="4" t="s">
        <v>33</v>
      </c>
      <c r="Q3" s="4">
        <v>0</v>
      </c>
      <c r="R3" s="7">
        <v>44618</v>
      </c>
      <c r="S3" s="6">
        <v>44635</v>
      </c>
      <c r="T3" s="4" t="s">
        <v>34</v>
      </c>
      <c r="U3" s="4">
        <v>186.66</v>
      </c>
      <c r="V3" s="4">
        <v>0</v>
      </c>
      <c r="W3" s="4">
        <v>0</v>
      </c>
      <c r="X3" s="4" t="s">
        <v>40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44619</v>
      </c>
      <c r="G4" s="6">
        <v>44620</v>
      </c>
      <c r="H4" s="4">
        <v>1</v>
      </c>
      <c r="I4" s="4">
        <v>1</v>
      </c>
      <c r="J4" s="4">
        <v>1</v>
      </c>
      <c r="K4" s="4" t="s">
        <v>30</v>
      </c>
      <c r="L4" s="4">
        <v>375.23</v>
      </c>
      <c r="M4" s="4">
        <v>375.23</v>
      </c>
      <c r="N4" s="4" t="s">
        <v>44</v>
      </c>
      <c r="O4" s="4" t="s">
        <v>32</v>
      </c>
      <c r="P4" s="4" t="s">
        <v>33</v>
      </c>
      <c r="Q4" s="4">
        <v>0</v>
      </c>
      <c r="R4" s="7">
        <v>44619</v>
      </c>
      <c r="S4" s="6">
        <v>44635</v>
      </c>
      <c r="T4" s="4" t="s">
        <v>34</v>
      </c>
      <c r="U4" s="4">
        <v>375.23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37</v>
      </c>
      <c r="E5" s="4" t="s">
        <v>38</v>
      </c>
      <c r="F5" s="6">
        <v>44619</v>
      </c>
      <c r="G5" s="6">
        <v>44620</v>
      </c>
      <c r="H5" s="4">
        <v>1</v>
      </c>
      <c r="I5" s="4">
        <v>1</v>
      </c>
      <c r="J5" s="4">
        <v>1</v>
      </c>
      <c r="K5" s="4" t="s">
        <v>30</v>
      </c>
      <c r="L5" s="4">
        <v>186.66</v>
      </c>
      <c r="M5" s="4">
        <v>186.66</v>
      </c>
      <c r="N5" s="4" t="s">
        <v>48</v>
      </c>
      <c r="O5" s="4" t="s">
        <v>32</v>
      </c>
      <c r="P5" s="4" t="s">
        <v>33</v>
      </c>
      <c r="Q5" s="4">
        <v>0</v>
      </c>
      <c r="R5" s="7">
        <v>44619</v>
      </c>
      <c r="S5" s="6">
        <v>44635</v>
      </c>
      <c r="T5" s="4" t="s">
        <v>34</v>
      </c>
      <c r="U5" s="4">
        <v>186.66</v>
      </c>
      <c r="V5" s="4">
        <v>0</v>
      </c>
      <c r="W5" s="4">
        <v>0</v>
      </c>
      <c r="X5" s="4" t="s">
        <v>49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37</v>
      </c>
      <c r="E6" s="4" t="s">
        <v>38</v>
      </c>
      <c r="F6" s="6">
        <v>44619</v>
      </c>
      <c r="G6" s="6">
        <v>44620</v>
      </c>
      <c r="H6" s="4">
        <v>1</v>
      </c>
      <c r="I6" s="4">
        <v>1</v>
      </c>
      <c r="J6" s="4">
        <v>1</v>
      </c>
      <c r="K6" s="4" t="s">
        <v>30</v>
      </c>
      <c r="L6" s="4">
        <v>186.66</v>
      </c>
      <c r="M6" s="4">
        <v>186.66</v>
      </c>
      <c r="N6" s="4" t="s">
        <v>51</v>
      </c>
      <c r="O6" s="4" t="s">
        <v>32</v>
      </c>
      <c r="P6" s="4" t="s">
        <v>33</v>
      </c>
      <c r="Q6" s="4">
        <v>0</v>
      </c>
      <c r="R6" s="7">
        <v>44619</v>
      </c>
      <c r="S6" s="6">
        <v>44635</v>
      </c>
      <c r="T6" s="4" t="s">
        <v>34</v>
      </c>
      <c r="U6" s="4">
        <v>186.66</v>
      </c>
      <c r="V6" s="4">
        <v>0</v>
      </c>
      <c r="W6" s="4">
        <v>0</v>
      </c>
      <c r="X6" s="4" t="s">
        <v>35</v>
      </c>
      <c r="Y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3" sqref="A13:F16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</v>
      </c>
    </row>
    <row r="2" s="4" customFormat="1" spans="1:9">
      <c r="A2" s="5">
        <v>17455309967</v>
      </c>
      <c r="B2" s="6">
        <v>44619</v>
      </c>
      <c r="C2" s="6">
        <v>44620</v>
      </c>
      <c r="D2" s="4">
        <v>121.2</v>
      </c>
      <c r="E2" s="4" t="str">
        <f>VLOOKUP(A2,HOP!A:L,12,0)</f>
        <v>121.20</v>
      </c>
      <c r="F2" s="4" t="str">
        <f>VLOOKUP(A2,HOP!A:C,3,0)</f>
        <v>2431703</v>
      </c>
      <c r="G2" s="4">
        <f>D2-E2</f>
        <v>0</v>
      </c>
      <c r="H2" s="4" t="str">
        <f>$H$1&amp;F2</f>
        <v>，2431703</v>
      </c>
      <c r="I2" s="4" t="str">
        <f>VLOOKUP(A2,HOP!A:U,21,0)</f>
        <v>直连</v>
      </c>
    </row>
    <row r="3" s="4" customFormat="1" spans="1:9">
      <c r="A3" s="5">
        <v>17500761194</v>
      </c>
      <c r="B3" s="6">
        <v>44619</v>
      </c>
      <c r="C3" s="6">
        <v>44620</v>
      </c>
      <c r="D3" s="4">
        <v>186.66</v>
      </c>
      <c r="E3" s="4" t="str">
        <f>VLOOKUP(A3,HOP!A:L,12,0)</f>
        <v>186.66</v>
      </c>
      <c r="F3" s="4" t="str">
        <f>VLOOKUP(A3,HOP!A:C,3,0)</f>
        <v>2436920</v>
      </c>
      <c r="G3" s="4">
        <f>D3-E3</f>
        <v>0</v>
      </c>
      <c r="H3" s="4" t="str">
        <f>$H$1&amp;F3</f>
        <v>，2436920</v>
      </c>
      <c r="I3" s="4" t="str">
        <f>VLOOKUP(A3,HOP!A:U,21,0)</f>
        <v>直采</v>
      </c>
    </row>
    <row r="4" s="4" customFormat="1" spans="1:9">
      <c r="A4" s="5">
        <v>17508693877</v>
      </c>
      <c r="B4" s="6">
        <v>44619</v>
      </c>
      <c r="C4" s="6">
        <v>44620</v>
      </c>
      <c r="D4" s="4">
        <v>375.23</v>
      </c>
      <c r="E4" s="4" t="str">
        <f>VLOOKUP(A4,HOP!A:L,12,0)</f>
        <v>375.23</v>
      </c>
      <c r="F4" s="4" t="str">
        <f>VLOOKUP(A4,HOP!A:C,3,0)</f>
        <v>2438949</v>
      </c>
      <c r="G4" s="4">
        <f>D4-E4</f>
        <v>0</v>
      </c>
      <c r="H4" s="4" t="str">
        <f>$H$1&amp;F4</f>
        <v>，2438949</v>
      </c>
      <c r="I4" s="4" t="str">
        <f>VLOOKUP(A4,HOP!A:U,21,0)</f>
        <v>直采</v>
      </c>
    </row>
    <row r="5" s="4" customFormat="1" spans="1:9">
      <c r="A5" s="5">
        <v>17508836574</v>
      </c>
      <c r="B5" s="6">
        <v>44619</v>
      </c>
      <c r="C5" s="6">
        <v>44620</v>
      </c>
      <c r="D5" s="4">
        <v>186.66</v>
      </c>
      <c r="E5" s="4" t="str">
        <f>VLOOKUP(A5,HOP!A:L,12,0)</f>
        <v>186.66</v>
      </c>
      <c r="F5" s="4" t="str">
        <f>VLOOKUP(A5,HOP!A:C,3,0)</f>
        <v>2439043</v>
      </c>
      <c r="G5" s="4">
        <f>D5-E5</f>
        <v>0</v>
      </c>
      <c r="H5" s="4" t="str">
        <f>$H$1&amp;F5</f>
        <v>，2439043</v>
      </c>
      <c r="I5" s="4" t="str">
        <f>VLOOKUP(A5,HOP!A:U,21,0)</f>
        <v>直采</v>
      </c>
    </row>
    <row r="6" s="4" customFormat="1" spans="1:9">
      <c r="A6" s="5">
        <v>17508921242</v>
      </c>
      <c r="B6" s="6">
        <v>44619</v>
      </c>
      <c r="C6" s="6">
        <v>44620</v>
      </c>
      <c r="D6" s="4">
        <v>186.66</v>
      </c>
      <c r="E6" s="4" t="str">
        <f>VLOOKUP(A6,HOP!A:L,12,0)</f>
        <v>186.66</v>
      </c>
      <c r="F6" s="4" t="str">
        <f>VLOOKUP(A6,HOP!A:C,3,0)</f>
        <v>2439090</v>
      </c>
      <c r="G6" s="4">
        <f>D6-E6</f>
        <v>0</v>
      </c>
      <c r="H6" s="4" t="str">
        <f>$H$1&amp;F6</f>
        <v>，2439090</v>
      </c>
      <c r="I6" s="4" t="str">
        <f>VLOOKUP(A6,HOP!A:U,21,0)</f>
        <v>直采</v>
      </c>
    </row>
    <row r="8" spans="4:4">
      <c r="D8" s="4">
        <f>SUM(D2:D7)</f>
        <v>1056.41</v>
      </c>
    </row>
    <row r="13" spans="1:6">
      <c r="A13" s="4" t="s">
        <v>53</v>
      </c>
      <c r="E13" s="4">
        <v>935.21</v>
      </c>
      <c r="F13" s="4">
        <v>1145.7</v>
      </c>
    </row>
    <row r="14" spans="1:6">
      <c r="A14" s="4" t="s">
        <v>54</v>
      </c>
      <c r="E14" s="4">
        <v>121.2</v>
      </c>
      <c r="F14" s="4">
        <v>148.48</v>
      </c>
    </row>
    <row r="15" spans="1:6">
      <c r="A15" s="4" t="s">
        <v>55</v>
      </c>
      <c r="E15" s="4">
        <f>SUM(E13:E14)</f>
        <v>1056.41</v>
      </c>
      <c r="F15" s="4">
        <f>SUM(F13:F14)</f>
        <v>1294.18</v>
      </c>
    </row>
    <row r="16" spans="1:1">
      <c r="A16" s="4" t="s">
        <v>56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1">
      <c r="A1" s="2" t="s">
        <v>57</v>
      </c>
      <c r="B1" s="2" t="s">
        <v>58</v>
      </c>
      <c r="C1" s="2" t="s">
        <v>59</v>
      </c>
      <c r="D1" s="2" t="s">
        <v>60</v>
      </c>
      <c r="E1" s="2" t="s">
        <v>13</v>
      </c>
      <c r="F1" s="2" t="s">
        <v>5</v>
      </c>
      <c r="G1" s="2" t="s">
        <v>6</v>
      </c>
      <c r="H1" s="2" t="s">
        <v>61</v>
      </c>
      <c r="I1" s="2" t="s">
        <v>62</v>
      </c>
      <c r="J1" s="2" t="s">
        <v>63</v>
      </c>
      <c r="K1" s="2" t="s">
        <v>64</v>
      </c>
      <c r="L1" s="2" t="s">
        <v>65</v>
      </c>
      <c r="M1" s="2" t="s">
        <v>66</v>
      </c>
      <c r="N1" s="2" t="s">
        <v>67</v>
      </c>
      <c r="O1" s="2" t="s">
        <v>68</v>
      </c>
      <c r="P1" s="2" t="s">
        <v>69</v>
      </c>
      <c r="Q1" s="2" t="s">
        <v>70</v>
      </c>
      <c r="R1" s="2" t="s">
        <v>71</v>
      </c>
      <c r="S1" s="2" t="s">
        <v>72</v>
      </c>
      <c r="T1" s="2" t="s">
        <v>73</v>
      </c>
      <c r="U1" s="2" t="s">
        <v>74</v>
      </c>
    </row>
    <row r="2" s="1" customFormat="1" spans="1:21">
      <c r="A2" s="3">
        <v>17508921242</v>
      </c>
      <c r="B2" s="1" t="s">
        <v>75</v>
      </c>
      <c r="C2" s="1" t="s">
        <v>76</v>
      </c>
      <c r="D2" s="1" t="s">
        <v>77</v>
      </c>
      <c r="E2" s="1" t="s">
        <v>51</v>
      </c>
      <c r="F2" s="1" t="s">
        <v>75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80</v>
      </c>
      <c r="L2" s="1" t="s">
        <v>80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</row>
    <row r="3" s="1" customFormat="1" spans="1:21">
      <c r="A3" s="3">
        <v>17508836574</v>
      </c>
      <c r="B3" s="1" t="s">
        <v>75</v>
      </c>
      <c r="C3" s="1" t="s">
        <v>90</v>
      </c>
      <c r="D3" s="1" t="s">
        <v>77</v>
      </c>
      <c r="E3" s="1" t="s">
        <v>48</v>
      </c>
      <c r="F3" s="1" t="s">
        <v>75</v>
      </c>
      <c r="G3" s="1" t="s">
        <v>78</v>
      </c>
      <c r="H3" s="1" t="s">
        <v>79</v>
      </c>
      <c r="I3" s="1" t="s">
        <v>80</v>
      </c>
      <c r="J3" s="1" t="s">
        <v>81</v>
      </c>
      <c r="K3" s="1" t="s">
        <v>80</v>
      </c>
      <c r="L3" s="1" t="s">
        <v>80</v>
      </c>
      <c r="M3" s="1" t="s">
        <v>82</v>
      </c>
      <c r="N3" s="1" t="s">
        <v>82</v>
      </c>
      <c r="O3" s="1" t="s">
        <v>83</v>
      </c>
      <c r="P3" s="1" t="s">
        <v>84</v>
      </c>
      <c r="Q3" s="1" t="s">
        <v>85</v>
      </c>
      <c r="R3" s="1" t="s">
        <v>91</v>
      </c>
      <c r="S3" s="1" t="s">
        <v>87</v>
      </c>
      <c r="T3" s="1" t="s">
        <v>88</v>
      </c>
      <c r="U3" s="1" t="s">
        <v>89</v>
      </c>
    </row>
    <row r="4" s="1" customFormat="1" spans="1:21">
      <c r="A4" s="3">
        <v>17508693877</v>
      </c>
      <c r="B4" s="1" t="s">
        <v>75</v>
      </c>
      <c r="C4" s="1" t="s">
        <v>92</v>
      </c>
      <c r="D4" s="1" t="s">
        <v>93</v>
      </c>
      <c r="E4" s="1" t="s">
        <v>44</v>
      </c>
      <c r="F4" s="1" t="s">
        <v>75</v>
      </c>
      <c r="G4" s="1" t="s">
        <v>78</v>
      </c>
      <c r="H4" s="1" t="s">
        <v>79</v>
      </c>
      <c r="I4" s="1" t="s">
        <v>94</v>
      </c>
      <c r="J4" s="1" t="s">
        <v>81</v>
      </c>
      <c r="K4" s="1" t="s">
        <v>94</v>
      </c>
      <c r="L4" s="1" t="s">
        <v>94</v>
      </c>
      <c r="M4" s="1" t="s">
        <v>82</v>
      </c>
      <c r="N4" s="1" t="s">
        <v>82</v>
      </c>
      <c r="O4" s="1" t="s">
        <v>83</v>
      </c>
      <c r="P4" s="1" t="s">
        <v>84</v>
      </c>
      <c r="Q4" s="1" t="s">
        <v>85</v>
      </c>
      <c r="R4" s="1" t="s">
        <v>95</v>
      </c>
      <c r="S4" s="1" t="s">
        <v>87</v>
      </c>
      <c r="T4" s="1" t="s">
        <v>88</v>
      </c>
      <c r="U4" s="1" t="s">
        <v>89</v>
      </c>
    </row>
    <row r="5" s="1" customFormat="1" spans="1:21">
      <c r="A5" s="3">
        <v>17500761194</v>
      </c>
      <c r="B5" s="1" t="s">
        <v>96</v>
      </c>
      <c r="C5" s="1" t="s">
        <v>97</v>
      </c>
      <c r="D5" s="1" t="s">
        <v>77</v>
      </c>
      <c r="E5" s="1" t="s">
        <v>39</v>
      </c>
      <c r="F5" s="1" t="s">
        <v>75</v>
      </c>
      <c r="G5" s="1" t="s">
        <v>78</v>
      </c>
      <c r="H5" s="1" t="s">
        <v>79</v>
      </c>
      <c r="I5" s="1" t="s">
        <v>80</v>
      </c>
      <c r="J5" s="1" t="s">
        <v>81</v>
      </c>
      <c r="K5" s="1" t="s">
        <v>80</v>
      </c>
      <c r="L5" s="1" t="s">
        <v>80</v>
      </c>
      <c r="M5" s="1" t="s">
        <v>82</v>
      </c>
      <c r="N5" s="1" t="s">
        <v>82</v>
      </c>
      <c r="O5" s="1" t="s">
        <v>83</v>
      </c>
      <c r="P5" s="1" t="s">
        <v>84</v>
      </c>
      <c r="Q5" s="1" t="s">
        <v>85</v>
      </c>
      <c r="R5" s="1" t="s">
        <v>98</v>
      </c>
      <c r="S5" s="1" t="s">
        <v>87</v>
      </c>
      <c r="T5" s="1" t="s">
        <v>88</v>
      </c>
      <c r="U5" s="1" t="s">
        <v>89</v>
      </c>
    </row>
    <row r="6" s="1" customFormat="1" spans="1:21">
      <c r="A6" s="3">
        <v>17455309967</v>
      </c>
      <c r="B6" s="1" t="s">
        <v>99</v>
      </c>
      <c r="C6" s="1" t="s">
        <v>100</v>
      </c>
      <c r="D6" s="1" t="s">
        <v>101</v>
      </c>
      <c r="E6" s="1" t="s">
        <v>31</v>
      </c>
      <c r="F6" s="1" t="s">
        <v>75</v>
      </c>
      <c r="G6" s="1" t="s">
        <v>78</v>
      </c>
      <c r="H6" s="1" t="s">
        <v>79</v>
      </c>
      <c r="I6" s="1" t="s">
        <v>102</v>
      </c>
      <c r="J6" s="1" t="s">
        <v>81</v>
      </c>
      <c r="K6" s="1" t="s">
        <v>102</v>
      </c>
      <c r="L6" s="1" t="s">
        <v>102</v>
      </c>
      <c r="M6" s="1" t="s">
        <v>82</v>
      </c>
      <c r="N6" s="1" t="s">
        <v>82</v>
      </c>
      <c r="O6" s="1" t="s">
        <v>83</v>
      </c>
      <c r="P6" s="1" t="s">
        <v>84</v>
      </c>
      <c r="Q6" s="1" t="s">
        <v>85</v>
      </c>
      <c r="R6" s="1" t="s">
        <v>103</v>
      </c>
      <c r="S6" s="1" t="s">
        <v>87</v>
      </c>
      <c r="T6" s="1" t="s">
        <v>88</v>
      </c>
      <c r="U6" s="1" t="s">
        <v>104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2022-03-15T01:50:17Z</dcterms:created>
  <dcterms:modified xsi:type="dcterms:W3CDTF">2022-03-15T01:56:30Z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4D2A9E6B733D4EA092AE80F4D3927F0D</vt:lpwstr>
  </property>
  <property fmtid="{D5CDD505-2E9C-101B-9397-08002B2CF9AE}" pid="3" name="KSOProductBuildVer">
    <vt:lpwstr>2052-11.1.0.11365</vt:lpwstr>
  </property>
</Properties>
</file>