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对账!$1:$114</definedName>
  </definedNames>
  <calcPr calcId="144525"/>
</workbook>
</file>

<file path=xl/sharedStrings.xml><?xml version="1.0" encoding="utf-8"?>
<sst xmlns="http://schemas.openxmlformats.org/spreadsheetml/2006/main" count="3483" uniqueCount="848">
  <si>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</si>
  <si>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</si>
  <si>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</si>
  <si>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</si>
  <si>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</si>
  <si>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</si>
  <si>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</si>
  <si>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</si>
  <si>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</si>
  <si>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</si>
  <si>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</si>
  <si>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</si>
  <si>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</si>
  <si>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</si>
  <si>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</si>
  <si>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</si>
  <si>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</si>
  <si>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</si>
  <si>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</si>
  <si>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</si>
  <si>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</si>
  <si>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</si>
  <si>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</si>
  <si>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</si>
  <si>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</si>
  <si>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17302548432	</t>
  </si>
  <si>
    <t>Ctrip</t>
  </si>
  <si>
    <t>正常</t>
  </si>
  <si>
    <t>[花莲]花莲视界民宿(Horizons Bed and Breakfast)(81211121)</t>
  </si>
  <si>
    <t>双床房&lt;2人入住&gt;&lt;早餐&gt;</t>
  </si>
  <si>
    <t>CNY</t>
  </si>
  <si>
    <t>HUANG/HSIEN CHIA,HUANG/HSIEN CHIA</t>
  </si>
  <si>
    <t>CA13744220315CNY</t>
  </si>
  <si>
    <t>未提现</t>
  </si>
  <si>
    <t>携程开票</t>
  </si>
  <si>
    <t xml:space="preserve">	</t>
  </si>
  <si>
    <t>取消</t>
  </si>
  <si>
    <t xml:space="preserve">17319543219	</t>
  </si>
  <si>
    <t>[台北]台北美福大饭店(Grand Mayfull Taipei)(80941576)</t>
  </si>
  <si>
    <t>行政大床房&lt;2人入住&gt;&lt;早餐&gt;</t>
  </si>
  <si>
    <t>JOU/FANGWEI</t>
  </si>
  <si>
    <t xml:space="preserve">06764201	</t>
  </si>
  <si>
    <t xml:space="preserve">17336472310	</t>
  </si>
  <si>
    <t>[台北]天阁酒店(台北复兴馆)(The Tango Hotel (Taipei Fu Hsing))(80941372)</t>
  </si>
  <si>
    <t>天豪客房&lt;2人入住&gt;&lt;早餐&gt;</t>
  </si>
  <si>
    <t>TSENG/CHIH CHUNG</t>
  </si>
  <si>
    <t xml:space="preserve">17342645535	</t>
  </si>
  <si>
    <t>[屏东]屏东垦丁悠活渡假村(Yoho Beach Resort)(81210332)</t>
  </si>
  <si>
    <t>景致客房&lt;2人入住&gt;&lt;早餐&gt;</t>
  </si>
  <si>
    <t>LEE/PAOHUNG</t>
  </si>
  <si>
    <t xml:space="preserve">16978301	</t>
  </si>
  <si>
    <t xml:space="preserve">17364328950	</t>
  </si>
  <si>
    <t>[北京]IU酒店(北京中关村知春里地铁站店)(80247377)</t>
  </si>
  <si>
    <t>小U精致大床房&lt;2人入住&gt;</t>
  </si>
  <si>
    <t>高志文</t>
  </si>
  <si>
    <t xml:space="preserve">104253352514	</t>
  </si>
  <si>
    <t xml:space="preserve">17366994988	</t>
  </si>
  <si>
    <t>[广州]广州珀丽酒店(76255406)</t>
  </si>
  <si>
    <t>豪华双床房&lt;2人入住&gt;</t>
  </si>
  <si>
    <t>邱晓生</t>
  </si>
  <si>
    <t xml:space="preserve">2419620	</t>
  </si>
  <si>
    <t xml:space="preserve">17368441995	</t>
  </si>
  <si>
    <t>[上海]蓝山国际青年旅舍(上海外滩店)(82340691)</t>
  </si>
  <si>
    <t>豪华大床房&lt;2人入住&gt;</t>
  </si>
  <si>
    <t>张伟瑞</t>
  </si>
  <si>
    <t xml:space="preserve">17382380911	</t>
  </si>
  <si>
    <t>天豪客房&lt;2人入住&gt;</t>
  </si>
  <si>
    <t>HO/HUIMING</t>
  </si>
  <si>
    <t xml:space="preserve">17422063172	</t>
  </si>
  <si>
    <t>[南投]经典大饭店范特奇堡(Fantasy Palace)(81210831)</t>
  </si>
  <si>
    <t>标准双床房&lt;2人入住&gt;&lt;早餐&gt;</t>
  </si>
  <si>
    <t>KUAN/SHUHUI</t>
  </si>
  <si>
    <t xml:space="preserve">RMEX1896604745	</t>
  </si>
  <si>
    <t xml:space="preserve">17428617250	</t>
  </si>
  <si>
    <t>[台中]台中爱恋旅店(Amour Hotel)(80941755)</t>
  </si>
  <si>
    <t>经济双人房&lt;2人入住&gt;</t>
  </si>
  <si>
    <t>YU/CHENG HSUN,YU/CHENG HSUN</t>
  </si>
  <si>
    <t xml:space="preserve">102194	</t>
  </si>
  <si>
    <t xml:space="preserve">17429737983	</t>
  </si>
  <si>
    <t>[高雄]高雄汉来逸居(Hilai Ez Stay)(80942067)</t>
  </si>
  <si>
    <t>市景双床房&lt;2人入住&gt;</t>
  </si>
  <si>
    <t>LIN/YANLIANG,LIN/YANLIANG</t>
  </si>
  <si>
    <t xml:space="preserve">2426300	</t>
  </si>
  <si>
    <t xml:space="preserve">RM005139	</t>
  </si>
  <si>
    <t xml:space="preserve">17431941299	</t>
  </si>
  <si>
    <t>HSU/TENGFU</t>
  </si>
  <si>
    <t xml:space="preserve">17059201	</t>
  </si>
  <si>
    <t xml:space="preserve">17437660425	</t>
  </si>
  <si>
    <t>Yu/Yuan hui,Yu/Yuan hui</t>
  </si>
  <si>
    <t xml:space="preserve">102261	</t>
  </si>
  <si>
    <t xml:space="preserve">17445950749	</t>
  </si>
  <si>
    <t>[香港]木的地酒店-中环(Hotel Madera Hollywood)(80247290)</t>
  </si>
  <si>
    <t>豪华套房&lt;2人入住&gt;</t>
  </si>
  <si>
    <t>YING/TSANG PAN</t>
  </si>
  <si>
    <t xml:space="preserve">2429994	</t>
  </si>
  <si>
    <t xml:space="preserve">17455798018	</t>
  </si>
  <si>
    <t>[嘉义市]嘉义优仕大饭店(Unic Hotel)(81210849)</t>
  </si>
  <si>
    <t>三人间&lt;2人入住&gt;&lt;早餐&gt;</t>
  </si>
  <si>
    <t>CHIHPOWEN/LISUNGTING,LITSUIWEN/CHOCHIULAN</t>
  </si>
  <si>
    <t xml:space="preserve">acknowledge	</t>
  </si>
  <si>
    <t xml:space="preserve">17461894914	</t>
  </si>
  <si>
    <t>[厦门]厦门源昌凯宾斯基大酒店(77149540)</t>
  </si>
  <si>
    <t>石春元</t>
  </si>
  <si>
    <t xml:space="preserve">1131162	</t>
  </si>
  <si>
    <t xml:space="preserve">17462125612	</t>
  </si>
  <si>
    <t>[新北]新北板桥凯撒大饭店(Caesar Park Hotel Banqiao)(80941324)</t>
  </si>
  <si>
    <t>豪华双床房&lt;2人入住&gt;&lt;早餐&gt;</t>
  </si>
  <si>
    <t>HUANG/LI TING</t>
  </si>
  <si>
    <t xml:space="preserve">17463584516	</t>
  </si>
  <si>
    <t>[济南]都市118连锁酒店(济南大学店)(80251126)</t>
  </si>
  <si>
    <t>舒适大床房&lt;2人入住&gt;</t>
  </si>
  <si>
    <t>郭丁</t>
  </si>
  <si>
    <t xml:space="preserve">17464379619	</t>
  </si>
  <si>
    <t>[台北]台北兄弟大饭店(Brother Hotel)(80941333)</t>
  </si>
  <si>
    <t>LI/HSIAOHUI</t>
  </si>
  <si>
    <t xml:space="preserve">2432988	</t>
  </si>
  <si>
    <t xml:space="preserve">Q9656	</t>
  </si>
  <si>
    <t xml:space="preserve">17470881510	</t>
  </si>
  <si>
    <t>刘硕</t>
  </si>
  <si>
    <t xml:space="preserve">17472483095	</t>
  </si>
  <si>
    <t>[南宁]如金酒店(南宁东葛路店)(88634168)</t>
  </si>
  <si>
    <t>卢冠名</t>
  </si>
  <si>
    <t xml:space="preserve">2433741	</t>
  </si>
  <si>
    <t xml:space="preserve">17473412079	</t>
  </si>
  <si>
    <t>wu/shu chen</t>
  </si>
  <si>
    <t xml:space="preserve">Q9753	</t>
  </si>
  <si>
    <t xml:space="preserve">17473785190	</t>
  </si>
  <si>
    <t>Yang/Chiahao,Yang/Chiahao</t>
  </si>
  <si>
    <t xml:space="preserve">Q9754	</t>
  </si>
  <si>
    <t xml:space="preserve">17473822420	</t>
  </si>
  <si>
    <t>[深圳]悦巢酒店(深圳北站店)(88634176)</t>
  </si>
  <si>
    <t>零压·高级双床房&lt;2人入住&gt;</t>
  </si>
  <si>
    <t>伍朝科</t>
  </si>
  <si>
    <t xml:space="preserve">17481473752	</t>
  </si>
  <si>
    <t>[null](80895963)</t>
  </si>
  <si>
    <t xml:space="preserve">17482117179	</t>
  </si>
  <si>
    <t>[合肥]格林豪泰酒店(合肥明发广场店)(80249219)</t>
  </si>
  <si>
    <t>特惠大床房&lt;2人入住&gt;</t>
  </si>
  <si>
    <t>姜友龙</t>
  </si>
  <si>
    <t xml:space="preserve">2434717	</t>
  </si>
  <si>
    <t xml:space="preserve">17490729511	</t>
  </si>
  <si>
    <t>[武汉]城市便捷酒店(武汉白沙洲烽火村地铁站店)(68346921)</t>
  </si>
  <si>
    <t>标准大床房&lt;2人入住&gt;</t>
  </si>
  <si>
    <t>吴思</t>
  </si>
  <si>
    <t xml:space="preserve">17491320729	</t>
  </si>
  <si>
    <t>[null](80249368)</t>
  </si>
  <si>
    <t xml:space="preserve">17491361741	</t>
  </si>
  <si>
    <t>[庄浪]庄浪新济商务宾馆(88620826)</t>
  </si>
  <si>
    <t>标准间&lt;2人入住&gt;</t>
  </si>
  <si>
    <t>肖盛</t>
  </si>
  <si>
    <t xml:space="preserve">2435180	</t>
  </si>
  <si>
    <t xml:space="preserve">17492348001	</t>
  </si>
  <si>
    <t>[兰州]兰州恒胜宾馆(88620598)</t>
  </si>
  <si>
    <t>标准双人间&lt;2人入住&gt;</t>
  </si>
  <si>
    <t>田雪琴</t>
  </si>
  <si>
    <t xml:space="preserve">17492778471	</t>
  </si>
  <si>
    <t>cheng/hsunwei</t>
  </si>
  <si>
    <t xml:space="preserve">cheng hsunwei	</t>
  </si>
  <si>
    <t xml:space="preserve">17500526421	</t>
  </si>
  <si>
    <t>[天津]格林豪泰(天津静海金桥国贸中心店)(82340630)</t>
  </si>
  <si>
    <t>李春光</t>
  </si>
  <si>
    <t xml:space="preserve">2436764	</t>
  </si>
  <si>
    <t xml:space="preserve">17500823764	</t>
  </si>
  <si>
    <t>[成都]城市便捷酒店(西华大学红光大道店)(80250558)</t>
  </si>
  <si>
    <t>精选大床房&lt;2人入住&gt;</t>
  </si>
  <si>
    <t>张润哲</t>
  </si>
  <si>
    <t xml:space="preserve">17500862255	</t>
  </si>
  <si>
    <t>[合肥]合肥艾巢主题宾馆(88620758)</t>
  </si>
  <si>
    <t>时尚主题房&lt;2人入住&gt;</t>
  </si>
  <si>
    <t>吴万能</t>
  </si>
  <si>
    <t xml:space="preserve">2436950	</t>
  </si>
  <si>
    <t xml:space="preserve">17501069017	</t>
  </si>
  <si>
    <t>[上海]悦享酒店(上海植物园店)(81209485)</t>
  </si>
  <si>
    <t>悦享大床房&lt;2人入住&gt;</t>
  </si>
  <si>
    <t>汤杰</t>
  </si>
  <si>
    <t xml:space="preserve">17501292818	</t>
  </si>
  <si>
    <t>[金华]维也纳3好酒店(金华高铁站店)(68380489)</t>
  </si>
  <si>
    <t>周洁</t>
  </si>
  <si>
    <t xml:space="preserve">17501306603	</t>
  </si>
  <si>
    <t>[景德镇]景德镇爱尚假日宾馆(88634238)</t>
  </si>
  <si>
    <t>安静大床房&lt;2人入住&gt;</t>
  </si>
  <si>
    <t>韩科宇</t>
  </si>
  <si>
    <t xml:space="preserve">17501307176	</t>
  </si>
  <si>
    <t>胡海亮</t>
  </si>
  <si>
    <t xml:space="preserve">17501365326	</t>
  </si>
  <si>
    <t>[东莞]东莞汇客连锁酒店塘厦雅都店(88634225)</t>
  </si>
  <si>
    <t>廖小桐</t>
  </si>
  <si>
    <t xml:space="preserve">17501374781	</t>
  </si>
  <si>
    <t>[长沙]格林豪泰酒店(长沙中医药大学店)(76434313)</t>
  </si>
  <si>
    <t>大床房&lt;2人入住&gt;</t>
  </si>
  <si>
    <t>周艳娜</t>
  </si>
  <si>
    <t xml:space="preserve">(GRT)75293710	</t>
  </si>
  <si>
    <t xml:space="preserve">17501420329	</t>
  </si>
  <si>
    <t>[广州]臻尚酒店（广州鸿福门广场南岗地铁站店）(88620883)</t>
  </si>
  <si>
    <t>行政双床房&lt;2人入住&gt;&lt;早餐&gt;</t>
  </si>
  <si>
    <t>徐国良</t>
  </si>
  <si>
    <t xml:space="preserve">17501436520	</t>
  </si>
  <si>
    <t xml:space="preserve">17501475626	</t>
  </si>
  <si>
    <t>[白银]白银金凤凰酒店(88634281)</t>
  </si>
  <si>
    <t>滕兴伟</t>
  </si>
  <si>
    <t xml:space="preserve">17501524725	</t>
  </si>
  <si>
    <t>[济南]济南VTOPVIE电竞酒店(88620969)</t>
  </si>
  <si>
    <t>倾城大床房&lt;2人入住&gt;</t>
  </si>
  <si>
    <t>刘森源</t>
  </si>
  <si>
    <t xml:space="preserve">17501554189	</t>
  </si>
  <si>
    <t>[合肥]格林豪泰(合肥城隍庙三孝口地铁站店)(80246578)</t>
  </si>
  <si>
    <t>双床房&lt;2人入住&gt;</t>
  </si>
  <si>
    <t>黄红燕</t>
  </si>
  <si>
    <t xml:space="preserve">(GRT)75294790;	</t>
  </si>
  <si>
    <t xml:space="preserve">17501626422	</t>
  </si>
  <si>
    <t>王鹏</t>
  </si>
  <si>
    <t xml:space="preserve">75295183	</t>
  </si>
  <si>
    <t xml:space="preserve">17501820592	</t>
  </si>
  <si>
    <t>[合肥]合肥塞纳河畔蜀山国际大酒店(88620584)</t>
  </si>
  <si>
    <t>数码单间&lt;2人入住&gt;&lt;早餐&gt;</t>
  </si>
  <si>
    <t>左文勇</t>
  </si>
  <si>
    <t xml:space="preserve">17501857621	</t>
  </si>
  <si>
    <t>[江油]江油家怡商务酒店(88634261)</t>
  </si>
  <si>
    <t>怡馨大床房&lt;2人入住&gt;</t>
  </si>
  <si>
    <t>王静</t>
  </si>
  <si>
    <t xml:space="preserve">17501864969	</t>
  </si>
  <si>
    <t>[遵义]城市便捷酒店(遵义新蒲林达美食城店)(68345834)</t>
  </si>
  <si>
    <t>范月雷</t>
  </si>
  <si>
    <t xml:space="preserve">17501870200	</t>
  </si>
  <si>
    <t>[广州]广州克莱顿酒店(81209973)</t>
  </si>
  <si>
    <t>中式高级大床房&lt;2人入住&gt;</t>
  </si>
  <si>
    <t>王发</t>
  </si>
  <si>
    <t xml:space="preserve">366578	</t>
  </si>
  <si>
    <t xml:space="preserve">17501900695	</t>
  </si>
  <si>
    <t>[唐河]唐河富唐秀水兰亭假日酒店(88634061)</t>
  </si>
  <si>
    <t>孙凯</t>
  </si>
  <si>
    <t xml:space="preserve">17502028939	</t>
  </si>
  <si>
    <t>[兰州]兰州惠锦宾馆(88634230)</t>
  </si>
  <si>
    <t>东旦</t>
  </si>
  <si>
    <t xml:space="preserve">17502050871	</t>
  </si>
  <si>
    <t>[杭州]杭州尚哈快捷酒店(88633952)</t>
  </si>
  <si>
    <t>轻奢大床房&lt;2人入住&gt;</t>
  </si>
  <si>
    <t>王介强</t>
  </si>
  <si>
    <t xml:space="preserve">17502060982	</t>
  </si>
  <si>
    <t>联动双人间&lt;2人入住&gt;</t>
  </si>
  <si>
    <t>戴文龙</t>
  </si>
  <si>
    <t xml:space="preserve">17502090387	</t>
  </si>
  <si>
    <t>[北京]盒子空间酒店(北京对外经贸大学旗舰馆店)(88634206)</t>
  </si>
  <si>
    <t>投影大床房&lt;2人入住&gt;</t>
  </si>
  <si>
    <t>康丹丹</t>
  </si>
  <si>
    <t xml:space="preserve">17502145094	</t>
  </si>
  <si>
    <t>[北京]IU酒店(北京科技大学北沙滩地铁站店)(76423426)</t>
  </si>
  <si>
    <t>小U舒适大床房&lt;2人入住&gt;</t>
  </si>
  <si>
    <t>瞿召召</t>
  </si>
  <si>
    <t xml:space="preserve">104285626234	</t>
  </si>
  <si>
    <t xml:space="preserve">17502151295	</t>
  </si>
  <si>
    <t xml:space="preserve">17502174442	</t>
  </si>
  <si>
    <t>[长沙]梦莱乡情酒店(长沙梅溪湖店)(88633970)</t>
  </si>
  <si>
    <t>梦莱双人间&lt;2人入住&gt;</t>
  </si>
  <si>
    <t>晏吉飞</t>
  </si>
  <si>
    <t xml:space="preserve">17507104194	</t>
  </si>
  <si>
    <t>[null](88620625)</t>
  </si>
  <si>
    <t xml:space="preserve">17507243653	</t>
  </si>
  <si>
    <t>Li/Shan Jhu,Li/Shan Jhu</t>
  </si>
  <si>
    <t xml:space="preserve">102661	</t>
  </si>
  <si>
    <t xml:space="preserve">17507263240	</t>
  </si>
  <si>
    <t>[银川]银川希尔悦精品酒店(88633966)</t>
  </si>
  <si>
    <t>精品大床房&lt;2人入住&gt;</t>
  </si>
  <si>
    <t>王谦</t>
  </si>
  <si>
    <t xml:space="preserve">17507267086	</t>
  </si>
  <si>
    <t>袁林</t>
  </si>
  <si>
    <t xml:space="preserve">2438056	</t>
  </si>
  <si>
    <t xml:space="preserve">17507298535	</t>
  </si>
  <si>
    <t>[济南]格林豪泰(济南泉城广场店)(68600774)</t>
  </si>
  <si>
    <t>标准房&lt;2人入住&gt;</t>
  </si>
  <si>
    <t>刘伟岩</t>
  </si>
  <si>
    <t xml:space="preserve">(GRT)75299561	</t>
  </si>
  <si>
    <t xml:space="preserve">17507348087	</t>
  </si>
  <si>
    <t>轻奢双床房&lt;2人入住&gt;</t>
  </si>
  <si>
    <t>覃大稳</t>
  </si>
  <si>
    <t xml:space="preserve">17507414863	</t>
  </si>
  <si>
    <t>[融水]融水凯悦精品酒店(88633982)</t>
  </si>
  <si>
    <t>特惠双床房&lt;2人入住&gt;</t>
  </si>
  <si>
    <t>吴瑞华</t>
  </si>
  <si>
    <t xml:space="preserve">17507445392	</t>
  </si>
  <si>
    <t>骑士家庭房&lt;2人入住&gt;&lt;早餐&gt;</t>
  </si>
  <si>
    <t>LEE/CHIAOPING</t>
  </si>
  <si>
    <t xml:space="preserve">2438133	</t>
  </si>
  <si>
    <t xml:space="preserve">17507528408	</t>
  </si>
  <si>
    <t>[林州]骏怡精选酒店(林州翰林名苑美龙华店)(81209695)</t>
  </si>
  <si>
    <t>乐享双床房&lt;2人入住&gt;</t>
  </si>
  <si>
    <t>秦帅统</t>
  </si>
  <si>
    <t xml:space="preserve">17507570102	</t>
  </si>
  <si>
    <t>柯威明</t>
  </si>
  <si>
    <t xml:space="preserve">17507602549	</t>
  </si>
  <si>
    <t>江春</t>
  </si>
  <si>
    <t xml:space="preserve">17507629170	</t>
  </si>
  <si>
    <t>[石家庄]金圆快捷酒店(石家庄万象城新百店)(88633987)</t>
  </si>
  <si>
    <t>商务大床间&lt;2人入住&gt;</t>
  </si>
  <si>
    <t>王二波</t>
  </si>
  <si>
    <t xml:space="preserve">17507694913	</t>
  </si>
  <si>
    <t>[石家庄]锦江之星风尚(石家庄北国商城地铁站店)(80249314)</t>
  </si>
  <si>
    <t>双人房B&lt;2人入住&gt;</t>
  </si>
  <si>
    <t>吕红涛</t>
  </si>
  <si>
    <t xml:space="preserve">17507703641	</t>
  </si>
  <si>
    <t>王海涛</t>
  </si>
  <si>
    <t xml:space="preserve">2438242	</t>
  </si>
  <si>
    <t xml:space="preserve">(GRT)75301088;	</t>
  </si>
  <si>
    <t xml:space="preserve">17507796541	</t>
  </si>
  <si>
    <t>[广州]迎商酒店(广州淘金地铁站正佳环市中心店)(80243016)</t>
  </si>
  <si>
    <t>高级大床房&lt;2人入住&gt;</t>
  </si>
  <si>
    <t>梁治方</t>
  </si>
  <si>
    <t xml:space="preserve">17507802251	</t>
  </si>
  <si>
    <t>[义乌]义乌呈都时尚酒店(88633976)</t>
  </si>
  <si>
    <t>豪华标间&lt;2人入住&gt;</t>
  </si>
  <si>
    <t>杨振</t>
  </si>
  <si>
    <t xml:space="preserve">17507886492	</t>
  </si>
  <si>
    <t>[桂林]桂林澜漾国际酒店(82340960)</t>
  </si>
  <si>
    <t>特惠舒适标准间&lt;2人入住&gt;</t>
  </si>
  <si>
    <t>吕建辉</t>
  </si>
  <si>
    <t xml:space="preserve">17507975093	</t>
  </si>
  <si>
    <t>[深圳]美德酒店(深圳石岩汽车站店)(88634192)</t>
  </si>
  <si>
    <t>商务大床房&lt;2人入住&gt;</t>
  </si>
  <si>
    <t>钟原刚</t>
  </si>
  <si>
    <t xml:space="preserve">17508103402	</t>
  </si>
  <si>
    <t>杨建伟</t>
  </si>
  <si>
    <t xml:space="preserve">17508120117	</t>
  </si>
  <si>
    <t>[简阳]简阳君雅四季主题酒店(88634002)</t>
  </si>
  <si>
    <t>豪华舒适三人间&lt;2人入住&gt;</t>
  </si>
  <si>
    <t>赵二龙</t>
  </si>
  <si>
    <t xml:space="preserve">17508062502	</t>
  </si>
  <si>
    <t>[长治]喆·啡酒店(长治英雄中路长运岗店)(80246658)</t>
  </si>
  <si>
    <t>醇享双床房&lt;2人入住&gt;&lt;早餐&gt;</t>
  </si>
  <si>
    <t>许克凡,程琦原,司机王光辉</t>
  </si>
  <si>
    <t xml:space="preserve">17508136580	</t>
  </si>
  <si>
    <t xml:space="preserve">17508271278	</t>
  </si>
  <si>
    <t>[深圳]喜玛拉雅酒店(深圳北站)(88634043)</t>
  </si>
  <si>
    <t>李鑫</t>
  </si>
  <si>
    <t xml:space="preserve">17508366672	</t>
  </si>
  <si>
    <t>郑增军</t>
  </si>
  <si>
    <t xml:space="preserve">17508374951	</t>
  </si>
  <si>
    <t xml:space="preserve">17508419610	</t>
  </si>
  <si>
    <t>怡致大床房&lt;2人入住&gt;</t>
  </si>
  <si>
    <t>万江</t>
  </si>
  <si>
    <t xml:space="preserve">17508484934	</t>
  </si>
  <si>
    <t>[null](88634178)</t>
  </si>
  <si>
    <t xml:space="preserve">17508501586	</t>
  </si>
  <si>
    <t>[睢县]睢县麒麟酒店(88620864)</t>
  </si>
  <si>
    <t>崔光</t>
  </si>
  <si>
    <t xml:space="preserve">17508555761	</t>
  </si>
  <si>
    <t>[上海]维也纳国际酒店(上海虹桥机场国展中心纪翟路店)(68346947)</t>
  </si>
  <si>
    <t>标准大床房&lt;2人入住&gt;&lt;钻石会员&gt;&lt;交叉用户机票，高铁，汽车，船票，用车&gt;</t>
  </si>
  <si>
    <t>陈珊瑚</t>
  </si>
  <si>
    <t xml:space="preserve">17508645280	</t>
  </si>
  <si>
    <t>[上海]上海森景大酒店(76480208)</t>
  </si>
  <si>
    <t>商务双床房&lt;2人入住&gt;&lt;早餐&gt;</t>
  </si>
  <si>
    <t>魏玉收</t>
  </si>
  <si>
    <t xml:space="preserve">17508668666	</t>
  </si>
  <si>
    <t>[夏邑]夏邑远洋精品酒店(88634191)</t>
  </si>
  <si>
    <t>精品双床房&lt;2人入住&gt;</t>
  </si>
  <si>
    <t>宋海文,李冲</t>
  </si>
  <si>
    <t xml:space="preserve">17508726872	</t>
  </si>
  <si>
    <t>[深圳]深圳旅途国际公寓(88620745)</t>
  </si>
  <si>
    <t>高级商务大床房&lt;2人入住&gt;</t>
  </si>
  <si>
    <t>刘想华</t>
  </si>
  <si>
    <t xml:space="preserve">17508802928	</t>
  </si>
  <si>
    <t>[青岛]青岛悠尚居精品酒店(88634000)</t>
  </si>
  <si>
    <t>家庭房&lt;2人入住&gt;</t>
  </si>
  <si>
    <t>于晓云</t>
  </si>
  <si>
    <t xml:space="preserve">17508825517	</t>
  </si>
  <si>
    <t>林顺辉</t>
  </si>
  <si>
    <t xml:space="preserve">17508881621	</t>
  </si>
  <si>
    <t>[海口]浪琴海主题酒店(海口美苑路店)(88633993)</t>
  </si>
  <si>
    <t>故乡大床房&lt;2人入住&gt;</t>
  </si>
  <si>
    <t>向月明</t>
  </si>
  <si>
    <t xml:space="preserve">2439068	</t>
  </si>
  <si>
    <t xml:space="preserve">17508886782	</t>
  </si>
  <si>
    <t>蔡金顺</t>
  </si>
  <si>
    <t xml:space="preserve">17508898090	</t>
  </si>
  <si>
    <t>朱帅</t>
  </si>
  <si>
    <t xml:space="preserve">17509078487	</t>
  </si>
  <si>
    <t>[石家庄]富骏商务酒店(石家庄红旗大街店)(81209594)</t>
  </si>
  <si>
    <t>千岛舞月家庭房(无窗)&lt;2人入住&gt;</t>
  </si>
  <si>
    <t>张过</t>
  </si>
  <si>
    <t xml:space="preserve">17509081272	</t>
  </si>
  <si>
    <t>特惠房(无窗)&lt;2人入住&gt;</t>
  </si>
  <si>
    <t>颜余山</t>
  </si>
  <si>
    <t xml:space="preserve">17509144944	</t>
  </si>
  <si>
    <t>金中喜</t>
  </si>
  <si>
    <t xml:space="preserve">17509219316	</t>
  </si>
  <si>
    <t xml:space="preserve">17509259403	</t>
  </si>
  <si>
    <t>[广州]赛楠商务酒店(广州黄埔开发区东区店）(88620686)</t>
  </si>
  <si>
    <t>商务精选双人房&lt;2人入住&gt;</t>
  </si>
  <si>
    <t>陈武雄</t>
  </si>
  <si>
    <t xml:space="preserve">17509332667	</t>
  </si>
  <si>
    <t>[义乌]凯亚时尚酒店（义乌宾王商贸城店）(82341119)</t>
  </si>
  <si>
    <t>行政罗曼蒂克房&lt;2人入住&gt;</t>
  </si>
  <si>
    <t>肖川川</t>
  </si>
  <si>
    <t xml:space="preserve">17509420368	</t>
  </si>
  <si>
    <t>罗万鹏</t>
  </si>
  <si>
    <t xml:space="preserve">2439332	</t>
  </si>
  <si>
    <t xml:space="preserve">17509431091	</t>
  </si>
  <si>
    <t>王恩良</t>
  </si>
  <si>
    <t xml:space="preserve">17509464202	</t>
  </si>
  <si>
    <t>[栾川]栾川乐和酒店(88620918)</t>
  </si>
  <si>
    <t>标准大床房&lt;2人入住&gt;&lt;早餐&gt;</t>
  </si>
  <si>
    <t>李晓庆</t>
  </si>
  <si>
    <t xml:space="preserve">17509497239	</t>
  </si>
  <si>
    <t>[清远]清远富荣大酒店(88634054)</t>
  </si>
  <si>
    <t>温馨双人房&lt;2人入住&gt;</t>
  </si>
  <si>
    <t>张日慧</t>
  </si>
  <si>
    <t xml:space="preserve">2439358	</t>
  </si>
  <si>
    <t xml:space="preserve">17509516359	</t>
  </si>
  <si>
    <t>[青岛]锦江之星(青岛重庆南路麦德龙店)(82340650)</t>
  </si>
  <si>
    <t>商务标准房A&lt;2人入住&gt;</t>
  </si>
  <si>
    <t>王伟伟</t>
  </si>
  <si>
    <t xml:space="preserve">104286943514	</t>
  </si>
  <si>
    <t xml:space="preserve">17509519167	</t>
  </si>
  <si>
    <t>[遵义]维也纳智好酒店(遵义人民路店)(82340872)</t>
  </si>
  <si>
    <t>标准双床房&lt;2人入住&gt;</t>
  </si>
  <si>
    <t>龚泉</t>
  </si>
  <si>
    <t xml:space="preserve">2439364	</t>
  </si>
  <si>
    <t xml:space="preserve">17509529820	</t>
  </si>
  <si>
    <t>[于都]微速酒店(元亨店)(88634152)</t>
  </si>
  <si>
    <t>李水石</t>
  </si>
  <si>
    <t xml:space="preserve">17509559688	</t>
  </si>
  <si>
    <t>[武汉]武汉鼎盛卓怡酒店(88620681)</t>
  </si>
  <si>
    <t>商务标准间&lt;2人入住&gt;</t>
  </si>
  <si>
    <t>胡建军</t>
  </si>
  <si>
    <t xml:space="preserve">17241282023	</t>
  </si>
  <si>
    <t>补单</t>
  </si>
  <si>
    <t>[三亚]格林豪泰(三亚亚龙湾千古情店)(60184180)</t>
  </si>
  <si>
    <t>左旋</t>
  </si>
  <si>
    <t xml:space="preserve">2409535	</t>
  </si>
  <si>
    <t xml:space="preserve">(GRT)74653374;	</t>
  </si>
  <si>
    <t>退单</t>
  </si>
  <si>
    <t>，</t>
  </si>
  <si>
    <t xml:space="preserve"> 本期收回14.57元</t>
  </si>
  <si>
    <t>31961.57 CNY</t>
  </si>
  <si>
    <t>A220315102416481</t>
  </si>
  <si>
    <t>总计：31961.57元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</si>
  <si>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</si>
  <si>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</si>
  <si>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</si>
  <si>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</si>
  <si>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</si>
  <si>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</si>
  <si>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</si>
  <si>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</si>
  <si>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</si>
  <si>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</si>
  <si>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</si>
  <si>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</si>
  <si>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</si>
  <si>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</si>
  <si>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</si>
  <si>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</si>
  <si>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</si>
  <si>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</si>
  <si>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2022-02-27</t>
  </si>
  <si>
    <t>2439371</t>
  </si>
  <si>
    <t>武汉鼎盛卓怡酒店</t>
  </si>
  <si>
    <t>2022-02-28</t>
  </si>
  <si>
    <t>退房日月结</t>
  </si>
  <si>
    <t>126.00</t>
  </si>
  <si>
    <t>RMB</t>
  </si>
  <si>
    <t>0</t>
  </si>
  <si>
    <t>0.00</t>
  </si>
  <si>
    <t>携程汇登国内直连</t>
  </si>
  <si>
    <t>01.011264</t>
  </si>
  <si>
    <t>2022-02-27 23:19:46</t>
  </si>
  <si>
    <t>否</t>
  </si>
  <si>
    <t>广州汇登信息科技有限公司</t>
  </si>
  <si>
    <t>直连</t>
  </si>
  <si>
    <t>2439366</t>
  </si>
  <si>
    <t>微速酒店(元亨店)</t>
  </si>
  <si>
    <t>121.00</t>
  </si>
  <si>
    <t>2022-02-27 23:07:43</t>
  </si>
  <si>
    <t>2439364</t>
  </si>
  <si>
    <t>维也纳智好酒店(遵义人民路店)</t>
  </si>
  <si>
    <t>200.00</t>
  </si>
  <si>
    <t>2022-02-27 23:04:17</t>
  </si>
  <si>
    <t>2439363</t>
  </si>
  <si>
    <t>锦江之星(青岛重庆南路麦德龙店)</t>
  </si>
  <si>
    <t>195.00</t>
  </si>
  <si>
    <t>2022-02-27 23:03:06</t>
  </si>
  <si>
    <t>2439358</t>
  </si>
  <si>
    <t>清远富荣大酒店</t>
  </si>
  <si>
    <t>67.00</t>
  </si>
  <si>
    <t>2022-02-27 22:57:47</t>
  </si>
  <si>
    <t>2439347</t>
  </si>
  <si>
    <t>乐和酒店</t>
  </si>
  <si>
    <t>122.00</t>
  </si>
  <si>
    <t>2022-02-27 22:48:34</t>
  </si>
  <si>
    <t>2439340</t>
  </si>
  <si>
    <t>济南VTOPVIE电竞酒店</t>
  </si>
  <si>
    <t>284.00</t>
  </si>
  <si>
    <t>2022-02-27 22:36:24</t>
  </si>
  <si>
    <t>2439332</t>
  </si>
  <si>
    <t>厦门源昌凯宾斯基大酒店</t>
  </si>
  <si>
    <t>670.00</t>
  </si>
  <si>
    <t>2022-02-27 22:33:04</t>
  </si>
  <si>
    <t>2439289</t>
  </si>
  <si>
    <t>义乌凯亚时尚酒店</t>
  </si>
  <si>
    <t>146.00</t>
  </si>
  <si>
    <t>2022-02-27 22:08:00</t>
  </si>
  <si>
    <t>2439229</t>
  </si>
  <si>
    <t>派酒店（广州大石地铁站番禺马戏店）</t>
  </si>
  <si>
    <t>王忠明</t>
  </si>
  <si>
    <t>103.00</t>
  </si>
  <si>
    <t>2022-02-27 21:37:38</t>
  </si>
  <si>
    <t>2439191</t>
  </si>
  <si>
    <t>青岛悠尚居精品酒店</t>
  </si>
  <si>
    <t>74.00</t>
  </si>
  <si>
    <t>2022-02-27 21:17:58</t>
  </si>
  <si>
    <t>2439150</t>
  </si>
  <si>
    <t>美德酒店(深圳石岩汽车站店)</t>
  </si>
  <si>
    <t>140.00</t>
  </si>
  <si>
    <t>2022-02-27 21:01:28</t>
  </si>
  <si>
    <t>2439148</t>
  </si>
  <si>
    <t>富骏商务酒店(石家庄红旗大街店)</t>
  </si>
  <si>
    <t>141.00</t>
  </si>
  <si>
    <t>2022-02-27 21:00:48</t>
  </si>
  <si>
    <t>2439079</t>
  </si>
  <si>
    <t>梦莱乡情酒店(长沙梅溪湖店)</t>
  </si>
  <si>
    <t>125.00</t>
  </si>
  <si>
    <t>2022-02-27 20:19:28</t>
  </si>
  <si>
    <t>2439068</t>
  </si>
  <si>
    <t>浪琴海主题酒店(海口美苑路店)</t>
  </si>
  <si>
    <t>104.00</t>
  </si>
  <si>
    <t>2022-02-27 20:10:52</t>
  </si>
  <si>
    <t>2439036</t>
  </si>
  <si>
    <t>2022-02-27 19:58:49</t>
  </si>
  <si>
    <t>2439024</t>
  </si>
  <si>
    <t>2022-02-27 19:51:19</t>
  </si>
  <si>
    <t>2438967</t>
  </si>
  <si>
    <t>深圳旅途国际公寓</t>
  </si>
  <si>
    <t>165.00</t>
  </si>
  <si>
    <t>2022-02-27 19:32:21</t>
  </si>
  <si>
    <t>2438924</t>
  </si>
  <si>
    <t>夏邑远洋精品酒店</t>
  </si>
  <si>
    <t>270.00</t>
  </si>
  <si>
    <t>2022-02-27 19:21:56</t>
  </si>
  <si>
    <t>2438903</t>
  </si>
  <si>
    <t>上海森景大酒店</t>
  </si>
  <si>
    <t>283.00</t>
  </si>
  <si>
    <t>2022-02-27 19:11:01</t>
  </si>
  <si>
    <t>2438815</t>
  </si>
  <si>
    <t>睢县麒麟酒店</t>
  </si>
  <si>
    <t>98.00</t>
  </si>
  <si>
    <t>2022-02-27 18:35:55</t>
  </si>
  <si>
    <t>2438803</t>
  </si>
  <si>
    <t>成都铂金汇大酒店</t>
  </si>
  <si>
    <t>田伟</t>
  </si>
  <si>
    <t>138.00</t>
  </si>
  <si>
    <t>2022-02-27 18:31:10</t>
  </si>
  <si>
    <t>2438772</t>
  </si>
  <si>
    <t>江油家怡商务酒店</t>
  </si>
  <si>
    <t>96.00</t>
  </si>
  <si>
    <t>2022-02-27 18:15:11</t>
  </si>
  <si>
    <t>2438733</t>
  </si>
  <si>
    <t>徐欢</t>
  </si>
  <si>
    <t>113.00</t>
  </si>
  <si>
    <t>2022-02-27 18:03:42</t>
  </si>
  <si>
    <t>2438727</t>
  </si>
  <si>
    <t>爱尚假日宾馆</t>
  </si>
  <si>
    <t>79.00</t>
  </si>
  <si>
    <t>2022-02-27 18:02:36</t>
  </si>
  <si>
    <t>2438643</t>
  </si>
  <si>
    <t>喜玛拉雅酒店(深圳北站)</t>
  </si>
  <si>
    <t>159.00</t>
  </si>
  <si>
    <t>2022-02-27 17:37:46</t>
  </si>
  <si>
    <t>2438537</t>
  </si>
  <si>
    <t>谢青</t>
  </si>
  <si>
    <t>2022-02-27 17:02:05</t>
  </si>
  <si>
    <t>2438536</t>
  </si>
  <si>
    <t>喆·啡酒店（长治英雄中路长运岗店）</t>
  </si>
  <si>
    <t>308.00</t>
  </si>
  <si>
    <t>2022-02-27 17:01:55</t>
  </si>
  <si>
    <t>2438524</t>
  </si>
  <si>
    <t>简阳君雅四季主题酒店</t>
  </si>
  <si>
    <t>136.00</t>
  </si>
  <si>
    <t>2022-02-27 16:57:32</t>
  </si>
  <si>
    <t>2438511</t>
  </si>
  <si>
    <t>如金酒店(南宁东葛路店)</t>
  </si>
  <si>
    <t>72.00</t>
  </si>
  <si>
    <t>2022-02-27 16:52:51</t>
  </si>
  <si>
    <t>2438411</t>
  </si>
  <si>
    <t>151.00</t>
  </si>
  <si>
    <t>2022-02-27 16:17:09</t>
  </si>
  <si>
    <t>2438356</t>
  </si>
  <si>
    <t>桂林澜漾国际酒店</t>
  </si>
  <si>
    <t>99.00</t>
  </si>
  <si>
    <t>2022-02-27 15:50:50</t>
  </si>
  <si>
    <t>2438290</t>
  </si>
  <si>
    <t>呈都时尚酒店</t>
  </si>
  <si>
    <t>129.00</t>
  </si>
  <si>
    <t>2022-02-27 15:25:44</t>
  </si>
  <si>
    <t>2438285</t>
  </si>
  <si>
    <t>迎商酒店(广州环市路淘金地铁站店)</t>
  </si>
  <si>
    <t>224.00</t>
  </si>
  <si>
    <t>2022-02-27 15:23:49</t>
  </si>
  <si>
    <t>2438242</t>
  </si>
  <si>
    <t>格林豪泰商务酒店（济南泉城广场店）</t>
  </si>
  <si>
    <t>171.00</t>
  </si>
  <si>
    <t>2022-02-27 15:00:56</t>
  </si>
  <si>
    <t>2438238</t>
  </si>
  <si>
    <t>锦江之星风尚(石家庄北国商城地铁站店)</t>
  </si>
  <si>
    <t>150.00</t>
  </si>
  <si>
    <t>2022-02-27 14:59:12</t>
  </si>
  <si>
    <t>2438182</t>
  </si>
  <si>
    <t>2022-02-27 14:37:31</t>
  </si>
  <si>
    <t>2438151</t>
  </si>
  <si>
    <t>林州骏怡精品连锁主题酒店</t>
  </si>
  <si>
    <t>127.00</t>
  </si>
  <si>
    <t>2022-02-27 14:20:56</t>
  </si>
  <si>
    <t>2438133</t>
  </si>
  <si>
    <t>屏东垦丁悠活渡假村</t>
  </si>
  <si>
    <t>LEE CHIAOPING</t>
  </si>
  <si>
    <t>1216.00</t>
  </si>
  <si>
    <t>2022-02-27 14:10:01</t>
  </si>
  <si>
    <t>2438116</t>
  </si>
  <si>
    <t>融水凯悦精品酒店</t>
  </si>
  <si>
    <t>2022-02-27 14:02:27</t>
  </si>
  <si>
    <t>2438090</t>
  </si>
  <si>
    <t>杭州尚哈快捷酒店</t>
  </si>
  <si>
    <t>175.00</t>
  </si>
  <si>
    <t>2022-02-27 13:53:41</t>
  </si>
  <si>
    <t>2438056</t>
  </si>
  <si>
    <t>城市便捷酒店(遵义新蒲林达美食城店)</t>
  </si>
  <si>
    <t>2022-02-27 13:43:11</t>
  </si>
  <si>
    <t>2438055</t>
  </si>
  <si>
    <t>银川希尔悦精品酒店</t>
  </si>
  <si>
    <t>164.00</t>
  </si>
  <si>
    <t>2022-02-27 13:42:53</t>
  </si>
  <si>
    <t>2438048</t>
  </si>
  <si>
    <t>台中爱恋旅店</t>
  </si>
  <si>
    <t>Li Shan Jhu,Li Shan Jhu</t>
  </si>
  <si>
    <t>782.00</t>
  </si>
  <si>
    <t>2022-02-27 14:00:37</t>
  </si>
  <si>
    <t>2437859</t>
  </si>
  <si>
    <t>2022-02-27 12:49:14</t>
  </si>
  <si>
    <t>2437843</t>
  </si>
  <si>
    <t>宋玉华</t>
  </si>
  <si>
    <t>2022-02-27 12:43:39</t>
  </si>
  <si>
    <t>2437836</t>
  </si>
  <si>
    <t>IU酒店(北京科技大学北沙滩地铁站店)</t>
  </si>
  <si>
    <t>333.00</t>
  </si>
  <si>
    <t>2022-02-27 12:41:36</t>
  </si>
  <si>
    <t>2437798</t>
  </si>
  <si>
    <t>盒子空间酒店(北京对外经贸大学二号馆店)</t>
  </si>
  <si>
    <t>2022-02-27 12:28:03</t>
  </si>
  <si>
    <t>2437772</t>
  </si>
  <si>
    <t>262.00</t>
  </si>
  <si>
    <t>2022-02-27 12:20:52</t>
  </si>
  <si>
    <t>2437764</t>
  </si>
  <si>
    <t>163.00</t>
  </si>
  <si>
    <t>2022-02-27 12:17:04</t>
  </si>
  <si>
    <t>2437739</t>
  </si>
  <si>
    <t>兰州惠锦宾馆</t>
  </si>
  <si>
    <t>207.00</t>
  </si>
  <si>
    <t>2022-02-27 12:11:31</t>
  </si>
  <si>
    <t>2437623</t>
  </si>
  <si>
    <t>唐河富唐秀水兰亭假日酒店</t>
  </si>
  <si>
    <t>114.00</t>
  </si>
  <si>
    <t>2022-02-27 11:39:02</t>
  </si>
  <si>
    <t>2437591</t>
  </si>
  <si>
    <t>2022-02-27 11:29:51</t>
  </si>
  <si>
    <t>2437584</t>
  </si>
  <si>
    <t>2022-02-27 11:27:42</t>
  </si>
  <si>
    <t>2437546</t>
  </si>
  <si>
    <t>合肥塞纳河畔蜀山国际大酒店</t>
  </si>
  <si>
    <t>148.00</t>
  </si>
  <si>
    <t>2022-02-27 11:17:21</t>
  </si>
  <si>
    <t>2437368</t>
  </si>
  <si>
    <t>格林豪泰酒店(长沙中医药大学店)</t>
  </si>
  <si>
    <t>147.00</t>
  </si>
  <si>
    <t>2022-02-27 10:13:55</t>
  </si>
  <si>
    <t>2437306</t>
  </si>
  <si>
    <t>格林豪泰(合肥城隍庙商务酒店)</t>
  </si>
  <si>
    <t>2022-02-27 09:45:29</t>
  </si>
  <si>
    <t>2437281</t>
  </si>
  <si>
    <t>2022-02-27 09:32:51</t>
  </si>
  <si>
    <t>2437246</t>
  </si>
  <si>
    <t>白银金凤凰酒店</t>
  </si>
  <si>
    <t>256.00</t>
  </si>
  <si>
    <t>2022-02-27 09:09:29</t>
  </si>
  <si>
    <t>2437213</t>
  </si>
  <si>
    <t>王建风</t>
  </si>
  <si>
    <t>2022-02-27 08:47:09</t>
  </si>
  <si>
    <t>2437201</t>
  </si>
  <si>
    <t>广州臻尚酒店</t>
  </si>
  <si>
    <t>357.00</t>
  </si>
  <si>
    <t>2022-02-27 08:37:36</t>
  </si>
  <si>
    <t>2437160</t>
  </si>
  <si>
    <t>2022-02-27 08:03:20</t>
  </si>
  <si>
    <t>2437153</t>
  </si>
  <si>
    <t>东莞汇客连锁酒店塘厦雅都店</t>
  </si>
  <si>
    <t>111.00</t>
  </si>
  <si>
    <t>2022-02-27 07:56:21</t>
  </si>
  <si>
    <t>2437090</t>
  </si>
  <si>
    <t>维也纳3好酒店(金华高铁站店)</t>
  </si>
  <si>
    <t>2022-02-27 05:43:46</t>
  </si>
  <si>
    <t>2437012</t>
  </si>
  <si>
    <t>悦享酒店(上海植物园店)</t>
  </si>
  <si>
    <t>2022-02-27 01:01:49</t>
  </si>
  <si>
    <t>2022-02-26</t>
  </si>
  <si>
    <t>2436950</t>
  </si>
  <si>
    <t>合肥艾巢主题宾馆</t>
  </si>
  <si>
    <t>2022-02-26 23:37:17</t>
  </si>
  <si>
    <t>2436937</t>
  </si>
  <si>
    <t>城市便捷酒店(成都红光大道店)</t>
  </si>
  <si>
    <t>2022-02-26 23:24:26</t>
  </si>
  <si>
    <t>2436764</t>
  </si>
  <si>
    <t>格林豪泰(天津静海金桥国贸中心店)</t>
  </si>
  <si>
    <t>137.00</t>
  </si>
  <si>
    <t>2022-02-26 22:08:18</t>
  </si>
  <si>
    <t>2435412</t>
  </si>
  <si>
    <t>经典大饭店范特奇堡</t>
  </si>
  <si>
    <t>cheng hsunwei</t>
  </si>
  <si>
    <t>932.00</t>
  </si>
  <si>
    <t>2022-02-26 16:15:31</t>
  </si>
  <si>
    <t>2435338</t>
  </si>
  <si>
    <t>兰州恒胜宾馆</t>
  </si>
  <si>
    <t>81.00</t>
  </si>
  <si>
    <t>2022-02-26 13:38:16</t>
  </si>
  <si>
    <t>2435180</t>
  </si>
  <si>
    <t>庄浪新济商务宾馆</t>
  </si>
  <si>
    <t>144.00</t>
  </si>
  <si>
    <t>2022-02-26 09:46:16</t>
  </si>
  <si>
    <t>2435172</t>
  </si>
  <si>
    <t>李强</t>
  </si>
  <si>
    <t>2022-02-26 09:31:37</t>
  </si>
  <si>
    <t>2435068</t>
  </si>
  <si>
    <t>城市便捷酒店(武汉白沙洲烽火店)</t>
  </si>
  <si>
    <t>162.00</t>
  </si>
  <si>
    <t>2022-02-26 00:30:16</t>
  </si>
  <si>
    <t>2022-02-25</t>
  </si>
  <si>
    <t>2434717</t>
  </si>
  <si>
    <t>格林豪泰酒店(合肥明发广场店)</t>
  </si>
  <si>
    <t>354.99</t>
  </si>
  <si>
    <t>2022-02-25 13:49:38</t>
  </si>
  <si>
    <t>2434640</t>
  </si>
  <si>
    <t>维也纳3好酒店(淮北店)</t>
  </si>
  <si>
    <t>赵致远</t>
  </si>
  <si>
    <t>380.00</t>
  </si>
  <si>
    <t>2022-02-25 11:39:18</t>
  </si>
  <si>
    <t>2022-02-24</t>
  </si>
  <si>
    <t>2434195</t>
  </si>
  <si>
    <t>悦巢酒店(深圳北站店)</t>
  </si>
  <si>
    <t>204.00</t>
  </si>
  <si>
    <t>2022-02-24 20:06:10</t>
  </si>
  <si>
    <t>2434186</t>
  </si>
  <si>
    <t>台北兄弟大饭店</t>
  </si>
  <si>
    <t>Yang Chiahao,Yang Chiahao</t>
  </si>
  <si>
    <t>611.00</t>
  </si>
  <si>
    <t>2022-02-24 19:59:02</t>
  </si>
  <si>
    <t>2434066</t>
  </si>
  <si>
    <t>wu shu chen</t>
  </si>
  <si>
    <t>2022-02-24 18:47:55</t>
  </si>
  <si>
    <t>2433741</t>
  </si>
  <si>
    <t>252.00</t>
  </si>
  <si>
    <t>2022-02-24 15:50:55</t>
  </si>
  <si>
    <t>2433233</t>
  </si>
  <si>
    <t>都市118连锁酒店（济南大学店）</t>
  </si>
  <si>
    <t>309.00</t>
  </si>
  <si>
    <t>2022-02-24 10:18:50</t>
  </si>
  <si>
    <t>2022-02-23</t>
  </si>
  <si>
    <t>2432758</t>
  </si>
  <si>
    <t>76.00</t>
  </si>
  <si>
    <t>2022-02-23 19:38:33</t>
  </si>
  <si>
    <t>2432096</t>
  </si>
  <si>
    <t>新北板桥凯撒大饭店</t>
  </si>
  <si>
    <t>HUANG LI TING</t>
  </si>
  <si>
    <t>989.00</t>
  </si>
  <si>
    <t>2022-02-23 14:53:36</t>
  </si>
  <si>
    <t>2432058</t>
  </si>
  <si>
    <t>2022-02-23 14:19:58</t>
  </si>
  <si>
    <t>2431791</t>
  </si>
  <si>
    <t>优仕大饭店</t>
  </si>
  <si>
    <t>CHIHPOWEN LISUNGTING,LITSUIWEN CHOCHIULAN</t>
  </si>
  <si>
    <t>1308.00</t>
  </si>
  <si>
    <t>2022-02-23 11:24:01</t>
  </si>
  <si>
    <t>2022-02-21</t>
  </si>
  <si>
    <t>2429994</t>
  </si>
  <si>
    <t>木的地酒店-中环</t>
  </si>
  <si>
    <t>YING TSANG PAN</t>
  </si>
  <si>
    <t>635.00</t>
  </si>
  <si>
    <t>2022-02-21 23:56:47</t>
  </si>
  <si>
    <t>2427653</t>
  </si>
  <si>
    <t>Yu Yuan hui,Yu Yuan hui</t>
  </si>
  <si>
    <t>1576.00</t>
  </si>
  <si>
    <t>2022-02-21 01:45:53</t>
  </si>
  <si>
    <t>2022-02-20</t>
  </si>
  <si>
    <t>2427301</t>
  </si>
  <si>
    <t>HSU TENGFU</t>
  </si>
  <si>
    <t>2252.00</t>
  </si>
  <si>
    <t>2022-02-20 20:07:15</t>
  </si>
  <si>
    <t>2426300</t>
  </si>
  <si>
    <t>高雄汉来逸居</t>
  </si>
  <si>
    <t>LIN YANLIANG,LIN YANLIANG</t>
  </si>
  <si>
    <t>838.00</t>
  </si>
  <si>
    <t>2022-02-20 11:33:26</t>
  </si>
  <si>
    <t>2022-02-19</t>
  </si>
  <si>
    <t>2425833</t>
  </si>
  <si>
    <t>YU CHENG HSUN,YU CHENG HSUN</t>
  </si>
  <si>
    <t>2022-02-19 23:35:26</t>
  </si>
  <si>
    <t>2424791</t>
  </si>
  <si>
    <t>KUAN SHUHUI</t>
  </si>
  <si>
    <t>938.00</t>
  </si>
  <si>
    <t>2022-02-19 16:33:54</t>
  </si>
  <si>
    <t>2022-02-17</t>
  </si>
  <si>
    <t>2420438</t>
  </si>
  <si>
    <t>天阁酒店(台北复兴馆)</t>
  </si>
  <si>
    <t>HO HUIMING</t>
  </si>
  <si>
    <t>413.00</t>
  </si>
  <si>
    <t>2022-02-17 13:42:07</t>
  </si>
  <si>
    <t>2022-02-16</t>
  </si>
  <si>
    <t>2419689</t>
  </si>
  <si>
    <t>蓝山国际青年旅舍(上海外滩店)</t>
  </si>
  <si>
    <t>467.00</t>
  </si>
  <si>
    <t>2022-02-16 00:43:47</t>
  </si>
  <si>
    <t>2022-02-15</t>
  </si>
  <si>
    <t>2419620</t>
  </si>
  <si>
    <t>广州珀丽酒店</t>
  </si>
  <si>
    <t>2022-02-15 19:22:37</t>
  </si>
  <si>
    <t>2419577</t>
  </si>
  <si>
    <t>IU酒店(北京中关村知春里地铁站店)</t>
  </si>
  <si>
    <t>269.00</t>
  </si>
  <si>
    <t>2022-02-15 17:09:53</t>
  </si>
  <si>
    <t>2022-02-12</t>
  </si>
  <si>
    <t>2418220</t>
  </si>
  <si>
    <t>LEE PAOHUNG</t>
  </si>
  <si>
    <t>1132.00</t>
  </si>
  <si>
    <t>2022-02-12 12:39:30</t>
  </si>
  <si>
    <t>2022-02-11</t>
  </si>
  <si>
    <t>2417871</t>
  </si>
  <si>
    <t>TSENG CHIH CHUNG</t>
  </si>
  <si>
    <t>439.00</t>
  </si>
  <si>
    <t>2022-02-11 19:42:48</t>
  </si>
  <si>
    <t>2022-02-09</t>
  </si>
  <si>
    <t>2415912</t>
  </si>
  <si>
    <t>台北美福大饭店</t>
  </si>
  <si>
    <t>JOU FANGWEI</t>
  </si>
  <si>
    <t>1466.00</t>
  </si>
  <si>
    <t>2022-02-09 20:02:37</t>
  </si>
  <si>
    <t>2022-02-07</t>
  </si>
  <si>
    <t>2414120</t>
  </si>
  <si>
    <t>花莲视界民宿</t>
  </si>
  <si>
    <t>HUANG HSIEN CHIA,HUANG HSIEN CHIA</t>
  </si>
  <si>
    <t>1332.00</t>
  </si>
  <si>
    <t>-1332</t>
  </si>
  <si>
    <t>2022-02-07 03:09:02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</si>
</sst>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44618</v>
      </c>
      <c r="G2" s="6">
        <v>44620</v>
      </c>
      <c r="H2" s="4">
        <v>1</v>
      </c>
      <c r="I2" s="4">
        <v>2</v>
      </c>
      <c r="J2" s="4">
        <v>2</v>
      </c>
      <c r="K2" s="4" t="s">
        <v>30</v>
      </c>
      <c r="L2" s="4">
        <v>1332</v>
      </c>
      <c r="M2" s="4">
        <v>1332</v>
      </c>
      <c r="N2" s="4" t="s">
        <v>31</v>
      </c>
      <c r="O2" s="4" t="s">
        <v>32</v>
      </c>
      <c r="P2" s="4" t="s">
        <v>33</v>
      </c>
      <c r="Q2" s="4">
        <v>0</v>
      </c>
      <c r="R2" s="7">
        <v>44599</v>
      </c>
      <c r="S2" s="6">
        <v>44635</v>
      </c>
      <c r="T2" s="4" t="s">
        <v>34</v>
      </c>
      <c r="U2" s="4">
        <v>1332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44618</v>
      </c>
      <c r="G3" s="6">
        <v>44620</v>
      </c>
      <c r="H3" s="4">
        <v>1</v>
      </c>
      <c r="I3" s="4">
        <v>2</v>
      </c>
      <c r="J3" s="4">
        <v>2</v>
      </c>
      <c r="K3" s="4" t="s">
        <v>30</v>
      </c>
      <c r="L3" s="4">
        <v>-1332</v>
      </c>
      <c r="M3" s="4">
        <v>-1332</v>
      </c>
      <c r="N3" s="4" t="s">
        <v>31</v>
      </c>
      <c r="O3" s="4" t="s">
        <v>32</v>
      </c>
      <c r="P3" s="4" t="s">
        <v>33</v>
      </c>
      <c r="Q3" s="4">
        <v>0</v>
      </c>
      <c r="R3" s="7">
        <v>44599</v>
      </c>
      <c r="S3" s="6">
        <v>44635</v>
      </c>
      <c r="T3" s="4" t="s">
        <v>34</v>
      </c>
      <c r="U3" s="4">
        <v>-1332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44619</v>
      </c>
      <c r="G4" s="6">
        <v>44620</v>
      </c>
      <c r="H4" s="4">
        <v>1</v>
      </c>
      <c r="I4" s="4">
        <v>1</v>
      </c>
      <c r="J4" s="4">
        <v>1</v>
      </c>
      <c r="K4" s="4" t="s">
        <v>30</v>
      </c>
      <c r="L4" s="4">
        <v>1466</v>
      </c>
      <c r="M4" s="4">
        <v>1466</v>
      </c>
      <c r="N4" s="4" t="s">
        <v>40</v>
      </c>
      <c r="O4" s="4" t="s">
        <v>32</v>
      </c>
      <c r="P4" s="4" t="s">
        <v>33</v>
      </c>
      <c r="Q4" s="4">
        <v>0</v>
      </c>
      <c r="R4" s="7">
        <v>44601</v>
      </c>
      <c r="S4" s="6">
        <v>44635</v>
      </c>
      <c r="T4" s="4" t="s">
        <v>34</v>
      </c>
      <c r="U4" s="4">
        <v>1466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44619</v>
      </c>
      <c r="G5" s="6">
        <v>44620</v>
      </c>
      <c r="H5" s="4">
        <v>1</v>
      </c>
      <c r="I5" s="4">
        <v>1</v>
      </c>
      <c r="J5" s="4">
        <v>1</v>
      </c>
      <c r="K5" s="4" t="s">
        <v>30</v>
      </c>
      <c r="L5" s="4">
        <v>439</v>
      </c>
      <c r="M5" s="4">
        <v>439</v>
      </c>
      <c r="N5" s="4" t="s">
        <v>45</v>
      </c>
      <c r="O5" s="4" t="s">
        <v>32</v>
      </c>
      <c r="P5" s="4" t="s">
        <v>33</v>
      </c>
      <c r="Q5" s="4">
        <v>0</v>
      </c>
      <c r="R5" s="7">
        <v>44603</v>
      </c>
      <c r="S5" s="6">
        <v>44635</v>
      </c>
      <c r="T5" s="4" t="s">
        <v>34</v>
      </c>
      <c r="U5" s="4">
        <v>439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47</v>
      </c>
      <c r="E6" s="4" t="s">
        <v>48</v>
      </c>
      <c r="F6" s="6">
        <v>44619</v>
      </c>
      <c r="G6" s="6">
        <v>44620</v>
      </c>
      <c r="H6" s="4">
        <v>1</v>
      </c>
      <c r="I6" s="4">
        <v>1</v>
      </c>
      <c r="J6" s="4">
        <v>1</v>
      </c>
      <c r="K6" s="4" t="s">
        <v>30</v>
      </c>
      <c r="L6" s="4">
        <v>1132</v>
      </c>
      <c r="M6" s="4">
        <v>1132</v>
      </c>
      <c r="N6" s="4" t="s">
        <v>49</v>
      </c>
      <c r="O6" s="4" t="s">
        <v>32</v>
      </c>
      <c r="P6" s="4" t="s">
        <v>33</v>
      </c>
      <c r="Q6" s="4">
        <v>0</v>
      </c>
      <c r="R6" s="7">
        <v>44604</v>
      </c>
      <c r="S6" s="6">
        <v>44635</v>
      </c>
      <c r="T6" s="4" t="s">
        <v>34</v>
      </c>
      <c r="U6" s="4">
        <v>1132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44619</v>
      </c>
      <c r="G7" s="6">
        <v>44620</v>
      </c>
      <c r="H7" s="4">
        <v>1</v>
      </c>
      <c r="I7" s="4">
        <v>1</v>
      </c>
      <c r="J7" s="4">
        <v>1</v>
      </c>
      <c r="K7" s="4" t="s">
        <v>30</v>
      </c>
      <c r="L7" s="4">
        <v>269</v>
      </c>
      <c r="M7" s="4">
        <v>269</v>
      </c>
      <c r="N7" s="4" t="s">
        <v>54</v>
      </c>
      <c r="O7" s="4" t="s">
        <v>32</v>
      </c>
      <c r="P7" s="4" t="s">
        <v>33</v>
      </c>
      <c r="Q7" s="4">
        <v>0</v>
      </c>
      <c r="R7" s="7">
        <v>44607</v>
      </c>
      <c r="S7" s="6">
        <v>44635</v>
      </c>
      <c r="T7" s="4" t="s">
        <v>34</v>
      </c>
      <c r="U7" s="4">
        <v>269</v>
      </c>
      <c r="V7" s="4">
        <v>0</v>
      </c>
      <c r="W7" s="4">
        <v>0</v>
      </c>
      <c r="X7" s="4" t="s">
        <v>35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44619</v>
      </c>
      <c r="G8" s="6">
        <v>44620</v>
      </c>
      <c r="H8" s="4">
        <v>1</v>
      </c>
      <c r="I8" s="4">
        <v>1</v>
      </c>
      <c r="J8" s="4">
        <v>1</v>
      </c>
      <c r="K8" s="4" t="s">
        <v>30</v>
      </c>
      <c r="L8" s="4">
        <v>248</v>
      </c>
      <c r="M8" s="4">
        <v>248</v>
      </c>
      <c r="N8" s="4" t="s">
        <v>59</v>
      </c>
      <c r="O8" s="4" t="s">
        <v>32</v>
      </c>
      <c r="P8" s="4" t="s">
        <v>33</v>
      </c>
      <c r="Q8" s="4">
        <v>0</v>
      </c>
      <c r="R8" s="7">
        <v>44607</v>
      </c>
      <c r="S8" s="6">
        <v>44635</v>
      </c>
      <c r="T8" s="4" t="s">
        <v>34</v>
      </c>
      <c r="U8" s="4">
        <v>248</v>
      </c>
      <c r="V8" s="4">
        <v>0</v>
      </c>
      <c r="W8" s="4">
        <v>0</v>
      </c>
      <c r="X8" s="4" t="s">
        <v>60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36</v>
      </c>
      <c r="D9" s="4" t="s">
        <v>57</v>
      </c>
      <c r="E9" s="4" t="s">
        <v>58</v>
      </c>
      <c r="F9" s="6">
        <v>44619</v>
      </c>
      <c r="G9" s="6">
        <v>44620</v>
      </c>
      <c r="H9" s="4">
        <v>1</v>
      </c>
      <c r="I9" s="4">
        <v>1</v>
      </c>
      <c r="J9" s="4">
        <v>1</v>
      </c>
      <c r="K9" s="4" t="s">
        <v>30</v>
      </c>
      <c r="L9" s="4">
        <v>-248</v>
      </c>
      <c r="M9" s="4">
        <v>-248</v>
      </c>
      <c r="N9" s="4" t="s">
        <v>59</v>
      </c>
      <c r="O9" s="4" t="s">
        <v>32</v>
      </c>
      <c r="P9" s="4" t="s">
        <v>33</v>
      </c>
      <c r="Q9" s="4">
        <v>0</v>
      </c>
      <c r="R9" s="7">
        <v>44607</v>
      </c>
      <c r="S9" s="6">
        <v>44635</v>
      </c>
      <c r="T9" s="4" t="s">
        <v>34</v>
      </c>
      <c r="U9" s="4">
        <v>-248</v>
      </c>
      <c r="V9" s="4">
        <v>0</v>
      </c>
      <c r="W9" s="4">
        <v>0</v>
      </c>
      <c r="X9" s="4" t="s">
        <v>60</v>
      </c>
      <c r="Y9" s="4" t="s">
        <v>35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44618</v>
      </c>
      <c r="G10" s="6">
        <v>44620</v>
      </c>
      <c r="H10" s="4">
        <v>1</v>
      </c>
      <c r="I10" s="4">
        <v>2</v>
      </c>
      <c r="J10" s="4">
        <v>2</v>
      </c>
      <c r="K10" s="4" t="s">
        <v>30</v>
      </c>
      <c r="L10" s="4">
        <v>467</v>
      </c>
      <c r="M10" s="4">
        <v>467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44608</v>
      </c>
      <c r="S10" s="6">
        <v>44635</v>
      </c>
      <c r="T10" s="4" t="s">
        <v>34</v>
      </c>
      <c r="U10" s="4">
        <v>467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43</v>
      </c>
      <c r="E11" s="4" t="s">
        <v>66</v>
      </c>
      <c r="F11" s="6">
        <v>44619</v>
      </c>
      <c r="G11" s="6">
        <v>44620</v>
      </c>
      <c r="H11" s="4">
        <v>1</v>
      </c>
      <c r="I11" s="4">
        <v>1</v>
      </c>
      <c r="J11" s="4">
        <v>1</v>
      </c>
      <c r="K11" s="4" t="s">
        <v>30</v>
      </c>
      <c r="L11" s="4">
        <v>413</v>
      </c>
      <c r="M11" s="4">
        <v>413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44609</v>
      </c>
      <c r="S11" s="6">
        <v>44635</v>
      </c>
      <c r="T11" s="4" t="s">
        <v>34</v>
      </c>
      <c r="U11" s="4">
        <v>413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44619</v>
      </c>
      <c r="G12" s="6">
        <v>44620</v>
      </c>
      <c r="H12" s="4">
        <v>1</v>
      </c>
      <c r="I12" s="4">
        <v>1</v>
      </c>
      <c r="J12" s="4">
        <v>1</v>
      </c>
      <c r="K12" s="4" t="s">
        <v>30</v>
      </c>
      <c r="L12" s="4">
        <v>938</v>
      </c>
      <c r="M12" s="4">
        <v>938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44611</v>
      </c>
      <c r="S12" s="6">
        <v>44635</v>
      </c>
      <c r="T12" s="4" t="s">
        <v>34</v>
      </c>
      <c r="U12" s="4">
        <v>938</v>
      </c>
      <c r="V12" s="4">
        <v>0</v>
      </c>
      <c r="W12" s="4">
        <v>0</v>
      </c>
      <c r="X12" s="4" t="s">
        <v>35</v>
      </c>
      <c r="Y12" s="4" t="s">
        <v>72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44618</v>
      </c>
      <c r="G13" s="6">
        <v>44620</v>
      </c>
      <c r="H13" s="4">
        <v>1</v>
      </c>
      <c r="I13" s="4">
        <v>2</v>
      </c>
      <c r="J13" s="4">
        <v>2</v>
      </c>
      <c r="K13" s="4" t="s">
        <v>30</v>
      </c>
      <c r="L13" s="4">
        <v>1576</v>
      </c>
      <c r="M13" s="4">
        <v>1576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44611</v>
      </c>
      <c r="S13" s="6">
        <v>44635</v>
      </c>
      <c r="T13" s="4" t="s">
        <v>34</v>
      </c>
      <c r="U13" s="4">
        <v>1576</v>
      </c>
      <c r="V13" s="4">
        <v>0</v>
      </c>
      <c r="W13" s="4">
        <v>0</v>
      </c>
      <c r="X13" s="4" t="s">
        <v>35</v>
      </c>
      <c r="Y13" s="4" t="s">
        <v>77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44619</v>
      </c>
      <c r="G14" s="6">
        <v>44620</v>
      </c>
      <c r="H14" s="4">
        <v>1</v>
      </c>
      <c r="I14" s="4">
        <v>1</v>
      </c>
      <c r="J14" s="4">
        <v>1</v>
      </c>
      <c r="K14" s="4" t="s">
        <v>30</v>
      </c>
      <c r="L14" s="4">
        <v>838</v>
      </c>
      <c r="M14" s="4">
        <v>838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44612</v>
      </c>
      <c r="S14" s="6">
        <v>44635</v>
      </c>
      <c r="T14" s="4" t="s">
        <v>34</v>
      </c>
      <c r="U14" s="4">
        <v>838</v>
      </c>
      <c r="V14" s="4">
        <v>0</v>
      </c>
      <c r="W14" s="4">
        <v>0</v>
      </c>
      <c r="X14" s="4" t="s">
        <v>82</v>
      </c>
      <c r="Y14" s="4" t="s">
        <v>83</v>
      </c>
    </row>
    <row r="15" s="4" customFormat="1" spans="1:25">
      <c r="A15" s="4" t="s">
        <v>84</v>
      </c>
      <c r="B15" s="4" t="s">
        <v>26</v>
      </c>
      <c r="C15" s="4" t="s">
        <v>27</v>
      </c>
      <c r="D15" s="4" t="s">
        <v>47</v>
      </c>
      <c r="E15" s="4" t="s">
        <v>48</v>
      </c>
      <c r="F15" s="6">
        <v>44618</v>
      </c>
      <c r="G15" s="6">
        <v>44620</v>
      </c>
      <c r="H15" s="4">
        <v>1</v>
      </c>
      <c r="I15" s="4">
        <v>2</v>
      </c>
      <c r="J15" s="4">
        <v>2</v>
      </c>
      <c r="K15" s="4" t="s">
        <v>30</v>
      </c>
      <c r="L15" s="4">
        <v>2252</v>
      </c>
      <c r="M15" s="4">
        <v>2252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44612</v>
      </c>
      <c r="S15" s="6">
        <v>44635</v>
      </c>
      <c r="T15" s="4" t="s">
        <v>34</v>
      </c>
      <c r="U15" s="4">
        <v>2252</v>
      </c>
      <c r="V15" s="4">
        <v>0</v>
      </c>
      <c r="W15" s="4">
        <v>0</v>
      </c>
      <c r="X15" s="4" t="s">
        <v>35</v>
      </c>
      <c r="Y15" s="4" t="s">
        <v>86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74</v>
      </c>
      <c r="E16" s="4" t="s">
        <v>75</v>
      </c>
      <c r="F16" s="6">
        <v>44618</v>
      </c>
      <c r="G16" s="6">
        <v>44620</v>
      </c>
      <c r="H16" s="4">
        <v>1</v>
      </c>
      <c r="I16" s="4">
        <v>2</v>
      </c>
      <c r="J16" s="4">
        <v>2</v>
      </c>
      <c r="K16" s="4" t="s">
        <v>30</v>
      </c>
      <c r="L16" s="4">
        <v>1576</v>
      </c>
      <c r="M16" s="4">
        <v>1576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44613</v>
      </c>
      <c r="S16" s="6">
        <v>44635</v>
      </c>
      <c r="T16" s="4" t="s">
        <v>34</v>
      </c>
      <c r="U16" s="4">
        <v>1576</v>
      </c>
      <c r="V16" s="4">
        <v>0</v>
      </c>
      <c r="W16" s="4">
        <v>0</v>
      </c>
      <c r="X16" s="4" t="s">
        <v>35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44619</v>
      </c>
      <c r="G17" s="6">
        <v>44620</v>
      </c>
      <c r="H17" s="4">
        <v>1</v>
      </c>
      <c r="I17" s="4">
        <v>1</v>
      </c>
      <c r="J17" s="4">
        <v>1</v>
      </c>
      <c r="K17" s="4" t="s">
        <v>30</v>
      </c>
      <c r="L17" s="4">
        <v>635</v>
      </c>
      <c r="M17" s="4">
        <v>635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44613</v>
      </c>
      <c r="S17" s="6">
        <v>44635</v>
      </c>
      <c r="T17" s="4" t="s">
        <v>34</v>
      </c>
      <c r="U17" s="4">
        <v>635</v>
      </c>
      <c r="V17" s="4">
        <v>0</v>
      </c>
      <c r="W17" s="4">
        <v>0</v>
      </c>
      <c r="X17" s="4" t="s">
        <v>94</v>
      </c>
      <c r="Y17" s="4" t="s">
        <v>35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44619</v>
      </c>
      <c r="G18" s="6">
        <v>44620</v>
      </c>
      <c r="H18" s="4">
        <v>2</v>
      </c>
      <c r="I18" s="4">
        <v>1</v>
      </c>
      <c r="J18" s="4">
        <v>2</v>
      </c>
      <c r="K18" s="4" t="s">
        <v>30</v>
      </c>
      <c r="L18" s="4">
        <v>1308</v>
      </c>
      <c r="M18" s="4">
        <v>1308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44615</v>
      </c>
      <c r="S18" s="6">
        <v>44635</v>
      </c>
      <c r="T18" s="4" t="s">
        <v>34</v>
      </c>
      <c r="U18" s="4">
        <v>1308</v>
      </c>
      <c r="V18" s="4">
        <v>0</v>
      </c>
      <c r="W18" s="4">
        <v>0</v>
      </c>
      <c r="X18" s="4" t="s">
        <v>35</v>
      </c>
      <c r="Y18" s="4" t="s">
        <v>99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63</v>
      </c>
      <c r="F19" s="6">
        <v>44619</v>
      </c>
      <c r="G19" s="6">
        <v>44620</v>
      </c>
      <c r="H19" s="4">
        <v>1</v>
      </c>
      <c r="I19" s="4">
        <v>1</v>
      </c>
      <c r="J19" s="4">
        <v>1</v>
      </c>
      <c r="K19" s="4" t="s">
        <v>30</v>
      </c>
      <c r="L19" s="4">
        <v>670</v>
      </c>
      <c r="M19" s="4">
        <v>670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44615</v>
      </c>
      <c r="S19" s="6">
        <v>44635</v>
      </c>
      <c r="T19" s="4" t="s">
        <v>34</v>
      </c>
      <c r="U19" s="4">
        <v>670</v>
      </c>
      <c r="V19" s="4">
        <v>0</v>
      </c>
      <c r="W19" s="4">
        <v>0</v>
      </c>
      <c r="X19" s="4" t="s">
        <v>35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44619</v>
      </c>
      <c r="G20" s="6">
        <v>44620</v>
      </c>
      <c r="H20" s="4">
        <v>1</v>
      </c>
      <c r="I20" s="4">
        <v>1</v>
      </c>
      <c r="J20" s="4">
        <v>1</v>
      </c>
      <c r="K20" s="4" t="s">
        <v>30</v>
      </c>
      <c r="L20" s="4">
        <v>989</v>
      </c>
      <c r="M20" s="4">
        <v>989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44615</v>
      </c>
      <c r="S20" s="6">
        <v>44635</v>
      </c>
      <c r="T20" s="4" t="s">
        <v>34</v>
      </c>
      <c r="U20" s="4">
        <v>989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108</v>
      </c>
      <c r="B21" s="4" t="s">
        <v>26</v>
      </c>
      <c r="C21" s="4" t="s">
        <v>27</v>
      </c>
      <c r="D21" s="4" t="s">
        <v>109</v>
      </c>
      <c r="E21" s="4" t="s">
        <v>110</v>
      </c>
      <c r="F21" s="6">
        <v>44619</v>
      </c>
      <c r="G21" s="6">
        <v>44620</v>
      </c>
      <c r="H21" s="4">
        <v>1</v>
      </c>
      <c r="I21" s="4">
        <v>1</v>
      </c>
      <c r="J21" s="4">
        <v>1</v>
      </c>
      <c r="K21" s="4" t="s">
        <v>30</v>
      </c>
      <c r="L21" s="4">
        <v>76</v>
      </c>
      <c r="M21" s="4">
        <v>76</v>
      </c>
      <c r="N21" s="4" t="s">
        <v>111</v>
      </c>
      <c r="O21" s="4" t="s">
        <v>32</v>
      </c>
      <c r="P21" s="4" t="s">
        <v>33</v>
      </c>
      <c r="Q21" s="4">
        <v>0</v>
      </c>
      <c r="R21" s="7">
        <v>44615</v>
      </c>
      <c r="S21" s="6">
        <v>44635</v>
      </c>
      <c r="T21" s="4" t="s">
        <v>34</v>
      </c>
      <c r="U21" s="4">
        <v>76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112</v>
      </c>
      <c r="B22" s="4" t="s">
        <v>26</v>
      </c>
      <c r="C22" s="4" t="s">
        <v>27</v>
      </c>
      <c r="D22" s="4" t="s">
        <v>113</v>
      </c>
      <c r="E22" s="4" t="s">
        <v>70</v>
      </c>
      <c r="F22" s="6">
        <v>44619</v>
      </c>
      <c r="G22" s="6">
        <v>44620</v>
      </c>
      <c r="H22" s="4">
        <v>1</v>
      </c>
      <c r="I22" s="4">
        <v>1</v>
      </c>
      <c r="J22" s="4">
        <v>1</v>
      </c>
      <c r="K22" s="4" t="s">
        <v>30</v>
      </c>
      <c r="L22" s="4">
        <v>613</v>
      </c>
      <c r="M22" s="4">
        <v>613</v>
      </c>
      <c r="N22" s="4" t="s">
        <v>114</v>
      </c>
      <c r="O22" s="4" t="s">
        <v>32</v>
      </c>
      <c r="P22" s="4" t="s">
        <v>33</v>
      </c>
      <c r="Q22" s="4">
        <v>0</v>
      </c>
      <c r="R22" s="7">
        <v>44615</v>
      </c>
      <c r="S22" s="6">
        <v>44635</v>
      </c>
      <c r="T22" s="4" t="s">
        <v>34</v>
      </c>
      <c r="U22" s="4">
        <v>613</v>
      </c>
      <c r="V22" s="4">
        <v>0</v>
      </c>
      <c r="W22" s="4">
        <v>0</v>
      </c>
      <c r="X22" s="4" t="s">
        <v>115</v>
      </c>
      <c r="Y22" s="4" t="s">
        <v>116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109</v>
      </c>
      <c r="E23" s="4" t="s">
        <v>110</v>
      </c>
      <c r="F23" s="6">
        <v>44616</v>
      </c>
      <c r="G23" s="6">
        <v>44620</v>
      </c>
      <c r="H23" s="4">
        <v>1</v>
      </c>
      <c r="I23" s="4">
        <v>4</v>
      </c>
      <c r="J23" s="4">
        <v>4</v>
      </c>
      <c r="K23" s="4" t="s">
        <v>30</v>
      </c>
      <c r="L23" s="4">
        <v>309</v>
      </c>
      <c r="M23" s="4">
        <v>309</v>
      </c>
      <c r="N23" s="4" t="s">
        <v>118</v>
      </c>
      <c r="O23" s="4" t="s">
        <v>32</v>
      </c>
      <c r="P23" s="4" t="s">
        <v>33</v>
      </c>
      <c r="Q23" s="4">
        <v>0</v>
      </c>
      <c r="R23" s="7">
        <v>44616</v>
      </c>
      <c r="S23" s="6">
        <v>44635</v>
      </c>
      <c r="T23" s="4" t="s">
        <v>34</v>
      </c>
      <c r="U23" s="4">
        <v>309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119</v>
      </c>
      <c r="B24" s="4" t="s">
        <v>26</v>
      </c>
      <c r="C24" s="4" t="s">
        <v>27</v>
      </c>
      <c r="D24" s="4" t="s">
        <v>120</v>
      </c>
      <c r="E24" s="4" t="s">
        <v>63</v>
      </c>
      <c r="F24" s="6">
        <v>44617</v>
      </c>
      <c r="G24" s="6">
        <v>44620</v>
      </c>
      <c r="H24" s="4">
        <v>1</v>
      </c>
      <c r="I24" s="4">
        <v>3</v>
      </c>
      <c r="J24" s="4">
        <v>3</v>
      </c>
      <c r="K24" s="4" t="s">
        <v>30</v>
      </c>
      <c r="L24" s="4">
        <v>252</v>
      </c>
      <c r="M24" s="4">
        <v>252</v>
      </c>
      <c r="N24" s="4" t="s">
        <v>121</v>
      </c>
      <c r="O24" s="4" t="s">
        <v>32</v>
      </c>
      <c r="P24" s="4" t="s">
        <v>33</v>
      </c>
      <c r="Q24" s="4">
        <v>0</v>
      </c>
      <c r="R24" s="7">
        <v>44616</v>
      </c>
      <c r="S24" s="6">
        <v>44635</v>
      </c>
      <c r="T24" s="4" t="s">
        <v>34</v>
      </c>
      <c r="U24" s="4">
        <v>252</v>
      </c>
      <c r="V24" s="4">
        <v>0</v>
      </c>
      <c r="W24" s="4">
        <v>0</v>
      </c>
      <c r="X24" s="4" t="s">
        <v>122</v>
      </c>
      <c r="Y24" s="4" t="s">
        <v>35</v>
      </c>
    </row>
    <row r="25" s="4" customFormat="1" spans="1:25">
      <c r="A25" s="4" t="s">
        <v>123</v>
      </c>
      <c r="B25" s="4" t="s">
        <v>26</v>
      </c>
      <c r="C25" s="4" t="s">
        <v>27</v>
      </c>
      <c r="D25" s="4" t="s">
        <v>113</v>
      </c>
      <c r="E25" s="4" t="s">
        <v>70</v>
      </c>
      <c r="F25" s="6">
        <v>44619</v>
      </c>
      <c r="G25" s="6">
        <v>44620</v>
      </c>
      <c r="H25" s="4">
        <v>1</v>
      </c>
      <c r="I25" s="4">
        <v>1</v>
      </c>
      <c r="J25" s="4">
        <v>1</v>
      </c>
      <c r="K25" s="4" t="s">
        <v>30</v>
      </c>
      <c r="L25" s="4">
        <v>611</v>
      </c>
      <c r="M25" s="4">
        <v>611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44616</v>
      </c>
      <c r="S25" s="6">
        <v>44635</v>
      </c>
      <c r="T25" s="4" t="s">
        <v>34</v>
      </c>
      <c r="U25" s="4">
        <v>611</v>
      </c>
      <c r="V25" s="4">
        <v>0</v>
      </c>
      <c r="W25" s="4">
        <v>0</v>
      </c>
      <c r="X25" s="4" t="s">
        <v>35</v>
      </c>
      <c r="Y25" s="4" t="s">
        <v>125</v>
      </c>
    </row>
    <row r="26" s="4" customFormat="1" spans="1:25">
      <c r="A26" s="4" t="s">
        <v>126</v>
      </c>
      <c r="B26" s="4" t="s">
        <v>26</v>
      </c>
      <c r="C26" s="4" t="s">
        <v>27</v>
      </c>
      <c r="D26" s="4" t="s">
        <v>113</v>
      </c>
      <c r="E26" s="4" t="s">
        <v>70</v>
      </c>
      <c r="F26" s="6">
        <v>44619</v>
      </c>
      <c r="G26" s="6">
        <v>44620</v>
      </c>
      <c r="H26" s="4">
        <v>1</v>
      </c>
      <c r="I26" s="4">
        <v>1</v>
      </c>
      <c r="J26" s="4">
        <v>1</v>
      </c>
      <c r="K26" s="4" t="s">
        <v>30</v>
      </c>
      <c r="L26" s="4">
        <v>611</v>
      </c>
      <c r="M26" s="4">
        <v>611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44616</v>
      </c>
      <c r="S26" s="6">
        <v>44635</v>
      </c>
      <c r="T26" s="4" t="s">
        <v>34</v>
      </c>
      <c r="U26" s="4">
        <v>611</v>
      </c>
      <c r="V26" s="4">
        <v>0</v>
      </c>
      <c r="W26" s="4">
        <v>0</v>
      </c>
      <c r="X26" s="4" t="s">
        <v>35</v>
      </c>
      <c r="Y26" s="4" t="s">
        <v>128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130</v>
      </c>
      <c r="E27" s="4" t="s">
        <v>131</v>
      </c>
      <c r="F27" s="6">
        <v>44619</v>
      </c>
      <c r="G27" s="6">
        <v>44620</v>
      </c>
      <c r="H27" s="4">
        <v>1</v>
      </c>
      <c r="I27" s="4">
        <v>1</v>
      </c>
      <c r="J27" s="4">
        <v>1</v>
      </c>
      <c r="K27" s="4" t="s">
        <v>30</v>
      </c>
      <c r="L27" s="4">
        <v>204</v>
      </c>
      <c r="M27" s="4">
        <v>204</v>
      </c>
      <c r="N27" s="4" t="s">
        <v>132</v>
      </c>
      <c r="O27" s="4" t="s">
        <v>32</v>
      </c>
      <c r="P27" s="4" t="s">
        <v>33</v>
      </c>
      <c r="Q27" s="4">
        <v>0</v>
      </c>
      <c r="R27" s="7">
        <v>44616</v>
      </c>
      <c r="S27" s="6">
        <v>44635</v>
      </c>
      <c r="T27" s="4" t="s">
        <v>34</v>
      </c>
      <c r="U27" s="4">
        <v>204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133</v>
      </c>
      <c r="B28" s="4" t="s">
        <v>26</v>
      </c>
      <c r="C28" s="4" t="s">
        <v>27</v>
      </c>
      <c r="D28" s="4" t="s">
        <v>134</v>
      </c>
      <c r="E28" s="4"/>
      <c r="F28" s="6">
        <v>44618</v>
      </c>
      <c r="G28" s="6">
        <v>44620</v>
      </c>
      <c r="H28" s="4">
        <v>0</v>
      </c>
      <c r="I28" s="4">
        <v>2</v>
      </c>
      <c r="J28" s="4">
        <v>0</v>
      </c>
      <c r="K28" s="4" t="s">
        <v>30</v>
      </c>
      <c r="L28" s="4">
        <v>380</v>
      </c>
      <c r="M28" s="4">
        <v>380</v>
      </c>
      <c r="N28" s="4"/>
      <c r="O28" s="4" t="s">
        <v>32</v>
      </c>
      <c r="P28" s="4" t="s">
        <v>33</v>
      </c>
      <c r="Q28" s="4">
        <v>0</v>
      </c>
      <c r="R28" s="7">
        <v>44617</v>
      </c>
      <c r="S28" s="6">
        <v>44635</v>
      </c>
      <c r="T28" s="4" t="s">
        <v>34</v>
      </c>
      <c r="U28" s="4">
        <v>380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135</v>
      </c>
      <c r="B29" s="4" t="s">
        <v>26</v>
      </c>
      <c r="C29" s="4" t="s">
        <v>27</v>
      </c>
      <c r="D29" s="4" t="s">
        <v>136</v>
      </c>
      <c r="E29" s="4" t="s">
        <v>137</v>
      </c>
      <c r="F29" s="6">
        <v>44617</v>
      </c>
      <c r="G29" s="6">
        <v>44620</v>
      </c>
      <c r="H29" s="4">
        <v>1</v>
      </c>
      <c r="I29" s="4">
        <v>3</v>
      </c>
      <c r="J29" s="4">
        <v>3</v>
      </c>
      <c r="K29" s="4" t="s">
        <v>30</v>
      </c>
      <c r="L29" s="4">
        <v>355</v>
      </c>
      <c r="M29" s="4">
        <v>355</v>
      </c>
      <c r="N29" s="4" t="s">
        <v>138</v>
      </c>
      <c r="O29" s="4" t="s">
        <v>32</v>
      </c>
      <c r="P29" s="4" t="s">
        <v>33</v>
      </c>
      <c r="Q29" s="4">
        <v>0</v>
      </c>
      <c r="R29" s="7">
        <v>44617</v>
      </c>
      <c r="S29" s="6">
        <v>44635</v>
      </c>
      <c r="T29" s="4" t="s">
        <v>34</v>
      </c>
      <c r="U29" s="4">
        <v>355</v>
      </c>
      <c r="V29" s="4">
        <v>0</v>
      </c>
      <c r="W29" s="4">
        <v>0</v>
      </c>
      <c r="X29" s="4" t="s">
        <v>139</v>
      </c>
      <c r="Y29" s="4" t="s">
        <v>35</v>
      </c>
    </row>
    <row r="30" s="4" customFormat="1" spans="1:25">
      <c r="A30" s="4" t="s">
        <v>112</v>
      </c>
      <c r="B30" s="4" t="s">
        <v>26</v>
      </c>
      <c r="C30" s="4" t="s">
        <v>36</v>
      </c>
      <c r="D30" s="4" t="s">
        <v>113</v>
      </c>
      <c r="E30" s="4" t="s">
        <v>70</v>
      </c>
      <c r="F30" s="6">
        <v>44619</v>
      </c>
      <c r="G30" s="6">
        <v>44620</v>
      </c>
      <c r="H30" s="4">
        <v>1</v>
      </c>
      <c r="I30" s="4">
        <v>1</v>
      </c>
      <c r="J30" s="4">
        <v>1</v>
      </c>
      <c r="K30" s="4" t="s">
        <v>30</v>
      </c>
      <c r="L30" s="4">
        <v>-613</v>
      </c>
      <c r="M30" s="4">
        <v>-613</v>
      </c>
      <c r="N30" s="4" t="s">
        <v>114</v>
      </c>
      <c r="O30" s="4" t="s">
        <v>32</v>
      </c>
      <c r="P30" s="4" t="s">
        <v>33</v>
      </c>
      <c r="Q30" s="4">
        <v>0</v>
      </c>
      <c r="R30" s="7">
        <v>44615</v>
      </c>
      <c r="S30" s="6">
        <v>44635</v>
      </c>
      <c r="T30" s="4" t="s">
        <v>34</v>
      </c>
      <c r="U30" s="4">
        <v>-613</v>
      </c>
      <c r="V30" s="4">
        <v>0</v>
      </c>
      <c r="W30" s="4">
        <v>0</v>
      </c>
      <c r="X30" s="4" t="s">
        <v>115</v>
      </c>
      <c r="Y30" s="4" t="s">
        <v>116</v>
      </c>
    </row>
    <row r="31" s="4" customFormat="1" spans="1:25">
      <c r="A31" s="4" t="s">
        <v>140</v>
      </c>
      <c r="B31" s="4" t="s">
        <v>26</v>
      </c>
      <c r="C31" s="4" t="s">
        <v>27</v>
      </c>
      <c r="D31" s="4" t="s">
        <v>141</v>
      </c>
      <c r="E31" s="4" t="s">
        <v>142</v>
      </c>
      <c r="F31" s="6">
        <v>44619</v>
      </c>
      <c r="G31" s="6">
        <v>44620</v>
      </c>
      <c r="H31" s="4">
        <v>1</v>
      </c>
      <c r="I31" s="4">
        <v>1</v>
      </c>
      <c r="J31" s="4">
        <v>1</v>
      </c>
      <c r="K31" s="4" t="s">
        <v>30</v>
      </c>
      <c r="L31" s="4">
        <v>162</v>
      </c>
      <c r="M31" s="4">
        <v>162</v>
      </c>
      <c r="N31" s="4" t="s">
        <v>143</v>
      </c>
      <c r="O31" s="4" t="s">
        <v>32</v>
      </c>
      <c r="P31" s="4" t="s">
        <v>33</v>
      </c>
      <c r="Q31" s="4">
        <v>0</v>
      </c>
      <c r="R31" s="7">
        <v>44618</v>
      </c>
      <c r="S31" s="6">
        <v>44635</v>
      </c>
      <c r="T31" s="4" t="s">
        <v>34</v>
      </c>
      <c r="U31" s="4">
        <v>162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144</v>
      </c>
      <c r="B32" s="4" t="s">
        <v>26</v>
      </c>
      <c r="C32" s="4" t="s">
        <v>27</v>
      </c>
      <c r="D32" s="4" t="s">
        <v>145</v>
      </c>
      <c r="E32" s="4"/>
      <c r="F32" s="6">
        <v>44619</v>
      </c>
      <c r="G32" s="6">
        <v>44620</v>
      </c>
      <c r="H32" s="4">
        <v>0</v>
      </c>
      <c r="I32" s="4">
        <v>1</v>
      </c>
      <c r="J32" s="4">
        <v>0</v>
      </c>
      <c r="K32" s="4" t="s">
        <v>30</v>
      </c>
      <c r="L32" s="4">
        <v>103</v>
      </c>
      <c r="M32" s="4">
        <v>103</v>
      </c>
      <c r="N32" s="4"/>
      <c r="O32" s="4" t="s">
        <v>32</v>
      </c>
      <c r="P32" s="4" t="s">
        <v>33</v>
      </c>
      <c r="Q32" s="4">
        <v>0</v>
      </c>
      <c r="R32" s="7">
        <v>44618</v>
      </c>
      <c r="S32" s="6">
        <v>44635</v>
      </c>
      <c r="T32" s="4" t="s">
        <v>34</v>
      </c>
      <c r="U32" s="4">
        <v>103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146</v>
      </c>
      <c r="B33" s="4" t="s">
        <v>26</v>
      </c>
      <c r="C33" s="4" t="s">
        <v>27</v>
      </c>
      <c r="D33" s="4" t="s">
        <v>147</v>
      </c>
      <c r="E33" s="4" t="s">
        <v>148</v>
      </c>
      <c r="F33" s="6">
        <v>44618</v>
      </c>
      <c r="G33" s="6">
        <v>44620</v>
      </c>
      <c r="H33" s="4">
        <v>1</v>
      </c>
      <c r="I33" s="4">
        <v>2</v>
      </c>
      <c r="J33" s="4">
        <v>2</v>
      </c>
      <c r="K33" s="4" t="s">
        <v>30</v>
      </c>
      <c r="L33" s="4">
        <v>144</v>
      </c>
      <c r="M33" s="4">
        <v>144</v>
      </c>
      <c r="N33" s="4" t="s">
        <v>149</v>
      </c>
      <c r="O33" s="4" t="s">
        <v>32</v>
      </c>
      <c r="P33" s="4" t="s">
        <v>33</v>
      </c>
      <c r="Q33" s="4">
        <v>0</v>
      </c>
      <c r="R33" s="7">
        <v>44618</v>
      </c>
      <c r="S33" s="6">
        <v>44635</v>
      </c>
      <c r="T33" s="4" t="s">
        <v>34</v>
      </c>
      <c r="U33" s="4">
        <v>144</v>
      </c>
      <c r="V33" s="4">
        <v>0</v>
      </c>
      <c r="W33" s="4">
        <v>0</v>
      </c>
      <c r="X33" s="4" t="s">
        <v>150</v>
      </c>
      <c r="Y33" s="4" t="s">
        <v>35</v>
      </c>
    </row>
    <row r="34" s="4" customFormat="1" spans="1:25">
      <c r="A34" s="4" t="s">
        <v>151</v>
      </c>
      <c r="B34" s="4" t="s">
        <v>26</v>
      </c>
      <c r="C34" s="4" t="s">
        <v>27</v>
      </c>
      <c r="D34" s="4" t="s">
        <v>152</v>
      </c>
      <c r="E34" s="4" t="s">
        <v>153</v>
      </c>
      <c r="F34" s="6">
        <v>44619</v>
      </c>
      <c r="G34" s="6">
        <v>44620</v>
      </c>
      <c r="H34" s="4">
        <v>1</v>
      </c>
      <c r="I34" s="4">
        <v>1</v>
      </c>
      <c r="J34" s="4">
        <v>1</v>
      </c>
      <c r="K34" s="4" t="s">
        <v>30</v>
      </c>
      <c r="L34" s="4">
        <v>81</v>
      </c>
      <c r="M34" s="4">
        <v>81</v>
      </c>
      <c r="N34" s="4" t="s">
        <v>154</v>
      </c>
      <c r="O34" s="4" t="s">
        <v>32</v>
      </c>
      <c r="P34" s="4" t="s">
        <v>33</v>
      </c>
      <c r="Q34" s="4">
        <v>0</v>
      </c>
      <c r="R34" s="7">
        <v>44618</v>
      </c>
      <c r="S34" s="6">
        <v>44635</v>
      </c>
      <c r="T34" s="4" t="s">
        <v>34</v>
      </c>
      <c r="U34" s="4">
        <v>81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155</v>
      </c>
      <c r="B35" s="4" t="s">
        <v>26</v>
      </c>
      <c r="C35" s="4" t="s">
        <v>27</v>
      </c>
      <c r="D35" s="4" t="s">
        <v>69</v>
      </c>
      <c r="E35" s="4" t="s">
        <v>70</v>
      </c>
      <c r="F35" s="6">
        <v>44619</v>
      </c>
      <c r="G35" s="6">
        <v>44620</v>
      </c>
      <c r="H35" s="4">
        <v>1</v>
      </c>
      <c r="I35" s="4">
        <v>1</v>
      </c>
      <c r="J35" s="4">
        <v>1</v>
      </c>
      <c r="K35" s="4" t="s">
        <v>30</v>
      </c>
      <c r="L35" s="4">
        <v>932</v>
      </c>
      <c r="M35" s="4">
        <v>932</v>
      </c>
      <c r="N35" s="4" t="s">
        <v>156</v>
      </c>
      <c r="O35" s="4" t="s">
        <v>32</v>
      </c>
      <c r="P35" s="4" t="s">
        <v>33</v>
      </c>
      <c r="Q35" s="4">
        <v>0</v>
      </c>
      <c r="R35" s="7">
        <v>44618</v>
      </c>
      <c r="S35" s="6">
        <v>44635</v>
      </c>
      <c r="T35" s="4" t="s">
        <v>34</v>
      </c>
      <c r="U35" s="4">
        <v>932</v>
      </c>
      <c r="V35" s="4">
        <v>0</v>
      </c>
      <c r="W35" s="4">
        <v>0</v>
      </c>
      <c r="X35" s="4" t="s">
        <v>35</v>
      </c>
      <c r="Y35" s="4" t="s">
        <v>157</v>
      </c>
    </row>
    <row r="36" s="4" customFormat="1" spans="1:25">
      <c r="A36" s="4" t="s">
        <v>158</v>
      </c>
      <c r="B36" s="4" t="s">
        <v>26</v>
      </c>
      <c r="C36" s="4" t="s">
        <v>27</v>
      </c>
      <c r="D36" s="4" t="s">
        <v>159</v>
      </c>
      <c r="E36" s="4" t="s">
        <v>63</v>
      </c>
      <c r="F36" s="6">
        <v>44619</v>
      </c>
      <c r="G36" s="6">
        <v>44620</v>
      </c>
      <c r="H36" s="4">
        <v>1</v>
      </c>
      <c r="I36" s="4">
        <v>1</v>
      </c>
      <c r="J36" s="4">
        <v>1</v>
      </c>
      <c r="K36" s="4" t="s">
        <v>30</v>
      </c>
      <c r="L36" s="4">
        <v>137</v>
      </c>
      <c r="M36" s="4">
        <v>137</v>
      </c>
      <c r="N36" s="4" t="s">
        <v>160</v>
      </c>
      <c r="O36" s="4" t="s">
        <v>32</v>
      </c>
      <c r="P36" s="4" t="s">
        <v>33</v>
      </c>
      <c r="Q36" s="4">
        <v>0</v>
      </c>
      <c r="R36" s="7">
        <v>44618</v>
      </c>
      <c r="S36" s="6">
        <v>44635</v>
      </c>
      <c r="T36" s="4" t="s">
        <v>34</v>
      </c>
      <c r="U36" s="4">
        <v>137</v>
      </c>
      <c r="V36" s="4">
        <v>0</v>
      </c>
      <c r="W36" s="4">
        <v>0</v>
      </c>
      <c r="X36" s="4" t="s">
        <v>161</v>
      </c>
      <c r="Y36" s="4" t="s">
        <v>35</v>
      </c>
    </row>
    <row r="37" s="4" customFormat="1" spans="1:25">
      <c r="A37" s="4" t="s">
        <v>162</v>
      </c>
      <c r="B37" s="4" t="s">
        <v>26</v>
      </c>
      <c r="C37" s="4" t="s">
        <v>27</v>
      </c>
      <c r="D37" s="4" t="s">
        <v>163</v>
      </c>
      <c r="E37" s="4" t="s">
        <v>164</v>
      </c>
      <c r="F37" s="6">
        <v>44618</v>
      </c>
      <c r="G37" s="6">
        <v>44620</v>
      </c>
      <c r="H37" s="4">
        <v>1</v>
      </c>
      <c r="I37" s="4">
        <v>2</v>
      </c>
      <c r="J37" s="4">
        <v>2</v>
      </c>
      <c r="K37" s="4" t="s">
        <v>30</v>
      </c>
      <c r="L37" s="4">
        <v>357</v>
      </c>
      <c r="M37" s="4">
        <v>357</v>
      </c>
      <c r="N37" s="4" t="s">
        <v>165</v>
      </c>
      <c r="O37" s="4" t="s">
        <v>32</v>
      </c>
      <c r="P37" s="4" t="s">
        <v>33</v>
      </c>
      <c r="Q37" s="4">
        <v>0</v>
      </c>
      <c r="R37" s="7">
        <v>44618</v>
      </c>
      <c r="S37" s="6">
        <v>44635</v>
      </c>
      <c r="T37" s="4" t="s">
        <v>34</v>
      </c>
      <c r="U37" s="4">
        <v>357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166</v>
      </c>
      <c r="B38" s="4" t="s">
        <v>26</v>
      </c>
      <c r="C38" s="4" t="s">
        <v>27</v>
      </c>
      <c r="D38" s="4" t="s">
        <v>167</v>
      </c>
      <c r="E38" s="4" t="s">
        <v>168</v>
      </c>
      <c r="F38" s="6">
        <v>44619</v>
      </c>
      <c r="G38" s="6">
        <v>44620</v>
      </c>
      <c r="H38" s="4">
        <v>1</v>
      </c>
      <c r="I38" s="4">
        <v>1</v>
      </c>
      <c r="J38" s="4">
        <v>1</v>
      </c>
      <c r="K38" s="4" t="s">
        <v>30</v>
      </c>
      <c r="L38" s="4">
        <v>103</v>
      </c>
      <c r="M38" s="4">
        <v>103</v>
      </c>
      <c r="N38" s="4" t="s">
        <v>169</v>
      </c>
      <c r="O38" s="4" t="s">
        <v>32</v>
      </c>
      <c r="P38" s="4" t="s">
        <v>33</v>
      </c>
      <c r="Q38" s="4">
        <v>0</v>
      </c>
      <c r="R38" s="7">
        <v>44618</v>
      </c>
      <c r="S38" s="6">
        <v>44635</v>
      </c>
      <c r="T38" s="4" t="s">
        <v>34</v>
      </c>
      <c r="U38" s="4">
        <v>103</v>
      </c>
      <c r="V38" s="4">
        <v>0</v>
      </c>
      <c r="W38" s="4">
        <v>0</v>
      </c>
      <c r="X38" s="4" t="s">
        <v>170</v>
      </c>
      <c r="Y38" s="4" t="s">
        <v>35</v>
      </c>
    </row>
    <row r="39" s="4" customFormat="1" spans="1:25">
      <c r="A39" s="4" t="s">
        <v>171</v>
      </c>
      <c r="B39" s="4" t="s">
        <v>26</v>
      </c>
      <c r="C39" s="4" t="s">
        <v>27</v>
      </c>
      <c r="D39" s="4" t="s">
        <v>172</v>
      </c>
      <c r="E39" s="4" t="s">
        <v>173</v>
      </c>
      <c r="F39" s="6">
        <v>44619</v>
      </c>
      <c r="G39" s="6">
        <v>44620</v>
      </c>
      <c r="H39" s="4">
        <v>1</v>
      </c>
      <c r="I39" s="4">
        <v>1</v>
      </c>
      <c r="J39" s="4">
        <v>1</v>
      </c>
      <c r="K39" s="4" t="s">
        <v>30</v>
      </c>
      <c r="L39" s="4">
        <v>158</v>
      </c>
      <c r="M39" s="4">
        <v>158</v>
      </c>
      <c r="N39" s="4" t="s">
        <v>174</v>
      </c>
      <c r="O39" s="4" t="s">
        <v>32</v>
      </c>
      <c r="P39" s="4" t="s">
        <v>33</v>
      </c>
      <c r="Q39" s="4">
        <v>0</v>
      </c>
      <c r="R39" s="7">
        <v>44619</v>
      </c>
      <c r="S39" s="6">
        <v>44635</v>
      </c>
      <c r="T39" s="4" t="s">
        <v>34</v>
      </c>
      <c r="U39" s="4">
        <v>158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175</v>
      </c>
      <c r="B40" s="4" t="s">
        <v>26</v>
      </c>
      <c r="C40" s="4" t="s">
        <v>27</v>
      </c>
      <c r="D40" s="4" t="s">
        <v>176</v>
      </c>
      <c r="E40" s="4" t="s">
        <v>142</v>
      </c>
      <c r="F40" s="6">
        <v>44619</v>
      </c>
      <c r="G40" s="6">
        <v>44620</v>
      </c>
      <c r="H40" s="4">
        <v>1</v>
      </c>
      <c r="I40" s="4">
        <v>1</v>
      </c>
      <c r="J40" s="4">
        <v>1</v>
      </c>
      <c r="K40" s="4" t="s">
        <v>30</v>
      </c>
      <c r="L40" s="4">
        <v>125</v>
      </c>
      <c r="M40" s="4">
        <v>125</v>
      </c>
      <c r="N40" s="4" t="s">
        <v>177</v>
      </c>
      <c r="O40" s="4" t="s">
        <v>32</v>
      </c>
      <c r="P40" s="4" t="s">
        <v>33</v>
      </c>
      <c r="Q40" s="4">
        <v>0</v>
      </c>
      <c r="R40" s="7">
        <v>44619</v>
      </c>
      <c r="S40" s="6">
        <v>44635</v>
      </c>
      <c r="T40" s="4" t="s">
        <v>34</v>
      </c>
      <c r="U40" s="4">
        <v>125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178</v>
      </c>
      <c r="B41" s="4" t="s">
        <v>26</v>
      </c>
      <c r="C41" s="4" t="s">
        <v>27</v>
      </c>
      <c r="D41" s="4" t="s">
        <v>179</v>
      </c>
      <c r="E41" s="4" t="s">
        <v>180</v>
      </c>
      <c r="F41" s="6">
        <v>44619</v>
      </c>
      <c r="G41" s="6">
        <v>44620</v>
      </c>
      <c r="H41" s="4">
        <v>1</v>
      </c>
      <c r="I41" s="4">
        <v>1</v>
      </c>
      <c r="J41" s="4">
        <v>1</v>
      </c>
      <c r="K41" s="4" t="s">
        <v>30</v>
      </c>
      <c r="L41" s="4">
        <v>79</v>
      </c>
      <c r="M41" s="4">
        <v>79</v>
      </c>
      <c r="N41" s="4" t="s">
        <v>181</v>
      </c>
      <c r="O41" s="4" t="s">
        <v>32</v>
      </c>
      <c r="P41" s="4" t="s">
        <v>33</v>
      </c>
      <c r="Q41" s="4">
        <v>0</v>
      </c>
      <c r="R41" s="7">
        <v>44619</v>
      </c>
      <c r="S41" s="6">
        <v>44635</v>
      </c>
      <c r="T41" s="4" t="s">
        <v>34</v>
      </c>
      <c r="U41" s="4">
        <v>79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182</v>
      </c>
      <c r="B42" s="4" t="s">
        <v>26</v>
      </c>
      <c r="C42" s="4" t="s">
        <v>27</v>
      </c>
      <c r="D42" s="4" t="s">
        <v>179</v>
      </c>
      <c r="E42" s="4" t="s">
        <v>180</v>
      </c>
      <c r="F42" s="6">
        <v>44619</v>
      </c>
      <c r="G42" s="6">
        <v>44620</v>
      </c>
      <c r="H42" s="4">
        <v>1</v>
      </c>
      <c r="I42" s="4">
        <v>1</v>
      </c>
      <c r="J42" s="4">
        <v>1</v>
      </c>
      <c r="K42" s="4" t="s">
        <v>30</v>
      </c>
      <c r="L42" s="4">
        <v>79</v>
      </c>
      <c r="M42" s="4">
        <v>79</v>
      </c>
      <c r="N42" s="4" t="s">
        <v>183</v>
      </c>
      <c r="O42" s="4" t="s">
        <v>32</v>
      </c>
      <c r="P42" s="4" t="s">
        <v>33</v>
      </c>
      <c r="Q42" s="4">
        <v>0</v>
      </c>
      <c r="R42" s="7">
        <v>44619</v>
      </c>
      <c r="S42" s="6">
        <v>44635</v>
      </c>
      <c r="T42" s="4" t="s">
        <v>34</v>
      </c>
      <c r="U42" s="4">
        <v>79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182</v>
      </c>
      <c r="B43" s="4" t="s">
        <v>26</v>
      </c>
      <c r="C43" s="4" t="s">
        <v>36</v>
      </c>
      <c r="D43" s="4" t="s">
        <v>179</v>
      </c>
      <c r="E43" s="4" t="s">
        <v>180</v>
      </c>
      <c r="F43" s="6">
        <v>44619</v>
      </c>
      <c r="G43" s="6">
        <v>44620</v>
      </c>
      <c r="H43" s="4">
        <v>1</v>
      </c>
      <c r="I43" s="4">
        <v>1</v>
      </c>
      <c r="J43" s="4">
        <v>1</v>
      </c>
      <c r="K43" s="4" t="s">
        <v>30</v>
      </c>
      <c r="L43" s="4">
        <v>-79</v>
      </c>
      <c r="M43" s="4">
        <v>-79</v>
      </c>
      <c r="N43" s="4" t="s">
        <v>183</v>
      </c>
      <c r="O43" s="4" t="s">
        <v>32</v>
      </c>
      <c r="P43" s="4" t="s">
        <v>33</v>
      </c>
      <c r="Q43" s="4">
        <v>0</v>
      </c>
      <c r="R43" s="7">
        <v>44619</v>
      </c>
      <c r="S43" s="6">
        <v>44635</v>
      </c>
      <c r="T43" s="4" t="s">
        <v>34</v>
      </c>
      <c r="U43" s="4">
        <v>-79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184</v>
      </c>
      <c r="B44" s="4" t="s">
        <v>26</v>
      </c>
      <c r="C44" s="4" t="s">
        <v>27</v>
      </c>
      <c r="D44" s="4" t="s">
        <v>185</v>
      </c>
      <c r="E44" s="4" t="s">
        <v>142</v>
      </c>
      <c r="F44" s="6">
        <v>44619</v>
      </c>
      <c r="G44" s="6">
        <v>44620</v>
      </c>
      <c r="H44" s="4">
        <v>1</v>
      </c>
      <c r="I44" s="4">
        <v>1</v>
      </c>
      <c r="J44" s="4">
        <v>1</v>
      </c>
      <c r="K44" s="4" t="s">
        <v>30</v>
      </c>
      <c r="L44" s="4">
        <v>111</v>
      </c>
      <c r="M44" s="4">
        <v>111</v>
      </c>
      <c r="N44" s="4" t="s">
        <v>186</v>
      </c>
      <c r="O44" s="4" t="s">
        <v>32</v>
      </c>
      <c r="P44" s="4" t="s">
        <v>33</v>
      </c>
      <c r="Q44" s="4">
        <v>0</v>
      </c>
      <c r="R44" s="7">
        <v>44619</v>
      </c>
      <c r="S44" s="6">
        <v>44635</v>
      </c>
      <c r="T44" s="4" t="s">
        <v>34</v>
      </c>
      <c r="U44" s="4">
        <v>111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187</v>
      </c>
      <c r="B45" s="4" t="s">
        <v>26</v>
      </c>
      <c r="C45" s="4" t="s">
        <v>27</v>
      </c>
      <c r="D45" s="4" t="s">
        <v>188</v>
      </c>
      <c r="E45" s="4" t="s">
        <v>189</v>
      </c>
      <c r="F45" s="6">
        <v>44619</v>
      </c>
      <c r="G45" s="6">
        <v>44620</v>
      </c>
      <c r="H45" s="4">
        <v>1</v>
      </c>
      <c r="I45" s="4">
        <v>1</v>
      </c>
      <c r="J45" s="4">
        <v>1</v>
      </c>
      <c r="K45" s="4" t="s">
        <v>30</v>
      </c>
      <c r="L45" s="4">
        <v>147</v>
      </c>
      <c r="M45" s="4">
        <v>147</v>
      </c>
      <c r="N45" s="4" t="s">
        <v>190</v>
      </c>
      <c r="O45" s="4" t="s">
        <v>32</v>
      </c>
      <c r="P45" s="4" t="s">
        <v>33</v>
      </c>
      <c r="Q45" s="4">
        <v>0</v>
      </c>
      <c r="R45" s="7">
        <v>44619</v>
      </c>
      <c r="S45" s="6">
        <v>44635</v>
      </c>
      <c r="T45" s="4" t="s">
        <v>34</v>
      </c>
      <c r="U45" s="4">
        <v>147</v>
      </c>
      <c r="V45" s="4">
        <v>0</v>
      </c>
      <c r="W45" s="4">
        <v>0</v>
      </c>
      <c r="X45" s="4" t="s">
        <v>35</v>
      </c>
      <c r="Y45" s="4" t="s">
        <v>191</v>
      </c>
    </row>
    <row r="46" s="4" customFormat="1" spans="1:25">
      <c r="A46" s="4" t="s">
        <v>192</v>
      </c>
      <c r="B46" s="4" t="s">
        <v>26</v>
      </c>
      <c r="C46" s="4" t="s">
        <v>27</v>
      </c>
      <c r="D46" s="4" t="s">
        <v>193</v>
      </c>
      <c r="E46" s="4" t="s">
        <v>194</v>
      </c>
      <c r="F46" s="6">
        <v>44619</v>
      </c>
      <c r="G46" s="6">
        <v>44620</v>
      </c>
      <c r="H46" s="4">
        <v>1</v>
      </c>
      <c r="I46" s="4">
        <v>1</v>
      </c>
      <c r="J46" s="4">
        <v>1</v>
      </c>
      <c r="K46" s="4" t="s">
        <v>30</v>
      </c>
      <c r="L46" s="4">
        <v>357</v>
      </c>
      <c r="M46" s="4">
        <v>357</v>
      </c>
      <c r="N46" s="4" t="s">
        <v>195</v>
      </c>
      <c r="O46" s="4" t="s">
        <v>32</v>
      </c>
      <c r="P46" s="4" t="s">
        <v>33</v>
      </c>
      <c r="Q46" s="4">
        <v>0</v>
      </c>
      <c r="R46" s="7">
        <v>44619</v>
      </c>
      <c r="S46" s="6">
        <v>44635</v>
      </c>
      <c r="T46" s="4" t="s">
        <v>34</v>
      </c>
      <c r="U46" s="4">
        <v>357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196</v>
      </c>
      <c r="B47" s="4" t="s">
        <v>26</v>
      </c>
      <c r="C47" s="4" t="s">
        <v>27</v>
      </c>
      <c r="D47" s="4" t="s">
        <v>145</v>
      </c>
      <c r="E47" s="4"/>
      <c r="F47" s="6">
        <v>44619</v>
      </c>
      <c r="G47" s="6">
        <v>44620</v>
      </c>
      <c r="H47" s="4">
        <v>0</v>
      </c>
      <c r="I47" s="4">
        <v>1</v>
      </c>
      <c r="J47" s="4">
        <v>0</v>
      </c>
      <c r="K47" s="4" t="s">
        <v>30</v>
      </c>
      <c r="L47" s="4">
        <v>113</v>
      </c>
      <c r="M47" s="4">
        <v>113</v>
      </c>
      <c r="N47" s="4"/>
      <c r="O47" s="4" t="s">
        <v>32</v>
      </c>
      <c r="P47" s="4" t="s">
        <v>33</v>
      </c>
      <c r="Q47" s="4">
        <v>0</v>
      </c>
      <c r="R47" s="7">
        <v>44619</v>
      </c>
      <c r="S47" s="6">
        <v>44635</v>
      </c>
      <c r="T47" s="4" t="s">
        <v>34</v>
      </c>
      <c r="U47" s="4">
        <v>113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197</v>
      </c>
      <c r="B48" s="4" t="s">
        <v>26</v>
      </c>
      <c r="C48" s="4" t="s">
        <v>27</v>
      </c>
      <c r="D48" s="4" t="s">
        <v>198</v>
      </c>
      <c r="E48" s="4" t="s">
        <v>58</v>
      </c>
      <c r="F48" s="6">
        <v>44619</v>
      </c>
      <c r="G48" s="6">
        <v>44620</v>
      </c>
      <c r="H48" s="4">
        <v>1</v>
      </c>
      <c r="I48" s="4">
        <v>1</v>
      </c>
      <c r="J48" s="4">
        <v>1</v>
      </c>
      <c r="K48" s="4" t="s">
        <v>30</v>
      </c>
      <c r="L48" s="4">
        <v>256</v>
      </c>
      <c r="M48" s="4">
        <v>256</v>
      </c>
      <c r="N48" s="4" t="s">
        <v>199</v>
      </c>
      <c r="O48" s="4" t="s">
        <v>32</v>
      </c>
      <c r="P48" s="4" t="s">
        <v>33</v>
      </c>
      <c r="Q48" s="4">
        <v>0</v>
      </c>
      <c r="R48" s="7">
        <v>44619</v>
      </c>
      <c r="S48" s="6">
        <v>44635</v>
      </c>
      <c r="T48" s="4" t="s">
        <v>34</v>
      </c>
      <c r="U48" s="4">
        <v>256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200</v>
      </c>
      <c r="B49" s="4" t="s">
        <v>26</v>
      </c>
      <c r="C49" s="4" t="s">
        <v>27</v>
      </c>
      <c r="D49" s="4" t="s">
        <v>201</v>
      </c>
      <c r="E49" s="4" t="s">
        <v>202</v>
      </c>
      <c r="F49" s="6">
        <v>44619</v>
      </c>
      <c r="G49" s="6">
        <v>44620</v>
      </c>
      <c r="H49" s="4">
        <v>1</v>
      </c>
      <c r="I49" s="4">
        <v>1</v>
      </c>
      <c r="J49" s="4">
        <v>1</v>
      </c>
      <c r="K49" s="4" t="s">
        <v>30</v>
      </c>
      <c r="L49" s="4">
        <v>284</v>
      </c>
      <c r="M49" s="4">
        <v>284</v>
      </c>
      <c r="N49" s="4" t="s">
        <v>203</v>
      </c>
      <c r="O49" s="4" t="s">
        <v>32</v>
      </c>
      <c r="P49" s="4" t="s">
        <v>33</v>
      </c>
      <c r="Q49" s="4">
        <v>0</v>
      </c>
      <c r="R49" s="7">
        <v>44619</v>
      </c>
      <c r="S49" s="6">
        <v>44635</v>
      </c>
      <c r="T49" s="4" t="s">
        <v>34</v>
      </c>
      <c r="U49" s="4">
        <v>284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204</v>
      </c>
      <c r="B50" s="4" t="s">
        <v>26</v>
      </c>
      <c r="C50" s="4" t="s">
        <v>27</v>
      </c>
      <c r="D50" s="4" t="s">
        <v>205</v>
      </c>
      <c r="E50" s="4" t="s">
        <v>206</v>
      </c>
      <c r="F50" s="6">
        <v>44619</v>
      </c>
      <c r="G50" s="6">
        <v>44620</v>
      </c>
      <c r="H50" s="4">
        <v>1</v>
      </c>
      <c r="I50" s="4">
        <v>1</v>
      </c>
      <c r="J50" s="4">
        <v>1</v>
      </c>
      <c r="K50" s="4" t="s">
        <v>30</v>
      </c>
      <c r="L50" s="4">
        <v>171</v>
      </c>
      <c r="M50" s="4">
        <v>171</v>
      </c>
      <c r="N50" s="4" t="s">
        <v>207</v>
      </c>
      <c r="O50" s="4" t="s">
        <v>32</v>
      </c>
      <c r="P50" s="4" t="s">
        <v>33</v>
      </c>
      <c r="Q50" s="4">
        <v>0</v>
      </c>
      <c r="R50" s="7">
        <v>44619</v>
      </c>
      <c r="S50" s="6">
        <v>44635</v>
      </c>
      <c r="T50" s="4" t="s">
        <v>34</v>
      </c>
      <c r="U50" s="4">
        <v>171</v>
      </c>
      <c r="V50" s="4">
        <v>0</v>
      </c>
      <c r="W50" s="4">
        <v>0</v>
      </c>
      <c r="X50" s="4" t="s">
        <v>35</v>
      </c>
      <c r="Y50" s="4" t="s">
        <v>208</v>
      </c>
    </row>
    <row r="51" s="4" customFormat="1" spans="1:25">
      <c r="A51" s="4" t="s">
        <v>178</v>
      </c>
      <c r="B51" s="4" t="s">
        <v>26</v>
      </c>
      <c r="C51" s="4" t="s">
        <v>36</v>
      </c>
      <c r="D51" s="4" t="s">
        <v>179</v>
      </c>
      <c r="E51" s="4" t="s">
        <v>180</v>
      </c>
      <c r="F51" s="6">
        <v>44619</v>
      </c>
      <c r="G51" s="6">
        <v>44620</v>
      </c>
      <c r="H51" s="4">
        <v>1</v>
      </c>
      <c r="I51" s="4">
        <v>1</v>
      </c>
      <c r="J51" s="4">
        <v>1</v>
      </c>
      <c r="K51" s="4" t="s">
        <v>30</v>
      </c>
      <c r="L51" s="4">
        <v>-79</v>
      </c>
      <c r="M51" s="4">
        <v>-79</v>
      </c>
      <c r="N51" s="4" t="s">
        <v>181</v>
      </c>
      <c r="O51" s="4" t="s">
        <v>32</v>
      </c>
      <c r="P51" s="4" t="s">
        <v>33</v>
      </c>
      <c r="Q51" s="4">
        <v>0</v>
      </c>
      <c r="R51" s="7">
        <v>44619</v>
      </c>
      <c r="S51" s="6">
        <v>44635</v>
      </c>
      <c r="T51" s="4" t="s">
        <v>34</v>
      </c>
      <c r="U51" s="4">
        <v>-79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209</v>
      </c>
      <c r="B52" s="4" t="s">
        <v>26</v>
      </c>
      <c r="C52" s="4" t="s">
        <v>27</v>
      </c>
      <c r="D52" s="4" t="s">
        <v>188</v>
      </c>
      <c r="E52" s="4" t="s">
        <v>189</v>
      </c>
      <c r="F52" s="6">
        <v>44619</v>
      </c>
      <c r="G52" s="6">
        <v>44620</v>
      </c>
      <c r="H52" s="4">
        <v>1</v>
      </c>
      <c r="I52" s="4">
        <v>1</v>
      </c>
      <c r="J52" s="4">
        <v>1</v>
      </c>
      <c r="K52" s="4" t="s">
        <v>30</v>
      </c>
      <c r="L52" s="4">
        <v>147</v>
      </c>
      <c r="M52" s="4">
        <v>147</v>
      </c>
      <c r="N52" s="4" t="s">
        <v>210</v>
      </c>
      <c r="O52" s="4" t="s">
        <v>32</v>
      </c>
      <c r="P52" s="4" t="s">
        <v>33</v>
      </c>
      <c r="Q52" s="4">
        <v>0</v>
      </c>
      <c r="R52" s="7">
        <v>44619</v>
      </c>
      <c r="S52" s="6">
        <v>44635</v>
      </c>
      <c r="T52" s="4" t="s">
        <v>34</v>
      </c>
      <c r="U52" s="4">
        <v>147</v>
      </c>
      <c r="V52" s="4">
        <v>0</v>
      </c>
      <c r="W52" s="4">
        <v>0</v>
      </c>
      <c r="X52" s="4" t="s">
        <v>35</v>
      </c>
      <c r="Y52" s="4" t="s">
        <v>211</v>
      </c>
    </row>
    <row r="53" s="4" customFormat="1" spans="1:25">
      <c r="A53" s="4" t="s">
        <v>212</v>
      </c>
      <c r="B53" s="4" t="s">
        <v>26</v>
      </c>
      <c r="C53" s="4" t="s">
        <v>27</v>
      </c>
      <c r="D53" s="4" t="s">
        <v>213</v>
      </c>
      <c r="E53" s="4" t="s">
        <v>214</v>
      </c>
      <c r="F53" s="6">
        <v>44619</v>
      </c>
      <c r="G53" s="6">
        <v>44620</v>
      </c>
      <c r="H53" s="4">
        <v>1</v>
      </c>
      <c r="I53" s="4">
        <v>1</v>
      </c>
      <c r="J53" s="4">
        <v>1</v>
      </c>
      <c r="K53" s="4" t="s">
        <v>30</v>
      </c>
      <c r="L53" s="4">
        <v>148</v>
      </c>
      <c r="M53" s="4">
        <v>148</v>
      </c>
      <c r="N53" s="4" t="s">
        <v>215</v>
      </c>
      <c r="O53" s="4" t="s">
        <v>32</v>
      </c>
      <c r="P53" s="4" t="s">
        <v>33</v>
      </c>
      <c r="Q53" s="4">
        <v>0</v>
      </c>
      <c r="R53" s="7">
        <v>44619</v>
      </c>
      <c r="S53" s="6">
        <v>44635</v>
      </c>
      <c r="T53" s="4" t="s">
        <v>34</v>
      </c>
      <c r="U53" s="4">
        <v>148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216</v>
      </c>
      <c r="B54" s="4" t="s">
        <v>26</v>
      </c>
      <c r="C54" s="4" t="s">
        <v>27</v>
      </c>
      <c r="D54" s="4" t="s">
        <v>217</v>
      </c>
      <c r="E54" s="4" t="s">
        <v>218</v>
      </c>
      <c r="F54" s="6">
        <v>44619</v>
      </c>
      <c r="G54" s="6">
        <v>44620</v>
      </c>
      <c r="H54" s="4">
        <v>1</v>
      </c>
      <c r="I54" s="4">
        <v>1</v>
      </c>
      <c r="J54" s="4">
        <v>1</v>
      </c>
      <c r="K54" s="4" t="s">
        <v>30</v>
      </c>
      <c r="L54" s="4">
        <v>96</v>
      </c>
      <c r="M54" s="4">
        <v>96</v>
      </c>
      <c r="N54" s="4" t="s">
        <v>219</v>
      </c>
      <c r="O54" s="4" t="s">
        <v>32</v>
      </c>
      <c r="P54" s="4" t="s">
        <v>33</v>
      </c>
      <c r="Q54" s="4">
        <v>0</v>
      </c>
      <c r="R54" s="7">
        <v>44619</v>
      </c>
      <c r="S54" s="6">
        <v>44635</v>
      </c>
      <c r="T54" s="4" t="s">
        <v>34</v>
      </c>
      <c r="U54" s="4">
        <v>96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220</v>
      </c>
      <c r="B55" s="4" t="s">
        <v>26</v>
      </c>
      <c r="C55" s="4" t="s">
        <v>27</v>
      </c>
      <c r="D55" s="4" t="s">
        <v>221</v>
      </c>
      <c r="E55" s="4" t="s">
        <v>142</v>
      </c>
      <c r="F55" s="6">
        <v>44619</v>
      </c>
      <c r="G55" s="6">
        <v>44620</v>
      </c>
      <c r="H55" s="4">
        <v>1</v>
      </c>
      <c r="I55" s="4">
        <v>1</v>
      </c>
      <c r="J55" s="4">
        <v>1</v>
      </c>
      <c r="K55" s="4" t="s">
        <v>30</v>
      </c>
      <c r="L55" s="4">
        <v>126</v>
      </c>
      <c r="M55" s="4">
        <v>126</v>
      </c>
      <c r="N55" s="4" t="s">
        <v>222</v>
      </c>
      <c r="O55" s="4" t="s">
        <v>32</v>
      </c>
      <c r="P55" s="4" t="s">
        <v>33</v>
      </c>
      <c r="Q55" s="4">
        <v>0</v>
      </c>
      <c r="R55" s="7">
        <v>44619</v>
      </c>
      <c r="S55" s="6">
        <v>44635</v>
      </c>
      <c r="T55" s="4" t="s">
        <v>34</v>
      </c>
      <c r="U55" s="4">
        <v>126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223</v>
      </c>
      <c r="B56" s="4" t="s">
        <v>26</v>
      </c>
      <c r="C56" s="4" t="s">
        <v>27</v>
      </c>
      <c r="D56" s="4" t="s">
        <v>224</v>
      </c>
      <c r="E56" s="4" t="s">
        <v>225</v>
      </c>
      <c r="F56" s="6">
        <v>44619</v>
      </c>
      <c r="G56" s="6">
        <v>44620</v>
      </c>
      <c r="H56" s="4">
        <v>1</v>
      </c>
      <c r="I56" s="4">
        <v>1</v>
      </c>
      <c r="J56" s="4">
        <v>1</v>
      </c>
      <c r="K56" s="4" t="s">
        <v>30</v>
      </c>
      <c r="L56" s="4">
        <v>402</v>
      </c>
      <c r="M56" s="4">
        <v>402</v>
      </c>
      <c r="N56" s="4" t="s">
        <v>226</v>
      </c>
      <c r="O56" s="4" t="s">
        <v>32</v>
      </c>
      <c r="P56" s="4" t="s">
        <v>33</v>
      </c>
      <c r="Q56" s="4">
        <v>0</v>
      </c>
      <c r="R56" s="7">
        <v>44619</v>
      </c>
      <c r="S56" s="6">
        <v>44635</v>
      </c>
      <c r="T56" s="4" t="s">
        <v>34</v>
      </c>
      <c r="U56" s="4">
        <v>402</v>
      </c>
      <c r="V56" s="4">
        <v>0</v>
      </c>
      <c r="W56" s="4">
        <v>0</v>
      </c>
      <c r="X56" s="4" t="s">
        <v>35</v>
      </c>
      <c r="Y56" s="4" t="s">
        <v>227</v>
      </c>
    </row>
    <row r="57" s="4" customFormat="1" spans="1:25">
      <c r="A57" s="4" t="s">
        <v>228</v>
      </c>
      <c r="B57" s="4" t="s">
        <v>26</v>
      </c>
      <c r="C57" s="4" t="s">
        <v>27</v>
      </c>
      <c r="D57" s="4" t="s">
        <v>229</v>
      </c>
      <c r="E57" s="4" t="s">
        <v>189</v>
      </c>
      <c r="F57" s="6">
        <v>44619</v>
      </c>
      <c r="G57" s="6">
        <v>44620</v>
      </c>
      <c r="H57" s="4">
        <v>1</v>
      </c>
      <c r="I57" s="4">
        <v>1</v>
      </c>
      <c r="J57" s="4">
        <v>1</v>
      </c>
      <c r="K57" s="4" t="s">
        <v>30</v>
      </c>
      <c r="L57" s="4">
        <v>114</v>
      </c>
      <c r="M57" s="4">
        <v>114</v>
      </c>
      <c r="N57" s="4" t="s">
        <v>230</v>
      </c>
      <c r="O57" s="4" t="s">
        <v>32</v>
      </c>
      <c r="P57" s="4" t="s">
        <v>33</v>
      </c>
      <c r="Q57" s="4">
        <v>0</v>
      </c>
      <c r="R57" s="7">
        <v>44619</v>
      </c>
      <c r="S57" s="6">
        <v>44635</v>
      </c>
      <c r="T57" s="4" t="s">
        <v>34</v>
      </c>
      <c r="U57" s="4">
        <v>114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171</v>
      </c>
      <c r="B58" s="4" t="s">
        <v>26</v>
      </c>
      <c r="C58" s="4" t="s">
        <v>36</v>
      </c>
      <c r="D58" s="4" t="s">
        <v>172</v>
      </c>
      <c r="E58" s="4" t="s">
        <v>173</v>
      </c>
      <c r="F58" s="6">
        <v>44619</v>
      </c>
      <c r="G58" s="6">
        <v>44620</v>
      </c>
      <c r="H58" s="4">
        <v>1</v>
      </c>
      <c r="I58" s="4">
        <v>1</v>
      </c>
      <c r="J58" s="4">
        <v>1</v>
      </c>
      <c r="K58" s="4" t="s">
        <v>30</v>
      </c>
      <c r="L58" s="4">
        <v>-158</v>
      </c>
      <c r="M58" s="4">
        <v>-158</v>
      </c>
      <c r="N58" s="4" t="s">
        <v>174</v>
      </c>
      <c r="O58" s="4" t="s">
        <v>32</v>
      </c>
      <c r="P58" s="4" t="s">
        <v>33</v>
      </c>
      <c r="Q58" s="4">
        <v>0</v>
      </c>
      <c r="R58" s="7">
        <v>44619</v>
      </c>
      <c r="S58" s="6">
        <v>44635</v>
      </c>
      <c r="T58" s="4" t="s">
        <v>34</v>
      </c>
      <c r="U58" s="4">
        <v>-158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231</v>
      </c>
      <c r="B59" s="4" t="s">
        <v>26</v>
      </c>
      <c r="C59" s="4" t="s">
        <v>27</v>
      </c>
      <c r="D59" s="4" t="s">
        <v>232</v>
      </c>
      <c r="E59" s="4" t="s">
        <v>58</v>
      </c>
      <c r="F59" s="6">
        <v>44619</v>
      </c>
      <c r="G59" s="6">
        <v>44620</v>
      </c>
      <c r="H59" s="4">
        <v>1</v>
      </c>
      <c r="I59" s="4">
        <v>1</v>
      </c>
      <c r="J59" s="4">
        <v>1</v>
      </c>
      <c r="K59" s="4" t="s">
        <v>30</v>
      </c>
      <c r="L59" s="4">
        <v>207</v>
      </c>
      <c r="M59" s="4">
        <v>207</v>
      </c>
      <c r="N59" s="4" t="s">
        <v>233</v>
      </c>
      <c r="O59" s="4" t="s">
        <v>32</v>
      </c>
      <c r="P59" s="4" t="s">
        <v>33</v>
      </c>
      <c r="Q59" s="4">
        <v>0</v>
      </c>
      <c r="R59" s="7">
        <v>44619</v>
      </c>
      <c r="S59" s="6">
        <v>44635</v>
      </c>
      <c r="T59" s="4" t="s">
        <v>34</v>
      </c>
      <c r="U59" s="4">
        <v>207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234</v>
      </c>
      <c r="B60" s="4" t="s">
        <v>26</v>
      </c>
      <c r="C60" s="4" t="s">
        <v>27</v>
      </c>
      <c r="D60" s="4" t="s">
        <v>235</v>
      </c>
      <c r="E60" s="4" t="s">
        <v>236</v>
      </c>
      <c r="F60" s="6">
        <v>44619</v>
      </c>
      <c r="G60" s="6">
        <v>44620</v>
      </c>
      <c r="H60" s="4">
        <v>1</v>
      </c>
      <c r="I60" s="4">
        <v>1</v>
      </c>
      <c r="J60" s="4">
        <v>1</v>
      </c>
      <c r="K60" s="4" t="s">
        <v>30</v>
      </c>
      <c r="L60" s="4">
        <v>163</v>
      </c>
      <c r="M60" s="4">
        <v>163</v>
      </c>
      <c r="N60" s="4" t="s">
        <v>237</v>
      </c>
      <c r="O60" s="4" t="s">
        <v>32</v>
      </c>
      <c r="P60" s="4" t="s">
        <v>33</v>
      </c>
      <c r="Q60" s="4">
        <v>0</v>
      </c>
      <c r="R60" s="7">
        <v>44619</v>
      </c>
      <c r="S60" s="6">
        <v>44635</v>
      </c>
      <c r="T60" s="4" t="s">
        <v>34</v>
      </c>
      <c r="U60" s="4">
        <v>163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238</v>
      </c>
      <c r="B61" s="4" t="s">
        <v>26</v>
      </c>
      <c r="C61" s="4" t="s">
        <v>27</v>
      </c>
      <c r="D61" s="4" t="s">
        <v>201</v>
      </c>
      <c r="E61" s="4" t="s">
        <v>239</v>
      </c>
      <c r="F61" s="6">
        <v>44619</v>
      </c>
      <c r="G61" s="6">
        <v>44620</v>
      </c>
      <c r="H61" s="4">
        <v>1</v>
      </c>
      <c r="I61" s="4">
        <v>1</v>
      </c>
      <c r="J61" s="4">
        <v>1</v>
      </c>
      <c r="K61" s="4" t="s">
        <v>30</v>
      </c>
      <c r="L61" s="4">
        <v>262</v>
      </c>
      <c r="M61" s="4">
        <v>262</v>
      </c>
      <c r="N61" s="4" t="s">
        <v>240</v>
      </c>
      <c r="O61" s="4" t="s">
        <v>32</v>
      </c>
      <c r="P61" s="4" t="s">
        <v>33</v>
      </c>
      <c r="Q61" s="4">
        <v>0</v>
      </c>
      <c r="R61" s="7">
        <v>44619</v>
      </c>
      <c r="S61" s="6">
        <v>44635</v>
      </c>
      <c r="T61" s="4" t="s">
        <v>34</v>
      </c>
      <c r="U61" s="4">
        <v>262</v>
      </c>
      <c r="V61" s="4">
        <v>0</v>
      </c>
      <c r="W61" s="4">
        <v>285</v>
      </c>
      <c r="X61" s="4" t="s">
        <v>35</v>
      </c>
      <c r="Y61" s="4" t="s">
        <v>35</v>
      </c>
    </row>
    <row r="62" s="4" customFormat="1" spans="1:25">
      <c r="A62" s="4" t="s">
        <v>241</v>
      </c>
      <c r="B62" s="4" t="s">
        <v>26</v>
      </c>
      <c r="C62" s="4" t="s">
        <v>27</v>
      </c>
      <c r="D62" s="4" t="s">
        <v>242</v>
      </c>
      <c r="E62" s="4" t="s">
        <v>243</v>
      </c>
      <c r="F62" s="6">
        <v>44619</v>
      </c>
      <c r="G62" s="6">
        <v>44620</v>
      </c>
      <c r="H62" s="4">
        <v>1</v>
      </c>
      <c r="I62" s="4">
        <v>1</v>
      </c>
      <c r="J62" s="4">
        <v>1</v>
      </c>
      <c r="K62" s="4" t="s">
        <v>30</v>
      </c>
      <c r="L62" s="4">
        <v>195</v>
      </c>
      <c r="M62" s="4">
        <v>195</v>
      </c>
      <c r="N62" s="4" t="s">
        <v>244</v>
      </c>
      <c r="O62" s="4" t="s">
        <v>32</v>
      </c>
      <c r="P62" s="4" t="s">
        <v>33</v>
      </c>
      <c r="Q62" s="4">
        <v>0</v>
      </c>
      <c r="R62" s="7">
        <v>44619</v>
      </c>
      <c r="S62" s="6">
        <v>44635</v>
      </c>
      <c r="T62" s="4" t="s">
        <v>34</v>
      </c>
      <c r="U62" s="4">
        <v>195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245</v>
      </c>
      <c r="B63" s="4" t="s">
        <v>26</v>
      </c>
      <c r="C63" s="4" t="s">
        <v>27</v>
      </c>
      <c r="D63" s="4" t="s">
        <v>246</v>
      </c>
      <c r="E63" s="4" t="s">
        <v>247</v>
      </c>
      <c r="F63" s="6">
        <v>44619</v>
      </c>
      <c r="G63" s="6">
        <v>44620</v>
      </c>
      <c r="H63" s="4">
        <v>1</v>
      </c>
      <c r="I63" s="4">
        <v>1</v>
      </c>
      <c r="J63" s="4">
        <v>1</v>
      </c>
      <c r="K63" s="4" t="s">
        <v>30</v>
      </c>
      <c r="L63" s="4">
        <v>333</v>
      </c>
      <c r="M63" s="4">
        <v>333</v>
      </c>
      <c r="N63" s="4" t="s">
        <v>248</v>
      </c>
      <c r="O63" s="4" t="s">
        <v>32</v>
      </c>
      <c r="P63" s="4" t="s">
        <v>33</v>
      </c>
      <c r="Q63" s="4">
        <v>0</v>
      </c>
      <c r="R63" s="7">
        <v>44619</v>
      </c>
      <c r="S63" s="6">
        <v>44635</v>
      </c>
      <c r="T63" s="4" t="s">
        <v>34</v>
      </c>
      <c r="U63" s="4">
        <v>333</v>
      </c>
      <c r="V63" s="4">
        <v>0</v>
      </c>
      <c r="W63" s="4">
        <v>0</v>
      </c>
      <c r="X63" s="4" t="s">
        <v>35</v>
      </c>
      <c r="Y63" s="4" t="s">
        <v>249</v>
      </c>
    </row>
    <row r="64" s="4" customFormat="1" spans="1:25">
      <c r="A64" s="4" t="s">
        <v>250</v>
      </c>
      <c r="B64" s="4" t="s">
        <v>26</v>
      </c>
      <c r="C64" s="4" t="s">
        <v>27</v>
      </c>
      <c r="D64" s="4" t="s">
        <v>145</v>
      </c>
      <c r="E64" s="4"/>
      <c r="F64" s="6">
        <v>44619</v>
      </c>
      <c r="G64" s="6">
        <v>44620</v>
      </c>
      <c r="H64" s="4">
        <v>0</v>
      </c>
      <c r="I64" s="4">
        <v>1</v>
      </c>
      <c r="J64" s="4">
        <v>0</v>
      </c>
      <c r="K64" s="4" t="s">
        <v>30</v>
      </c>
      <c r="L64" s="4">
        <v>103</v>
      </c>
      <c r="M64" s="4">
        <v>103</v>
      </c>
      <c r="N64" s="4"/>
      <c r="O64" s="4" t="s">
        <v>32</v>
      </c>
      <c r="P64" s="4" t="s">
        <v>33</v>
      </c>
      <c r="Q64" s="4">
        <v>0</v>
      </c>
      <c r="R64" s="7">
        <v>44619</v>
      </c>
      <c r="S64" s="6">
        <v>44635</v>
      </c>
      <c r="T64" s="4" t="s">
        <v>34</v>
      </c>
      <c r="U64" s="4">
        <v>103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251</v>
      </c>
      <c r="B65" s="4" t="s">
        <v>26</v>
      </c>
      <c r="C65" s="4" t="s">
        <v>27</v>
      </c>
      <c r="D65" s="4" t="s">
        <v>252</v>
      </c>
      <c r="E65" s="4" t="s">
        <v>253</v>
      </c>
      <c r="F65" s="6">
        <v>44619</v>
      </c>
      <c r="G65" s="6">
        <v>44620</v>
      </c>
      <c r="H65" s="4">
        <v>1</v>
      </c>
      <c r="I65" s="4">
        <v>1</v>
      </c>
      <c r="J65" s="4">
        <v>1</v>
      </c>
      <c r="K65" s="4" t="s">
        <v>30</v>
      </c>
      <c r="L65" s="4">
        <v>125</v>
      </c>
      <c r="M65" s="4">
        <v>125</v>
      </c>
      <c r="N65" s="4" t="s">
        <v>254</v>
      </c>
      <c r="O65" s="4" t="s">
        <v>32</v>
      </c>
      <c r="P65" s="4" t="s">
        <v>33</v>
      </c>
      <c r="Q65" s="4">
        <v>0</v>
      </c>
      <c r="R65" s="7">
        <v>44619</v>
      </c>
      <c r="S65" s="6">
        <v>44635</v>
      </c>
      <c r="T65" s="4" t="s">
        <v>34</v>
      </c>
      <c r="U65" s="4">
        <v>125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255</v>
      </c>
      <c r="B66" s="4" t="s">
        <v>26</v>
      </c>
      <c r="C66" s="4" t="s">
        <v>27</v>
      </c>
      <c r="D66" s="4" t="s">
        <v>256</v>
      </c>
      <c r="E66" s="4"/>
      <c r="F66" s="6">
        <v>44619</v>
      </c>
      <c r="G66" s="6">
        <v>44620</v>
      </c>
      <c r="H66" s="4">
        <v>0</v>
      </c>
      <c r="I66" s="4">
        <v>1</v>
      </c>
      <c r="J66" s="4">
        <v>0</v>
      </c>
      <c r="K66" s="4" t="s">
        <v>30</v>
      </c>
      <c r="L66" s="4">
        <v>176</v>
      </c>
      <c r="M66" s="4">
        <v>176</v>
      </c>
      <c r="N66" s="4"/>
      <c r="O66" s="4" t="s">
        <v>32</v>
      </c>
      <c r="P66" s="4" t="s">
        <v>33</v>
      </c>
      <c r="Q66" s="4">
        <v>0</v>
      </c>
      <c r="R66" s="7">
        <v>44619</v>
      </c>
      <c r="S66" s="6">
        <v>44635</v>
      </c>
      <c r="T66" s="4" t="s">
        <v>34</v>
      </c>
      <c r="U66" s="4">
        <v>176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257</v>
      </c>
      <c r="B67" s="4" t="s">
        <v>26</v>
      </c>
      <c r="C67" s="4" t="s">
        <v>27</v>
      </c>
      <c r="D67" s="4" t="s">
        <v>74</v>
      </c>
      <c r="E67" s="4" t="s">
        <v>75</v>
      </c>
      <c r="F67" s="6">
        <v>44619</v>
      </c>
      <c r="G67" s="6">
        <v>44620</v>
      </c>
      <c r="H67" s="4">
        <v>1</v>
      </c>
      <c r="I67" s="4">
        <v>1</v>
      </c>
      <c r="J67" s="4">
        <v>1</v>
      </c>
      <c r="K67" s="4" t="s">
        <v>30</v>
      </c>
      <c r="L67" s="4">
        <v>782</v>
      </c>
      <c r="M67" s="4">
        <v>782</v>
      </c>
      <c r="N67" s="4" t="s">
        <v>258</v>
      </c>
      <c r="O67" s="4" t="s">
        <v>32</v>
      </c>
      <c r="P67" s="4" t="s">
        <v>33</v>
      </c>
      <c r="Q67" s="4">
        <v>0</v>
      </c>
      <c r="R67" s="7">
        <v>44619</v>
      </c>
      <c r="S67" s="6">
        <v>44635</v>
      </c>
      <c r="T67" s="4" t="s">
        <v>34</v>
      </c>
      <c r="U67" s="4">
        <v>782</v>
      </c>
      <c r="V67" s="4">
        <v>0</v>
      </c>
      <c r="W67" s="4">
        <v>0</v>
      </c>
      <c r="X67" s="4" t="s">
        <v>35</v>
      </c>
      <c r="Y67" s="4" t="s">
        <v>259</v>
      </c>
    </row>
    <row r="68" s="4" customFormat="1" spans="1:25">
      <c r="A68" s="4" t="s">
        <v>260</v>
      </c>
      <c r="B68" s="4" t="s">
        <v>26</v>
      </c>
      <c r="C68" s="4" t="s">
        <v>27</v>
      </c>
      <c r="D68" s="4" t="s">
        <v>261</v>
      </c>
      <c r="E68" s="4" t="s">
        <v>262</v>
      </c>
      <c r="F68" s="6">
        <v>44619</v>
      </c>
      <c r="G68" s="6">
        <v>44620</v>
      </c>
      <c r="H68" s="4">
        <v>1</v>
      </c>
      <c r="I68" s="4">
        <v>1</v>
      </c>
      <c r="J68" s="4">
        <v>1</v>
      </c>
      <c r="K68" s="4" t="s">
        <v>30</v>
      </c>
      <c r="L68" s="4">
        <v>164</v>
      </c>
      <c r="M68" s="4">
        <v>164</v>
      </c>
      <c r="N68" s="4" t="s">
        <v>263</v>
      </c>
      <c r="O68" s="4" t="s">
        <v>32</v>
      </c>
      <c r="P68" s="4" t="s">
        <v>33</v>
      </c>
      <c r="Q68" s="4">
        <v>0</v>
      </c>
      <c r="R68" s="7">
        <v>44619</v>
      </c>
      <c r="S68" s="6">
        <v>44635</v>
      </c>
      <c r="T68" s="4" t="s">
        <v>34</v>
      </c>
      <c r="U68" s="4">
        <v>164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264</v>
      </c>
      <c r="B69" s="4" t="s">
        <v>26</v>
      </c>
      <c r="C69" s="4" t="s">
        <v>27</v>
      </c>
      <c r="D69" s="4" t="s">
        <v>221</v>
      </c>
      <c r="E69" s="4" t="s">
        <v>142</v>
      </c>
      <c r="F69" s="6">
        <v>44619</v>
      </c>
      <c r="G69" s="6">
        <v>44620</v>
      </c>
      <c r="H69" s="4">
        <v>1</v>
      </c>
      <c r="I69" s="4">
        <v>1</v>
      </c>
      <c r="J69" s="4">
        <v>1</v>
      </c>
      <c r="K69" s="4" t="s">
        <v>30</v>
      </c>
      <c r="L69" s="4">
        <v>126</v>
      </c>
      <c r="M69" s="4">
        <v>126</v>
      </c>
      <c r="N69" s="4" t="s">
        <v>265</v>
      </c>
      <c r="O69" s="4" t="s">
        <v>32</v>
      </c>
      <c r="P69" s="4" t="s">
        <v>33</v>
      </c>
      <c r="Q69" s="4">
        <v>0</v>
      </c>
      <c r="R69" s="7">
        <v>44619</v>
      </c>
      <c r="S69" s="6">
        <v>44635</v>
      </c>
      <c r="T69" s="4" t="s">
        <v>34</v>
      </c>
      <c r="U69" s="4">
        <v>126</v>
      </c>
      <c r="V69" s="4">
        <v>0</v>
      </c>
      <c r="W69" s="4">
        <v>0</v>
      </c>
      <c r="X69" s="4" t="s">
        <v>266</v>
      </c>
      <c r="Y69" s="4" t="s">
        <v>35</v>
      </c>
    </row>
    <row r="70" s="4" customFormat="1" spans="1:25">
      <c r="A70" s="4" t="s">
        <v>267</v>
      </c>
      <c r="B70" s="4" t="s">
        <v>26</v>
      </c>
      <c r="C70" s="4" t="s">
        <v>27</v>
      </c>
      <c r="D70" s="4" t="s">
        <v>268</v>
      </c>
      <c r="E70" s="4" t="s">
        <v>269</v>
      </c>
      <c r="F70" s="6">
        <v>44619</v>
      </c>
      <c r="G70" s="6">
        <v>44620</v>
      </c>
      <c r="H70" s="4">
        <v>1</v>
      </c>
      <c r="I70" s="4">
        <v>1</v>
      </c>
      <c r="J70" s="4">
        <v>1</v>
      </c>
      <c r="K70" s="4" t="s">
        <v>30</v>
      </c>
      <c r="L70" s="4">
        <v>171</v>
      </c>
      <c r="M70" s="4">
        <v>171</v>
      </c>
      <c r="N70" s="4" t="s">
        <v>270</v>
      </c>
      <c r="O70" s="4" t="s">
        <v>32</v>
      </c>
      <c r="P70" s="4" t="s">
        <v>33</v>
      </c>
      <c r="Q70" s="4">
        <v>0</v>
      </c>
      <c r="R70" s="7">
        <v>44619</v>
      </c>
      <c r="S70" s="6">
        <v>44635</v>
      </c>
      <c r="T70" s="4" t="s">
        <v>34</v>
      </c>
      <c r="U70" s="4">
        <v>171</v>
      </c>
      <c r="V70" s="4">
        <v>0</v>
      </c>
      <c r="W70" s="4">
        <v>0</v>
      </c>
      <c r="X70" s="4" t="s">
        <v>35</v>
      </c>
      <c r="Y70" s="4" t="s">
        <v>271</v>
      </c>
    </row>
    <row r="71" s="4" customFormat="1" spans="1:25">
      <c r="A71" s="4" t="s">
        <v>272</v>
      </c>
      <c r="B71" s="4" t="s">
        <v>26</v>
      </c>
      <c r="C71" s="4" t="s">
        <v>27</v>
      </c>
      <c r="D71" s="4" t="s">
        <v>235</v>
      </c>
      <c r="E71" s="4" t="s">
        <v>273</v>
      </c>
      <c r="F71" s="6">
        <v>44619</v>
      </c>
      <c r="G71" s="6">
        <v>44620</v>
      </c>
      <c r="H71" s="4">
        <v>1</v>
      </c>
      <c r="I71" s="4">
        <v>1</v>
      </c>
      <c r="J71" s="4">
        <v>1</v>
      </c>
      <c r="K71" s="4" t="s">
        <v>30</v>
      </c>
      <c r="L71" s="4">
        <v>175</v>
      </c>
      <c r="M71" s="4">
        <v>175</v>
      </c>
      <c r="N71" s="4" t="s">
        <v>274</v>
      </c>
      <c r="O71" s="4" t="s">
        <v>32</v>
      </c>
      <c r="P71" s="4" t="s">
        <v>33</v>
      </c>
      <c r="Q71" s="4">
        <v>0</v>
      </c>
      <c r="R71" s="7">
        <v>44619</v>
      </c>
      <c r="S71" s="6">
        <v>44635</v>
      </c>
      <c r="T71" s="4" t="s">
        <v>34</v>
      </c>
      <c r="U71" s="4">
        <v>175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275</v>
      </c>
      <c r="B72" s="4" t="s">
        <v>26</v>
      </c>
      <c r="C72" s="4" t="s">
        <v>27</v>
      </c>
      <c r="D72" s="4" t="s">
        <v>276</v>
      </c>
      <c r="E72" s="4" t="s">
        <v>277</v>
      </c>
      <c r="F72" s="6">
        <v>44619</v>
      </c>
      <c r="G72" s="6">
        <v>44620</v>
      </c>
      <c r="H72" s="4">
        <v>1</v>
      </c>
      <c r="I72" s="4">
        <v>1</v>
      </c>
      <c r="J72" s="4">
        <v>1</v>
      </c>
      <c r="K72" s="4" t="s">
        <v>30</v>
      </c>
      <c r="L72" s="4">
        <v>98</v>
      </c>
      <c r="M72" s="4">
        <v>98</v>
      </c>
      <c r="N72" s="4" t="s">
        <v>278</v>
      </c>
      <c r="O72" s="4" t="s">
        <v>32</v>
      </c>
      <c r="P72" s="4" t="s">
        <v>33</v>
      </c>
      <c r="Q72" s="4">
        <v>0</v>
      </c>
      <c r="R72" s="7">
        <v>44619</v>
      </c>
      <c r="S72" s="6">
        <v>44635</v>
      </c>
      <c r="T72" s="4" t="s">
        <v>34</v>
      </c>
      <c r="U72" s="4">
        <v>98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279</v>
      </c>
      <c r="B73" s="4" t="s">
        <v>26</v>
      </c>
      <c r="C73" s="4" t="s">
        <v>27</v>
      </c>
      <c r="D73" s="4" t="s">
        <v>47</v>
      </c>
      <c r="E73" s="4" t="s">
        <v>280</v>
      </c>
      <c r="F73" s="6">
        <v>44619</v>
      </c>
      <c r="G73" s="6">
        <v>44620</v>
      </c>
      <c r="H73" s="4">
        <v>1</v>
      </c>
      <c r="I73" s="4">
        <v>1</v>
      </c>
      <c r="J73" s="4">
        <v>1</v>
      </c>
      <c r="K73" s="4" t="s">
        <v>30</v>
      </c>
      <c r="L73" s="4">
        <v>1216</v>
      </c>
      <c r="M73" s="4">
        <v>1216</v>
      </c>
      <c r="N73" s="4" t="s">
        <v>281</v>
      </c>
      <c r="O73" s="4" t="s">
        <v>32</v>
      </c>
      <c r="P73" s="4" t="s">
        <v>33</v>
      </c>
      <c r="Q73" s="4">
        <v>0</v>
      </c>
      <c r="R73" s="7">
        <v>44619</v>
      </c>
      <c r="S73" s="6">
        <v>44635</v>
      </c>
      <c r="T73" s="4" t="s">
        <v>34</v>
      </c>
      <c r="U73" s="4">
        <v>1216</v>
      </c>
      <c r="V73" s="4">
        <v>0</v>
      </c>
      <c r="W73" s="4">
        <v>0</v>
      </c>
      <c r="X73" s="4" t="s">
        <v>282</v>
      </c>
      <c r="Y73" s="4" t="s">
        <v>35</v>
      </c>
    </row>
    <row r="74" s="4" customFormat="1" spans="1:25">
      <c r="A74" s="4" t="s">
        <v>283</v>
      </c>
      <c r="B74" s="4" t="s">
        <v>26</v>
      </c>
      <c r="C74" s="4" t="s">
        <v>27</v>
      </c>
      <c r="D74" s="4" t="s">
        <v>284</v>
      </c>
      <c r="E74" s="4" t="s">
        <v>285</v>
      </c>
      <c r="F74" s="6">
        <v>44619</v>
      </c>
      <c r="G74" s="6">
        <v>44620</v>
      </c>
      <c r="H74" s="4">
        <v>1</v>
      </c>
      <c r="I74" s="4">
        <v>1</v>
      </c>
      <c r="J74" s="4">
        <v>1</v>
      </c>
      <c r="K74" s="4" t="s">
        <v>30</v>
      </c>
      <c r="L74" s="4">
        <v>127</v>
      </c>
      <c r="M74" s="4">
        <v>127</v>
      </c>
      <c r="N74" s="4" t="s">
        <v>286</v>
      </c>
      <c r="O74" s="4" t="s">
        <v>32</v>
      </c>
      <c r="P74" s="4" t="s">
        <v>33</v>
      </c>
      <c r="Q74" s="4">
        <v>0</v>
      </c>
      <c r="R74" s="7">
        <v>44619</v>
      </c>
      <c r="S74" s="6">
        <v>44635</v>
      </c>
      <c r="T74" s="4" t="s">
        <v>34</v>
      </c>
      <c r="U74" s="4">
        <v>127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287</v>
      </c>
      <c r="B75" s="4" t="s">
        <v>26</v>
      </c>
      <c r="C75" s="4" t="s">
        <v>27</v>
      </c>
      <c r="D75" s="4" t="s">
        <v>201</v>
      </c>
      <c r="E75" s="4" t="s">
        <v>202</v>
      </c>
      <c r="F75" s="6">
        <v>44619</v>
      </c>
      <c r="G75" s="6">
        <v>44620</v>
      </c>
      <c r="H75" s="4">
        <v>1</v>
      </c>
      <c r="I75" s="4">
        <v>1</v>
      </c>
      <c r="J75" s="4">
        <v>1</v>
      </c>
      <c r="K75" s="4" t="s">
        <v>30</v>
      </c>
      <c r="L75" s="4">
        <v>284</v>
      </c>
      <c r="M75" s="4">
        <v>284</v>
      </c>
      <c r="N75" s="4" t="s">
        <v>288</v>
      </c>
      <c r="O75" s="4" t="s">
        <v>32</v>
      </c>
      <c r="P75" s="4" t="s">
        <v>33</v>
      </c>
      <c r="Q75" s="4">
        <v>0</v>
      </c>
      <c r="R75" s="7">
        <v>44619</v>
      </c>
      <c r="S75" s="6">
        <v>44635</v>
      </c>
      <c r="T75" s="4" t="s">
        <v>34</v>
      </c>
      <c r="U75" s="4">
        <v>284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255</v>
      </c>
      <c r="B76" s="4" t="s">
        <v>26</v>
      </c>
      <c r="C76" s="4" t="s">
        <v>36</v>
      </c>
      <c r="D76" s="4" t="s">
        <v>256</v>
      </c>
      <c r="E76" s="4"/>
      <c r="F76" s="6">
        <v>44619</v>
      </c>
      <c r="G76" s="6">
        <v>44620</v>
      </c>
      <c r="H76" s="4">
        <v>0</v>
      </c>
      <c r="I76" s="4">
        <v>1</v>
      </c>
      <c r="J76" s="4">
        <v>0</v>
      </c>
      <c r="K76" s="4" t="s">
        <v>30</v>
      </c>
      <c r="L76" s="4">
        <v>-176</v>
      </c>
      <c r="M76" s="4">
        <v>-176</v>
      </c>
      <c r="N76" s="4"/>
      <c r="O76" s="4" t="s">
        <v>32</v>
      </c>
      <c r="P76" s="4" t="s">
        <v>33</v>
      </c>
      <c r="Q76" s="4">
        <v>0</v>
      </c>
      <c r="R76" s="7">
        <v>44619</v>
      </c>
      <c r="S76" s="6">
        <v>44635</v>
      </c>
      <c r="T76" s="4" t="s">
        <v>34</v>
      </c>
      <c r="U76" s="4">
        <v>-176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289</v>
      </c>
      <c r="B77" s="4" t="s">
        <v>26</v>
      </c>
      <c r="C77" s="4" t="s">
        <v>27</v>
      </c>
      <c r="D77" s="4" t="s">
        <v>179</v>
      </c>
      <c r="E77" s="4" t="s">
        <v>180</v>
      </c>
      <c r="F77" s="6">
        <v>44619</v>
      </c>
      <c r="G77" s="6">
        <v>44620</v>
      </c>
      <c r="H77" s="4">
        <v>1</v>
      </c>
      <c r="I77" s="4">
        <v>1</v>
      </c>
      <c r="J77" s="4">
        <v>1</v>
      </c>
      <c r="K77" s="4" t="s">
        <v>30</v>
      </c>
      <c r="L77" s="4">
        <v>79</v>
      </c>
      <c r="M77" s="4">
        <v>79</v>
      </c>
      <c r="N77" s="4" t="s">
        <v>290</v>
      </c>
      <c r="O77" s="4" t="s">
        <v>32</v>
      </c>
      <c r="P77" s="4" t="s">
        <v>33</v>
      </c>
      <c r="Q77" s="4">
        <v>0</v>
      </c>
      <c r="R77" s="7">
        <v>44619</v>
      </c>
      <c r="S77" s="6">
        <v>44635</v>
      </c>
      <c r="T77" s="4" t="s">
        <v>34</v>
      </c>
      <c r="U77" s="4">
        <v>79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291</v>
      </c>
      <c r="B78" s="4" t="s">
        <v>26</v>
      </c>
      <c r="C78" s="4" t="s">
        <v>27</v>
      </c>
      <c r="D78" s="4" t="s">
        <v>292</v>
      </c>
      <c r="E78" s="4" t="s">
        <v>293</v>
      </c>
      <c r="F78" s="6">
        <v>44619</v>
      </c>
      <c r="G78" s="6">
        <v>44620</v>
      </c>
      <c r="H78" s="4">
        <v>1</v>
      </c>
      <c r="I78" s="4">
        <v>1</v>
      </c>
      <c r="J78" s="4">
        <v>1</v>
      </c>
      <c r="K78" s="4" t="s">
        <v>30</v>
      </c>
      <c r="L78" s="4">
        <v>106</v>
      </c>
      <c r="M78" s="4">
        <v>106</v>
      </c>
      <c r="N78" s="4" t="s">
        <v>294</v>
      </c>
      <c r="O78" s="4" t="s">
        <v>32</v>
      </c>
      <c r="P78" s="4" t="s">
        <v>33</v>
      </c>
      <c r="Q78" s="4">
        <v>0</v>
      </c>
      <c r="R78" s="7">
        <v>44619</v>
      </c>
      <c r="S78" s="6">
        <v>44635</v>
      </c>
      <c r="T78" s="4" t="s">
        <v>34</v>
      </c>
      <c r="U78" s="4">
        <v>106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267</v>
      </c>
      <c r="B79" s="4" t="s">
        <v>26</v>
      </c>
      <c r="C79" s="4" t="s">
        <v>36</v>
      </c>
      <c r="D79" s="4" t="s">
        <v>268</v>
      </c>
      <c r="E79" s="4" t="s">
        <v>269</v>
      </c>
      <c r="F79" s="6">
        <v>44619</v>
      </c>
      <c r="G79" s="6">
        <v>44620</v>
      </c>
      <c r="H79" s="4">
        <v>1</v>
      </c>
      <c r="I79" s="4">
        <v>1</v>
      </c>
      <c r="J79" s="4">
        <v>1</v>
      </c>
      <c r="K79" s="4" t="s">
        <v>30</v>
      </c>
      <c r="L79" s="4">
        <v>-171</v>
      </c>
      <c r="M79" s="4">
        <v>-171</v>
      </c>
      <c r="N79" s="4" t="s">
        <v>270</v>
      </c>
      <c r="O79" s="4" t="s">
        <v>32</v>
      </c>
      <c r="P79" s="4" t="s">
        <v>33</v>
      </c>
      <c r="Q79" s="4">
        <v>0</v>
      </c>
      <c r="R79" s="7">
        <v>44619</v>
      </c>
      <c r="S79" s="6">
        <v>44635</v>
      </c>
      <c r="T79" s="4" t="s">
        <v>34</v>
      </c>
      <c r="U79" s="4">
        <v>-171</v>
      </c>
      <c r="V79" s="4">
        <v>0</v>
      </c>
      <c r="W79" s="4">
        <v>0</v>
      </c>
      <c r="X79" s="4" t="s">
        <v>35</v>
      </c>
      <c r="Y79" s="4" t="s">
        <v>271</v>
      </c>
    </row>
    <row r="80" s="4" customFormat="1" spans="1:25">
      <c r="A80" s="4" t="s">
        <v>295</v>
      </c>
      <c r="B80" s="4" t="s">
        <v>26</v>
      </c>
      <c r="C80" s="4" t="s">
        <v>27</v>
      </c>
      <c r="D80" s="4" t="s">
        <v>296</v>
      </c>
      <c r="E80" s="4" t="s">
        <v>297</v>
      </c>
      <c r="F80" s="6">
        <v>44619</v>
      </c>
      <c r="G80" s="6">
        <v>44620</v>
      </c>
      <c r="H80" s="4">
        <v>1</v>
      </c>
      <c r="I80" s="4">
        <v>1</v>
      </c>
      <c r="J80" s="4">
        <v>1</v>
      </c>
      <c r="K80" s="4" t="s">
        <v>30</v>
      </c>
      <c r="L80" s="4">
        <v>150</v>
      </c>
      <c r="M80" s="4">
        <v>150</v>
      </c>
      <c r="N80" s="4" t="s">
        <v>298</v>
      </c>
      <c r="O80" s="4" t="s">
        <v>32</v>
      </c>
      <c r="P80" s="4" t="s">
        <v>33</v>
      </c>
      <c r="Q80" s="4">
        <v>0</v>
      </c>
      <c r="R80" s="7">
        <v>44619</v>
      </c>
      <c r="S80" s="6">
        <v>44635</v>
      </c>
      <c r="T80" s="4" t="s">
        <v>34</v>
      </c>
      <c r="U80" s="4">
        <v>150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299</v>
      </c>
      <c r="B81" s="4" t="s">
        <v>26</v>
      </c>
      <c r="C81" s="4" t="s">
        <v>27</v>
      </c>
      <c r="D81" s="4" t="s">
        <v>268</v>
      </c>
      <c r="E81" s="4" t="s">
        <v>269</v>
      </c>
      <c r="F81" s="6">
        <v>44619</v>
      </c>
      <c r="G81" s="6">
        <v>44620</v>
      </c>
      <c r="H81" s="4">
        <v>1</v>
      </c>
      <c r="I81" s="4">
        <v>1</v>
      </c>
      <c r="J81" s="4">
        <v>1</v>
      </c>
      <c r="K81" s="4" t="s">
        <v>30</v>
      </c>
      <c r="L81" s="4">
        <v>171</v>
      </c>
      <c r="M81" s="4">
        <v>171</v>
      </c>
      <c r="N81" s="4" t="s">
        <v>300</v>
      </c>
      <c r="O81" s="4" t="s">
        <v>32</v>
      </c>
      <c r="P81" s="4" t="s">
        <v>33</v>
      </c>
      <c r="Q81" s="4">
        <v>0</v>
      </c>
      <c r="R81" s="7">
        <v>44619</v>
      </c>
      <c r="S81" s="6">
        <v>44635</v>
      </c>
      <c r="T81" s="4" t="s">
        <v>34</v>
      </c>
      <c r="U81" s="4">
        <v>171</v>
      </c>
      <c r="V81" s="4">
        <v>0</v>
      </c>
      <c r="W81" s="4">
        <v>0</v>
      </c>
      <c r="X81" s="4" t="s">
        <v>301</v>
      </c>
      <c r="Y81" s="4" t="s">
        <v>302</v>
      </c>
    </row>
    <row r="82" s="4" customFormat="1" spans="1:25">
      <c r="A82" s="4" t="s">
        <v>303</v>
      </c>
      <c r="B82" s="4" t="s">
        <v>26</v>
      </c>
      <c r="C82" s="4" t="s">
        <v>27</v>
      </c>
      <c r="D82" s="4" t="s">
        <v>304</v>
      </c>
      <c r="E82" s="4" t="s">
        <v>305</v>
      </c>
      <c r="F82" s="6">
        <v>44619</v>
      </c>
      <c r="G82" s="6">
        <v>44620</v>
      </c>
      <c r="H82" s="4">
        <v>1</v>
      </c>
      <c r="I82" s="4">
        <v>1</v>
      </c>
      <c r="J82" s="4">
        <v>1</v>
      </c>
      <c r="K82" s="4" t="s">
        <v>30</v>
      </c>
      <c r="L82" s="4">
        <v>224</v>
      </c>
      <c r="M82" s="4">
        <v>224</v>
      </c>
      <c r="N82" s="4" t="s">
        <v>306</v>
      </c>
      <c r="O82" s="4" t="s">
        <v>32</v>
      </c>
      <c r="P82" s="4" t="s">
        <v>33</v>
      </c>
      <c r="Q82" s="4">
        <v>0</v>
      </c>
      <c r="R82" s="7">
        <v>44619</v>
      </c>
      <c r="S82" s="6">
        <v>44635</v>
      </c>
      <c r="T82" s="4" t="s">
        <v>34</v>
      </c>
      <c r="U82" s="4">
        <v>224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307</v>
      </c>
      <c r="B83" s="4" t="s">
        <v>26</v>
      </c>
      <c r="C83" s="4" t="s">
        <v>27</v>
      </c>
      <c r="D83" s="4" t="s">
        <v>308</v>
      </c>
      <c r="E83" s="4" t="s">
        <v>309</v>
      </c>
      <c r="F83" s="6">
        <v>44619</v>
      </c>
      <c r="G83" s="6">
        <v>44620</v>
      </c>
      <c r="H83" s="4">
        <v>1</v>
      </c>
      <c r="I83" s="4">
        <v>1</v>
      </c>
      <c r="J83" s="4">
        <v>1</v>
      </c>
      <c r="K83" s="4" t="s">
        <v>30</v>
      </c>
      <c r="L83" s="4">
        <v>129</v>
      </c>
      <c r="M83" s="4">
        <v>129</v>
      </c>
      <c r="N83" s="4" t="s">
        <v>310</v>
      </c>
      <c r="O83" s="4" t="s">
        <v>32</v>
      </c>
      <c r="P83" s="4" t="s">
        <v>33</v>
      </c>
      <c r="Q83" s="4">
        <v>0</v>
      </c>
      <c r="R83" s="7">
        <v>44619</v>
      </c>
      <c r="S83" s="6">
        <v>44635</v>
      </c>
      <c r="T83" s="4" t="s">
        <v>34</v>
      </c>
      <c r="U83" s="4">
        <v>129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311</v>
      </c>
      <c r="B84" s="4" t="s">
        <v>26</v>
      </c>
      <c r="C84" s="4" t="s">
        <v>27</v>
      </c>
      <c r="D84" s="4" t="s">
        <v>312</v>
      </c>
      <c r="E84" s="4" t="s">
        <v>313</v>
      </c>
      <c r="F84" s="6">
        <v>44619</v>
      </c>
      <c r="G84" s="6">
        <v>44620</v>
      </c>
      <c r="H84" s="4">
        <v>1</v>
      </c>
      <c r="I84" s="4">
        <v>1</v>
      </c>
      <c r="J84" s="4">
        <v>1</v>
      </c>
      <c r="K84" s="4" t="s">
        <v>30</v>
      </c>
      <c r="L84" s="4">
        <v>99</v>
      </c>
      <c r="M84" s="4">
        <v>99</v>
      </c>
      <c r="N84" s="4" t="s">
        <v>314</v>
      </c>
      <c r="O84" s="4" t="s">
        <v>32</v>
      </c>
      <c r="P84" s="4" t="s">
        <v>33</v>
      </c>
      <c r="Q84" s="4">
        <v>0</v>
      </c>
      <c r="R84" s="7">
        <v>44619</v>
      </c>
      <c r="S84" s="6">
        <v>44635</v>
      </c>
      <c r="T84" s="4" t="s">
        <v>34</v>
      </c>
      <c r="U84" s="4">
        <v>99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315</v>
      </c>
      <c r="B85" s="4" t="s">
        <v>26</v>
      </c>
      <c r="C85" s="4" t="s">
        <v>27</v>
      </c>
      <c r="D85" s="4" t="s">
        <v>316</v>
      </c>
      <c r="E85" s="4" t="s">
        <v>317</v>
      </c>
      <c r="F85" s="6">
        <v>44619</v>
      </c>
      <c r="G85" s="6">
        <v>44620</v>
      </c>
      <c r="H85" s="4">
        <v>1</v>
      </c>
      <c r="I85" s="4">
        <v>1</v>
      </c>
      <c r="J85" s="4">
        <v>1</v>
      </c>
      <c r="K85" s="4" t="s">
        <v>30</v>
      </c>
      <c r="L85" s="4">
        <v>151</v>
      </c>
      <c r="M85" s="4">
        <v>151</v>
      </c>
      <c r="N85" s="4" t="s">
        <v>318</v>
      </c>
      <c r="O85" s="4" t="s">
        <v>32</v>
      </c>
      <c r="P85" s="4" t="s">
        <v>33</v>
      </c>
      <c r="Q85" s="4">
        <v>0</v>
      </c>
      <c r="R85" s="7">
        <v>44619</v>
      </c>
      <c r="S85" s="6">
        <v>44635</v>
      </c>
      <c r="T85" s="4" t="s">
        <v>34</v>
      </c>
      <c r="U85" s="4">
        <v>151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319</v>
      </c>
      <c r="B86" s="4" t="s">
        <v>26</v>
      </c>
      <c r="C86" s="4" t="s">
        <v>27</v>
      </c>
      <c r="D86" s="4" t="s">
        <v>120</v>
      </c>
      <c r="E86" s="4" t="s">
        <v>142</v>
      </c>
      <c r="F86" s="6">
        <v>44619</v>
      </c>
      <c r="G86" s="6">
        <v>44620</v>
      </c>
      <c r="H86" s="4">
        <v>1</v>
      </c>
      <c r="I86" s="4">
        <v>1</v>
      </c>
      <c r="J86" s="4">
        <v>1</v>
      </c>
      <c r="K86" s="4" t="s">
        <v>30</v>
      </c>
      <c r="L86" s="4">
        <v>72</v>
      </c>
      <c r="M86" s="4">
        <v>72</v>
      </c>
      <c r="N86" s="4" t="s">
        <v>320</v>
      </c>
      <c r="O86" s="4" t="s">
        <v>32</v>
      </c>
      <c r="P86" s="4" t="s">
        <v>33</v>
      </c>
      <c r="Q86" s="4">
        <v>0</v>
      </c>
      <c r="R86" s="7">
        <v>44619</v>
      </c>
      <c r="S86" s="6">
        <v>44635</v>
      </c>
      <c r="T86" s="4" t="s">
        <v>34</v>
      </c>
      <c r="U86" s="4">
        <v>72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321</v>
      </c>
      <c r="B87" s="4" t="s">
        <v>26</v>
      </c>
      <c r="C87" s="4" t="s">
        <v>27</v>
      </c>
      <c r="D87" s="4" t="s">
        <v>322</v>
      </c>
      <c r="E87" s="4" t="s">
        <v>323</v>
      </c>
      <c r="F87" s="6">
        <v>44619</v>
      </c>
      <c r="G87" s="6">
        <v>44620</v>
      </c>
      <c r="H87" s="4">
        <v>1</v>
      </c>
      <c r="I87" s="4">
        <v>1</v>
      </c>
      <c r="J87" s="4">
        <v>1</v>
      </c>
      <c r="K87" s="4" t="s">
        <v>30</v>
      </c>
      <c r="L87" s="4">
        <v>136</v>
      </c>
      <c r="M87" s="4">
        <v>136</v>
      </c>
      <c r="N87" s="4" t="s">
        <v>324</v>
      </c>
      <c r="O87" s="4" t="s">
        <v>32</v>
      </c>
      <c r="P87" s="4" t="s">
        <v>33</v>
      </c>
      <c r="Q87" s="4">
        <v>0</v>
      </c>
      <c r="R87" s="7">
        <v>44619</v>
      </c>
      <c r="S87" s="6">
        <v>44635</v>
      </c>
      <c r="T87" s="4" t="s">
        <v>34</v>
      </c>
      <c r="U87" s="4">
        <v>136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325</v>
      </c>
      <c r="B88" s="4" t="s">
        <v>26</v>
      </c>
      <c r="C88" s="4" t="s">
        <v>27</v>
      </c>
      <c r="D88" s="4" t="s">
        <v>326</v>
      </c>
      <c r="E88" s="4" t="s">
        <v>327</v>
      </c>
      <c r="F88" s="6">
        <v>44619</v>
      </c>
      <c r="G88" s="6">
        <v>44620</v>
      </c>
      <c r="H88" s="4">
        <v>2</v>
      </c>
      <c r="I88" s="4">
        <v>1</v>
      </c>
      <c r="J88" s="4">
        <v>2</v>
      </c>
      <c r="K88" s="4" t="s">
        <v>30</v>
      </c>
      <c r="L88" s="4">
        <v>308</v>
      </c>
      <c r="M88" s="4">
        <v>308</v>
      </c>
      <c r="N88" s="4" t="s">
        <v>328</v>
      </c>
      <c r="O88" s="4" t="s">
        <v>32</v>
      </c>
      <c r="P88" s="4" t="s">
        <v>33</v>
      </c>
      <c r="Q88" s="4">
        <v>0</v>
      </c>
      <c r="R88" s="7">
        <v>44619</v>
      </c>
      <c r="S88" s="6">
        <v>44635</v>
      </c>
      <c r="T88" s="4" t="s">
        <v>34</v>
      </c>
      <c r="U88" s="4">
        <v>308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329</v>
      </c>
      <c r="B89" s="4" t="s">
        <v>26</v>
      </c>
      <c r="C89" s="4" t="s">
        <v>27</v>
      </c>
      <c r="D89" s="4" t="s">
        <v>145</v>
      </c>
      <c r="E89" s="4"/>
      <c r="F89" s="6">
        <v>44619</v>
      </c>
      <c r="G89" s="6">
        <v>44620</v>
      </c>
      <c r="H89" s="4">
        <v>0</v>
      </c>
      <c r="I89" s="4">
        <v>1</v>
      </c>
      <c r="J89" s="4">
        <v>0</v>
      </c>
      <c r="K89" s="4" t="s">
        <v>30</v>
      </c>
      <c r="L89" s="4">
        <v>103</v>
      </c>
      <c r="M89" s="4">
        <v>103</v>
      </c>
      <c r="N89" s="4"/>
      <c r="O89" s="4" t="s">
        <v>32</v>
      </c>
      <c r="P89" s="4" t="s">
        <v>33</v>
      </c>
      <c r="Q89" s="4">
        <v>0</v>
      </c>
      <c r="R89" s="7">
        <v>44619</v>
      </c>
      <c r="S89" s="6">
        <v>44635</v>
      </c>
      <c r="T89" s="4" t="s">
        <v>34</v>
      </c>
      <c r="U89" s="4">
        <v>103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330</v>
      </c>
      <c r="B90" s="4" t="s">
        <v>26</v>
      </c>
      <c r="C90" s="4" t="s">
        <v>27</v>
      </c>
      <c r="D90" s="4" t="s">
        <v>331</v>
      </c>
      <c r="E90" s="4" t="s">
        <v>58</v>
      </c>
      <c r="F90" s="6">
        <v>44619</v>
      </c>
      <c r="G90" s="6">
        <v>44620</v>
      </c>
      <c r="H90" s="4">
        <v>1</v>
      </c>
      <c r="I90" s="4">
        <v>1</v>
      </c>
      <c r="J90" s="4">
        <v>1</v>
      </c>
      <c r="K90" s="4" t="s">
        <v>30</v>
      </c>
      <c r="L90" s="4">
        <v>159</v>
      </c>
      <c r="M90" s="4">
        <v>159</v>
      </c>
      <c r="N90" s="4" t="s">
        <v>332</v>
      </c>
      <c r="O90" s="4" t="s">
        <v>32</v>
      </c>
      <c r="P90" s="4" t="s">
        <v>33</v>
      </c>
      <c r="Q90" s="4">
        <v>0</v>
      </c>
      <c r="R90" s="7">
        <v>44619</v>
      </c>
      <c r="S90" s="6">
        <v>44635</v>
      </c>
      <c r="T90" s="4" t="s">
        <v>34</v>
      </c>
      <c r="U90" s="4">
        <v>159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333</v>
      </c>
      <c r="B91" s="4" t="s">
        <v>26</v>
      </c>
      <c r="C91" s="4" t="s">
        <v>27</v>
      </c>
      <c r="D91" s="4" t="s">
        <v>179</v>
      </c>
      <c r="E91" s="4" t="s">
        <v>180</v>
      </c>
      <c r="F91" s="6">
        <v>44619</v>
      </c>
      <c r="G91" s="6">
        <v>44620</v>
      </c>
      <c r="H91" s="4">
        <v>1</v>
      </c>
      <c r="I91" s="4">
        <v>1</v>
      </c>
      <c r="J91" s="4">
        <v>1</v>
      </c>
      <c r="K91" s="4" t="s">
        <v>30</v>
      </c>
      <c r="L91" s="4">
        <v>79</v>
      </c>
      <c r="M91" s="4">
        <v>79</v>
      </c>
      <c r="N91" s="4" t="s">
        <v>334</v>
      </c>
      <c r="O91" s="4" t="s">
        <v>32</v>
      </c>
      <c r="P91" s="4" t="s">
        <v>33</v>
      </c>
      <c r="Q91" s="4">
        <v>0</v>
      </c>
      <c r="R91" s="7">
        <v>44619</v>
      </c>
      <c r="S91" s="6">
        <v>44635</v>
      </c>
      <c r="T91" s="4" t="s">
        <v>34</v>
      </c>
      <c r="U91" s="4">
        <v>79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335</v>
      </c>
      <c r="B92" s="4" t="s">
        <v>26</v>
      </c>
      <c r="C92" s="4" t="s">
        <v>27</v>
      </c>
      <c r="D92" s="4" t="s">
        <v>145</v>
      </c>
      <c r="E92" s="4"/>
      <c r="F92" s="6">
        <v>44619</v>
      </c>
      <c r="G92" s="6">
        <v>44620</v>
      </c>
      <c r="H92" s="4">
        <v>0</v>
      </c>
      <c r="I92" s="4">
        <v>1</v>
      </c>
      <c r="J92" s="4">
        <v>0</v>
      </c>
      <c r="K92" s="4" t="s">
        <v>30</v>
      </c>
      <c r="L92" s="4">
        <v>113</v>
      </c>
      <c r="M92" s="4">
        <v>113</v>
      </c>
      <c r="N92" s="4"/>
      <c r="O92" s="4" t="s">
        <v>32</v>
      </c>
      <c r="P92" s="4" t="s">
        <v>33</v>
      </c>
      <c r="Q92" s="4">
        <v>0</v>
      </c>
      <c r="R92" s="7">
        <v>44619</v>
      </c>
      <c r="S92" s="6">
        <v>44635</v>
      </c>
      <c r="T92" s="4" t="s">
        <v>34</v>
      </c>
      <c r="U92" s="4">
        <v>113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336</v>
      </c>
      <c r="B93" s="4" t="s">
        <v>26</v>
      </c>
      <c r="C93" s="4" t="s">
        <v>27</v>
      </c>
      <c r="D93" s="4" t="s">
        <v>217</v>
      </c>
      <c r="E93" s="4" t="s">
        <v>337</v>
      </c>
      <c r="F93" s="6">
        <v>44619</v>
      </c>
      <c r="G93" s="6">
        <v>44620</v>
      </c>
      <c r="H93" s="4">
        <v>1</v>
      </c>
      <c r="I93" s="4">
        <v>1</v>
      </c>
      <c r="J93" s="4">
        <v>1</v>
      </c>
      <c r="K93" s="4" t="s">
        <v>30</v>
      </c>
      <c r="L93" s="4">
        <v>96</v>
      </c>
      <c r="M93" s="4">
        <v>96</v>
      </c>
      <c r="N93" s="4" t="s">
        <v>338</v>
      </c>
      <c r="O93" s="4" t="s">
        <v>32</v>
      </c>
      <c r="P93" s="4" t="s">
        <v>33</v>
      </c>
      <c r="Q93" s="4">
        <v>0</v>
      </c>
      <c r="R93" s="7">
        <v>44619</v>
      </c>
      <c r="S93" s="6">
        <v>44635</v>
      </c>
      <c r="T93" s="4" t="s">
        <v>34</v>
      </c>
      <c r="U93" s="4">
        <v>96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339</v>
      </c>
      <c r="B94" s="4" t="s">
        <v>26</v>
      </c>
      <c r="C94" s="4" t="s">
        <v>27</v>
      </c>
      <c r="D94" s="4" t="s">
        <v>340</v>
      </c>
      <c r="E94" s="4"/>
      <c r="F94" s="6">
        <v>44619</v>
      </c>
      <c r="G94" s="6">
        <v>44620</v>
      </c>
      <c r="H94" s="4">
        <v>0</v>
      </c>
      <c r="I94" s="4">
        <v>1</v>
      </c>
      <c r="J94" s="4">
        <v>0</v>
      </c>
      <c r="K94" s="4" t="s">
        <v>30</v>
      </c>
      <c r="L94" s="4">
        <v>138</v>
      </c>
      <c r="M94" s="4">
        <v>138</v>
      </c>
      <c r="N94" s="4"/>
      <c r="O94" s="4" t="s">
        <v>32</v>
      </c>
      <c r="P94" s="4" t="s">
        <v>33</v>
      </c>
      <c r="Q94" s="4">
        <v>0</v>
      </c>
      <c r="R94" s="7">
        <v>44619</v>
      </c>
      <c r="S94" s="6">
        <v>44635</v>
      </c>
      <c r="T94" s="4" t="s">
        <v>34</v>
      </c>
      <c r="U94" s="4">
        <v>138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341</v>
      </c>
      <c r="B95" s="4" t="s">
        <v>26</v>
      </c>
      <c r="C95" s="4" t="s">
        <v>27</v>
      </c>
      <c r="D95" s="4" t="s">
        <v>342</v>
      </c>
      <c r="E95" s="4" t="s">
        <v>317</v>
      </c>
      <c r="F95" s="6">
        <v>44619</v>
      </c>
      <c r="G95" s="6">
        <v>44620</v>
      </c>
      <c r="H95" s="4">
        <v>1</v>
      </c>
      <c r="I95" s="4">
        <v>1</v>
      </c>
      <c r="J95" s="4">
        <v>1</v>
      </c>
      <c r="K95" s="4" t="s">
        <v>30</v>
      </c>
      <c r="L95" s="4">
        <v>98</v>
      </c>
      <c r="M95" s="4">
        <v>98</v>
      </c>
      <c r="N95" s="4" t="s">
        <v>343</v>
      </c>
      <c r="O95" s="4" t="s">
        <v>32</v>
      </c>
      <c r="P95" s="4" t="s">
        <v>33</v>
      </c>
      <c r="Q95" s="4">
        <v>0</v>
      </c>
      <c r="R95" s="7">
        <v>44619</v>
      </c>
      <c r="S95" s="6">
        <v>44635</v>
      </c>
      <c r="T95" s="4" t="s">
        <v>34</v>
      </c>
      <c r="U95" s="4">
        <v>98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344</v>
      </c>
      <c r="B96" s="4" t="s">
        <v>26</v>
      </c>
      <c r="C96" s="4" t="s">
        <v>27</v>
      </c>
      <c r="D96" s="4" t="s">
        <v>345</v>
      </c>
      <c r="E96" s="4" t="s">
        <v>346</v>
      </c>
      <c r="F96" s="6">
        <v>44619</v>
      </c>
      <c r="G96" s="6">
        <v>44620</v>
      </c>
      <c r="H96" s="4">
        <v>1</v>
      </c>
      <c r="I96" s="4">
        <v>1</v>
      </c>
      <c r="J96" s="4">
        <v>1</v>
      </c>
      <c r="K96" s="4" t="s">
        <v>30</v>
      </c>
      <c r="L96" s="4">
        <v>292</v>
      </c>
      <c r="M96" s="4">
        <v>292</v>
      </c>
      <c r="N96" s="4" t="s">
        <v>347</v>
      </c>
      <c r="O96" s="4" t="s">
        <v>32</v>
      </c>
      <c r="P96" s="4" t="s">
        <v>33</v>
      </c>
      <c r="Q96" s="4">
        <v>0</v>
      </c>
      <c r="R96" s="7">
        <v>44619</v>
      </c>
      <c r="S96" s="6">
        <v>44635</v>
      </c>
      <c r="T96" s="4" t="s">
        <v>34</v>
      </c>
      <c r="U96" s="4">
        <v>292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348</v>
      </c>
      <c r="B97" s="4" t="s">
        <v>26</v>
      </c>
      <c r="C97" s="4" t="s">
        <v>27</v>
      </c>
      <c r="D97" s="4" t="s">
        <v>349</v>
      </c>
      <c r="E97" s="4" t="s">
        <v>350</v>
      </c>
      <c r="F97" s="6">
        <v>44619</v>
      </c>
      <c r="G97" s="6">
        <v>44620</v>
      </c>
      <c r="H97" s="4">
        <v>1</v>
      </c>
      <c r="I97" s="4">
        <v>1</v>
      </c>
      <c r="J97" s="4">
        <v>1</v>
      </c>
      <c r="K97" s="4" t="s">
        <v>30</v>
      </c>
      <c r="L97" s="4">
        <v>283</v>
      </c>
      <c r="M97" s="4">
        <v>283</v>
      </c>
      <c r="N97" s="4" t="s">
        <v>351</v>
      </c>
      <c r="O97" s="4" t="s">
        <v>32</v>
      </c>
      <c r="P97" s="4" t="s">
        <v>33</v>
      </c>
      <c r="Q97" s="4">
        <v>0</v>
      </c>
      <c r="R97" s="7">
        <v>44619</v>
      </c>
      <c r="S97" s="6">
        <v>44635</v>
      </c>
      <c r="T97" s="4" t="s">
        <v>34</v>
      </c>
      <c r="U97" s="4">
        <v>283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352</v>
      </c>
      <c r="B98" s="4" t="s">
        <v>26</v>
      </c>
      <c r="C98" s="4" t="s">
        <v>27</v>
      </c>
      <c r="D98" s="4" t="s">
        <v>353</v>
      </c>
      <c r="E98" s="4" t="s">
        <v>354</v>
      </c>
      <c r="F98" s="6">
        <v>44619</v>
      </c>
      <c r="G98" s="6">
        <v>44620</v>
      </c>
      <c r="H98" s="4">
        <v>2</v>
      </c>
      <c r="I98" s="4">
        <v>1</v>
      </c>
      <c r="J98" s="4">
        <v>2</v>
      </c>
      <c r="K98" s="4" t="s">
        <v>30</v>
      </c>
      <c r="L98" s="4">
        <v>270</v>
      </c>
      <c r="M98" s="4">
        <v>270</v>
      </c>
      <c r="N98" s="4" t="s">
        <v>355</v>
      </c>
      <c r="O98" s="4" t="s">
        <v>32</v>
      </c>
      <c r="P98" s="4" t="s">
        <v>33</v>
      </c>
      <c r="Q98" s="4">
        <v>0</v>
      </c>
      <c r="R98" s="7">
        <v>44619</v>
      </c>
      <c r="S98" s="6">
        <v>44635</v>
      </c>
      <c r="T98" s="4" t="s">
        <v>34</v>
      </c>
      <c r="U98" s="4">
        <v>270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287</v>
      </c>
      <c r="B99" s="4" t="s">
        <v>26</v>
      </c>
      <c r="C99" s="4" t="s">
        <v>36</v>
      </c>
      <c r="D99" s="4" t="s">
        <v>201</v>
      </c>
      <c r="E99" s="4" t="s">
        <v>202</v>
      </c>
      <c r="F99" s="6">
        <v>44619</v>
      </c>
      <c r="G99" s="6">
        <v>44620</v>
      </c>
      <c r="H99" s="4">
        <v>1</v>
      </c>
      <c r="I99" s="4">
        <v>1</v>
      </c>
      <c r="J99" s="4">
        <v>1</v>
      </c>
      <c r="K99" s="4" t="s">
        <v>30</v>
      </c>
      <c r="L99" s="4">
        <v>-284</v>
      </c>
      <c r="M99" s="4">
        <v>-284</v>
      </c>
      <c r="N99" s="4" t="s">
        <v>288</v>
      </c>
      <c r="O99" s="4" t="s">
        <v>32</v>
      </c>
      <c r="P99" s="4" t="s">
        <v>33</v>
      </c>
      <c r="Q99" s="4">
        <v>0</v>
      </c>
      <c r="R99" s="7">
        <v>44619</v>
      </c>
      <c r="S99" s="6">
        <v>44635</v>
      </c>
      <c r="T99" s="4" t="s">
        <v>34</v>
      </c>
      <c r="U99" s="4">
        <v>-284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356</v>
      </c>
      <c r="B100" s="4" t="s">
        <v>26</v>
      </c>
      <c r="C100" s="4" t="s">
        <v>27</v>
      </c>
      <c r="D100" s="4" t="s">
        <v>357</v>
      </c>
      <c r="E100" s="4" t="s">
        <v>358</v>
      </c>
      <c r="F100" s="6">
        <v>44619</v>
      </c>
      <c r="G100" s="6">
        <v>44620</v>
      </c>
      <c r="H100" s="4">
        <v>1</v>
      </c>
      <c r="I100" s="4">
        <v>1</v>
      </c>
      <c r="J100" s="4">
        <v>1</v>
      </c>
      <c r="K100" s="4" t="s">
        <v>30</v>
      </c>
      <c r="L100" s="4">
        <v>165</v>
      </c>
      <c r="M100" s="4">
        <v>165</v>
      </c>
      <c r="N100" s="4" t="s">
        <v>359</v>
      </c>
      <c r="O100" s="4" t="s">
        <v>32</v>
      </c>
      <c r="P100" s="4" t="s">
        <v>33</v>
      </c>
      <c r="Q100" s="4">
        <v>0</v>
      </c>
      <c r="R100" s="7">
        <v>44619</v>
      </c>
      <c r="S100" s="6">
        <v>44635</v>
      </c>
      <c r="T100" s="4" t="s">
        <v>34</v>
      </c>
      <c r="U100" s="4">
        <v>165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360</v>
      </c>
      <c r="B101" s="4" t="s">
        <v>26</v>
      </c>
      <c r="C101" s="4" t="s">
        <v>27</v>
      </c>
      <c r="D101" s="4" t="s">
        <v>361</v>
      </c>
      <c r="E101" s="4" t="s">
        <v>362</v>
      </c>
      <c r="F101" s="6">
        <v>44619</v>
      </c>
      <c r="G101" s="6">
        <v>44620</v>
      </c>
      <c r="H101" s="4">
        <v>1</v>
      </c>
      <c r="I101" s="4">
        <v>1</v>
      </c>
      <c r="J101" s="4">
        <v>1</v>
      </c>
      <c r="K101" s="4" t="s">
        <v>30</v>
      </c>
      <c r="L101" s="4">
        <v>125</v>
      </c>
      <c r="M101" s="4">
        <v>125</v>
      </c>
      <c r="N101" s="4" t="s">
        <v>363</v>
      </c>
      <c r="O101" s="4" t="s">
        <v>32</v>
      </c>
      <c r="P101" s="4" t="s">
        <v>33</v>
      </c>
      <c r="Q101" s="4">
        <v>0</v>
      </c>
      <c r="R101" s="7">
        <v>44619</v>
      </c>
      <c r="S101" s="6">
        <v>44635</v>
      </c>
      <c r="T101" s="4" t="s">
        <v>34</v>
      </c>
      <c r="U101" s="4">
        <v>125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364</v>
      </c>
      <c r="B102" s="4" t="s">
        <v>26</v>
      </c>
      <c r="C102" s="4" t="s">
        <v>27</v>
      </c>
      <c r="D102" s="4" t="s">
        <v>252</v>
      </c>
      <c r="E102" s="4" t="s">
        <v>253</v>
      </c>
      <c r="F102" s="6">
        <v>44619</v>
      </c>
      <c r="G102" s="6">
        <v>44620</v>
      </c>
      <c r="H102" s="4">
        <v>1</v>
      </c>
      <c r="I102" s="4">
        <v>1</v>
      </c>
      <c r="J102" s="4">
        <v>1</v>
      </c>
      <c r="K102" s="4" t="s">
        <v>30</v>
      </c>
      <c r="L102" s="4">
        <v>125</v>
      </c>
      <c r="M102" s="4">
        <v>125</v>
      </c>
      <c r="N102" s="4" t="s">
        <v>365</v>
      </c>
      <c r="O102" s="4" t="s">
        <v>32</v>
      </c>
      <c r="P102" s="4" t="s">
        <v>33</v>
      </c>
      <c r="Q102" s="4">
        <v>0</v>
      </c>
      <c r="R102" s="7">
        <v>44619</v>
      </c>
      <c r="S102" s="6">
        <v>44635</v>
      </c>
      <c r="T102" s="4" t="s">
        <v>34</v>
      </c>
      <c r="U102" s="4">
        <v>125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366</v>
      </c>
      <c r="B103" s="4" t="s">
        <v>26</v>
      </c>
      <c r="C103" s="4" t="s">
        <v>27</v>
      </c>
      <c r="D103" s="4" t="s">
        <v>367</v>
      </c>
      <c r="E103" s="4" t="s">
        <v>368</v>
      </c>
      <c r="F103" s="6">
        <v>44619</v>
      </c>
      <c r="G103" s="6">
        <v>44620</v>
      </c>
      <c r="H103" s="4">
        <v>1</v>
      </c>
      <c r="I103" s="4">
        <v>1</v>
      </c>
      <c r="J103" s="4">
        <v>1</v>
      </c>
      <c r="K103" s="4" t="s">
        <v>30</v>
      </c>
      <c r="L103" s="4">
        <v>104</v>
      </c>
      <c r="M103" s="4">
        <v>104</v>
      </c>
      <c r="N103" s="4" t="s">
        <v>369</v>
      </c>
      <c r="O103" s="4" t="s">
        <v>32</v>
      </c>
      <c r="P103" s="4" t="s">
        <v>33</v>
      </c>
      <c r="Q103" s="4">
        <v>0</v>
      </c>
      <c r="R103" s="7">
        <v>44619</v>
      </c>
      <c r="S103" s="6">
        <v>44635</v>
      </c>
      <c r="T103" s="4" t="s">
        <v>34</v>
      </c>
      <c r="U103" s="4">
        <v>104</v>
      </c>
      <c r="V103" s="4">
        <v>0</v>
      </c>
      <c r="W103" s="4">
        <v>0</v>
      </c>
      <c r="X103" s="4" t="s">
        <v>370</v>
      </c>
      <c r="Y103" s="4" t="s">
        <v>35</v>
      </c>
    </row>
    <row r="104" s="4" customFormat="1" spans="1:25">
      <c r="A104" s="4" t="s">
        <v>371</v>
      </c>
      <c r="B104" s="4" t="s">
        <v>26</v>
      </c>
      <c r="C104" s="4" t="s">
        <v>27</v>
      </c>
      <c r="D104" s="4" t="s">
        <v>331</v>
      </c>
      <c r="E104" s="4" t="s">
        <v>58</v>
      </c>
      <c r="F104" s="6">
        <v>44619</v>
      </c>
      <c r="G104" s="6">
        <v>44620</v>
      </c>
      <c r="H104" s="4">
        <v>1</v>
      </c>
      <c r="I104" s="4">
        <v>1</v>
      </c>
      <c r="J104" s="4">
        <v>1</v>
      </c>
      <c r="K104" s="4" t="s">
        <v>30</v>
      </c>
      <c r="L104" s="4">
        <v>159</v>
      </c>
      <c r="M104" s="4">
        <v>159</v>
      </c>
      <c r="N104" s="4" t="s">
        <v>372</v>
      </c>
      <c r="O104" s="4" t="s">
        <v>32</v>
      </c>
      <c r="P104" s="4" t="s">
        <v>33</v>
      </c>
      <c r="Q104" s="4">
        <v>0</v>
      </c>
      <c r="R104" s="7">
        <v>44619</v>
      </c>
      <c r="S104" s="6">
        <v>44635</v>
      </c>
      <c r="T104" s="4" t="s">
        <v>34</v>
      </c>
      <c r="U104" s="4">
        <v>159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373</v>
      </c>
      <c r="B105" s="4" t="s">
        <v>26</v>
      </c>
      <c r="C105" s="4" t="s">
        <v>27</v>
      </c>
      <c r="D105" s="4" t="s">
        <v>252</v>
      </c>
      <c r="E105" s="4" t="s">
        <v>253</v>
      </c>
      <c r="F105" s="6">
        <v>44619</v>
      </c>
      <c r="G105" s="6">
        <v>44620</v>
      </c>
      <c r="H105" s="4">
        <v>1</v>
      </c>
      <c r="I105" s="4">
        <v>1</v>
      </c>
      <c r="J105" s="4">
        <v>1</v>
      </c>
      <c r="K105" s="4" t="s">
        <v>30</v>
      </c>
      <c r="L105" s="4">
        <v>125</v>
      </c>
      <c r="M105" s="4">
        <v>125</v>
      </c>
      <c r="N105" s="4" t="s">
        <v>374</v>
      </c>
      <c r="O105" s="4" t="s">
        <v>32</v>
      </c>
      <c r="P105" s="4" t="s">
        <v>33</v>
      </c>
      <c r="Q105" s="4">
        <v>0</v>
      </c>
      <c r="R105" s="7">
        <v>44619</v>
      </c>
      <c r="S105" s="6">
        <v>44635</v>
      </c>
      <c r="T105" s="4" t="s">
        <v>34</v>
      </c>
      <c r="U105" s="4">
        <v>125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375</v>
      </c>
      <c r="B106" s="4" t="s">
        <v>26</v>
      </c>
      <c r="C106" s="4" t="s">
        <v>27</v>
      </c>
      <c r="D106" s="4" t="s">
        <v>376</v>
      </c>
      <c r="E106" s="4" t="s">
        <v>377</v>
      </c>
      <c r="F106" s="6">
        <v>44619</v>
      </c>
      <c r="G106" s="6">
        <v>44620</v>
      </c>
      <c r="H106" s="4">
        <v>1</v>
      </c>
      <c r="I106" s="4">
        <v>1</v>
      </c>
      <c r="J106" s="4">
        <v>1</v>
      </c>
      <c r="K106" s="4" t="s">
        <v>30</v>
      </c>
      <c r="L106" s="4">
        <v>141</v>
      </c>
      <c r="M106" s="4">
        <v>141</v>
      </c>
      <c r="N106" s="4" t="s">
        <v>378</v>
      </c>
      <c r="O106" s="4" t="s">
        <v>32</v>
      </c>
      <c r="P106" s="4" t="s">
        <v>33</v>
      </c>
      <c r="Q106" s="4">
        <v>0</v>
      </c>
      <c r="R106" s="7">
        <v>44619</v>
      </c>
      <c r="S106" s="6">
        <v>44635</v>
      </c>
      <c r="T106" s="4" t="s">
        <v>34</v>
      </c>
      <c r="U106" s="4">
        <v>141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379</v>
      </c>
      <c r="B107" s="4" t="s">
        <v>26</v>
      </c>
      <c r="C107" s="4" t="s">
        <v>27</v>
      </c>
      <c r="D107" s="4" t="s">
        <v>316</v>
      </c>
      <c r="E107" s="4" t="s">
        <v>380</v>
      </c>
      <c r="F107" s="6">
        <v>44619</v>
      </c>
      <c r="G107" s="6">
        <v>44620</v>
      </c>
      <c r="H107" s="4">
        <v>1</v>
      </c>
      <c r="I107" s="4">
        <v>1</v>
      </c>
      <c r="J107" s="4">
        <v>1</v>
      </c>
      <c r="K107" s="4" t="s">
        <v>30</v>
      </c>
      <c r="L107" s="4">
        <v>140</v>
      </c>
      <c r="M107" s="4">
        <v>140</v>
      </c>
      <c r="N107" s="4" t="s">
        <v>381</v>
      </c>
      <c r="O107" s="4" t="s">
        <v>32</v>
      </c>
      <c r="P107" s="4" t="s">
        <v>33</v>
      </c>
      <c r="Q107" s="4">
        <v>0</v>
      </c>
      <c r="R107" s="7">
        <v>44619</v>
      </c>
      <c r="S107" s="6">
        <v>44635</v>
      </c>
      <c r="T107" s="4" t="s">
        <v>34</v>
      </c>
      <c r="U107" s="4">
        <v>140</v>
      </c>
      <c r="V107" s="4">
        <v>0</v>
      </c>
      <c r="W107" s="4">
        <v>0</v>
      </c>
      <c r="X107" s="4" t="s">
        <v>35</v>
      </c>
      <c r="Y107" s="4" t="s">
        <v>35</v>
      </c>
    </row>
    <row r="108" s="4" customFormat="1" spans="1:25">
      <c r="A108" s="4" t="s">
        <v>382</v>
      </c>
      <c r="B108" s="4" t="s">
        <v>26</v>
      </c>
      <c r="C108" s="4" t="s">
        <v>27</v>
      </c>
      <c r="D108" s="4" t="s">
        <v>361</v>
      </c>
      <c r="E108" s="4" t="s">
        <v>137</v>
      </c>
      <c r="F108" s="6">
        <v>44619</v>
      </c>
      <c r="G108" s="6">
        <v>44620</v>
      </c>
      <c r="H108" s="4">
        <v>1</v>
      </c>
      <c r="I108" s="4">
        <v>1</v>
      </c>
      <c r="J108" s="4">
        <v>1</v>
      </c>
      <c r="K108" s="4" t="s">
        <v>30</v>
      </c>
      <c r="L108" s="4">
        <v>74</v>
      </c>
      <c r="M108" s="4">
        <v>74</v>
      </c>
      <c r="N108" s="4" t="s">
        <v>383</v>
      </c>
      <c r="O108" s="4" t="s">
        <v>32</v>
      </c>
      <c r="P108" s="4" t="s">
        <v>33</v>
      </c>
      <c r="Q108" s="4">
        <v>0</v>
      </c>
      <c r="R108" s="7">
        <v>44619</v>
      </c>
      <c r="S108" s="6">
        <v>44635</v>
      </c>
      <c r="T108" s="4" t="s">
        <v>34</v>
      </c>
      <c r="U108" s="4">
        <v>74</v>
      </c>
      <c r="V108" s="4">
        <v>0</v>
      </c>
      <c r="W108" s="4">
        <v>0</v>
      </c>
      <c r="X108" s="4" t="s">
        <v>35</v>
      </c>
      <c r="Y108" s="4" t="s">
        <v>35</v>
      </c>
    </row>
    <row r="109" s="4" customFormat="1" spans="1:25">
      <c r="A109" s="4" t="s">
        <v>371</v>
      </c>
      <c r="B109" s="4" t="s">
        <v>26</v>
      </c>
      <c r="C109" s="4" t="s">
        <v>36</v>
      </c>
      <c r="D109" s="4" t="s">
        <v>331</v>
      </c>
      <c r="E109" s="4" t="s">
        <v>58</v>
      </c>
      <c r="F109" s="6">
        <v>44619</v>
      </c>
      <c r="G109" s="6">
        <v>44620</v>
      </c>
      <c r="H109" s="4">
        <v>1</v>
      </c>
      <c r="I109" s="4">
        <v>1</v>
      </c>
      <c r="J109" s="4">
        <v>1</v>
      </c>
      <c r="K109" s="4" t="s">
        <v>30</v>
      </c>
      <c r="L109" s="4">
        <v>-159</v>
      </c>
      <c r="M109" s="4">
        <v>-159</v>
      </c>
      <c r="N109" s="4" t="s">
        <v>372</v>
      </c>
      <c r="O109" s="4" t="s">
        <v>32</v>
      </c>
      <c r="P109" s="4" t="s">
        <v>33</v>
      </c>
      <c r="Q109" s="4">
        <v>0</v>
      </c>
      <c r="R109" s="7">
        <v>44619</v>
      </c>
      <c r="S109" s="6">
        <v>44635</v>
      </c>
      <c r="T109" s="4" t="s">
        <v>34</v>
      </c>
      <c r="U109" s="4">
        <v>-159</v>
      </c>
      <c r="V109" s="4">
        <v>0</v>
      </c>
      <c r="W109" s="4">
        <v>0</v>
      </c>
      <c r="X109" s="4" t="s">
        <v>35</v>
      </c>
      <c r="Y109" s="4" t="s">
        <v>35</v>
      </c>
    </row>
    <row r="110" s="4" customFormat="1" spans="1:25">
      <c r="A110" s="4" t="s">
        <v>384</v>
      </c>
      <c r="B110" s="4" t="s">
        <v>26</v>
      </c>
      <c r="C110" s="4" t="s">
        <v>27</v>
      </c>
      <c r="D110" s="4" t="s">
        <v>145</v>
      </c>
      <c r="E110" s="4"/>
      <c r="F110" s="6">
        <v>44619</v>
      </c>
      <c r="G110" s="6">
        <v>44620</v>
      </c>
      <c r="H110" s="4">
        <v>0</v>
      </c>
      <c r="I110" s="4">
        <v>1</v>
      </c>
      <c r="J110" s="4">
        <v>0</v>
      </c>
      <c r="K110" s="4" t="s">
        <v>30</v>
      </c>
      <c r="L110" s="4">
        <v>103</v>
      </c>
      <c r="M110" s="4">
        <v>103</v>
      </c>
      <c r="N110" s="4"/>
      <c r="O110" s="4" t="s">
        <v>32</v>
      </c>
      <c r="P110" s="4" t="s">
        <v>33</v>
      </c>
      <c r="Q110" s="4">
        <v>0</v>
      </c>
      <c r="R110" s="7">
        <v>44619</v>
      </c>
      <c r="S110" s="6">
        <v>44635</v>
      </c>
      <c r="T110" s="4" t="s">
        <v>34</v>
      </c>
      <c r="U110" s="4">
        <v>103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385</v>
      </c>
      <c r="B111" s="4" t="s">
        <v>26</v>
      </c>
      <c r="C111" s="4" t="s">
        <v>27</v>
      </c>
      <c r="D111" s="4" t="s">
        <v>386</v>
      </c>
      <c r="E111" s="4" t="s">
        <v>387</v>
      </c>
      <c r="F111" s="6">
        <v>44619</v>
      </c>
      <c r="G111" s="6">
        <v>44620</v>
      </c>
      <c r="H111" s="4">
        <v>1</v>
      </c>
      <c r="I111" s="4">
        <v>1</v>
      </c>
      <c r="J111" s="4">
        <v>1</v>
      </c>
      <c r="K111" s="4" t="s">
        <v>30</v>
      </c>
      <c r="L111" s="4">
        <v>220</v>
      </c>
      <c r="M111" s="4">
        <v>220</v>
      </c>
      <c r="N111" s="4" t="s">
        <v>388</v>
      </c>
      <c r="O111" s="4" t="s">
        <v>32</v>
      </c>
      <c r="P111" s="4" t="s">
        <v>33</v>
      </c>
      <c r="Q111" s="4">
        <v>0</v>
      </c>
      <c r="R111" s="7">
        <v>44619</v>
      </c>
      <c r="S111" s="6">
        <v>44635</v>
      </c>
      <c r="T111" s="4" t="s">
        <v>34</v>
      </c>
      <c r="U111" s="4">
        <v>220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389</v>
      </c>
      <c r="B112" s="4" t="s">
        <v>26</v>
      </c>
      <c r="C112" s="4" t="s">
        <v>27</v>
      </c>
      <c r="D112" s="4" t="s">
        <v>390</v>
      </c>
      <c r="E112" s="4" t="s">
        <v>391</v>
      </c>
      <c r="F112" s="6">
        <v>44619</v>
      </c>
      <c r="G112" s="6">
        <v>44620</v>
      </c>
      <c r="H112" s="4">
        <v>1</v>
      </c>
      <c r="I112" s="4">
        <v>1</v>
      </c>
      <c r="J112" s="4">
        <v>1</v>
      </c>
      <c r="K112" s="4" t="s">
        <v>30</v>
      </c>
      <c r="L112" s="4">
        <v>146</v>
      </c>
      <c r="M112" s="4">
        <v>146</v>
      </c>
      <c r="N112" s="4" t="s">
        <v>392</v>
      </c>
      <c r="O112" s="4" t="s">
        <v>32</v>
      </c>
      <c r="P112" s="4" t="s">
        <v>33</v>
      </c>
      <c r="Q112" s="4">
        <v>0</v>
      </c>
      <c r="R112" s="7">
        <v>44619</v>
      </c>
      <c r="S112" s="6">
        <v>44635</v>
      </c>
      <c r="T112" s="4" t="s">
        <v>34</v>
      </c>
      <c r="U112" s="4">
        <v>146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291</v>
      </c>
      <c r="B113" s="4" t="s">
        <v>26</v>
      </c>
      <c r="C113" s="4" t="s">
        <v>36</v>
      </c>
      <c r="D113" s="4" t="s">
        <v>292</v>
      </c>
      <c r="E113" s="4" t="s">
        <v>293</v>
      </c>
      <c r="F113" s="6">
        <v>44619</v>
      </c>
      <c r="G113" s="6">
        <v>44620</v>
      </c>
      <c r="H113" s="4">
        <v>1</v>
      </c>
      <c r="I113" s="4">
        <v>1</v>
      </c>
      <c r="J113" s="4">
        <v>1</v>
      </c>
      <c r="K113" s="4" t="s">
        <v>30</v>
      </c>
      <c r="L113" s="4">
        <v>-106</v>
      </c>
      <c r="M113" s="4">
        <v>-106</v>
      </c>
      <c r="N113" s="4" t="s">
        <v>294</v>
      </c>
      <c r="O113" s="4" t="s">
        <v>32</v>
      </c>
      <c r="P113" s="4" t="s">
        <v>33</v>
      </c>
      <c r="Q113" s="4">
        <v>0</v>
      </c>
      <c r="R113" s="7">
        <v>44619</v>
      </c>
      <c r="S113" s="6">
        <v>44635</v>
      </c>
      <c r="T113" s="4" t="s">
        <v>34</v>
      </c>
      <c r="U113" s="4">
        <v>-106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344</v>
      </c>
      <c r="B114" s="4" t="s">
        <v>26</v>
      </c>
      <c r="C114" s="4" t="s">
        <v>36</v>
      </c>
      <c r="D114" s="4" t="s">
        <v>345</v>
      </c>
      <c r="E114" s="4" t="s">
        <v>346</v>
      </c>
      <c r="F114" s="6">
        <v>44619</v>
      </c>
      <c r="G114" s="6">
        <v>44620</v>
      </c>
      <c r="H114" s="4">
        <v>1</v>
      </c>
      <c r="I114" s="4">
        <v>1</v>
      </c>
      <c r="J114" s="4">
        <v>1</v>
      </c>
      <c r="K114" s="4" t="s">
        <v>30</v>
      </c>
      <c r="L114" s="4">
        <v>-292</v>
      </c>
      <c r="M114" s="4">
        <v>-292</v>
      </c>
      <c r="N114" s="4" t="s">
        <v>347</v>
      </c>
      <c r="O114" s="4" t="s">
        <v>32</v>
      </c>
      <c r="P114" s="4" t="s">
        <v>33</v>
      </c>
      <c r="Q114" s="4">
        <v>0</v>
      </c>
      <c r="R114" s="7">
        <v>44619</v>
      </c>
      <c r="S114" s="6">
        <v>44635</v>
      </c>
      <c r="T114" s="4" t="s">
        <v>34</v>
      </c>
      <c r="U114" s="4">
        <v>-292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393</v>
      </c>
      <c r="B115" s="4" t="s">
        <v>26</v>
      </c>
      <c r="C115" s="4" t="s">
        <v>27</v>
      </c>
      <c r="D115" s="4" t="s">
        <v>101</v>
      </c>
      <c r="E115" s="4" t="s">
        <v>58</v>
      </c>
      <c r="F115" s="6">
        <v>44619</v>
      </c>
      <c r="G115" s="6">
        <v>44620</v>
      </c>
      <c r="H115" s="4">
        <v>1</v>
      </c>
      <c r="I115" s="4">
        <v>1</v>
      </c>
      <c r="J115" s="4">
        <v>1</v>
      </c>
      <c r="K115" s="4" t="s">
        <v>30</v>
      </c>
      <c r="L115" s="4">
        <v>670</v>
      </c>
      <c r="M115" s="4">
        <v>670</v>
      </c>
      <c r="N115" s="4" t="s">
        <v>394</v>
      </c>
      <c r="O115" s="4" t="s">
        <v>32</v>
      </c>
      <c r="P115" s="4" t="s">
        <v>33</v>
      </c>
      <c r="Q115" s="4">
        <v>0</v>
      </c>
      <c r="R115" s="7">
        <v>44619</v>
      </c>
      <c r="S115" s="6">
        <v>44635</v>
      </c>
      <c r="T115" s="4" t="s">
        <v>34</v>
      </c>
      <c r="U115" s="4">
        <v>670</v>
      </c>
      <c r="V115" s="4">
        <v>0</v>
      </c>
      <c r="W115" s="4">
        <v>0</v>
      </c>
      <c r="X115" s="4" t="s">
        <v>395</v>
      </c>
      <c r="Y115" s="4" t="s">
        <v>35</v>
      </c>
    </row>
    <row r="116" s="4" customFormat="1" spans="1:25">
      <c r="A116" s="4" t="s">
        <v>396</v>
      </c>
      <c r="B116" s="4" t="s">
        <v>26</v>
      </c>
      <c r="C116" s="4" t="s">
        <v>27</v>
      </c>
      <c r="D116" s="4" t="s">
        <v>201</v>
      </c>
      <c r="E116" s="4" t="s">
        <v>202</v>
      </c>
      <c r="F116" s="6">
        <v>44619</v>
      </c>
      <c r="G116" s="6">
        <v>44620</v>
      </c>
      <c r="H116" s="4">
        <v>1</v>
      </c>
      <c r="I116" s="4">
        <v>1</v>
      </c>
      <c r="J116" s="4">
        <v>1</v>
      </c>
      <c r="K116" s="4" t="s">
        <v>30</v>
      </c>
      <c r="L116" s="4">
        <v>284</v>
      </c>
      <c r="M116" s="4">
        <v>284</v>
      </c>
      <c r="N116" s="4" t="s">
        <v>397</v>
      </c>
      <c r="O116" s="4" t="s">
        <v>32</v>
      </c>
      <c r="P116" s="4" t="s">
        <v>33</v>
      </c>
      <c r="Q116" s="4">
        <v>0</v>
      </c>
      <c r="R116" s="7">
        <v>44619</v>
      </c>
      <c r="S116" s="6">
        <v>44635</v>
      </c>
      <c r="T116" s="4" t="s">
        <v>34</v>
      </c>
      <c r="U116" s="4">
        <v>284</v>
      </c>
      <c r="V116" s="4">
        <v>0</v>
      </c>
      <c r="W116" s="4">
        <v>0</v>
      </c>
      <c r="X116" s="4" t="s">
        <v>35</v>
      </c>
      <c r="Y116" s="4" t="s">
        <v>35</v>
      </c>
    </row>
    <row r="117" s="4" customFormat="1" spans="1:25">
      <c r="A117" s="4" t="s">
        <v>398</v>
      </c>
      <c r="B117" s="4" t="s">
        <v>26</v>
      </c>
      <c r="C117" s="4" t="s">
        <v>27</v>
      </c>
      <c r="D117" s="4" t="s">
        <v>399</v>
      </c>
      <c r="E117" s="4" t="s">
        <v>400</v>
      </c>
      <c r="F117" s="6">
        <v>44619</v>
      </c>
      <c r="G117" s="6">
        <v>44620</v>
      </c>
      <c r="H117" s="4">
        <v>1</v>
      </c>
      <c r="I117" s="4">
        <v>1</v>
      </c>
      <c r="J117" s="4">
        <v>1</v>
      </c>
      <c r="K117" s="4" t="s">
        <v>30</v>
      </c>
      <c r="L117" s="4">
        <v>122</v>
      </c>
      <c r="M117" s="4">
        <v>122</v>
      </c>
      <c r="N117" s="4" t="s">
        <v>401</v>
      </c>
      <c r="O117" s="4" t="s">
        <v>32</v>
      </c>
      <c r="P117" s="4" t="s">
        <v>33</v>
      </c>
      <c r="Q117" s="4">
        <v>0</v>
      </c>
      <c r="R117" s="7">
        <v>44619</v>
      </c>
      <c r="S117" s="6">
        <v>44635</v>
      </c>
      <c r="T117" s="4" t="s">
        <v>34</v>
      </c>
      <c r="U117" s="4">
        <v>122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402</v>
      </c>
      <c r="B118" s="4" t="s">
        <v>26</v>
      </c>
      <c r="C118" s="4" t="s">
        <v>27</v>
      </c>
      <c r="D118" s="4" t="s">
        <v>403</v>
      </c>
      <c r="E118" s="4" t="s">
        <v>404</v>
      </c>
      <c r="F118" s="6">
        <v>44619</v>
      </c>
      <c r="G118" s="6">
        <v>44620</v>
      </c>
      <c r="H118" s="4">
        <v>1</v>
      </c>
      <c r="I118" s="4">
        <v>1</v>
      </c>
      <c r="J118" s="4">
        <v>1</v>
      </c>
      <c r="K118" s="4" t="s">
        <v>30</v>
      </c>
      <c r="L118" s="4">
        <v>67</v>
      </c>
      <c r="M118" s="4">
        <v>67</v>
      </c>
      <c r="N118" s="4" t="s">
        <v>405</v>
      </c>
      <c r="O118" s="4" t="s">
        <v>32</v>
      </c>
      <c r="P118" s="4" t="s">
        <v>33</v>
      </c>
      <c r="Q118" s="4">
        <v>0</v>
      </c>
      <c r="R118" s="7">
        <v>44619</v>
      </c>
      <c r="S118" s="6">
        <v>44635</v>
      </c>
      <c r="T118" s="4" t="s">
        <v>34</v>
      </c>
      <c r="U118" s="4">
        <v>67</v>
      </c>
      <c r="V118" s="4">
        <v>0</v>
      </c>
      <c r="W118" s="4">
        <v>0</v>
      </c>
      <c r="X118" s="4" t="s">
        <v>406</v>
      </c>
      <c r="Y118" s="4" t="s">
        <v>35</v>
      </c>
    </row>
    <row r="119" s="4" customFormat="1" spans="1:25">
      <c r="A119" s="4" t="s">
        <v>407</v>
      </c>
      <c r="B119" s="4" t="s">
        <v>26</v>
      </c>
      <c r="C119" s="4" t="s">
        <v>27</v>
      </c>
      <c r="D119" s="4" t="s">
        <v>408</v>
      </c>
      <c r="E119" s="4" t="s">
        <v>409</v>
      </c>
      <c r="F119" s="6">
        <v>44619</v>
      </c>
      <c r="G119" s="6">
        <v>44620</v>
      </c>
      <c r="H119" s="4">
        <v>1</v>
      </c>
      <c r="I119" s="4">
        <v>1</v>
      </c>
      <c r="J119" s="4">
        <v>1</v>
      </c>
      <c r="K119" s="4" t="s">
        <v>30</v>
      </c>
      <c r="L119" s="4">
        <v>195</v>
      </c>
      <c r="M119" s="4">
        <v>195</v>
      </c>
      <c r="N119" s="4" t="s">
        <v>410</v>
      </c>
      <c r="O119" s="4" t="s">
        <v>32</v>
      </c>
      <c r="P119" s="4" t="s">
        <v>33</v>
      </c>
      <c r="Q119" s="4">
        <v>0</v>
      </c>
      <c r="R119" s="7">
        <v>44619</v>
      </c>
      <c r="S119" s="6">
        <v>44635</v>
      </c>
      <c r="T119" s="4" t="s">
        <v>34</v>
      </c>
      <c r="U119" s="4">
        <v>195</v>
      </c>
      <c r="V119" s="4">
        <v>0</v>
      </c>
      <c r="W119" s="4">
        <v>0</v>
      </c>
      <c r="X119" s="4" t="s">
        <v>35</v>
      </c>
      <c r="Y119" s="4" t="s">
        <v>411</v>
      </c>
    </row>
    <row r="120" s="4" customFormat="1" spans="1:25">
      <c r="A120" s="4" t="s">
        <v>412</v>
      </c>
      <c r="B120" s="4" t="s">
        <v>26</v>
      </c>
      <c r="C120" s="4" t="s">
        <v>27</v>
      </c>
      <c r="D120" s="4" t="s">
        <v>413</v>
      </c>
      <c r="E120" s="4" t="s">
        <v>414</v>
      </c>
      <c r="F120" s="6">
        <v>44619</v>
      </c>
      <c r="G120" s="6">
        <v>44620</v>
      </c>
      <c r="H120" s="4">
        <v>1</v>
      </c>
      <c r="I120" s="4">
        <v>1</v>
      </c>
      <c r="J120" s="4">
        <v>1</v>
      </c>
      <c r="K120" s="4" t="s">
        <v>30</v>
      </c>
      <c r="L120" s="4">
        <v>200</v>
      </c>
      <c r="M120" s="4">
        <v>200</v>
      </c>
      <c r="N120" s="4" t="s">
        <v>415</v>
      </c>
      <c r="O120" s="4" t="s">
        <v>32</v>
      </c>
      <c r="P120" s="4" t="s">
        <v>33</v>
      </c>
      <c r="Q120" s="4">
        <v>0</v>
      </c>
      <c r="R120" s="7">
        <v>44619</v>
      </c>
      <c r="S120" s="6">
        <v>44635</v>
      </c>
      <c r="T120" s="4" t="s">
        <v>34</v>
      </c>
      <c r="U120" s="4">
        <v>200</v>
      </c>
      <c r="V120" s="4">
        <v>0</v>
      </c>
      <c r="W120" s="4">
        <v>0</v>
      </c>
      <c r="X120" s="4" t="s">
        <v>416</v>
      </c>
      <c r="Y120" s="4" t="s">
        <v>35</v>
      </c>
    </row>
    <row r="121" s="4" customFormat="1" spans="1:25">
      <c r="A121" s="4" t="s">
        <v>417</v>
      </c>
      <c r="B121" s="4" t="s">
        <v>26</v>
      </c>
      <c r="C121" s="4" t="s">
        <v>27</v>
      </c>
      <c r="D121" s="4" t="s">
        <v>418</v>
      </c>
      <c r="E121" s="4" t="s">
        <v>400</v>
      </c>
      <c r="F121" s="6">
        <v>44619</v>
      </c>
      <c r="G121" s="6">
        <v>44620</v>
      </c>
      <c r="H121" s="4">
        <v>1</v>
      </c>
      <c r="I121" s="4">
        <v>1</v>
      </c>
      <c r="J121" s="4">
        <v>1</v>
      </c>
      <c r="K121" s="4" t="s">
        <v>30</v>
      </c>
      <c r="L121" s="4">
        <v>121</v>
      </c>
      <c r="M121" s="4">
        <v>121</v>
      </c>
      <c r="N121" s="4" t="s">
        <v>419</v>
      </c>
      <c r="O121" s="4" t="s">
        <v>32</v>
      </c>
      <c r="P121" s="4" t="s">
        <v>33</v>
      </c>
      <c r="Q121" s="4">
        <v>0</v>
      </c>
      <c r="R121" s="7">
        <v>44619</v>
      </c>
      <c r="S121" s="6">
        <v>44635</v>
      </c>
      <c r="T121" s="4" t="s">
        <v>34</v>
      </c>
      <c r="U121" s="4">
        <v>121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420</v>
      </c>
      <c r="B122" s="4" t="s">
        <v>26</v>
      </c>
      <c r="C122" s="4" t="s">
        <v>27</v>
      </c>
      <c r="D122" s="4" t="s">
        <v>421</v>
      </c>
      <c r="E122" s="4" t="s">
        <v>422</v>
      </c>
      <c r="F122" s="6">
        <v>44619</v>
      </c>
      <c r="G122" s="6">
        <v>44620</v>
      </c>
      <c r="H122" s="4">
        <v>1</v>
      </c>
      <c r="I122" s="4">
        <v>1</v>
      </c>
      <c r="J122" s="4">
        <v>1</v>
      </c>
      <c r="K122" s="4" t="s">
        <v>30</v>
      </c>
      <c r="L122" s="4">
        <v>126</v>
      </c>
      <c r="M122" s="4">
        <v>126</v>
      </c>
      <c r="N122" s="4" t="s">
        <v>423</v>
      </c>
      <c r="O122" s="4" t="s">
        <v>32</v>
      </c>
      <c r="P122" s="4" t="s">
        <v>33</v>
      </c>
      <c r="Q122" s="4">
        <v>0</v>
      </c>
      <c r="R122" s="7">
        <v>44619</v>
      </c>
      <c r="S122" s="6">
        <v>44635</v>
      </c>
      <c r="T122" s="4" t="s">
        <v>34</v>
      </c>
      <c r="U122" s="4">
        <v>126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424</v>
      </c>
      <c r="B123" s="4" t="s">
        <v>26</v>
      </c>
      <c r="C123" s="4" t="s">
        <v>425</v>
      </c>
      <c r="D123" s="4" t="s">
        <v>426</v>
      </c>
      <c r="E123" s="4" t="s">
        <v>148</v>
      </c>
      <c r="F123" s="6">
        <v>44593</v>
      </c>
      <c r="G123" s="6">
        <v>44596</v>
      </c>
      <c r="H123" s="4">
        <v>1</v>
      </c>
      <c r="I123" s="4">
        <v>3</v>
      </c>
      <c r="J123" s="4">
        <v>3</v>
      </c>
      <c r="K123" s="4" t="s">
        <v>30</v>
      </c>
      <c r="L123" s="4">
        <v>14.57</v>
      </c>
      <c r="M123" s="4">
        <v>14.57</v>
      </c>
      <c r="N123" s="4" t="s">
        <v>427</v>
      </c>
      <c r="O123" s="4" t="s">
        <v>32</v>
      </c>
      <c r="P123" s="4" t="s">
        <v>33</v>
      </c>
      <c r="Q123" s="4">
        <v>0</v>
      </c>
      <c r="R123" s="7">
        <v>44587</v>
      </c>
      <c r="S123" s="6">
        <v>44635</v>
      </c>
      <c r="T123" s="4" t="s">
        <v>34</v>
      </c>
      <c r="U123" s="4">
        <v>14.57</v>
      </c>
      <c r="V123" s="4">
        <v>0</v>
      </c>
      <c r="W123" s="4">
        <v>0</v>
      </c>
      <c r="X123" s="4" t="s">
        <v>428</v>
      </c>
      <c r="Y123" s="4" t="s">
        <v>429</v>
      </c>
    </row>
    <row r="124" s="4" customFormat="1" spans="1:25">
      <c r="A124" s="4" t="s">
        <v>385</v>
      </c>
      <c r="B124" s="4" t="s">
        <v>26</v>
      </c>
      <c r="C124" s="4" t="s">
        <v>430</v>
      </c>
      <c r="D124" s="4" t="s">
        <v>386</v>
      </c>
      <c r="E124" s="4" t="s">
        <v>387</v>
      </c>
      <c r="F124" s="6">
        <v>44619</v>
      </c>
      <c r="G124" s="6">
        <v>44620</v>
      </c>
      <c r="H124" s="4">
        <v>1</v>
      </c>
      <c r="I124" s="4">
        <v>1</v>
      </c>
      <c r="J124" s="4">
        <v>1</v>
      </c>
      <c r="K124" s="4" t="s">
        <v>30</v>
      </c>
      <c r="L124" s="4">
        <v>-220</v>
      </c>
      <c r="M124" s="4">
        <v>-220</v>
      </c>
      <c r="N124" s="4" t="s">
        <v>388</v>
      </c>
      <c r="O124" s="4" t="s">
        <v>32</v>
      </c>
      <c r="P124" s="4" t="s">
        <v>33</v>
      </c>
      <c r="Q124" s="4">
        <v>0</v>
      </c>
      <c r="R124" s="7">
        <v>44619</v>
      </c>
      <c r="S124" s="6">
        <v>44635</v>
      </c>
      <c r="T124" s="4" t="s">
        <v>34</v>
      </c>
      <c r="U124" s="4">
        <v>-220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223</v>
      </c>
      <c r="B125" s="4" t="s">
        <v>26</v>
      </c>
      <c r="C125" s="4" t="s">
        <v>430</v>
      </c>
      <c r="D125" s="4" t="s">
        <v>224</v>
      </c>
      <c r="E125" s="4" t="s">
        <v>225</v>
      </c>
      <c r="F125" s="6">
        <v>44619</v>
      </c>
      <c r="G125" s="6">
        <v>44620</v>
      </c>
      <c r="H125" s="4">
        <v>1</v>
      </c>
      <c r="I125" s="4">
        <v>1</v>
      </c>
      <c r="J125" s="4">
        <v>1</v>
      </c>
      <c r="K125" s="4" t="s">
        <v>30</v>
      </c>
      <c r="L125" s="4">
        <v>-402</v>
      </c>
      <c r="M125" s="4">
        <v>-402</v>
      </c>
      <c r="N125" s="4" t="s">
        <v>226</v>
      </c>
      <c r="O125" s="4" t="s">
        <v>32</v>
      </c>
      <c r="P125" s="4" t="s">
        <v>33</v>
      </c>
      <c r="Q125" s="4">
        <v>0</v>
      </c>
      <c r="R125" s="7">
        <v>44619</v>
      </c>
      <c r="S125" s="6">
        <v>44635</v>
      </c>
      <c r="T125" s="4" t="s">
        <v>34</v>
      </c>
      <c r="U125" s="4">
        <v>-402</v>
      </c>
      <c r="V125" s="4">
        <v>0</v>
      </c>
      <c r="W125" s="4">
        <v>0</v>
      </c>
      <c r="X125" s="4" t="s">
        <v>35</v>
      </c>
      <c r="Y125" s="4" t="s">
        <v>227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0"/>
  <sheetViews>
    <sheetView tabSelected="1" workbookViewId="0">
      <selection activeCell="A119" sqref="A119:A12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431</v>
      </c>
    </row>
    <row r="2" s="4" customFormat="1" hidden="1" spans="1:9">
      <c r="A2" s="5">
        <v>17302548432</v>
      </c>
      <c r="B2" s="6">
        <v>44618</v>
      </c>
      <c r="C2" s="6">
        <v>44620</v>
      </c>
      <c r="D2" s="4">
        <v>0</v>
      </c>
      <c r="E2" s="4" t="str">
        <f>VLOOKUP(A2,HOP!A:L,12,0)</f>
        <v>0.00</v>
      </c>
      <c r="F2" s="4" t="str">
        <f>VLOOKUP(A2,HOP!A:C,3,0)</f>
        <v>2414120</v>
      </c>
      <c r="G2" s="4">
        <f>D2-E2</f>
        <v>0</v>
      </c>
      <c r="H2" s="4" t="str">
        <f>$H$1&amp;F2</f>
        <v>，2414120</v>
      </c>
      <c r="I2" s="4" t="str">
        <f>VLOOKUP(A2,HOP!A:U,21,0)</f>
        <v>直连</v>
      </c>
    </row>
    <row r="3" s="4" customFormat="1" hidden="1" spans="1:9">
      <c r="A3" s="5">
        <v>17319543219</v>
      </c>
      <c r="B3" s="6">
        <v>44619</v>
      </c>
      <c r="C3" s="6">
        <v>44620</v>
      </c>
      <c r="D3" s="4">
        <v>1466</v>
      </c>
      <c r="E3" s="4" t="str">
        <f>VLOOKUP(A3,HOP!A:L,12,0)</f>
        <v>1466.00</v>
      </c>
      <c r="F3" s="4" t="str">
        <f>VLOOKUP(A3,HOP!A:C,3,0)</f>
        <v>2415912</v>
      </c>
      <c r="G3" s="4">
        <f t="shared" ref="G3:G34" si="0">D3-E3</f>
        <v>0</v>
      </c>
      <c r="H3" s="4" t="str">
        <f t="shared" ref="H3:H34" si="1">$H$1&amp;F3</f>
        <v>，2415912</v>
      </c>
      <c r="I3" s="4" t="str">
        <f>VLOOKUP(A3,HOP!A:U,21,0)</f>
        <v>直连</v>
      </c>
    </row>
    <row r="4" s="4" customFormat="1" hidden="1" spans="1:9">
      <c r="A4" s="5">
        <v>17336472310</v>
      </c>
      <c r="B4" s="6">
        <v>44619</v>
      </c>
      <c r="C4" s="6">
        <v>44620</v>
      </c>
      <c r="D4" s="4">
        <v>439</v>
      </c>
      <c r="E4" s="4" t="str">
        <f>VLOOKUP(A4,HOP!A:L,12,0)</f>
        <v>439.00</v>
      </c>
      <c r="F4" s="4" t="str">
        <f>VLOOKUP(A4,HOP!A:C,3,0)</f>
        <v>2417871</v>
      </c>
      <c r="G4" s="4">
        <f t="shared" si="0"/>
        <v>0</v>
      </c>
      <c r="H4" s="4" t="str">
        <f t="shared" si="1"/>
        <v>，2417871</v>
      </c>
      <c r="I4" s="4" t="str">
        <f>VLOOKUP(A4,HOP!A:U,21,0)</f>
        <v>直连</v>
      </c>
    </row>
    <row r="5" s="4" customFormat="1" hidden="1" spans="1:9">
      <c r="A5" s="5">
        <v>17342645535</v>
      </c>
      <c r="B5" s="6">
        <v>44619</v>
      </c>
      <c r="C5" s="6">
        <v>44620</v>
      </c>
      <c r="D5" s="4">
        <v>1132</v>
      </c>
      <c r="E5" s="4" t="str">
        <f>VLOOKUP(A5,HOP!A:L,12,0)</f>
        <v>1132.00</v>
      </c>
      <c r="F5" s="4" t="str">
        <f>VLOOKUP(A5,HOP!A:C,3,0)</f>
        <v>2418220</v>
      </c>
      <c r="G5" s="4">
        <f t="shared" si="0"/>
        <v>0</v>
      </c>
      <c r="H5" s="4" t="str">
        <f t="shared" si="1"/>
        <v>，2418220</v>
      </c>
      <c r="I5" s="4" t="str">
        <f>VLOOKUP(A5,HOP!A:U,21,0)</f>
        <v>直连</v>
      </c>
    </row>
    <row r="6" s="4" customFormat="1" hidden="1" spans="1:9">
      <c r="A6" s="5">
        <v>17364328950</v>
      </c>
      <c r="B6" s="6">
        <v>44619</v>
      </c>
      <c r="C6" s="6">
        <v>44620</v>
      </c>
      <c r="D6" s="4">
        <v>269</v>
      </c>
      <c r="E6" s="4" t="str">
        <f>VLOOKUP(A6,HOP!A:L,12,0)</f>
        <v>269.00</v>
      </c>
      <c r="F6" s="4" t="str">
        <f>VLOOKUP(A6,HOP!A:C,3,0)</f>
        <v>2419577</v>
      </c>
      <c r="G6" s="4">
        <f t="shared" si="0"/>
        <v>0</v>
      </c>
      <c r="H6" s="4" t="str">
        <f t="shared" si="1"/>
        <v>，2419577</v>
      </c>
      <c r="I6" s="4" t="str">
        <f>VLOOKUP(A6,HOP!A:U,21,0)</f>
        <v>直连</v>
      </c>
    </row>
    <row r="7" s="4" customFormat="1" hidden="1" spans="1:9">
      <c r="A7" s="5">
        <v>17366994988</v>
      </c>
      <c r="B7" s="6">
        <v>44619</v>
      </c>
      <c r="C7" s="6">
        <v>44620</v>
      </c>
      <c r="D7" s="4">
        <v>0</v>
      </c>
      <c r="E7" s="4" t="str">
        <f>VLOOKUP(A7,HOP!A:L,12,0)</f>
        <v>0.00</v>
      </c>
      <c r="F7" s="4" t="str">
        <f>VLOOKUP(A7,HOP!A:C,3,0)</f>
        <v>2419620</v>
      </c>
      <c r="G7" s="4">
        <f t="shared" si="0"/>
        <v>0</v>
      </c>
      <c r="H7" s="4" t="str">
        <f t="shared" si="1"/>
        <v>，2419620</v>
      </c>
      <c r="I7" s="4" t="str">
        <f>VLOOKUP(A7,HOP!A:U,21,0)</f>
        <v>直连</v>
      </c>
    </row>
    <row r="8" s="4" customFormat="1" hidden="1" spans="1:9">
      <c r="A8" s="5">
        <v>17368441995</v>
      </c>
      <c r="B8" s="6">
        <v>44618</v>
      </c>
      <c r="C8" s="6">
        <v>44620</v>
      </c>
      <c r="D8" s="4">
        <v>467</v>
      </c>
      <c r="E8" s="4" t="str">
        <f>VLOOKUP(A8,HOP!A:L,12,0)</f>
        <v>467.00</v>
      </c>
      <c r="F8" s="4" t="str">
        <f>VLOOKUP(A8,HOP!A:C,3,0)</f>
        <v>2419689</v>
      </c>
      <c r="G8" s="4">
        <f t="shared" si="0"/>
        <v>0</v>
      </c>
      <c r="H8" s="4" t="str">
        <f t="shared" si="1"/>
        <v>，2419689</v>
      </c>
      <c r="I8" s="4" t="str">
        <f>VLOOKUP(A8,HOP!A:U,21,0)</f>
        <v>直连</v>
      </c>
    </row>
    <row r="9" s="4" customFormat="1" hidden="1" spans="1:9">
      <c r="A9" s="5">
        <v>17382380911</v>
      </c>
      <c r="B9" s="6">
        <v>44619</v>
      </c>
      <c r="C9" s="6">
        <v>44620</v>
      </c>
      <c r="D9" s="4">
        <v>413</v>
      </c>
      <c r="E9" s="4" t="str">
        <f>VLOOKUP(A9,HOP!A:L,12,0)</f>
        <v>413.00</v>
      </c>
      <c r="F9" s="4" t="str">
        <f>VLOOKUP(A9,HOP!A:C,3,0)</f>
        <v>2420438</v>
      </c>
      <c r="G9" s="4">
        <f t="shared" si="0"/>
        <v>0</v>
      </c>
      <c r="H9" s="4" t="str">
        <f t="shared" si="1"/>
        <v>，2420438</v>
      </c>
      <c r="I9" s="4" t="str">
        <f>VLOOKUP(A9,HOP!A:U,21,0)</f>
        <v>直连</v>
      </c>
    </row>
    <row r="10" s="4" customFormat="1" hidden="1" spans="1:9">
      <c r="A10" s="5">
        <v>17422063172</v>
      </c>
      <c r="B10" s="6">
        <v>44619</v>
      </c>
      <c r="C10" s="6">
        <v>44620</v>
      </c>
      <c r="D10" s="4">
        <v>938</v>
      </c>
      <c r="E10" s="4" t="str">
        <f>VLOOKUP(A10,HOP!A:L,12,0)</f>
        <v>938.00</v>
      </c>
      <c r="F10" s="4" t="str">
        <f>VLOOKUP(A10,HOP!A:C,3,0)</f>
        <v>2424791</v>
      </c>
      <c r="G10" s="4">
        <f t="shared" si="0"/>
        <v>0</v>
      </c>
      <c r="H10" s="4" t="str">
        <f t="shared" si="1"/>
        <v>，2424791</v>
      </c>
      <c r="I10" s="4" t="str">
        <f>VLOOKUP(A10,HOP!A:U,21,0)</f>
        <v>直连</v>
      </c>
    </row>
    <row r="11" s="4" customFormat="1" hidden="1" spans="1:9">
      <c r="A11" s="5">
        <v>17428617250</v>
      </c>
      <c r="B11" s="6">
        <v>44618</v>
      </c>
      <c r="C11" s="6">
        <v>44620</v>
      </c>
      <c r="D11" s="4">
        <v>1576</v>
      </c>
      <c r="E11" s="4" t="str">
        <f>VLOOKUP(A11,HOP!A:L,12,0)</f>
        <v>1576.00</v>
      </c>
      <c r="F11" s="4" t="str">
        <f>VLOOKUP(A11,HOP!A:C,3,0)</f>
        <v>2425833</v>
      </c>
      <c r="G11" s="4">
        <f t="shared" si="0"/>
        <v>0</v>
      </c>
      <c r="H11" s="4" t="str">
        <f t="shared" si="1"/>
        <v>，2425833</v>
      </c>
      <c r="I11" s="4" t="str">
        <f>VLOOKUP(A11,HOP!A:U,21,0)</f>
        <v>直连</v>
      </c>
    </row>
    <row r="12" s="4" customFormat="1" hidden="1" spans="1:9">
      <c r="A12" s="5">
        <v>17429737983</v>
      </c>
      <c r="B12" s="6">
        <v>44619</v>
      </c>
      <c r="C12" s="6">
        <v>44620</v>
      </c>
      <c r="D12" s="4">
        <v>838</v>
      </c>
      <c r="E12" s="4" t="str">
        <f>VLOOKUP(A12,HOP!A:L,12,0)</f>
        <v>838.00</v>
      </c>
      <c r="F12" s="4" t="str">
        <f>VLOOKUP(A12,HOP!A:C,3,0)</f>
        <v>2426300</v>
      </c>
      <c r="G12" s="4">
        <f t="shared" si="0"/>
        <v>0</v>
      </c>
      <c r="H12" s="4" t="str">
        <f t="shared" si="1"/>
        <v>，2426300</v>
      </c>
      <c r="I12" s="4" t="str">
        <f>VLOOKUP(A12,HOP!A:U,21,0)</f>
        <v>直连</v>
      </c>
    </row>
    <row r="13" s="4" customFormat="1" hidden="1" spans="1:9">
      <c r="A13" s="5">
        <v>17431941299</v>
      </c>
      <c r="B13" s="6">
        <v>44618</v>
      </c>
      <c r="C13" s="6">
        <v>44620</v>
      </c>
      <c r="D13" s="4">
        <v>2252</v>
      </c>
      <c r="E13" s="4" t="str">
        <f>VLOOKUP(A13,HOP!A:L,12,0)</f>
        <v>2252.00</v>
      </c>
      <c r="F13" s="4" t="str">
        <f>VLOOKUP(A13,HOP!A:C,3,0)</f>
        <v>2427301</v>
      </c>
      <c r="G13" s="4">
        <f t="shared" si="0"/>
        <v>0</v>
      </c>
      <c r="H13" s="4" t="str">
        <f t="shared" si="1"/>
        <v>，2427301</v>
      </c>
      <c r="I13" s="4" t="str">
        <f>VLOOKUP(A13,HOP!A:U,21,0)</f>
        <v>直连</v>
      </c>
    </row>
    <row r="14" s="4" customFormat="1" hidden="1" spans="1:9">
      <c r="A14" s="5">
        <v>17437660425</v>
      </c>
      <c r="B14" s="6">
        <v>44618</v>
      </c>
      <c r="C14" s="6">
        <v>44620</v>
      </c>
      <c r="D14" s="4">
        <v>1576</v>
      </c>
      <c r="E14" s="4" t="str">
        <f>VLOOKUP(A14,HOP!A:L,12,0)</f>
        <v>1576.00</v>
      </c>
      <c r="F14" s="4" t="str">
        <f>VLOOKUP(A14,HOP!A:C,3,0)</f>
        <v>2427653</v>
      </c>
      <c r="G14" s="4">
        <f t="shared" si="0"/>
        <v>0</v>
      </c>
      <c r="H14" s="4" t="str">
        <f t="shared" si="1"/>
        <v>，2427653</v>
      </c>
      <c r="I14" s="4" t="str">
        <f>VLOOKUP(A14,HOP!A:U,21,0)</f>
        <v>直连</v>
      </c>
    </row>
    <row r="15" s="4" customFormat="1" hidden="1" spans="1:9">
      <c r="A15" s="5">
        <v>17445950749</v>
      </c>
      <c r="B15" s="6">
        <v>44619</v>
      </c>
      <c r="C15" s="6">
        <v>44620</v>
      </c>
      <c r="D15" s="4">
        <v>635</v>
      </c>
      <c r="E15" s="4" t="str">
        <f>VLOOKUP(A15,HOP!A:L,12,0)</f>
        <v>635.00</v>
      </c>
      <c r="F15" s="4" t="str">
        <f>VLOOKUP(A15,HOP!A:C,3,0)</f>
        <v>2429994</v>
      </c>
      <c r="G15" s="4">
        <f t="shared" si="0"/>
        <v>0</v>
      </c>
      <c r="H15" s="4" t="str">
        <f t="shared" si="1"/>
        <v>，2429994</v>
      </c>
      <c r="I15" s="4" t="str">
        <f>VLOOKUP(A15,HOP!A:U,21,0)</f>
        <v>直连</v>
      </c>
    </row>
    <row r="16" s="4" customFormat="1" hidden="1" spans="1:9">
      <c r="A16" s="5">
        <v>17455798018</v>
      </c>
      <c r="B16" s="6">
        <v>44619</v>
      </c>
      <c r="C16" s="6">
        <v>44620</v>
      </c>
      <c r="D16" s="4">
        <v>1308</v>
      </c>
      <c r="E16" s="4" t="str">
        <f>VLOOKUP(A16,HOP!A:L,12,0)</f>
        <v>1308.00</v>
      </c>
      <c r="F16" s="4" t="str">
        <f>VLOOKUP(A16,HOP!A:C,3,0)</f>
        <v>2431791</v>
      </c>
      <c r="G16" s="4">
        <f t="shared" si="0"/>
        <v>0</v>
      </c>
      <c r="H16" s="4" t="str">
        <f t="shared" si="1"/>
        <v>，2431791</v>
      </c>
      <c r="I16" s="4" t="str">
        <f>VLOOKUP(A16,HOP!A:U,21,0)</f>
        <v>直连</v>
      </c>
    </row>
    <row r="17" s="4" customFormat="1" hidden="1" spans="1:9">
      <c r="A17" s="5">
        <v>17461894914</v>
      </c>
      <c r="B17" s="6">
        <v>44619</v>
      </c>
      <c r="C17" s="6">
        <v>44620</v>
      </c>
      <c r="D17" s="4">
        <v>670</v>
      </c>
      <c r="E17" s="4" t="str">
        <f>VLOOKUP(A17,HOP!A:L,12,0)</f>
        <v>670.00</v>
      </c>
      <c r="F17" s="4" t="str">
        <f>VLOOKUP(A17,HOP!A:C,3,0)</f>
        <v>2432058</v>
      </c>
      <c r="G17" s="4">
        <f t="shared" si="0"/>
        <v>0</v>
      </c>
      <c r="H17" s="4" t="str">
        <f t="shared" si="1"/>
        <v>，2432058</v>
      </c>
      <c r="I17" s="4" t="str">
        <f>VLOOKUP(A17,HOP!A:U,21,0)</f>
        <v>直连</v>
      </c>
    </row>
    <row r="18" s="4" customFormat="1" hidden="1" spans="1:9">
      <c r="A18" s="5">
        <v>17462125612</v>
      </c>
      <c r="B18" s="6">
        <v>44619</v>
      </c>
      <c r="C18" s="6">
        <v>44620</v>
      </c>
      <c r="D18" s="4">
        <v>989</v>
      </c>
      <c r="E18" s="4" t="str">
        <f>VLOOKUP(A18,HOP!A:L,12,0)</f>
        <v>989.00</v>
      </c>
      <c r="F18" s="4" t="str">
        <f>VLOOKUP(A18,HOP!A:C,3,0)</f>
        <v>2432096</v>
      </c>
      <c r="G18" s="4">
        <f t="shared" si="0"/>
        <v>0</v>
      </c>
      <c r="H18" s="4" t="str">
        <f t="shared" si="1"/>
        <v>，2432096</v>
      </c>
      <c r="I18" s="4" t="str">
        <f>VLOOKUP(A18,HOP!A:U,21,0)</f>
        <v>直连</v>
      </c>
    </row>
    <row r="19" s="4" customFormat="1" hidden="1" spans="1:9">
      <c r="A19" s="5">
        <v>17463584516</v>
      </c>
      <c r="B19" s="6">
        <v>44619</v>
      </c>
      <c r="C19" s="6">
        <v>44620</v>
      </c>
      <c r="D19" s="4">
        <v>76</v>
      </c>
      <c r="E19" s="4" t="str">
        <f>VLOOKUP(A19,HOP!A:L,12,0)</f>
        <v>76.00</v>
      </c>
      <c r="F19" s="4" t="str">
        <f>VLOOKUP(A19,HOP!A:C,3,0)</f>
        <v>2432758</v>
      </c>
      <c r="G19" s="4">
        <f t="shared" si="0"/>
        <v>0</v>
      </c>
      <c r="H19" s="4" t="str">
        <f t="shared" si="1"/>
        <v>，2432758</v>
      </c>
      <c r="I19" s="4" t="str">
        <f>VLOOKUP(A19,HOP!A:U,21,0)</f>
        <v>直连</v>
      </c>
    </row>
    <row r="20" s="4" customFormat="1" hidden="1" spans="1:9">
      <c r="A20" s="5">
        <v>17464379619</v>
      </c>
      <c r="B20" s="6">
        <v>44619</v>
      </c>
      <c r="C20" s="6">
        <v>44620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17470881510</v>
      </c>
      <c r="B21" s="6">
        <v>44616</v>
      </c>
      <c r="C21" s="6">
        <v>44620</v>
      </c>
      <c r="D21" s="4">
        <v>309</v>
      </c>
      <c r="E21" s="4" t="str">
        <f>VLOOKUP(A21,HOP!A:L,12,0)</f>
        <v>309.00</v>
      </c>
      <c r="F21" s="4" t="str">
        <f>VLOOKUP(A21,HOP!A:C,3,0)</f>
        <v>2433233</v>
      </c>
      <c r="G21" s="4">
        <f t="shared" si="0"/>
        <v>0</v>
      </c>
      <c r="H21" s="4" t="str">
        <f t="shared" si="1"/>
        <v>，2433233</v>
      </c>
      <c r="I21" s="4" t="str">
        <f>VLOOKUP(A21,HOP!A:U,21,0)</f>
        <v>直连</v>
      </c>
    </row>
    <row r="22" s="4" customFormat="1" hidden="1" spans="1:9">
      <c r="A22" s="5">
        <v>17472483095</v>
      </c>
      <c r="B22" s="6">
        <v>44617</v>
      </c>
      <c r="C22" s="6">
        <v>44620</v>
      </c>
      <c r="D22" s="4">
        <v>252</v>
      </c>
      <c r="E22" s="4" t="str">
        <f>VLOOKUP(A22,HOP!A:L,12,0)</f>
        <v>252.00</v>
      </c>
      <c r="F22" s="4" t="str">
        <f>VLOOKUP(A22,HOP!A:C,3,0)</f>
        <v>2433741</v>
      </c>
      <c r="G22" s="4">
        <f t="shared" si="0"/>
        <v>0</v>
      </c>
      <c r="H22" s="4" t="str">
        <f t="shared" si="1"/>
        <v>，2433741</v>
      </c>
      <c r="I22" s="4" t="str">
        <f>VLOOKUP(A22,HOP!A:U,21,0)</f>
        <v>直连</v>
      </c>
    </row>
    <row r="23" s="4" customFormat="1" hidden="1" spans="1:9">
      <c r="A23" s="5">
        <v>17473412079</v>
      </c>
      <c r="B23" s="6">
        <v>44619</v>
      </c>
      <c r="C23" s="6">
        <v>44620</v>
      </c>
      <c r="D23" s="4">
        <v>611</v>
      </c>
      <c r="E23" s="4" t="str">
        <f>VLOOKUP(A23,HOP!A:L,12,0)</f>
        <v>611.00</v>
      </c>
      <c r="F23" s="4" t="str">
        <f>VLOOKUP(A23,HOP!A:C,3,0)</f>
        <v>2434066</v>
      </c>
      <c r="G23" s="4">
        <f t="shared" si="0"/>
        <v>0</v>
      </c>
      <c r="H23" s="4" t="str">
        <f t="shared" si="1"/>
        <v>，2434066</v>
      </c>
      <c r="I23" s="4" t="str">
        <f>VLOOKUP(A23,HOP!A:U,21,0)</f>
        <v>直连</v>
      </c>
    </row>
    <row r="24" s="4" customFormat="1" hidden="1" spans="1:9">
      <c r="A24" s="5">
        <v>17473785190</v>
      </c>
      <c r="B24" s="6">
        <v>44619</v>
      </c>
      <c r="C24" s="6">
        <v>44620</v>
      </c>
      <c r="D24" s="4">
        <v>611</v>
      </c>
      <c r="E24" s="4" t="str">
        <f>VLOOKUP(A24,HOP!A:L,12,0)</f>
        <v>611.00</v>
      </c>
      <c r="F24" s="4" t="str">
        <f>VLOOKUP(A24,HOP!A:C,3,0)</f>
        <v>2434186</v>
      </c>
      <c r="G24" s="4">
        <f t="shared" si="0"/>
        <v>0</v>
      </c>
      <c r="H24" s="4" t="str">
        <f t="shared" si="1"/>
        <v>，2434186</v>
      </c>
      <c r="I24" s="4" t="str">
        <f>VLOOKUP(A24,HOP!A:U,21,0)</f>
        <v>直连</v>
      </c>
    </row>
    <row r="25" s="4" customFormat="1" hidden="1" spans="1:9">
      <c r="A25" s="5">
        <v>17473822420</v>
      </c>
      <c r="B25" s="6">
        <v>44619</v>
      </c>
      <c r="C25" s="6">
        <v>44620</v>
      </c>
      <c r="D25" s="4">
        <v>204</v>
      </c>
      <c r="E25" s="4" t="str">
        <f>VLOOKUP(A25,HOP!A:L,12,0)</f>
        <v>204.00</v>
      </c>
      <c r="F25" s="4" t="str">
        <f>VLOOKUP(A25,HOP!A:C,3,0)</f>
        <v>2434195</v>
      </c>
      <c r="G25" s="4">
        <f t="shared" si="0"/>
        <v>0</v>
      </c>
      <c r="H25" s="4" t="str">
        <f t="shared" si="1"/>
        <v>，2434195</v>
      </c>
      <c r="I25" s="4" t="str">
        <f>VLOOKUP(A25,HOP!A:U,21,0)</f>
        <v>直连</v>
      </c>
    </row>
    <row r="26" s="4" customFormat="1" hidden="1" spans="1:9">
      <c r="A26" s="5">
        <v>17481473752</v>
      </c>
      <c r="B26" s="6">
        <v>44618</v>
      </c>
      <c r="C26" s="6">
        <v>44620</v>
      </c>
      <c r="D26" s="4">
        <v>380</v>
      </c>
      <c r="E26" s="4" t="str">
        <f>VLOOKUP(A26,HOP!A:L,12,0)</f>
        <v>380.00</v>
      </c>
      <c r="F26" s="4" t="str">
        <f>VLOOKUP(A26,HOP!A:C,3,0)</f>
        <v>2434640</v>
      </c>
      <c r="G26" s="4">
        <f t="shared" si="0"/>
        <v>0</v>
      </c>
      <c r="H26" s="4" t="str">
        <f t="shared" si="1"/>
        <v>，2434640</v>
      </c>
      <c r="I26" s="4" t="str">
        <f>VLOOKUP(A26,HOP!A:U,21,0)</f>
        <v>直连</v>
      </c>
    </row>
    <row r="27" s="4" customFormat="1" spans="1:9">
      <c r="A27" s="5">
        <v>17482117179</v>
      </c>
      <c r="B27" s="6">
        <v>44617</v>
      </c>
      <c r="C27" s="6">
        <v>44620</v>
      </c>
      <c r="D27" s="4">
        <v>355</v>
      </c>
      <c r="E27" s="4" t="str">
        <f>VLOOKUP(A27,HOP!A:L,12,0)</f>
        <v>354.99</v>
      </c>
      <c r="F27" s="4" t="str">
        <f>VLOOKUP(A27,HOP!A:C,3,0)</f>
        <v>2434717</v>
      </c>
      <c r="G27" s="4">
        <f t="shared" si="0"/>
        <v>0.00999999999999091</v>
      </c>
      <c r="H27" s="4" t="str">
        <f t="shared" si="1"/>
        <v>，2434717</v>
      </c>
      <c r="I27" s="4" t="str">
        <f>VLOOKUP(A27,HOP!A:U,21,0)</f>
        <v>直连</v>
      </c>
    </row>
    <row r="28" s="4" customFormat="1" hidden="1" spans="1:9">
      <c r="A28" s="5">
        <v>17490729511</v>
      </c>
      <c r="B28" s="6">
        <v>44619</v>
      </c>
      <c r="C28" s="6">
        <v>44620</v>
      </c>
      <c r="D28" s="4">
        <v>162</v>
      </c>
      <c r="E28" s="4" t="str">
        <f>VLOOKUP(A28,HOP!A:L,12,0)</f>
        <v>162.00</v>
      </c>
      <c r="F28" s="4" t="str">
        <f>VLOOKUP(A28,HOP!A:C,3,0)</f>
        <v>2435068</v>
      </c>
      <c r="G28" s="4">
        <f t="shared" si="0"/>
        <v>0</v>
      </c>
      <c r="H28" s="4" t="str">
        <f t="shared" si="1"/>
        <v>，2435068</v>
      </c>
      <c r="I28" s="4" t="str">
        <f>VLOOKUP(A28,HOP!A:U,21,0)</f>
        <v>直连</v>
      </c>
    </row>
    <row r="29" s="4" customFormat="1" hidden="1" spans="1:9">
      <c r="A29" s="5">
        <v>17491320729</v>
      </c>
      <c r="B29" s="6">
        <v>44619</v>
      </c>
      <c r="C29" s="6">
        <v>44620</v>
      </c>
      <c r="D29" s="4">
        <v>103</v>
      </c>
      <c r="E29" s="4" t="str">
        <f>VLOOKUP(A29,HOP!A:L,12,0)</f>
        <v>103.00</v>
      </c>
      <c r="F29" s="4" t="str">
        <f>VLOOKUP(A29,HOP!A:C,3,0)</f>
        <v>2435172</v>
      </c>
      <c r="G29" s="4">
        <f t="shared" si="0"/>
        <v>0</v>
      </c>
      <c r="H29" s="4" t="str">
        <f t="shared" si="1"/>
        <v>，2435172</v>
      </c>
      <c r="I29" s="4" t="str">
        <f>VLOOKUP(A29,HOP!A:U,21,0)</f>
        <v>直连</v>
      </c>
    </row>
    <row r="30" s="4" customFormat="1" hidden="1" spans="1:9">
      <c r="A30" s="5">
        <v>17491361741</v>
      </c>
      <c r="B30" s="6">
        <v>44618</v>
      </c>
      <c r="C30" s="6">
        <v>44620</v>
      </c>
      <c r="D30" s="4">
        <v>144</v>
      </c>
      <c r="E30" s="4" t="str">
        <f>VLOOKUP(A30,HOP!A:L,12,0)</f>
        <v>144.00</v>
      </c>
      <c r="F30" s="4" t="str">
        <f>VLOOKUP(A30,HOP!A:C,3,0)</f>
        <v>2435180</v>
      </c>
      <c r="G30" s="4">
        <f t="shared" si="0"/>
        <v>0</v>
      </c>
      <c r="H30" s="4" t="str">
        <f t="shared" si="1"/>
        <v>，2435180</v>
      </c>
      <c r="I30" s="4" t="str">
        <f>VLOOKUP(A30,HOP!A:U,21,0)</f>
        <v>直连</v>
      </c>
    </row>
    <row r="31" s="4" customFormat="1" hidden="1" spans="1:9">
      <c r="A31" s="5">
        <v>17492348001</v>
      </c>
      <c r="B31" s="6">
        <v>44619</v>
      </c>
      <c r="C31" s="6">
        <v>44620</v>
      </c>
      <c r="D31" s="4">
        <v>81</v>
      </c>
      <c r="E31" s="4" t="str">
        <f>VLOOKUP(A31,HOP!A:L,12,0)</f>
        <v>81.00</v>
      </c>
      <c r="F31" s="4" t="str">
        <f>VLOOKUP(A31,HOP!A:C,3,0)</f>
        <v>2435338</v>
      </c>
      <c r="G31" s="4">
        <f t="shared" si="0"/>
        <v>0</v>
      </c>
      <c r="H31" s="4" t="str">
        <f t="shared" si="1"/>
        <v>，2435338</v>
      </c>
      <c r="I31" s="4" t="str">
        <f>VLOOKUP(A31,HOP!A:U,21,0)</f>
        <v>直连</v>
      </c>
    </row>
    <row r="32" s="4" customFormat="1" hidden="1" spans="1:9">
      <c r="A32" s="5">
        <v>17492778471</v>
      </c>
      <c r="B32" s="6">
        <v>44619</v>
      </c>
      <c r="C32" s="6">
        <v>44620</v>
      </c>
      <c r="D32" s="4">
        <v>932</v>
      </c>
      <c r="E32" s="4" t="str">
        <f>VLOOKUP(A32,HOP!A:L,12,0)</f>
        <v>932.00</v>
      </c>
      <c r="F32" s="4" t="str">
        <f>VLOOKUP(A32,HOP!A:C,3,0)</f>
        <v>2435412</v>
      </c>
      <c r="G32" s="4">
        <f t="shared" si="0"/>
        <v>0</v>
      </c>
      <c r="H32" s="4" t="str">
        <f t="shared" si="1"/>
        <v>，2435412</v>
      </c>
      <c r="I32" s="4" t="str">
        <f>VLOOKUP(A32,HOP!A:U,21,0)</f>
        <v>直连</v>
      </c>
    </row>
    <row r="33" s="4" customFormat="1" hidden="1" spans="1:9">
      <c r="A33" s="5">
        <v>17500526421</v>
      </c>
      <c r="B33" s="6">
        <v>44619</v>
      </c>
      <c r="C33" s="6">
        <v>44620</v>
      </c>
      <c r="D33" s="4">
        <v>137</v>
      </c>
      <c r="E33" s="4" t="str">
        <f>VLOOKUP(A33,HOP!A:L,12,0)</f>
        <v>137.00</v>
      </c>
      <c r="F33" s="4" t="str">
        <f>VLOOKUP(A33,HOP!A:C,3,0)</f>
        <v>2436764</v>
      </c>
      <c r="G33" s="4">
        <f t="shared" si="0"/>
        <v>0</v>
      </c>
      <c r="H33" s="4" t="str">
        <f t="shared" si="1"/>
        <v>，2436764</v>
      </c>
      <c r="I33" s="4" t="str">
        <f>VLOOKUP(A33,HOP!A:U,21,0)</f>
        <v>直连</v>
      </c>
    </row>
    <row r="34" s="4" customFormat="1" hidden="1" spans="1:9">
      <c r="A34" s="5">
        <v>17500823764</v>
      </c>
      <c r="B34" s="6">
        <v>44618</v>
      </c>
      <c r="C34" s="6">
        <v>44620</v>
      </c>
      <c r="D34" s="4">
        <v>357</v>
      </c>
      <c r="E34" s="4" t="str">
        <f>VLOOKUP(A34,HOP!A:L,12,0)</f>
        <v>357.00</v>
      </c>
      <c r="F34" s="4" t="str">
        <f>VLOOKUP(A34,HOP!A:C,3,0)</f>
        <v>2436937</v>
      </c>
      <c r="G34" s="4">
        <f t="shared" si="0"/>
        <v>0</v>
      </c>
      <c r="H34" s="4" t="str">
        <f t="shared" si="1"/>
        <v>，2436937</v>
      </c>
      <c r="I34" s="4" t="str">
        <f>VLOOKUP(A34,HOP!A:U,21,0)</f>
        <v>直连</v>
      </c>
    </row>
    <row r="35" s="4" customFormat="1" hidden="1" spans="1:9">
      <c r="A35" s="5">
        <v>17500862255</v>
      </c>
      <c r="B35" s="6">
        <v>44619</v>
      </c>
      <c r="C35" s="6">
        <v>44620</v>
      </c>
      <c r="D35" s="4">
        <v>103</v>
      </c>
      <c r="E35" s="4" t="str">
        <f>VLOOKUP(A35,HOP!A:L,12,0)</f>
        <v>103.00</v>
      </c>
      <c r="F35" s="4" t="str">
        <f>VLOOKUP(A35,HOP!A:C,3,0)</f>
        <v>2436950</v>
      </c>
      <c r="G35" s="4">
        <f t="shared" ref="G35:G66" si="2">D35-E35</f>
        <v>0</v>
      </c>
      <c r="H35" s="4" t="str">
        <f t="shared" ref="H35:H66" si="3">$H$1&amp;F35</f>
        <v>，2436950</v>
      </c>
      <c r="I35" s="4" t="str">
        <f>VLOOKUP(A35,HOP!A:U,21,0)</f>
        <v>直连</v>
      </c>
    </row>
    <row r="36" s="4" customFormat="1" hidden="1" spans="1:9">
      <c r="A36" s="5">
        <v>17501069017</v>
      </c>
      <c r="B36" s="6">
        <v>44619</v>
      </c>
      <c r="C36" s="6">
        <v>44620</v>
      </c>
      <c r="D36" s="4">
        <v>0</v>
      </c>
      <c r="E36" s="4" t="str">
        <f>VLOOKUP(A36,HOP!A:L,12,0)</f>
        <v>0.00</v>
      </c>
      <c r="F36" s="4" t="str">
        <f>VLOOKUP(A36,HOP!A:C,3,0)</f>
        <v>2437012</v>
      </c>
      <c r="G36" s="4">
        <f t="shared" si="2"/>
        <v>0</v>
      </c>
      <c r="H36" s="4" t="str">
        <f t="shared" si="3"/>
        <v>，2437012</v>
      </c>
      <c r="I36" s="4" t="str">
        <f>VLOOKUP(A36,HOP!A:U,21,0)</f>
        <v>直连</v>
      </c>
    </row>
    <row r="37" s="4" customFormat="1" hidden="1" spans="1:9">
      <c r="A37" s="5">
        <v>17501292818</v>
      </c>
      <c r="B37" s="6">
        <v>44619</v>
      </c>
      <c r="C37" s="6">
        <v>44620</v>
      </c>
      <c r="D37" s="4">
        <v>125</v>
      </c>
      <c r="E37" s="4" t="str">
        <f>VLOOKUP(A37,HOP!A:L,12,0)</f>
        <v>125.00</v>
      </c>
      <c r="F37" s="4" t="str">
        <f>VLOOKUP(A37,HOP!A:C,3,0)</f>
        <v>2437090</v>
      </c>
      <c r="G37" s="4">
        <f t="shared" si="2"/>
        <v>0</v>
      </c>
      <c r="H37" s="4" t="str">
        <f t="shared" si="3"/>
        <v>，2437090</v>
      </c>
      <c r="I37" s="4" t="str">
        <f>VLOOKUP(A37,HOP!A:U,21,0)</f>
        <v>直连</v>
      </c>
    </row>
    <row r="38" s="4" customFormat="1" hidden="1" spans="1:9">
      <c r="A38" s="5">
        <v>17501306603</v>
      </c>
      <c r="B38" s="6">
        <v>44619</v>
      </c>
      <c r="C38" s="6">
        <v>44620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17501307176</v>
      </c>
      <c r="B39" s="6">
        <v>44619</v>
      </c>
      <c r="C39" s="6">
        <v>44620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17501365326</v>
      </c>
      <c r="B40" s="6">
        <v>44619</v>
      </c>
      <c r="C40" s="6">
        <v>44620</v>
      </c>
      <c r="D40" s="4">
        <v>111</v>
      </c>
      <c r="E40" s="4" t="str">
        <f>VLOOKUP(A40,HOP!A:L,12,0)</f>
        <v>111.00</v>
      </c>
      <c r="F40" s="4" t="str">
        <f>VLOOKUP(A40,HOP!A:C,3,0)</f>
        <v>2437153</v>
      </c>
      <c r="G40" s="4">
        <f t="shared" si="2"/>
        <v>0</v>
      </c>
      <c r="H40" s="4" t="str">
        <f t="shared" si="3"/>
        <v>，2437153</v>
      </c>
      <c r="I40" s="4" t="str">
        <f>VLOOKUP(A40,HOP!A:U,21,0)</f>
        <v>直连</v>
      </c>
    </row>
    <row r="41" s="4" customFormat="1" hidden="1" spans="1:9">
      <c r="A41" s="5">
        <v>17501374781</v>
      </c>
      <c r="B41" s="6">
        <v>44619</v>
      </c>
      <c r="C41" s="6">
        <v>44620</v>
      </c>
      <c r="D41" s="4">
        <v>147</v>
      </c>
      <c r="E41" s="4" t="str">
        <f>VLOOKUP(A41,HOP!A:L,12,0)</f>
        <v>147.00</v>
      </c>
      <c r="F41" s="4" t="str">
        <f>VLOOKUP(A41,HOP!A:C,3,0)</f>
        <v>2437160</v>
      </c>
      <c r="G41" s="4">
        <f t="shared" si="2"/>
        <v>0</v>
      </c>
      <c r="H41" s="4" t="str">
        <f t="shared" si="3"/>
        <v>，2437160</v>
      </c>
      <c r="I41" s="4" t="str">
        <f>VLOOKUP(A41,HOP!A:U,21,0)</f>
        <v>直连</v>
      </c>
    </row>
    <row r="42" s="4" customFormat="1" hidden="1" spans="1:9">
      <c r="A42" s="5">
        <v>17501420329</v>
      </c>
      <c r="B42" s="6">
        <v>44619</v>
      </c>
      <c r="C42" s="6">
        <v>44620</v>
      </c>
      <c r="D42" s="4">
        <v>357</v>
      </c>
      <c r="E42" s="4" t="str">
        <f>VLOOKUP(A42,HOP!A:L,12,0)</f>
        <v>357.00</v>
      </c>
      <c r="F42" s="4" t="str">
        <f>VLOOKUP(A42,HOP!A:C,3,0)</f>
        <v>2437201</v>
      </c>
      <c r="G42" s="4">
        <f t="shared" si="2"/>
        <v>0</v>
      </c>
      <c r="H42" s="4" t="str">
        <f t="shared" si="3"/>
        <v>，2437201</v>
      </c>
      <c r="I42" s="4" t="str">
        <f>VLOOKUP(A42,HOP!A:U,21,0)</f>
        <v>直连</v>
      </c>
    </row>
    <row r="43" s="4" customFormat="1" hidden="1" spans="1:9">
      <c r="A43" s="5">
        <v>17501436520</v>
      </c>
      <c r="B43" s="6">
        <v>44619</v>
      </c>
      <c r="C43" s="6">
        <v>44620</v>
      </c>
      <c r="D43" s="4">
        <v>113</v>
      </c>
      <c r="E43" s="4" t="str">
        <f>VLOOKUP(A43,HOP!A:L,12,0)</f>
        <v>113.00</v>
      </c>
      <c r="F43" s="4" t="str">
        <f>VLOOKUP(A43,HOP!A:C,3,0)</f>
        <v>2437213</v>
      </c>
      <c r="G43" s="4">
        <f t="shared" si="2"/>
        <v>0</v>
      </c>
      <c r="H43" s="4" t="str">
        <f t="shared" si="3"/>
        <v>，2437213</v>
      </c>
      <c r="I43" s="4" t="str">
        <f>VLOOKUP(A43,HOP!A:U,21,0)</f>
        <v>直连</v>
      </c>
    </row>
    <row r="44" s="4" customFormat="1" hidden="1" spans="1:9">
      <c r="A44" s="5">
        <v>17501475626</v>
      </c>
      <c r="B44" s="6">
        <v>44619</v>
      </c>
      <c r="C44" s="6">
        <v>44620</v>
      </c>
      <c r="D44" s="4">
        <v>256</v>
      </c>
      <c r="E44" s="4" t="str">
        <f>VLOOKUP(A44,HOP!A:L,12,0)</f>
        <v>256.00</v>
      </c>
      <c r="F44" s="4" t="str">
        <f>VLOOKUP(A44,HOP!A:C,3,0)</f>
        <v>2437246</v>
      </c>
      <c r="G44" s="4">
        <f t="shared" si="2"/>
        <v>0</v>
      </c>
      <c r="H44" s="4" t="str">
        <f t="shared" si="3"/>
        <v>，2437246</v>
      </c>
      <c r="I44" s="4" t="str">
        <f>VLOOKUP(A44,HOP!A:U,21,0)</f>
        <v>直连</v>
      </c>
    </row>
    <row r="45" s="4" customFormat="1" hidden="1" spans="1:9">
      <c r="A45" s="5">
        <v>17501524725</v>
      </c>
      <c r="B45" s="6">
        <v>44619</v>
      </c>
      <c r="C45" s="6">
        <v>44620</v>
      </c>
      <c r="D45" s="4">
        <v>284</v>
      </c>
      <c r="E45" s="4" t="str">
        <f>VLOOKUP(A45,HOP!A:L,12,0)</f>
        <v>284.00</v>
      </c>
      <c r="F45" s="4" t="str">
        <f>VLOOKUP(A45,HOP!A:C,3,0)</f>
        <v>2437281</v>
      </c>
      <c r="G45" s="4">
        <f t="shared" si="2"/>
        <v>0</v>
      </c>
      <c r="H45" s="4" t="str">
        <f t="shared" si="3"/>
        <v>，2437281</v>
      </c>
      <c r="I45" s="4" t="str">
        <f>VLOOKUP(A45,HOP!A:U,21,0)</f>
        <v>直连</v>
      </c>
    </row>
    <row r="46" s="4" customFormat="1" hidden="1" spans="1:9">
      <c r="A46" s="5">
        <v>17501554189</v>
      </c>
      <c r="B46" s="6">
        <v>44619</v>
      </c>
      <c r="C46" s="6">
        <v>44620</v>
      </c>
      <c r="D46" s="4">
        <v>171</v>
      </c>
      <c r="E46" s="4" t="str">
        <f>VLOOKUP(A46,HOP!A:L,12,0)</f>
        <v>171.00</v>
      </c>
      <c r="F46" s="4" t="str">
        <f>VLOOKUP(A46,HOP!A:C,3,0)</f>
        <v>2437306</v>
      </c>
      <c r="G46" s="4">
        <f t="shared" si="2"/>
        <v>0</v>
      </c>
      <c r="H46" s="4" t="str">
        <f t="shared" si="3"/>
        <v>，2437306</v>
      </c>
      <c r="I46" s="4" t="str">
        <f>VLOOKUP(A46,HOP!A:U,21,0)</f>
        <v>直连</v>
      </c>
    </row>
    <row r="47" s="4" customFormat="1" hidden="1" spans="1:9">
      <c r="A47" s="5">
        <v>17501626422</v>
      </c>
      <c r="B47" s="6">
        <v>44619</v>
      </c>
      <c r="C47" s="6">
        <v>44620</v>
      </c>
      <c r="D47" s="4">
        <v>147</v>
      </c>
      <c r="E47" s="4" t="str">
        <f>VLOOKUP(A47,HOP!A:L,12,0)</f>
        <v>147.00</v>
      </c>
      <c r="F47" s="4" t="str">
        <f>VLOOKUP(A47,HOP!A:C,3,0)</f>
        <v>2437368</v>
      </c>
      <c r="G47" s="4">
        <f t="shared" si="2"/>
        <v>0</v>
      </c>
      <c r="H47" s="4" t="str">
        <f t="shared" si="3"/>
        <v>，2437368</v>
      </c>
      <c r="I47" s="4" t="str">
        <f>VLOOKUP(A47,HOP!A:U,21,0)</f>
        <v>直连</v>
      </c>
    </row>
    <row r="48" s="4" customFormat="1" hidden="1" spans="1:9">
      <c r="A48" s="5">
        <v>17501820592</v>
      </c>
      <c r="B48" s="6">
        <v>44619</v>
      </c>
      <c r="C48" s="6">
        <v>44620</v>
      </c>
      <c r="D48" s="4">
        <v>148</v>
      </c>
      <c r="E48" s="4" t="str">
        <f>VLOOKUP(A48,HOP!A:L,12,0)</f>
        <v>148.00</v>
      </c>
      <c r="F48" s="4" t="str">
        <f>VLOOKUP(A48,HOP!A:C,3,0)</f>
        <v>2437546</v>
      </c>
      <c r="G48" s="4">
        <f t="shared" si="2"/>
        <v>0</v>
      </c>
      <c r="H48" s="4" t="str">
        <f t="shared" si="3"/>
        <v>，2437546</v>
      </c>
      <c r="I48" s="4" t="str">
        <f>VLOOKUP(A48,HOP!A:U,21,0)</f>
        <v>直连</v>
      </c>
    </row>
    <row r="49" s="4" customFormat="1" hidden="1" spans="1:9">
      <c r="A49" s="5">
        <v>17501857621</v>
      </c>
      <c r="B49" s="6">
        <v>44619</v>
      </c>
      <c r="C49" s="6">
        <v>44620</v>
      </c>
      <c r="D49" s="4">
        <v>96</v>
      </c>
      <c r="E49" s="4" t="str">
        <f>VLOOKUP(A49,HOP!A:L,12,0)</f>
        <v>96.00</v>
      </c>
      <c r="F49" s="4" t="str">
        <f>VLOOKUP(A49,HOP!A:C,3,0)</f>
        <v>2437584</v>
      </c>
      <c r="G49" s="4">
        <f t="shared" si="2"/>
        <v>0</v>
      </c>
      <c r="H49" s="4" t="str">
        <f t="shared" si="3"/>
        <v>，2437584</v>
      </c>
      <c r="I49" s="4" t="str">
        <f>VLOOKUP(A49,HOP!A:U,21,0)</f>
        <v>直连</v>
      </c>
    </row>
    <row r="50" s="4" customFormat="1" hidden="1" spans="1:9">
      <c r="A50" s="5">
        <v>17501864969</v>
      </c>
      <c r="B50" s="6">
        <v>44619</v>
      </c>
      <c r="C50" s="6">
        <v>44620</v>
      </c>
      <c r="D50" s="4">
        <v>126</v>
      </c>
      <c r="E50" s="4" t="str">
        <f>VLOOKUP(A50,HOP!A:L,12,0)</f>
        <v>126.00</v>
      </c>
      <c r="F50" s="4" t="str">
        <f>VLOOKUP(A50,HOP!A:C,3,0)</f>
        <v>2437591</v>
      </c>
      <c r="G50" s="4">
        <f t="shared" si="2"/>
        <v>0</v>
      </c>
      <c r="H50" s="4" t="str">
        <f t="shared" si="3"/>
        <v>，2437591</v>
      </c>
      <c r="I50" s="4" t="str">
        <f>VLOOKUP(A50,HOP!A:U,21,0)</f>
        <v>直连</v>
      </c>
    </row>
    <row r="51" s="4" customFormat="1" hidden="1" spans="1:9">
      <c r="A51" s="5">
        <v>17501870200</v>
      </c>
      <c r="B51" s="6">
        <v>44619</v>
      </c>
      <c r="C51" s="6">
        <v>44620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17501900695</v>
      </c>
      <c r="B52" s="6">
        <v>44619</v>
      </c>
      <c r="C52" s="6">
        <v>44620</v>
      </c>
      <c r="D52" s="4">
        <v>114</v>
      </c>
      <c r="E52" s="4" t="str">
        <f>VLOOKUP(A52,HOP!A:L,12,0)</f>
        <v>114.00</v>
      </c>
      <c r="F52" s="4" t="str">
        <f>VLOOKUP(A52,HOP!A:C,3,0)</f>
        <v>2437623</v>
      </c>
      <c r="G52" s="4">
        <f t="shared" si="2"/>
        <v>0</v>
      </c>
      <c r="H52" s="4" t="str">
        <f t="shared" si="3"/>
        <v>，2437623</v>
      </c>
      <c r="I52" s="4" t="str">
        <f>VLOOKUP(A52,HOP!A:U,21,0)</f>
        <v>直连</v>
      </c>
    </row>
    <row r="53" s="4" customFormat="1" hidden="1" spans="1:9">
      <c r="A53" s="5">
        <v>17502028939</v>
      </c>
      <c r="B53" s="6">
        <v>44619</v>
      </c>
      <c r="C53" s="6">
        <v>44620</v>
      </c>
      <c r="D53" s="4">
        <v>207</v>
      </c>
      <c r="E53" s="4" t="str">
        <f>VLOOKUP(A53,HOP!A:L,12,0)</f>
        <v>207.00</v>
      </c>
      <c r="F53" s="4" t="str">
        <f>VLOOKUP(A53,HOP!A:C,3,0)</f>
        <v>2437739</v>
      </c>
      <c r="G53" s="4">
        <f t="shared" si="2"/>
        <v>0</v>
      </c>
      <c r="H53" s="4" t="str">
        <f t="shared" si="3"/>
        <v>，2437739</v>
      </c>
      <c r="I53" s="4" t="str">
        <f>VLOOKUP(A53,HOP!A:U,21,0)</f>
        <v>直连</v>
      </c>
    </row>
    <row r="54" s="4" customFormat="1" hidden="1" spans="1:9">
      <c r="A54" s="5">
        <v>17502050871</v>
      </c>
      <c r="B54" s="6">
        <v>44619</v>
      </c>
      <c r="C54" s="6">
        <v>44620</v>
      </c>
      <c r="D54" s="4">
        <v>163</v>
      </c>
      <c r="E54" s="4" t="str">
        <f>VLOOKUP(A54,HOP!A:L,12,0)</f>
        <v>163.00</v>
      </c>
      <c r="F54" s="4" t="str">
        <f>VLOOKUP(A54,HOP!A:C,3,0)</f>
        <v>2437764</v>
      </c>
      <c r="G54" s="4">
        <f t="shared" si="2"/>
        <v>0</v>
      </c>
      <c r="H54" s="4" t="str">
        <f t="shared" si="3"/>
        <v>，2437764</v>
      </c>
      <c r="I54" s="4" t="str">
        <f>VLOOKUP(A54,HOP!A:U,21,0)</f>
        <v>直连</v>
      </c>
    </row>
    <row r="55" s="4" customFormat="1" hidden="1" spans="1:9">
      <c r="A55" s="5">
        <v>17502060982</v>
      </c>
      <c r="B55" s="6">
        <v>44619</v>
      </c>
      <c r="C55" s="6">
        <v>44620</v>
      </c>
      <c r="D55" s="4">
        <v>262</v>
      </c>
      <c r="E55" s="4" t="str">
        <f>VLOOKUP(A55,HOP!A:L,12,0)</f>
        <v>262.00</v>
      </c>
      <c r="F55" s="4" t="str">
        <f>VLOOKUP(A55,HOP!A:C,3,0)</f>
        <v>2437772</v>
      </c>
      <c r="G55" s="4">
        <f t="shared" si="2"/>
        <v>0</v>
      </c>
      <c r="H55" s="4" t="str">
        <f t="shared" si="3"/>
        <v>，2437772</v>
      </c>
      <c r="I55" s="4" t="str">
        <f>VLOOKUP(A55,HOP!A:U,21,0)</f>
        <v>直连</v>
      </c>
    </row>
    <row r="56" s="4" customFormat="1" hidden="1" spans="1:9">
      <c r="A56" s="5">
        <v>17502090387</v>
      </c>
      <c r="B56" s="6">
        <v>44619</v>
      </c>
      <c r="C56" s="6">
        <v>44620</v>
      </c>
      <c r="D56" s="4">
        <v>195</v>
      </c>
      <c r="E56" s="4" t="str">
        <f>VLOOKUP(A56,HOP!A:L,12,0)</f>
        <v>195.00</v>
      </c>
      <c r="F56" s="4" t="str">
        <f>VLOOKUP(A56,HOP!A:C,3,0)</f>
        <v>2437798</v>
      </c>
      <c r="G56" s="4">
        <f t="shared" si="2"/>
        <v>0</v>
      </c>
      <c r="H56" s="4" t="str">
        <f t="shared" si="3"/>
        <v>，2437798</v>
      </c>
      <c r="I56" s="4" t="str">
        <f>VLOOKUP(A56,HOP!A:U,21,0)</f>
        <v>直连</v>
      </c>
    </row>
    <row r="57" s="4" customFormat="1" hidden="1" spans="1:9">
      <c r="A57" s="5">
        <v>17502145094</v>
      </c>
      <c r="B57" s="6">
        <v>44619</v>
      </c>
      <c r="C57" s="6">
        <v>44620</v>
      </c>
      <c r="D57" s="4">
        <v>333</v>
      </c>
      <c r="E57" s="4" t="str">
        <f>VLOOKUP(A57,HOP!A:L,12,0)</f>
        <v>333.00</v>
      </c>
      <c r="F57" s="4" t="str">
        <f>VLOOKUP(A57,HOP!A:C,3,0)</f>
        <v>2437836</v>
      </c>
      <c r="G57" s="4">
        <f t="shared" si="2"/>
        <v>0</v>
      </c>
      <c r="H57" s="4" t="str">
        <f t="shared" si="3"/>
        <v>，2437836</v>
      </c>
      <c r="I57" s="4" t="str">
        <f>VLOOKUP(A57,HOP!A:U,21,0)</f>
        <v>直连</v>
      </c>
    </row>
    <row r="58" s="4" customFormat="1" hidden="1" spans="1:9">
      <c r="A58" s="5">
        <v>17502151295</v>
      </c>
      <c r="B58" s="6">
        <v>44619</v>
      </c>
      <c r="C58" s="6">
        <v>44620</v>
      </c>
      <c r="D58" s="4">
        <v>103</v>
      </c>
      <c r="E58" s="4" t="str">
        <f>VLOOKUP(A58,HOP!A:L,12,0)</f>
        <v>103.00</v>
      </c>
      <c r="F58" s="4" t="str">
        <f>VLOOKUP(A58,HOP!A:C,3,0)</f>
        <v>2437843</v>
      </c>
      <c r="G58" s="4">
        <f t="shared" si="2"/>
        <v>0</v>
      </c>
      <c r="H58" s="4" t="str">
        <f t="shared" si="3"/>
        <v>，2437843</v>
      </c>
      <c r="I58" s="4" t="str">
        <f>VLOOKUP(A58,HOP!A:U,21,0)</f>
        <v>直连</v>
      </c>
    </row>
    <row r="59" s="4" customFormat="1" hidden="1" spans="1:9">
      <c r="A59" s="5">
        <v>17502174442</v>
      </c>
      <c r="B59" s="6">
        <v>44619</v>
      </c>
      <c r="C59" s="6">
        <v>44620</v>
      </c>
      <c r="D59" s="4">
        <v>125</v>
      </c>
      <c r="E59" s="4" t="str">
        <f>VLOOKUP(A59,HOP!A:L,12,0)</f>
        <v>125.00</v>
      </c>
      <c r="F59" s="4" t="str">
        <f>VLOOKUP(A59,HOP!A:C,3,0)</f>
        <v>2437859</v>
      </c>
      <c r="G59" s="4">
        <f t="shared" si="2"/>
        <v>0</v>
      </c>
      <c r="H59" s="4" t="str">
        <f t="shared" si="3"/>
        <v>，2437859</v>
      </c>
      <c r="I59" s="4" t="str">
        <f>VLOOKUP(A59,HOP!A:U,21,0)</f>
        <v>直连</v>
      </c>
    </row>
    <row r="60" s="4" customFormat="1" hidden="1" spans="1:9">
      <c r="A60" s="5">
        <v>17507104194</v>
      </c>
      <c r="B60" s="6">
        <v>44619</v>
      </c>
      <c r="C60" s="6">
        <v>44620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17507243653</v>
      </c>
      <c r="B61" s="6">
        <v>44619</v>
      </c>
      <c r="C61" s="6">
        <v>44620</v>
      </c>
      <c r="D61" s="4">
        <v>782</v>
      </c>
      <c r="E61" s="4" t="str">
        <f>VLOOKUP(A61,HOP!A:L,12,0)</f>
        <v>782.00</v>
      </c>
      <c r="F61" s="4" t="str">
        <f>VLOOKUP(A61,HOP!A:C,3,0)</f>
        <v>2438048</v>
      </c>
      <c r="G61" s="4">
        <f t="shared" si="2"/>
        <v>0</v>
      </c>
      <c r="H61" s="4" t="str">
        <f t="shared" si="3"/>
        <v>，2438048</v>
      </c>
      <c r="I61" s="4" t="str">
        <f>VLOOKUP(A61,HOP!A:U,21,0)</f>
        <v>直连</v>
      </c>
    </row>
    <row r="62" s="4" customFormat="1" hidden="1" spans="1:9">
      <c r="A62" s="5">
        <v>17507263240</v>
      </c>
      <c r="B62" s="6">
        <v>44619</v>
      </c>
      <c r="C62" s="6">
        <v>44620</v>
      </c>
      <c r="D62" s="4">
        <v>164</v>
      </c>
      <c r="E62" s="4" t="str">
        <f>VLOOKUP(A62,HOP!A:L,12,0)</f>
        <v>164.00</v>
      </c>
      <c r="F62" s="4" t="str">
        <f>VLOOKUP(A62,HOP!A:C,3,0)</f>
        <v>2438055</v>
      </c>
      <c r="G62" s="4">
        <f t="shared" si="2"/>
        <v>0</v>
      </c>
      <c r="H62" s="4" t="str">
        <f t="shared" si="3"/>
        <v>，2438055</v>
      </c>
      <c r="I62" s="4" t="str">
        <f>VLOOKUP(A62,HOP!A:U,21,0)</f>
        <v>直连</v>
      </c>
    </row>
    <row r="63" s="4" customFormat="1" hidden="1" spans="1:9">
      <c r="A63" s="5">
        <v>17507267086</v>
      </c>
      <c r="B63" s="6">
        <v>44619</v>
      </c>
      <c r="C63" s="6">
        <v>44620</v>
      </c>
      <c r="D63" s="4">
        <v>126</v>
      </c>
      <c r="E63" s="4" t="str">
        <f>VLOOKUP(A63,HOP!A:L,12,0)</f>
        <v>126.00</v>
      </c>
      <c r="F63" s="4" t="str">
        <f>VLOOKUP(A63,HOP!A:C,3,0)</f>
        <v>2438056</v>
      </c>
      <c r="G63" s="4">
        <f t="shared" si="2"/>
        <v>0</v>
      </c>
      <c r="H63" s="4" t="str">
        <f t="shared" si="3"/>
        <v>，2438056</v>
      </c>
      <c r="I63" s="4" t="str">
        <f>VLOOKUP(A63,HOP!A:U,21,0)</f>
        <v>直连</v>
      </c>
    </row>
    <row r="64" s="4" customFormat="1" hidden="1" spans="1:9">
      <c r="A64" s="5">
        <v>17507298535</v>
      </c>
      <c r="B64" s="6">
        <v>44619</v>
      </c>
      <c r="C64" s="6">
        <v>44620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17507348087</v>
      </c>
      <c r="B65" s="6">
        <v>44619</v>
      </c>
      <c r="C65" s="6">
        <v>44620</v>
      </c>
      <c r="D65" s="4">
        <v>175</v>
      </c>
      <c r="E65" s="4" t="str">
        <f>VLOOKUP(A65,HOP!A:L,12,0)</f>
        <v>175.00</v>
      </c>
      <c r="F65" s="4" t="str">
        <f>VLOOKUP(A65,HOP!A:C,3,0)</f>
        <v>2438090</v>
      </c>
      <c r="G65" s="4">
        <f t="shared" si="2"/>
        <v>0</v>
      </c>
      <c r="H65" s="4" t="str">
        <f t="shared" si="3"/>
        <v>，2438090</v>
      </c>
      <c r="I65" s="4" t="str">
        <f>VLOOKUP(A65,HOP!A:U,21,0)</f>
        <v>直连</v>
      </c>
    </row>
    <row r="66" s="4" customFormat="1" hidden="1" spans="1:9">
      <c r="A66" s="5">
        <v>17507414863</v>
      </c>
      <c r="B66" s="6">
        <v>44619</v>
      </c>
      <c r="C66" s="6">
        <v>44620</v>
      </c>
      <c r="D66" s="4">
        <v>98</v>
      </c>
      <c r="E66" s="4" t="str">
        <f>VLOOKUP(A66,HOP!A:L,12,0)</f>
        <v>98.00</v>
      </c>
      <c r="F66" s="4" t="str">
        <f>VLOOKUP(A66,HOP!A:C,3,0)</f>
        <v>2438116</v>
      </c>
      <c r="G66" s="4">
        <f t="shared" si="2"/>
        <v>0</v>
      </c>
      <c r="H66" s="4" t="str">
        <f t="shared" si="3"/>
        <v>，2438116</v>
      </c>
      <c r="I66" s="4" t="str">
        <f>VLOOKUP(A66,HOP!A:U,21,0)</f>
        <v>直连</v>
      </c>
    </row>
    <row r="67" s="4" customFormat="1" hidden="1" spans="1:9">
      <c r="A67" s="5">
        <v>17507445392</v>
      </c>
      <c r="B67" s="6">
        <v>44619</v>
      </c>
      <c r="C67" s="6">
        <v>44620</v>
      </c>
      <c r="D67" s="4">
        <v>1216</v>
      </c>
      <c r="E67" s="4" t="str">
        <f>VLOOKUP(A67,HOP!A:L,12,0)</f>
        <v>1216.00</v>
      </c>
      <c r="F67" s="4" t="str">
        <f>VLOOKUP(A67,HOP!A:C,3,0)</f>
        <v>2438133</v>
      </c>
      <c r="G67" s="4">
        <f t="shared" ref="G67:G98" si="4">D67-E67</f>
        <v>0</v>
      </c>
      <c r="H67" s="4" t="str">
        <f t="shared" ref="H67:H98" si="5">$H$1&amp;F67</f>
        <v>，2438133</v>
      </c>
      <c r="I67" s="4" t="str">
        <f>VLOOKUP(A67,HOP!A:U,21,0)</f>
        <v>直连</v>
      </c>
    </row>
    <row r="68" s="4" customFormat="1" hidden="1" spans="1:9">
      <c r="A68" s="5">
        <v>17507528408</v>
      </c>
      <c r="B68" s="6">
        <v>44619</v>
      </c>
      <c r="C68" s="6">
        <v>44620</v>
      </c>
      <c r="D68" s="4">
        <v>127</v>
      </c>
      <c r="E68" s="4" t="str">
        <f>VLOOKUP(A68,HOP!A:L,12,0)</f>
        <v>127.00</v>
      </c>
      <c r="F68" s="4" t="str">
        <f>VLOOKUP(A68,HOP!A:C,3,0)</f>
        <v>2438151</v>
      </c>
      <c r="G68" s="4">
        <f t="shared" si="4"/>
        <v>0</v>
      </c>
      <c r="H68" s="4" t="str">
        <f t="shared" si="5"/>
        <v>，2438151</v>
      </c>
      <c r="I68" s="4" t="str">
        <f>VLOOKUP(A68,HOP!A:U,21,0)</f>
        <v>直连</v>
      </c>
    </row>
    <row r="69" s="4" customFormat="1" hidden="1" spans="1:9">
      <c r="A69" s="5">
        <v>17507570102</v>
      </c>
      <c r="B69" s="6">
        <v>44619</v>
      </c>
      <c r="C69" s="6">
        <v>44620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 t="shared" si="4"/>
        <v>#N/A</v>
      </c>
      <c r="H69" s="4" t="e">
        <f t="shared" si="5"/>
        <v>#N/A</v>
      </c>
      <c r="I69" s="4" t="e">
        <f>VLOOKUP(A69,HOP!A:U,21,0)</f>
        <v>#N/A</v>
      </c>
    </row>
    <row r="70" s="4" customFormat="1" hidden="1" spans="1:9">
      <c r="A70" s="5">
        <v>17507602549</v>
      </c>
      <c r="B70" s="6">
        <v>44619</v>
      </c>
      <c r="C70" s="6">
        <v>44620</v>
      </c>
      <c r="D70" s="4">
        <v>79</v>
      </c>
      <c r="E70" s="4" t="str">
        <f>VLOOKUP(A70,HOP!A:L,12,0)</f>
        <v>79.00</v>
      </c>
      <c r="F70" s="4" t="str">
        <f>VLOOKUP(A70,HOP!A:C,3,0)</f>
        <v>2438182</v>
      </c>
      <c r="G70" s="4">
        <f t="shared" si="4"/>
        <v>0</v>
      </c>
      <c r="H70" s="4" t="str">
        <f t="shared" si="5"/>
        <v>，2438182</v>
      </c>
      <c r="I70" s="4" t="str">
        <f>VLOOKUP(A70,HOP!A:U,21,0)</f>
        <v>直连</v>
      </c>
    </row>
    <row r="71" s="4" customFormat="1" hidden="1" spans="1:9">
      <c r="A71" s="5">
        <v>17507629170</v>
      </c>
      <c r="B71" s="6">
        <v>44619</v>
      </c>
      <c r="C71" s="6">
        <v>44620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17507694913</v>
      </c>
      <c r="B72" s="6">
        <v>44619</v>
      </c>
      <c r="C72" s="6">
        <v>44620</v>
      </c>
      <c r="D72" s="4">
        <v>150</v>
      </c>
      <c r="E72" s="4" t="str">
        <f>VLOOKUP(A72,HOP!A:L,12,0)</f>
        <v>150.00</v>
      </c>
      <c r="F72" s="4" t="str">
        <f>VLOOKUP(A72,HOP!A:C,3,0)</f>
        <v>2438238</v>
      </c>
      <c r="G72" s="4">
        <f t="shared" si="4"/>
        <v>0</v>
      </c>
      <c r="H72" s="4" t="str">
        <f t="shared" si="5"/>
        <v>，2438238</v>
      </c>
      <c r="I72" s="4" t="str">
        <f>VLOOKUP(A72,HOP!A:U,21,0)</f>
        <v>直连</v>
      </c>
    </row>
    <row r="73" s="4" customFormat="1" hidden="1" spans="1:9">
      <c r="A73" s="5">
        <v>17507703641</v>
      </c>
      <c r="B73" s="6">
        <v>44619</v>
      </c>
      <c r="C73" s="6">
        <v>44620</v>
      </c>
      <c r="D73" s="4">
        <v>171</v>
      </c>
      <c r="E73" s="4" t="str">
        <f>VLOOKUP(A73,HOP!A:L,12,0)</f>
        <v>171.00</v>
      </c>
      <c r="F73" s="4" t="str">
        <f>VLOOKUP(A73,HOP!A:C,3,0)</f>
        <v>2438242</v>
      </c>
      <c r="G73" s="4">
        <f t="shared" si="4"/>
        <v>0</v>
      </c>
      <c r="H73" s="4" t="str">
        <f t="shared" si="5"/>
        <v>，2438242</v>
      </c>
      <c r="I73" s="4" t="str">
        <f>VLOOKUP(A73,HOP!A:U,21,0)</f>
        <v>直连</v>
      </c>
    </row>
    <row r="74" s="4" customFormat="1" hidden="1" spans="1:9">
      <c r="A74" s="5">
        <v>17507796541</v>
      </c>
      <c r="B74" s="6">
        <v>44619</v>
      </c>
      <c r="C74" s="6">
        <v>44620</v>
      </c>
      <c r="D74" s="4">
        <v>224</v>
      </c>
      <c r="E74" s="4" t="str">
        <f>VLOOKUP(A74,HOP!A:L,12,0)</f>
        <v>224.00</v>
      </c>
      <c r="F74" s="4" t="str">
        <f>VLOOKUP(A74,HOP!A:C,3,0)</f>
        <v>2438285</v>
      </c>
      <c r="G74" s="4">
        <f t="shared" si="4"/>
        <v>0</v>
      </c>
      <c r="H74" s="4" t="str">
        <f t="shared" si="5"/>
        <v>，2438285</v>
      </c>
      <c r="I74" s="4" t="str">
        <f>VLOOKUP(A74,HOP!A:U,21,0)</f>
        <v>直连</v>
      </c>
    </row>
    <row r="75" s="4" customFormat="1" hidden="1" spans="1:9">
      <c r="A75" s="5">
        <v>17507802251</v>
      </c>
      <c r="B75" s="6">
        <v>44619</v>
      </c>
      <c r="C75" s="6">
        <v>44620</v>
      </c>
      <c r="D75" s="4">
        <v>129</v>
      </c>
      <c r="E75" s="4" t="str">
        <f>VLOOKUP(A75,HOP!A:L,12,0)</f>
        <v>129.00</v>
      </c>
      <c r="F75" s="4" t="str">
        <f>VLOOKUP(A75,HOP!A:C,3,0)</f>
        <v>2438290</v>
      </c>
      <c r="G75" s="4">
        <f t="shared" si="4"/>
        <v>0</v>
      </c>
      <c r="H75" s="4" t="str">
        <f t="shared" si="5"/>
        <v>，2438290</v>
      </c>
      <c r="I75" s="4" t="str">
        <f>VLOOKUP(A75,HOP!A:U,21,0)</f>
        <v>直连</v>
      </c>
    </row>
    <row r="76" s="4" customFormat="1" hidden="1" spans="1:9">
      <c r="A76" s="5">
        <v>17507886492</v>
      </c>
      <c r="B76" s="6">
        <v>44619</v>
      </c>
      <c r="C76" s="6">
        <v>44620</v>
      </c>
      <c r="D76" s="4">
        <v>99</v>
      </c>
      <c r="E76" s="4" t="str">
        <f>VLOOKUP(A76,HOP!A:L,12,0)</f>
        <v>99.00</v>
      </c>
      <c r="F76" s="4" t="str">
        <f>VLOOKUP(A76,HOP!A:C,3,0)</f>
        <v>2438356</v>
      </c>
      <c r="G76" s="4">
        <f t="shared" si="4"/>
        <v>0</v>
      </c>
      <c r="H76" s="4" t="str">
        <f t="shared" si="5"/>
        <v>，2438356</v>
      </c>
      <c r="I76" s="4" t="str">
        <f>VLOOKUP(A76,HOP!A:U,21,0)</f>
        <v>直连</v>
      </c>
    </row>
    <row r="77" s="4" customFormat="1" hidden="1" spans="1:9">
      <c r="A77" s="5">
        <v>17507975093</v>
      </c>
      <c r="B77" s="6">
        <v>44619</v>
      </c>
      <c r="C77" s="6">
        <v>44620</v>
      </c>
      <c r="D77" s="4">
        <v>151</v>
      </c>
      <c r="E77" s="4" t="str">
        <f>VLOOKUP(A77,HOP!A:L,12,0)</f>
        <v>151.00</v>
      </c>
      <c r="F77" s="4" t="str">
        <f>VLOOKUP(A77,HOP!A:C,3,0)</f>
        <v>2438411</v>
      </c>
      <c r="G77" s="4">
        <f t="shared" si="4"/>
        <v>0</v>
      </c>
      <c r="H77" s="4" t="str">
        <f t="shared" si="5"/>
        <v>，2438411</v>
      </c>
      <c r="I77" s="4" t="str">
        <f>VLOOKUP(A77,HOP!A:U,21,0)</f>
        <v>直连</v>
      </c>
    </row>
    <row r="78" s="4" customFormat="1" hidden="1" spans="1:9">
      <c r="A78" s="5">
        <v>17508103402</v>
      </c>
      <c r="B78" s="6">
        <v>44619</v>
      </c>
      <c r="C78" s="6">
        <v>44620</v>
      </c>
      <c r="D78" s="4">
        <v>72</v>
      </c>
      <c r="E78" s="4" t="str">
        <f>VLOOKUP(A78,HOP!A:L,12,0)</f>
        <v>72.00</v>
      </c>
      <c r="F78" s="4" t="str">
        <f>VLOOKUP(A78,HOP!A:C,3,0)</f>
        <v>2438511</v>
      </c>
      <c r="G78" s="4">
        <f t="shared" si="4"/>
        <v>0</v>
      </c>
      <c r="H78" s="4" t="str">
        <f t="shared" si="5"/>
        <v>，2438511</v>
      </c>
      <c r="I78" s="4" t="str">
        <f>VLOOKUP(A78,HOP!A:U,21,0)</f>
        <v>直连</v>
      </c>
    </row>
    <row r="79" s="4" customFormat="1" hidden="1" spans="1:9">
      <c r="A79" s="5">
        <v>17508120117</v>
      </c>
      <c r="B79" s="6">
        <v>44619</v>
      </c>
      <c r="C79" s="6">
        <v>44620</v>
      </c>
      <c r="D79" s="4">
        <v>136</v>
      </c>
      <c r="E79" s="4" t="str">
        <f>VLOOKUP(A79,HOP!A:L,12,0)</f>
        <v>136.00</v>
      </c>
      <c r="F79" s="4" t="str">
        <f>VLOOKUP(A79,HOP!A:C,3,0)</f>
        <v>2438524</v>
      </c>
      <c r="G79" s="4">
        <f t="shared" si="4"/>
        <v>0</v>
      </c>
      <c r="H79" s="4" t="str">
        <f t="shared" si="5"/>
        <v>，2438524</v>
      </c>
      <c r="I79" s="4" t="str">
        <f>VLOOKUP(A79,HOP!A:U,21,0)</f>
        <v>直连</v>
      </c>
    </row>
    <row r="80" s="4" customFormat="1" hidden="1" spans="1:9">
      <c r="A80" s="5">
        <v>17508062502</v>
      </c>
      <c r="B80" s="6">
        <v>44619</v>
      </c>
      <c r="C80" s="6">
        <v>44620</v>
      </c>
      <c r="D80" s="4">
        <v>308</v>
      </c>
      <c r="E80" s="4" t="str">
        <f>VLOOKUP(A80,HOP!A:L,12,0)</f>
        <v>308.00</v>
      </c>
      <c r="F80" s="4" t="str">
        <f>VLOOKUP(A80,HOP!A:C,3,0)</f>
        <v>2438536</v>
      </c>
      <c r="G80" s="4">
        <f t="shared" si="4"/>
        <v>0</v>
      </c>
      <c r="H80" s="4" t="str">
        <f t="shared" si="5"/>
        <v>，2438536</v>
      </c>
      <c r="I80" s="4" t="str">
        <f>VLOOKUP(A80,HOP!A:U,21,0)</f>
        <v>直连</v>
      </c>
    </row>
    <row r="81" s="4" customFormat="1" hidden="1" spans="1:9">
      <c r="A81" s="5">
        <v>17508136580</v>
      </c>
      <c r="B81" s="6">
        <v>44619</v>
      </c>
      <c r="C81" s="6">
        <v>44620</v>
      </c>
      <c r="D81" s="4">
        <v>103</v>
      </c>
      <c r="E81" s="4" t="str">
        <f>VLOOKUP(A81,HOP!A:L,12,0)</f>
        <v>103.00</v>
      </c>
      <c r="F81" s="4" t="str">
        <f>VLOOKUP(A81,HOP!A:C,3,0)</f>
        <v>2438537</v>
      </c>
      <c r="G81" s="4">
        <f t="shared" si="4"/>
        <v>0</v>
      </c>
      <c r="H81" s="4" t="str">
        <f t="shared" si="5"/>
        <v>，2438537</v>
      </c>
      <c r="I81" s="4" t="str">
        <f>VLOOKUP(A81,HOP!A:U,21,0)</f>
        <v>直连</v>
      </c>
    </row>
    <row r="82" s="4" customFormat="1" hidden="1" spans="1:9">
      <c r="A82" s="5">
        <v>17508271278</v>
      </c>
      <c r="B82" s="6">
        <v>44619</v>
      </c>
      <c r="C82" s="6">
        <v>44620</v>
      </c>
      <c r="D82" s="4">
        <v>159</v>
      </c>
      <c r="E82" s="4" t="str">
        <f>VLOOKUP(A82,HOP!A:L,12,0)</f>
        <v>159.00</v>
      </c>
      <c r="F82" s="4" t="str">
        <f>VLOOKUP(A82,HOP!A:C,3,0)</f>
        <v>2438643</v>
      </c>
      <c r="G82" s="4">
        <f t="shared" si="4"/>
        <v>0</v>
      </c>
      <c r="H82" s="4" t="str">
        <f t="shared" si="5"/>
        <v>，2438643</v>
      </c>
      <c r="I82" s="4" t="str">
        <f>VLOOKUP(A82,HOP!A:U,21,0)</f>
        <v>直连</v>
      </c>
    </row>
    <row r="83" s="4" customFormat="1" hidden="1" spans="1:9">
      <c r="A83" s="5">
        <v>17508366672</v>
      </c>
      <c r="B83" s="6">
        <v>44619</v>
      </c>
      <c r="C83" s="6">
        <v>44620</v>
      </c>
      <c r="D83" s="4">
        <v>79</v>
      </c>
      <c r="E83" s="4" t="str">
        <f>VLOOKUP(A83,HOP!A:L,12,0)</f>
        <v>79.00</v>
      </c>
      <c r="F83" s="4" t="str">
        <f>VLOOKUP(A83,HOP!A:C,3,0)</f>
        <v>2438727</v>
      </c>
      <c r="G83" s="4">
        <f t="shared" si="4"/>
        <v>0</v>
      </c>
      <c r="H83" s="4" t="str">
        <f t="shared" si="5"/>
        <v>，2438727</v>
      </c>
      <c r="I83" s="4" t="str">
        <f>VLOOKUP(A83,HOP!A:U,21,0)</f>
        <v>直连</v>
      </c>
    </row>
    <row r="84" s="4" customFormat="1" hidden="1" spans="1:9">
      <c r="A84" s="5">
        <v>17508374951</v>
      </c>
      <c r="B84" s="6">
        <v>44619</v>
      </c>
      <c r="C84" s="6">
        <v>44620</v>
      </c>
      <c r="D84" s="4">
        <v>113</v>
      </c>
      <c r="E84" s="4" t="str">
        <f>VLOOKUP(A84,HOP!A:L,12,0)</f>
        <v>113.00</v>
      </c>
      <c r="F84" s="4" t="str">
        <f>VLOOKUP(A84,HOP!A:C,3,0)</f>
        <v>2438733</v>
      </c>
      <c r="G84" s="4">
        <f t="shared" si="4"/>
        <v>0</v>
      </c>
      <c r="H84" s="4" t="str">
        <f t="shared" si="5"/>
        <v>，2438733</v>
      </c>
      <c r="I84" s="4" t="str">
        <f>VLOOKUP(A84,HOP!A:U,21,0)</f>
        <v>直连</v>
      </c>
    </row>
    <row r="85" s="4" customFormat="1" hidden="1" spans="1:9">
      <c r="A85" s="5">
        <v>17508419610</v>
      </c>
      <c r="B85" s="6">
        <v>44619</v>
      </c>
      <c r="C85" s="6">
        <v>44620</v>
      </c>
      <c r="D85" s="4">
        <v>96</v>
      </c>
      <c r="E85" s="4" t="str">
        <f>VLOOKUP(A85,HOP!A:L,12,0)</f>
        <v>96.00</v>
      </c>
      <c r="F85" s="4" t="str">
        <f>VLOOKUP(A85,HOP!A:C,3,0)</f>
        <v>2438772</v>
      </c>
      <c r="G85" s="4">
        <f t="shared" si="4"/>
        <v>0</v>
      </c>
      <c r="H85" s="4" t="str">
        <f t="shared" si="5"/>
        <v>，2438772</v>
      </c>
      <c r="I85" s="4" t="str">
        <f>VLOOKUP(A85,HOP!A:U,21,0)</f>
        <v>直连</v>
      </c>
    </row>
    <row r="86" s="4" customFormat="1" hidden="1" spans="1:9">
      <c r="A86" s="5">
        <v>17508484934</v>
      </c>
      <c r="B86" s="6">
        <v>44619</v>
      </c>
      <c r="C86" s="6">
        <v>44620</v>
      </c>
      <c r="D86" s="4">
        <v>138</v>
      </c>
      <c r="E86" s="4" t="str">
        <f>VLOOKUP(A86,HOP!A:L,12,0)</f>
        <v>138.00</v>
      </c>
      <c r="F86" s="4" t="str">
        <f>VLOOKUP(A86,HOP!A:C,3,0)</f>
        <v>2438803</v>
      </c>
      <c r="G86" s="4">
        <f t="shared" si="4"/>
        <v>0</v>
      </c>
      <c r="H86" s="4" t="str">
        <f t="shared" si="5"/>
        <v>，2438803</v>
      </c>
      <c r="I86" s="4" t="str">
        <f>VLOOKUP(A86,HOP!A:U,21,0)</f>
        <v>直连</v>
      </c>
    </row>
    <row r="87" s="4" customFormat="1" hidden="1" spans="1:9">
      <c r="A87" s="5">
        <v>17508501586</v>
      </c>
      <c r="B87" s="6">
        <v>44619</v>
      </c>
      <c r="C87" s="6">
        <v>44620</v>
      </c>
      <c r="D87" s="4">
        <v>98</v>
      </c>
      <c r="E87" s="4" t="str">
        <f>VLOOKUP(A87,HOP!A:L,12,0)</f>
        <v>98.00</v>
      </c>
      <c r="F87" s="4" t="str">
        <f>VLOOKUP(A87,HOP!A:C,3,0)</f>
        <v>2438815</v>
      </c>
      <c r="G87" s="4">
        <f t="shared" si="4"/>
        <v>0</v>
      </c>
      <c r="H87" s="4" t="str">
        <f t="shared" si="5"/>
        <v>，2438815</v>
      </c>
      <c r="I87" s="4" t="str">
        <f>VLOOKUP(A87,HOP!A:U,21,0)</f>
        <v>直连</v>
      </c>
    </row>
    <row r="88" s="4" customFormat="1" hidden="1" spans="1:9">
      <c r="A88" s="5">
        <v>17508555761</v>
      </c>
      <c r="B88" s="6">
        <v>44619</v>
      </c>
      <c r="C88" s="6">
        <v>44620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hidden="1" spans="1:9">
      <c r="A89" s="5">
        <v>17508645280</v>
      </c>
      <c r="B89" s="6">
        <v>44619</v>
      </c>
      <c r="C89" s="6">
        <v>44620</v>
      </c>
      <c r="D89" s="4">
        <v>283</v>
      </c>
      <c r="E89" s="4" t="str">
        <f>VLOOKUP(A89,HOP!A:L,12,0)</f>
        <v>283.00</v>
      </c>
      <c r="F89" s="4" t="str">
        <f>VLOOKUP(A89,HOP!A:C,3,0)</f>
        <v>2438903</v>
      </c>
      <c r="G89" s="4">
        <f t="shared" si="4"/>
        <v>0</v>
      </c>
      <c r="H89" s="4" t="str">
        <f t="shared" si="5"/>
        <v>，2438903</v>
      </c>
      <c r="I89" s="4" t="str">
        <f>VLOOKUP(A89,HOP!A:U,21,0)</f>
        <v>直连</v>
      </c>
    </row>
    <row r="90" s="4" customFormat="1" hidden="1" spans="1:9">
      <c r="A90" s="5">
        <v>17508668666</v>
      </c>
      <c r="B90" s="6">
        <v>44619</v>
      </c>
      <c r="C90" s="6">
        <v>44620</v>
      </c>
      <c r="D90" s="4">
        <v>270</v>
      </c>
      <c r="E90" s="4" t="str">
        <f>VLOOKUP(A90,HOP!A:L,12,0)</f>
        <v>270.00</v>
      </c>
      <c r="F90" s="4" t="str">
        <f>VLOOKUP(A90,HOP!A:C,3,0)</f>
        <v>2438924</v>
      </c>
      <c r="G90" s="4">
        <f t="shared" si="4"/>
        <v>0</v>
      </c>
      <c r="H90" s="4" t="str">
        <f t="shared" si="5"/>
        <v>，2438924</v>
      </c>
      <c r="I90" s="4" t="str">
        <f>VLOOKUP(A90,HOP!A:U,21,0)</f>
        <v>直连</v>
      </c>
    </row>
    <row r="91" s="4" customFormat="1" hidden="1" spans="1:9">
      <c r="A91" s="5">
        <v>17508726872</v>
      </c>
      <c r="B91" s="6">
        <v>44619</v>
      </c>
      <c r="C91" s="6">
        <v>44620</v>
      </c>
      <c r="D91" s="4">
        <v>165</v>
      </c>
      <c r="E91" s="4" t="str">
        <f>VLOOKUP(A91,HOP!A:L,12,0)</f>
        <v>165.00</v>
      </c>
      <c r="F91" s="4" t="str">
        <f>VLOOKUP(A91,HOP!A:C,3,0)</f>
        <v>2438967</v>
      </c>
      <c r="G91" s="4">
        <f t="shared" si="4"/>
        <v>0</v>
      </c>
      <c r="H91" s="4" t="str">
        <f t="shared" si="5"/>
        <v>，2438967</v>
      </c>
      <c r="I91" s="4" t="str">
        <f>VLOOKUP(A91,HOP!A:U,21,0)</f>
        <v>直连</v>
      </c>
    </row>
    <row r="92" s="4" customFormat="1" hidden="1" spans="1:9">
      <c r="A92" s="5">
        <v>17508802928</v>
      </c>
      <c r="B92" s="6">
        <v>44619</v>
      </c>
      <c r="C92" s="6">
        <v>44620</v>
      </c>
      <c r="D92" s="4">
        <v>125</v>
      </c>
      <c r="E92" s="4" t="str">
        <f>VLOOKUP(A92,HOP!A:L,12,0)</f>
        <v>125.00</v>
      </c>
      <c r="F92" s="4" t="str">
        <f>VLOOKUP(A92,HOP!A:C,3,0)</f>
        <v>2439024</v>
      </c>
      <c r="G92" s="4">
        <f t="shared" si="4"/>
        <v>0</v>
      </c>
      <c r="H92" s="4" t="str">
        <f t="shared" si="5"/>
        <v>，2439024</v>
      </c>
      <c r="I92" s="4" t="str">
        <f>VLOOKUP(A92,HOP!A:U,21,0)</f>
        <v>直连</v>
      </c>
    </row>
    <row r="93" s="4" customFormat="1" hidden="1" spans="1:9">
      <c r="A93" s="5">
        <v>17508825517</v>
      </c>
      <c r="B93" s="6">
        <v>44619</v>
      </c>
      <c r="C93" s="6">
        <v>44620</v>
      </c>
      <c r="D93" s="4">
        <v>125</v>
      </c>
      <c r="E93" s="4" t="str">
        <f>VLOOKUP(A93,HOP!A:L,12,0)</f>
        <v>125.00</v>
      </c>
      <c r="F93" s="4" t="str">
        <f>VLOOKUP(A93,HOP!A:C,3,0)</f>
        <v>2439036</v>
      </c>
      <c r="G93" s="4">
        <f t="shared" si="4"/>
        <v>0</v>
      </c>
      <c r="H93" s="4" t="str">
        <f t="shared" si="5"/>
        <v>，2439036</v>
      </c>
      <c r="I93" s="4" t="str">
        <f>VLOOKUP(A93,HOP!A:U,21,0)</f>
        <v>直连</v>
      </c>
    </row>
    <row r="94" s="4" customFormat="1" hidden="1" spans="1:9">
      <c r="A94" s="5">
        <v>17508881621</v>
      </c>
      <c r="B94" s="6">
        <v>44619</v>
      </c>
      <c r="C94" s="6">
        <v>44620</v>
      </c>
      <c r="D94" s="4">
        <v>104</v>
      </c>
      <c r="E94" s="4" t="str">
        <f>VLOOKUP(A94,HOP!A:L,12,0)</f>
        <v>104.00</v>
      </c>
      <c r="F94" s="4" t="str">
        <f>VLOOKUP(A94,HOP!A:C,3,0)</f>
        <v>2439068</v>
      </c>
      <c r="G94" s="4">
        <f t="shared" si="4"/>
        <v>0</v>
      </c>
      <c r="H94" s="4" t="str">
        <f t="shared" si="5"/>
        <v>，2439068</v>
      </c>
      <c r="I94" s="4" t="str">
        <f>VLOOKUP(A94,HOP!A:U,21,0)</f>
        <v>直连</v>
      </c>
    </row>
    <row r="95" s="4" customFormat="1" hidden="1" spans="1:9">
      <c r="A95" s="5">
        <v>17508886782</v>
      </c>
      <c r="B95" s="6">
        <v>44619</v>
      </c>
      <c r="C95" s="6">
        <v>44620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17508898090</v>
      </c>
      <c r="B96" s="6">
        <v>44619</v>
      </c>
      <c r="C96" s="6">
        <v>44620</v>
      </c>
      <c r="D96" s="4">
        <v>125</v>
      </c>
      <c r="E96" s="4" t="str">
        <f>VLOOKUP(A96,HOP!A:L,12,0)</f>
        <v>125.00</v>
      </c>
      <c r="F96" s="4" t="str">
        <f>VLOOKUP(A96,HOP!A:C,3,0)</f>
        <v>2439079</v>
      </c>
      <c r="G96" s="4">
        <f t="shared" si="4"/>
        <v>0</v>
      </c>
      <c r="H96" s="4" t="str">
        <f t="shared" si="5"/>
        <v>，2439079</v>
      </c>
      <c r="I96" s="4" t="str">
        <f>VLOOKUP(A96,HOP!A:U,21,0)</f>
        <v>直连</v>
      </c>
    </row>
    <row r="97" s="4" customFormat="1" hidden="1" spans="1:9">
      <c r="A97" s="5">
        <v>17509078487</v>
      </c>
      <c r="B97" s="6">
        <v>44619</v>
      </c>
      <c r="C97" s="6">
        <v>44620</v>
      </c>
      <c r="D97" s="4">
        <v>141</v>
      </c>
      <c r="E97" s="4" t="str">
        <f>VLOOKUP(A97,HOP!A:L,12,0)</f>
        <v>141.00</v>
      </c>
      <c r="F97" s="4" t="str">
        <f>VLOOKUP(A97,HOP!A:C,3,0)</f>
        <v>2439148</v>
      </c>
      <c r="G97" s="4">
        <f t="shared" si="4"/>
        <v>0</v>
      </c>
      <c r="H97" s="4" t="str">
        <f t="shared" si="5"/>
        <v>，2439148</v>
      </c>
      <c r="I97" s="4" t="str">
        <f>VLOOKUP(A97,HOP!A:U,21,0)</f>
        <v>直连</v>
      </c>
    </row>
    <row r="98" s="4" customFormat="1" hidden="1" spans="1:9">
      <c r="A98" s="5">
        <v>17509081272</v>
      </c>
      <c r="B98" s="6">
        <v>44619</v>
      </c>
      <c r="C98" s="6">
        <v>44620</v>
      </c>
      <c r="D98" s="4">
        <v>140</v>
      </c>
      <c r="E98" s="4" t="str">
        <f>VLOOKUP(A98,HOP!A:L,12,0)</f>
        <v>140.00</v>
      </c>
      <c r="F98" s="4" t="str">
        <f>VLOOKUP(A98,HOP!A:C,3,0)</f>
        <v>2439150</v>
      </c>
      <c r="G98" s="4">
        <f t="shared" si="4"/>
        <v>0</v>
      </c>
      <c r="H98" s="4" t="str">
        <f t="shared" si="5"/>
        <v>，2439150</v>
      </c>
      <c r="I98" s="4" t="str">
        <f>VLOOKUP(A98,HOP!A:U,21,0)</f>
        <v>直连</v>
      </c>
    </row>
    <row r="99" s="4" customFormat="1" hidden="1" spans="1:9">
      <c r="A99" s="5">
        <v>17509144944</v>
      </c>
      <c r="B99" s="6">
        <v>44619</v>
      </c>
      <c r="C99" s="6">
        <v>44620</v>
      </c>
      <c r="D99" s="4">
        <v>74</v>
      </c>
      <c r="E99" s="4" t="str">
        <f>VLOOKUP(A99,HOP!A:L,12,0)</f>
        <v>74.00</v>
      </c>
      <c r="F99" s="4" t="str">
        <f>VLOOKUP(A99,HOP!A:C,3,0)</f>
        <v>2439191</v>
      </c>
      <c r="G99" s="4">
        <f>D99-E99</f>
        <v>0</v>
      </c>
      <c r="H99" s="4" t="str">
        <f>$H$1&amp;F99</f>
        <v>，2439191</v>
      </c>
      <c r="I99" s="4" t="str">
        <f>VLOOKUP(A99,HOP!A:U,21,0)</f>
        <v>直连</v>
      </c>
    </row>
    <row r="100" s="4" customFormat="1" hidden="1" spans="1:9">
      <c r="A100" s="5">
        <v>17509219316</v>
      </c>
      <c r="B100" s="6">
        <v>44619</v>
      </c>
      <c r="C100" s="6">
        <v>44620</v>
      </c>
      <c r="D100" s="4">
        <v>103</v>
      </c>
      <c r="E100" s="4" t="str">
        <f>VLOOKUP(A100,HOP!A:L,12,0)</f>
        <v>103.00</v>
      </c>
      <c r="F100" s="4" t="str">
        <f>VLOOKUP(A100,HOP!A:C,3,0)</f>
        <v>2439229</v>
      </c>
      <c r="G100" s="4">
        <f>D100-E100</f>
        <v>0</v>
      </c>
      <c r="H100" s="4" t="str">
        <f>$H$1&amp;F100</f>
        <v>，2439229</v>
      </c>
      <c r="I100" s="4" t="str">
        <f>VLOOKUP(A100,HOP!A:U,21,0)</f>
        <v>直连</v>
      </c>
    </row>
    <row r="101" s="4" customFormat="1" hidden="1" spans="1:9">
      <c r="A101" s="5">
        <v>17509259403</v>
      </c>
      <c r="B101" s="6">
        <v>44619</v>
      </c>
      <c r="C101" s="6">
        <v>44620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>D101-E101</f>
        <v>#N/A</v>
      </c>
      <c r="H101" s="4" t="e">
        <f>$H$1&amp;F101</f>
        <v>#N/A</v>
      </c>
      <c r="I101" s="4" t="e">
        <f>VLOOKUP(A101,HOP!A:U,21,0)</f>
        <v>#N/A</v>
      </c>
    </row>
    <row r="102" s="4" customFormat="1" hidden="1" spans="1:9">
      <c r="A102" s="5">
        <v>17509332667</v>
      </c>
      <c r="B102" s="6">
        <v>44619</v>
      </c>
      <c r="C102" s="6">
        <v>44620</v>
      </c>
      <c r="D102" s="4">
        <v>146</v>
      </c>
      <c r="E102" s="4" t="str">
        <f>VLOOKUP(A102,HOP!A:L,12,0)</f>
        <v>146.00</v>
      </c>
      <c r="F102" s="4" t="str">
        <f>VLOOKUP(A102,HOP!A:C,3,0)</f>
        <v>2439289</v>
      </c>
      <c r="G102" s="4">
        <f>D102-E102</f>
        <v>0</v>
      </c>
      <c r="H102" s="4" t="str">
        <f>$H$1&amp;F102</f>
        <v>，2439289</v>
      </c>
      <c r="I102" s="4" t="str">
        <f>VLOOKUP(A102,HOP!A:U,21,0)</f>
        <v>直连</v>
      </c>
    </row>
    <row r="103" s="4" customFormat="1" hidden="1" spans="1:9">
      <c r="A103" s="5">
        <v>17509420368</v>
      </c>
      <c r="B103" s="6">
        <v>44619</v>
      </c>
      <c r="C103" s="6">
        <v>44620</v>
      </c>
      <c r="D103" s="4">
        <v>670</v>
      </c>
      <c r="E103" s="4" t="str">
        <f>VLOOKUP(A103,HOP!A:L,12,0)</f>
        <v>670.00</v>
      </c>
      <c r="F103" s="4" t="str">
        <f>VLOOKUP(A103,HOP!A:C,3,0)</f>
        <v>2439332</v>
      </c>
      <c r="G103" s="4">
        <f>D103-E103</f>
        <v>0</v>
      </c>
      <c r="H103" s="4" t="str">
        <f>$H$1&amp;F103</f>
        <v>，2439332</v>
      </c>
      <c r="I103" s="4" t="str">
        <f>VLOOKUP(A103,HOP!A:U,21,0)</f>
        <v>直连</v>
      </c>
    </row>
    <row r="104" s="4" customFormat="1" hidden="1" spans="1:9">
      <c r="A104" s="5">
        <v>17509431091</v>
      </c>
      <c r="B104" s="6">
        <v>44619</v>
      </c>
      <c r="C104" s="6">
        <v>44620</v>
      </c>
      <c r="D104" s="4">
        <v>284</v>
      </c>
      <c r="E104" s="4" t="str">
        <f>VLOOKUP(A104,HOP!A:L,12,0)</f>
        <v>284.00</v>
      </c>
      <c r="F104" s="4" t="str">
        <f>VLOOKUP(A104,HOP!A:C,3,0)</f>
        <v>2439340</v>
      </c>
      <c r="G104" s="4">
        <f>D104-E104</f>
        <v>0</v>
      </c>
      <c r="H104" s="4" t="str">
        <f>$H$1&amp;F104</f>
        <v>，2439340</v>
      </c>
      <c r="I104" s="4" t="str">
        <f>VLOOKUP(A104,HOP!A:U,21,0)</f>
        <v>直连</v>
      </c>
    </row>
    <row r="105" s="4" customFormat="1" hidden="1" spans="1:9">
      <c r="A105" s="5">
        <v>17509464202</v>
      </c>
      <c r="B105" s="6">
        <v>44619</v>
      </c>
      <c r="C105" s="6">
        <v>44620</v>
      </c>
      <c r="D105" s="4">
        <v>122</v>
      </c>
      <c r="E105" s="4" t="str">
        <f>VLOOKUP(A105,HOP!A:L,12,0)</f>
        <v>122.00</v>
      </c>
      <c r="F105" s="4" t="str">
        <f>VLOOKUP(A105,HOP!A:C,3,0)</f>
        <v>2439347</v>
      </c>
      <c r="G105" s="4">
        <f>D105-E105</f>
        <v>0</v>
      </c>
      <c r="H105" s="4" t="str">
        <f>$H$1&amp;F105</f>
        <v>，2439347</v>
      </c>
      <c r="I105" s="4" t="str">
        <f>VLOOKUP(A105,HOP!A:U,21,0)</f>
        <v>直连</v>
      </c>
    </row>
    <row r="106" s="4" customFormat="1" hidden="1" spans="1:9">
      <c r="A106" s="5">
        <v>17509497239</v>
      </c>
      <c r="B106" s="6">
        <v>44619</v>
      </c>
      <c r="C106" s="6">
        <v>44620</v>
      </c>
      <c r="D106" s="4">
        <v>67</v>
      </c>
      <c r="E106" s="4" t="str">
        <f>VLOOKUP(A106,HOP!A:L,12,0)</f>
        <v>67.00</v>
      </c>
      <c r="F106" s="4" t="str">
        <f>VLOOKUP(A106,HOP!A:C,3,0)</f>
        <v>2439358</v>
      </c>
      <c r="G106" s="4">
        <f>D106-E106</f>
        <v>0</v>
      </c>
      <c r="H106" s="4" t="str">
        <f>$H$1&amp;F106</f>
        <v>，2439358</v>
      </c>
      <c r="I106" s="4" t="str">
        <f>VLOOKUP(A106,HOP!A:U,21,0)</f>
        <v>直连</v>
      </c>
    </row>
    <row r="107" s="4" customFormat="1" hidden="1" spans="1:9">
      <c r="A107" s="5">
        <v>17509516359</v>
      </c>
      <c r="B107" s="6">
        <v>44619</v>
      </c>
      <c r="C107" s="6">
        <v>44620</v>
      </c>
      <c r="D107" s="4">
        <v>195</v>
      </c>
      <c r="E107" s="4" t="str">
        <f>VLOOKUP(A107,HOP!A:L,12,0)</f>
        <v>195.00</v>
      </c>
      <c r="F107" s="4" t="str">
        <f>VLOOKUP(A107,HOP!A:C,3,0)</f>
        <v>2439363</v>
      </c>
      <c r="G107" s="4">
        <f>D107-E107</f>
        <v>0</v>
      </c>
      <c r="H107" s="4" t="str">
        <f>$H$1&amp;F107</f>
        <v>，2439363</v>
      </c>
      <c r="I107" s="4" t="str">
        <f>VLOOKUP(A107,HOP!A:U,21,0)</f>
        <v>直连</v>
      </c>
    </row>
    <row r="108" s="4" customFormat="1" hidden="1" spans="1:9">
      <c r="A108" s="5">
        <v>17509519167</v>
      </c>
      <c r="B108" s="6">
        <v>44619</v>
      </c>
      <c r="C108" s="6">
        <v>44620</v>
      </c>
      <c r="D108" s="4">
        <v>200</v>
      </c>
      <c r="E108" s="4" t="str">
        <f>VLOOKUP(A108,HOP!A:L,12,0)</f>
        <v>200.00</v>
      </c>
      <c r="F108" s="4" t="str">
        <f>VLOOKUP(A108,HOP!A:C,3,0)</f>
        <v>2439364</v>
      </c>
      <c r="G108" s="4">
        <f>D108-E108</f>
        <v>0</v>
      </c>
      <c r="H108" s="4" t="str">
        <f>$H$1&amp;F108</f>
        <v>，2439364</v>
      </c>
      <c r="I108" s="4" t="str">
        <f>VLOOKUP(A108,HOP!A:U,21,0)</f>
        <v>直连</v>
      </c>
    </row>
    <row r="109" s="4" customFormat="1" hidden="1" spans="1:9">
      <c r="A109" s="5">
        <v>17509529820</v>
      </c>
      <c r="B109" s="6">
        <v>44619</v>
      </c>
      <c r="C109" s="6">
        <v>44620</v>
      </c>
      <c r="D109" s="4">
        <v>121</v>
      </c>
      <c r="E109" s="4" t="str">
        <f>VLOOKUP(A109,HOP!A:L,12,0)</f>
        <v>121.00</v>
      </c>
      <c r="F109" s="4" t="str">
        <f>VLOOKUP(A109,HOP!A:C,3,0)</f>
        <v>2439366</v>
      </c>
      <c r="G109" s="4">
        <f>D109-E109</f>
        <v>0</v>
      </c>
      <c r="H109" s="4" t="str">
        <f>$H$1&amp;F109</f>
        <v>，2439366</v>
      </c>
      <c r="I109" s="4" t="str">
        <f>VLOOKUP(A109,HOP!A:U,21,0)</f>
        <v>直连</v>
      </c>
    </row>
    <row r="110" s="4" customFormat="1" hidden="1" spans="1:9">
      <c r="A110" s="5">
        <v>17509559688</v>
      </c>
      <c r="B110" s="6">
        <v>44619</v>
      </c>
      <c r="C110" s="6">
        <v>44620</v>
      </c>
      <c r="D110" s="4">
        <v>126</v>
      </c>
      <c r="E110" s="4" t="str">
        <f>VLOOKUP(A110,HOP!A:L,12,0)</f>
        <v>126.00</v>
      </c>
      <c r="F110" s="4" t="str">
        <f>VLOOKUP(A110,HOP!A:C,3,0)</f>
        <v>2439371</v>
      </c>
      <c r="G110" s="4">
        <f>D110-E110</f>
        <v>0</v>
      </c>
      <c r="H110" s="4" t="str">
        <f>$H$1&amp;F110</f>
        <v>，2439371</v>
      </c>
      <c r="I110" s="4" t="str">
        <f>VLOOKUP(A110,HOP!A:U,21,0)</f>
        <v>直连</v>
      </c>
    </row>
    <row r="111" s="4" customFormat="1" spans="1:10">
      <c r="A111" s="5">
        <v>17241282023</v>
      </c>
      <c r="B111" s="6">
        <v>44593</v>
      </c>
      <c r="C111" s="6">
        <v>44596</v>
      </c>
      <c r="D111" s="4">
        <v>14.57</v>
      </c>
      <c r="E111" s="4" t="e">
        <f>VLOOKUP(A111,HOP!A:L,12,0)</f>
        <v>#N/A</v>
      </c>
      <c r="F111" s="4">
        <v>2409535</v>
      </c>
      <c r="G111" s="4" t="e">
        <f>D111-E111</f>
        <v>#N/A</v>
      </c>
      <c r="H111" s="4" t="str">
        <f>$H$1&amp;F111</f>
        <v>，2409535</v>
      </c>
      <c r="I111" s="4" t="e">
        <f>VLOOKUP(A111,HOP!A:U,21,0)</f>
        <v>#N/A</v>
      </c>
      <c r="J111" s="4" t="s">
        <v>432</v>
      </c>
    </row>
    <row r="113" spans="4:4">
      <c r="D113" s="4">
        <f>SUM(D2:D112)</f>
        <v>31961.57</v>
      </c>
    </row>
    <row r="114" spans="4:4">
      <c r="D114" s="4" t="s">
        <v>433</v>
      </c>
    </row>
    <row r="119" spans="1:1">
      <c r="A119" s="4" t="s">
        <v>434</v>
      </c>
    </row>
    <row r="120" spans="1:1">
      <c r="A120" s="4" t="s">
        <v>435</v>
      </c>
    </row>
  </sheetData>
  <autoFilter ref="A1:XFD114">
    <filterColumn colId="3">
      <filters blank="1">
        <filter val="200"/>
        <filter val="103"/>
        <filter val="104"/>
        <filter val="204"/>
        <filter val="207"/>
        <filter val="308"/>
        <filter val="1308"/>
        <filter val="309"/>
        <filter val="111"/>
        <filter val="611"/>
        <filter val="113"/>
        <filter val="413"/>
        <filter val="114"/>
        <filter val="1216"/>
        <filter val="121"/>
        <filter val="122"/>
        <filter val="224"/>
        <filter val="125"/>
        <filter val="126"/>
        <filter val="127"/>
        <filter val="129"/>
        <filter val="932"/>
        <filter val="1132"/>
        <filter val="333"/>
        <filter val="635"/>
        <filter val="136"/>
        <filter val="137"/>
        <filter val="138"/>
        <filter val="838"/>
        <filter val="938"/>
        <filter val="439"/>
        <filter val="140"/>
        <filter val="141"/>
        <filter val="144"/>
        <filter val="146"/>
        <filter val="147"/>
        <filter val="148"/>
        <filter val="31961.57 CNY"/>
        <filter val="150"/>
        <filter val="151"/>
        <filter val="252"/>
        <filter val="2252"/>
        <filter val="355"/>
        <filter val="256"/>
        <filter val="357"/>
        <filter val="14.57"/>
        <filter val="159"/>
        <filter val="162"/>
        <filter val="262"/>
        <filter val="163"/>
        <filter val="164"/>
        <filter val="165"/>
        <filter val="1466"/>
        <filter val="67"/>
        <filter val="467"/>
        <filter val="269"/>
        <filter val="270"/>
        <filter val="670"/>
        <filter val="171"/>
        <filter val="72"/>
        <filter val="74"/>
        <filter val="175"/>
        <filter val="76"/>
        <filter val="1576"/>
        <filter val="79"/>
        <filter val="380"/>
        <filter val="81"/>
        <filter val="782"/>
        <filter val="283"/>
        <filter val="284"/>
        <filter val="989"/>
        <filter val="195"/>
        <filter val="96"/>
        <filter val="98"/>
        <filter val="99"/>
        <filter val="31961.57"/>
      </filters>
    </filterColumn>
    <filterColumn colId="6">
      <filters blank="1">
        <filter val="#N/A"/>
        <filter val="0.01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436</v>
      </c>
      <c r="B1" s="2" t="s">
        <v>437</v>
      </c>
      <c r="C1" s="2" t="s">
        <v>438</v>
      </c>
      <c r="D1" s="2" t="s">
        <v>439</v>
      </c>
      <c r="E1" s="2" t="s">
        <v>13</v>
      </c>
      <c r="F1" s="2" t="s">
        <v>5</v>
      </c>
      <c r="G1" s="2" t="s">
        <v>6</v>
      </c>
      <c r="H1" s="2" t="s">
        <v>440</v>
      </c>
      <c r="I1" s="2" t="s">
        <v>441</v>
      </c>
      <c r="J1" s="2" t="s">
        <v>442</v>
      </c>
      <c r="K1" s="2" t="s">
        <v>443</v>
      </c>
      <c r="L1" s="2" t="s">
        <v>444</v>
      </c>
      <c r="M1" s="2" t="s">
        <v>445</v>
      </c>
      <c r="N1" s="2" t="s">
        <v>446</v>
      </c>
      <c r="O1" s="2" t="s">
        <v>447</v>
      </c>
      <c r="P1" s="2" t="s">
        <v>448</v>
      </c>
      <c r="Q1" s="2" t="s">
        <v>449</v>
      </c>
      <c r="R1" s="2" t="s">
        <v>450</v>
      </c>
      <c r="S1" s="2" t="s">
        <v>451</v>
      </c>
      <c r="T1" s="2" t="s">
        <v>452</v>
      </c>
      <c r="U1" s="2" t="s">
        <v>453</v>
      </c>
    </row>
    <row r="2" s="1" customFormat="1" spans="1:21">
      <c r="A2" s="3">
        <v>17509559688</v>
      </c>
      <c r="B2" s="1" t="s">
        <v>454</v>
      </c>
      <c r="C2" s="1" t="s">
        <v>455</v>
      </c>
      <c r="D2" s="1" t="s">
        <v>456</v>
      </c>
      <c r="E2" s="1" t="s">
        <v>423</v>
      </c>
      <c r="F2" s="1" t="s">
        <v>454</v>
      </c>
      <c r="G2" s="1" t="s">
        <v>457</v>
      </c>
      <c r="H2" s="1" t="s">
        <v>458</v>
      </c>
      <c r="I2" s="1" t="s">
        <v>459</v>
      </c>
      <c r="J2" s="1" t="s">
        <v>460</v>
      </c>
      <c r="K2" s="1" t="s">
        <v>459</v>
      </c>
      <c r="L2" s="1" t="s">
        <v>459</v>
      </c>
      <c r="M2" s="1" t="s">
        <v>461</v>
      </c>
      <c r="N2" s="1" t="s">
        <v>461</v>
      </c>
      <c r="O2" s="1" t="s">
        <v>462</v>
      </c>
      <c r="P2" s="1" t="s">
        <v>463</v>
      </c>
      <c r="Q2" s="1" t="s">
        <v>464</v>
      </c>
      <c r="R2" s="1" t="s">
        <v>465</v>
      </c>
      <c r="S2" s="1" t="s">
        <v>466</v>
      </c>
      <c r="T2" s="1" t="s">
        <v>467</v>
      </c>
      <c r="U2" s="1" t="s">
        <v>468</v>
      </c>
    </row>
    <row r="3" s="1" customFormat="1" spans="1:21">
      <c r="A3" s="3">
        <v>17509529820</v>
      </c>
      <c r="B3" s="1" t="s">
        <v>454</v>
      </c>
      <c r="C3" s="1" t="s">
        <v>469</v>
      </c>
      <c r="D3" s="1" t="s">
        <v>470</v>
      </c>
      <c r="E3" s="1" t="s">
        <v>419</v>
      </c>
      <c r="F3" s="1" t="s">
        <v>454</v>
      </c>
      <c r="G3" s="1" t="s">
        <v>457</v>
      </c>
      <c r="H3" s="1" t="s">
        <v>458</v>
      </c>
      <c r="I3" s="1" t="s">
        <v>471</v>
      </c>
      <c r="J3" s="1" t="s">
        <v>460</v>
      </c>
      <c r="K3" s="1" t="s">
        <v>471</v>
      </c>
      <c r="L3" s="1" t="s">
        <v>471</v>
      </c>
      <c r="M3" s="1" t="s">
        <v>461</v>
      </c>
      <c r="N3" s="1" t="s">
        <v>461</v>
      </c>
      <c r="O3" s="1" t="s">
        <v>462</v>
      </c>
      <c r="P3" s="1" t="s">
        <v>463</v>
      </c>
      <c r="Q3" s="1" t="s">
        <v>464</v>
      </c>
      <c r="R3" s="1" t="s">
        <v>472</v>
      </c>
      <c r="S3" s="1" t="s">
        <v>466</v>
      </c>
      <c r="T3" s="1" t="s">
        <v>467</v>
      </c>
      <c r="U3" s="1" t="s">
        <v>468</v>
      </c>
    </row>
    <row r="4" s="1" customFormat="1" spans="1:21">
      <c r="A4" s="3">
        <v>17509519167</v>
      </c>
      <c r="B4" s="1" t="s">
        <v>454</v>
      </c>
      <c r="C4" s="1" t="s">
        <v>473</v>
      </c>
      <c r="D4" s="1" t="s">
        <v>474</v>
      </c>
      <c r="E4" s="1" t="s">
        <v>415</v>
      </c>
      <c r="F4" s="1" t="s">
        <v>454</v>
      </c>
      <c r="G4" s="1" t="s">
        <v>457</v>
      </c>
      <c r="H4" s="1" t="s">
        <v>458</v>
      </c>
      <c r="I4" s="1" t="s">
        <v>475</v>
      </c>
      <c r="J4" s="1" t="s">
        <v>460</v>
      </c>
      <c r="K4" s="1" t="s">
        <v>475</v>
      </c>
      <c r="L4" s="1" t="s">
        <v>475</v>
      </c>
      <c r="M4" s="1" t="s">
        <v>461</v>
      </c>
      <c r="N4" s="1" t="s">
        <v>461</v>
      </c>
      <c r="O4" s="1" t="s">
        <v>462</v>
      </c>
      <c r="P4" s="1" t="s">
        <v>463</v>
      </c>
      <c r="Q4" s="1" t="s">
        <v>464</v>
      </c>
      <c r="R4" s="1" t="s">
        <v>476</v>
      </c>
      <c r="S4" s="1" t="s">
        <v>466</v>
      </c>
      <c r="T4" s="1" t="s">
        <v>467</v>
      </c>
      <c r="U4" s="1" t="s">
        <v>468</v>
      </c>
    </row>
    <row r="5" s="1" customFormat="1" spans="1:21">
      <c r="A5" s="3">
        <v>17509516359</v>
      </c>
      <c r="B5" s="1" t="s">
        <v>454</v>
      </c>
      <c r="C5" s="1" t="s">
        <v>477</v>
      </c>
      <c r="D5" s="1" t="s">
        <v>478</v>
      </c>
      <c r="E5" s="1" t="s">
        <v>410</v>
      </c>
      <c r="F5" s="1" t="s">
        <v>454</v>
      </c>
      <c r="G5" s="1" t="s">
        <v>457</v>
      </c>
      <c r="H5" s="1" t="s">
        <v>458</v>
      </c>
      <c r="I5" s="1" t="s">
        <v>479</v>
      </c>
      <c r="J5" s="1" t="s">
        <v>460</v>
      </c>
      <c r="K5" s="1" t="s">
        <v>479</v>
      </c>
      <c r="L5" s="1" t="s">
        <v>479</v>
      </c>
      <c r="M5" s="1" t="s">
        <v>461</v>
      </c>
      <c r="N5" s="1" t="s">
        <v>461</v>
      </c>
      <c r="O5" s="1" t="s">
        <v>462</v>
      </c>
      <c r="P5" s="1" t="s">
        <v>463</v>
      </c>
      <c r="Q5" s="1" t="s">
        <v>464</v>
      </c>
      <c r="R5" s="1" t="s">
        <v>480</v>
      </c>
      <c r="S5" s="1" t="s">
        <v>466</v>
      </c>
      <c r="T5" s="1" t="s">
        <v>467</v>
      </c>
      <c r="U5" s="1" t="s">
        <v>468</v>
      </c>
    </row>
    <row r="6" s="1" customFormat="1" spans="1:21">
      <c r="A6" s="3">
        <v>17509497239</v>
      </c>
      <c r="B6" s="1" t="s">
        <v>454</v>
      </c>
      <c r="C6" s="1" t="s">
        <v>481</v>
      </c>
      <c r="D6" s="1" t="s">
        <v>482</v>
      </c>
      <c r="E6" s="1" t="s">
        <v>405</v>
      </c>
      <c r="F6" s="1" t="s">
        <v>454</v>
      </c>
      <c r="G6" s="1" t="s">
        <v>457</v>
      </c>
      <c r="H6" s="1" t="s">
        <v>458</v>
      </c>
      <c r="I6" s="1" t="s">
        <v>483</v>
      </c>
      <c r="J6" s="1" t="s">
        <v>460</v>
      </c>
      <c r="K6" s="1" t="s">
        <v>483</v>
      </c>
      <c r="L6" s="1" t="s">
        <v>483</v>
      </c>
      <c r="M6" s="1" t="s">
        <v>461</v>
      </c>
      <c r="N6" s="1" t="s">
        <v>461</v>
      </c>
      <c r="O6" s="1" t="s">
        <v>462</v>
      </c>
      <c r="P6" s="1" t="s">
        <v>463</v>
      </c>
      <c r="Q6" s="1" t="s">
        <v>464</v>
      </c>
      <c r="R6" s="1" t="s">
        <v>484</v>
      </c>
      <c r="S6" s="1" t="s">
        <v>466</v>
      </c>
      <c r="T6" s="1" t="s">
        <v>467</v>
      </c>
      <c r="U6" s="1" t="s">
        <v>468</v>
      </c>
    </row>
    <row r="7" s="1" customFormat="1" spans="1:21">
      <c r="A7" s="3">
        <v>17509464202</v>
      </c>
      <c r="B7" s="1" t="s">
        <v>454</v>
      </c>
      <c r="C7" s="1" t="s">
        <v>485</v>
      </c>
      <c r="D7" s="1" t="s">
        <v>486</v>
      </c>
      <c r="E7" s="1" t="s">
        <v>401</v>
      </c>
      <c r="F7" s="1" t="s">
        <v>454</v>
      </c>
      <c r="G7" s="1" t="s">
        <v>457</v>
      </c>
      <c r="H7" s="1" t="s">
        <v>458</v>
      </c>
      <c r="I7" s="1" t="s">
        <v>487</v>
      </c>
      <c r="J7" s="1" t="s">
        <v>460</v>
      </c>
      <c r="K7" s="1" t="s">
        <v>487</v>
      </c>
      <c r="L7" s="1" t="s">
        <v>487</v>
      </c>
      <c r="M7" s="1" t="s">
        <v>461</v>
      </c>
      <c r="N7" s="1" t="s">
        <v>461</v>
      </c>
      <c r="O7" s="1" t="s">
        <v>462</v>
      </c>
      <c r="P7" s="1" t="s">
        <v>463</v>
      </c>
      <c r="Q7" s="1" t="s">
        <v>464</v>
      </c>
      <c r="R7" s="1" t="s">
        <v>488</v>
      </c>
      <c r="S7" s="1" t="s">
        <v>466</v>
      </c>
      <c r="T7" s="1" t="s">
        <v>467</v>
      </c>
      <c r="U7" s="1" t="s">
        <v>468</v>
      </c>
    </row>
    <row r="8" s="1" customFormat="1" spans="1:21">
      <c r="A8" s="3">
        <v>17509431091</v>
      </c>
      <c r="B8" s="1" t="s">
        <v>454</v>
      </c>
      <c r="C8" s="1" t="s">
        <v>489</v>
      </c>
      <c r="D8" s="1" t="s">
        <v>490</v>
      </c>
      <c r="E8" s="1" t="s">
        <v>397</v>
      </c>
      <c r="F8" s="1" t="s">
        <v>454</v>
      </c>
      <c r="G8" s="1" t="s">
        <v>457</v>
      </c>
      <c r="H8" s="1" t="s">
        <v>458</v>
      </c>
      <c r="I8" s="1" t="s">
        <v>491</v>
      </c>
      <c r="J8" s="1" t="s">
        <v>460</v>
      </c>
      <c r="K8" s="1" t="s">
        <v>491</v>
      </c>
      <c r="L8" s="1" t="s">
        <v>491</v>
      </c>
      <c r="M8" s="1" t="s">
        <v>461</v>
      </c>
      <c r="N8" s="1" t="s">
        <v>461</v>
      </c>
      <c r="O8" s="1" t="s">
        <v>462</v>
      </c>
      <c r="P8" s="1" t="s">
        <v>463</v>
      </c>
      <c r="Q8" s="1" t="s">
        <v>464</v>
      </c>
      <c r="R8" s="1" t="s">
        <v>492</v>
      </c>
      <c r="S8" s="1" t="s">
        <v>466</v>
      </c>
      <c r="T8" s="1" t="s">
        <v>467</v>
      </c>
      <c r="U8" s="1" t="s">
        <v>468</v>
      </c>
    </row>
    <row r="9" s="1" customFormat="1" spans="1:21">
      <c r="A9" s="3">
        <v>17509420368</v>
      </c>
      <c r="B9" s="1" t="s">
        <v>454</v>
      </c>
      <c r="C9" s="1" t="s">
        <v>493</v>
      </c>
      <c r="D9" s="1" t="s">
        <v>494</v>
      </c>
      <c r="E9" s="1" t="s">
        <v>394</v>
      </c>
      <c r="F9" s="1" t="s">
        <v>454</v>
      </c>
      <c r="G9" s="1" t="s">
        <v>457</v>
      </c>
      <c r="H9" s="1" t="s">
        <v>458</v>
      </c>
      <c r="I9" s="1" t="s">
        <v>495</v>
      </c>
      <c r="J9" s="1" t="s">
        <v>460</v>
      </c>
      <c r="K9" s="1" t="s">
        <v>495</v>
      </c>
      <c r="L9" s="1" t="s">
        <v>495</v>
      </c>
      <c r="M9" s="1" t="s">
        <v>461</v>
      </c>
      <c r="N9" s="1" t="s">
        <v>461</v>
      </c>
      <c r="O9" s="1" t="s">
        <v>462</v>
      </c>
      <c r="P9" s="1" t="s">
        <v>463</v>
      </c>
      <c r="Q9" s="1" t="s">
        <v>464</v>
      </c>
      <c r="R9" s="1" t="s">
        <v>496</v>
      </c>
      <c r="S9" s="1" t="s">
        <v>466</v>
      </c>
      <c r="T9" s="1" t="s">
        <v>467</v>
      </c>
      <c r="U9" s="1" t="s">
        <v>468</v>
      </c>
    </row>
    <row r="10" s="1" customFormat="1" spans="1:21">
      <c r="A10" s="3">
        <v>17509332667</v>
      </c>
      <c r="B10" s="1" t="s">
        <v>454</v>
      </c>
      <c r="C10" s="1" t="s">
        <v>497</v>
      </c>
      <c r="D10" s="1" t="s">
        <v>498</v>
      </c>
      <c r="E10" s="1" t="s">
        <v>392</v>
      </c>
      <c r="F10" s="1" t="s">
        <v>454</v>
      </c>
      <c r="G10" s="1" t="s">
        <v>457</v>
      </c>
      <c r="H10" s="1" t="s">
        <v>458</v>
      </c>
      <c r="I10" s="1" t="s">
        <v>499</v>
      </c>
      <c r="J10" s="1" t="s">
        <v>460</v>
      </c>
      <c r="K10" s="1" t="s">
        <v>499</v>
      </c>
      <c r="L10" s="1" t="s">
        <v>499</v>
      </c>
      <c r="M10" s="1" t="s">
        <v>461</v>
      </c>
      <c r="N10" s="1" t="s">
        <v>461</v>
      </c>
      <c r="O10" s="1" t="s">
        <v>462</v>
      </c>
      <c r="P10" s="1" t="s">
        <v>463</v>
      </c>
      <c r="Q10" s="1" t="s">
        <v>464</v>
      </c>
      <c r="R10" s="1" t="s">
        <v>500</v>
      </c>
      <c r="S10" s="1" t="s">
        <v>466</v>
      </c>
      <c r="T10" s="1" t="s">
        <v>467</v>
      </c>
      <c r="U10" s="1" t="s">
        <v>468</v>
      </c>
    </row>
    <row r="11" s="1" customFormat="1" spans="1:21">
      <c r="A11" s="3">
        <v>17509219316</v>
      </c>
      <c r="B11" s="1" t="s">
        <v>454</v>
      </c>
      <c r="C11" s="1" t="s">
        <v>501</v>
      </c>
      <c r="D11" s="1" t="s">
        <v>502</v>
      </c>
      <c r="E11" s="1" t="s">
        <v>503</v>
      </c>
      <c r="F11" s="1" t="s">
        <v>454</v>
      </c>
      <c r="G11" s="1" t="s">
        <v>457</v>
      </c>
      <c r="H11" s="1" t="s">
        <v>458</v>
      </c>
      <c r="I11" s="1" t="s">
        <v>504</v>
      </c>
      <c r="J11" s="1" t="s">
        <v>460</v>
      </c>
      <c r="K11" s="1" t="s">
        <v>504</v>
      </c>
      <c r="L11" s="1" t="s">
        <v>504</v>
      </c>
      <c r="M11" s="1" t="s">
        <v>461</v>
      </c>
      <c r="N11" s="1" t="s">
        <v>461</v>
      </c>
      <c r="O11" s="1" t="s">
        <v>462</v>
      </c>
      <c r="P11" s="1" t="s">
        <v>463</v>
      </c>
      <c r="Q11" s="1" t="s">
        <v>464</v>
      </c>
      <c r="R11" s="1" t="s">
        <v>505</v>
      </c>
      <c r="S11" s="1" t="s">
        <v>466</v>
      </c>
      <c r="T11" s="1" t="s">
        <v>467</v>
      </c>
      <c r="U11" s="1" t="s">
        <v>468</v>
      </c>
    </row>
    <row r="12" s="1" customFormat="1" spans="1:21">
      <c r="A12" s="3">
        <v>17509144944</v>
      </c>
      <c r="B12" s="1" t="s">
        <v>454</v>
      </c>
      <c r="C12" s="1" t="s">
        <v>506</v>
      </c>
      <c r="D12" s="1" t="s">
        <v>507</v>
      </c>
      <c r="E12" s="1" t="s">
        <v>383</v>
      </c>
      <c r="F12" s="1" t="s">
        <v>454</v>
      </c>
      <c r="G12" s="1" t="s">
        <v>457</v>
      </c>
      <c r="H12" s="1" t="s">
        <v>458</v>
      </c>
      <c r="I12" s="1" t="s">
        <v>508</v>
      </c>
      <c r="J12" s="1" t="s">
        <v>460</v>
      </c>
      <c r="K12" s="1" t="s">
        <v>508</v>
      </c>
      <c r="L12" s="1" t="s">
        <v>508</v>
      </c>
      <c r="M12" s="1" t="s">
        <v>461</v>
      </c>
      <c r="N12" s="1" t="s">
        <v>461</v>
      </c>
      <c r="O12" s="1" t="s">
        <v>462</v>
      </c>
      <c r="P12" s="1" t="s">
        <v>463</v>
      </c>
      <c r="Q12" s="1" t="s">
        <v>464</v>
      </c>
      <c r="R12" s="1" t="s">
        <v>509</v>
      </c>
      <c r="S12" s="1" t="s">
        <v>466</v>
      </c>
      <c r="T12" s="1" t="s">
        <v>467</v>
      </c>
      <c r="U12" s="1" t="s">
        <v>468</v>
      </c>
    </row>
    <row r="13" s="1" customFormat="1" spans="1:21">
      <c r="A13" s="3">
        <v>17509081272</v>
      </c>
      <c r="B13" s="1" t="s">
        <v>454</v>
      </c>
      <c r="C13" s="1" t="s">
        <v>510</v>
      </c>
      <c r="D13" s="1" t="s">
        <v>511</v>
      </c>
      <c r="E13" s="1" t="s">
        <v>381</v>
      </c>
      <c r="F13" s="1" t="s">
        <v>454</v>
      </c>
      <c r="G13" s="1" t="s">
        <v>457</v>
      </c>
      <c r="H13" s="1" t="s">
        <v>458</v>
      </c>
      <c r="I13" s="1" t="s">
        <v>512</v>
      </c>
      <c r="J13" s="1" t="s">
        <v>460</v>
      </c>
      <c r="K13" s="1" t="s">
        <v>512</v>
      </c>
      <c r="L13" s="1" t="s">
        <v>512</v>
      </c>
      <c r="M13" s="1" t="s">
        <v>461</v>
      </c>
      <c r="N13" s="1" t="s">
        <v>461</v>
      </c>
      <c r="O13" s="1" t="s">
        <v>462</v>
      </c>
      <c r="P13" s="1" t="s">
        <v>463</v>
      </c>
      <c r="Q13" s="1" t="s">
        <v>464</v>
      </c>
      <c r="R13" s="1" t="s">
        <v>513</v>
      </c>
      <c r="S13" s="1" t="s">
        <v>466</v>
      </c>
      <c r="T13" s="1" t="s">
        <v>467</v>
      </c>
      <c r="U13" s="1" t="s">
        <v>468</v>
      </c>
    </row>
    <row r="14" s="1" customFormat="1" spans="1:21">
      <c r="A14" s="3">
        <v>17509078487</v>
      </c>
      <c r="B14" s="1" t="s">
        <v>454</v>
      </c>
      <c r="C14" s="1" t="s">
        <v>514</v>
      </c>
      <c r="D14" s="1" t="s">
        <v>515</v>
      </c>
      <c r="E14" s="1" t="s">
        <v>378</v>
      </c>
      <c r="F14" s="1" t="s">
        <v>454</v>
      </c>
      <c r="G14" s="1" t="s">
        <v>457</v>
      </c>
      <c r="H14" s="1" t="s">
        <v>458</v>
      </c>
      <c r="I14" s="1" t="s">
        <v>516</v>
      </c>
      <c r="J14" s="1" t="s">
        <v>460</v>
      </c>
      <c r="K14" s="1" t="s">
        <v>516</v>
      </c>
      <c r="L14" s="1" t="s">
        <v>516</v>
      </c>
      <c r="M14" s="1" t="s">
        <v>461</v>
      </c>
      <c r="N14" s="1" t="s">
        <v>461</v>
      </c>
      <c r="O14" s="1" t="s">
        <v>462</v>
      </c>
      <c r="P14" s="1" t="s">
        <v>463</v>
      </c>
      <c r="Q14" s="1" t="s">
        <v>464</v>
      </c>
      <c r="R14" s="1" t="s">
        <v>517</v>
      </c>
      <c r="S14" s="1" t="s">
        <v>466</v>
      </c>
      <c r="T14" s="1" t="s">
        <v>467</v>
      </c>
      <c r="U14" s="1" t="s">
        <v>468</v>
      </c>
    </row>
    <row r="15" s="1" customFormat="1" spans="1:21">
      <c r="A15" s="3">
        <v>17508898090</v>
      </c>
      <c r="B15" s="1" t="s">
        <v>454</v>
      </c>
      <c r="C15" s="1" t="s">
        <v>518</v>
      </c>
      <c r="D15" s="1" t="s">
        <v>519</v>
      </c>
      <c r="E15" s="1" t="s">
        <v>374</v>
      </c>
      <c r="F15" s="1" t="s">
        <v>454</v>
      </c>
      <c r="G15" s="1" t="s">
        <v>457</v>
      </c>
      <c r="H15" s="1" t="s">
        <v>458</v>
      </c>
      <c r="I15" s="1" t="s">
        <v>520</v>
      </c>
      <c r="J15" s="1" t="s">
        <v>460</v>
      </c>
      <c r="K15" s="1" t="s">
        <v>520</v>
      </c>
      <c r="L15" s="1" t="s">
        <v>520</v>
      </c>
      <c r="M15" s="1" t="s">
        <v>461</v>
      </c>
      <c r="N15" s="1" t="s">
        <v>461</v>
      </c>
      <c r="O15" s="1" t="s">
        <v>462</v>
      </c>
      <c r="P15" s="1" t="s">
        <v>463</v>
      </c>
      <c r="Q15" s="1" t="s">
        <v>464</v>
      </c>
      <c r="R15" s="1" t="s">
        <v>521</v>
      </c>
      <c r="S15" s="1" t="s">
        <v>466</v>
      </c>
      <c r="T15" s="1" t="s">
        <v>467</v>
      </c>
      <c r="U15" s="1" t="s">
        <v>468</v>
      </c>
    </row>
    <row r="16" s="1" customFormat="1" spans="1:21">
      <c r="A16" s="3">
        <v>17508881621</v>
      </c>
      <c r="B16" s="1" t="s">
        <v>454</v>
      </c>
      <c r="C16" s="1" t="s">
        <v>522</v>
      </c>
      <c r="D16" s="1" t="s">
        <v>523</v>
      </c>
      <c r="E16" s="1" t="s">
        <v>369</v>
      </c>
      <c r="F16" s="1" t="s">
        <v>454</v>
      </c>
      <c r="G16" s="1" t="s">
        <v>457</v>
      </c>
      <c r="H16" s="1" t="s">
        <v>458</v>
      </c>
      <c r="I16" s="1" t="s">
        <v>524</v>
      </c>
      <c r="J16" s="1" t="s">
        <v>460</v>
      </c>
      <c r="K16" s="1" t="s">
        <v>524</v>
      </c>
      <c r="L16" s="1" t="s">
        <v>524</v>
      </c>
      <c r="M16" s="1" t="s">
        <v>461</v>
      </c>
      <c r="N16" s="1" t="s">
        <v>461</v>
      </c>
      <c r="O16" s="1" t="s">
        <v>462</v>
      </c>
      <c r="P16" s="1" t="s">
        <v>463</v>
      </c>
      <c r="Q16" s="1" t="s">
        <v>464</v>
      </c>
      <c r="R16" s="1" t="s">
        <v>525</v>
      </c>
      <c r="S16" s="1" t="s">
        <v>466</v>
      </c>
      <c r="T16" s="1" t="s">
        <v>467</v>
      </c>
      <c r="U16" s="1" t="s">
        <v>468</v>
      </c>
    </row>
    <row r="17" s="1" customFormat="1" spans="1:21">
      <c r="A17" s="3">
        <v>17508825517</v>
      </c>
      <c r="B17" s="1" t="s">
        <v>454</v>
      </c>
      <c r="C17" s="1" t="s">
        <v>526</v>
      </c>
      <c r="D17" s="1" t="s">
        <v>519</v>
      </c>
      <c r="E17" s="1" t="s">
        <v>365</v>
      </c>
      <c r="F17" s="1" t="s">
        <v>454</v>
      </c>
      <c r="G17" s="1" t="s">
        <v>457</v>
      </c>
      <c r="H17" s="1" t="s">
        <v>458</v>
      </c>
      <c r="I17" s="1" t="s">
        <v>520</v>
      </c>
      <c r="J17" s="1" t="s">
        <v>460</v>
      </c>
      <c r="K17" s="1" t="s">
        <v>520</v>
      </c>
      <c r="L17" s="1" t="s">
        <v>520</v>
      </c>
      <c r="M17" s="1" t="s">
        <v>461</v>
      </c>
      <c r="N17" s="1" t="s">
        <v>461</v>
      </c>
      <c r="O17" s="1" t="s">
        <v>462</v>
      </c>
      <c r="P17" s="1" t="s">
        <v>463</v>
      </c>
      <c r="Q17" s="1" t="s">
        <v>464</v>
      </c>
      <c r="R17" s="1" t="s">
        <v>527</v>
      </c>
      <c r="S17" s="1" t="s">
        <v>466</v>
      </c>
      <c r="T17" s="1" t="s">
        <v>467</v>
      </c>
      <c r="U17" s="1" t="s">
        <v>468</v>
      </c>
    </row>
    <row r="18" s="1" customFormat="1" spans="1:21">
      <c r="A18" s="3">
        <v>17508802928</v>
      </c>
      <c r="B18" s="1" t="s">
        <v>454</v>
      </c>
      <c r="C18" s="1" t="s">
        <v>528</v>
      </c>
      <c r="D18" s="1" t="s">
        <v>507</v>
      </c>
      <c r="E18" s="1" t="s">
        <v>363</v>
      </c>
      <c r="F18" s="1" t="s">
        <v>454</v>
      </c>
      <c r="G18" s="1" t="s">
        <v>457</v>
      </c>
      <c r="H18" s="1" t="s">
        <v>458</v>
      </c>
      <c r="I18" s="1" t="s">
        <v>520</v>
      </c>
      <c r="J18" s="1" t="s">
        <v>460</v>
      </c>
      <c r="K18" s="1" t="s">
        <v>520</v>
      </c>
      <c r="L18" s="1" t="s">
        <v>520</v>
      </c>
      <c r="M18" s="1" t="s">
        <v>461</v>
      </c>
      <c r="N18" s="1" t="s">
        <v>461</v>
      </c>
      <c r="O18" s="1" t="s">
        <v>462</v>
      </c>
      <c r="P18" s="1" t="s">
        <v>463</v>
      </c>
      <c r="Q18" s="1" t="s">
        <v>464</v>
      </c>
      <c r="R18" s="1" t="s">
        <v>529</v>
      </c>
      <c r="S18" s="1" t="s">
        <v>466</v>
      </c>
      <c r="T18" s="1" t="s">
        <v>467</v>
      </c>
      <c r="U18" s="1" t="s">
        <v>468</v>
      </c>
    </row>
    <row r="19" s="1" customFormat="1" spans="1:21">
      <c r="A19" s="3">
        <v>17508726872</v>
      </c>
      <c r="B19" s="1" t="s">
        <v>454</v>
      </c>
      <c r="C19" s="1" t="s">
        <v>530</v>
      </c>
      <c r="D19" s="1" t="s">
        <v>531</v>
      </c>
      <c r="E19" s="1" t="s">
        <v>359</v>
      </c>
      <c r="F19" s="1" t="s">
        <v>454</v>
      </c>
      <c r="G19" s="1" t="s">
        <v>457</v>
      </c>
      <c r="H19" s="1" t="s">
        <v>458</v>
      </c>
      <c r="I19" s="1" t="s">
        <v>532</v>
      </c>
      <c r="J19" s="1" t="s">
        <v>460</v>
      </c>
      <c r="K19" s="1" t="s">
        <v>532</v>
      </c>
      <c r="L19" s="1" t="s">
        <v>532</v>
      </c>
      <c r="M19" s="1" t="s">
        <v>461</v>
      </c>
      <c r="N19" s="1" t="s">
        <v>461</v>
      </c>
      <c r="O19" s="1" t="s">
        <v>462</v>
      </c>
      <c r="P19" s="1" t="s">
        <v>463</v>
      </c>
      <c r="Q19" s="1" t="s">
        <v>464</v>
      </c>
      <c r="R19" s="1" t="s">
        <v>533</v>
      </c>
      <c r="S19" s="1" t="s">
        <v>466</v>
      </c>
      <c r="T19" s="1" t="s">
        <v>467</v>
      </c>
      <c r="U19" s="1" t="s">
        <v>468</v>
      </c>
    </row>
    <row r="20" s="1" customFormat="1" spans="1:21">
      <c r="A20" s="3">
        <v>17508668666</v>
      </c>
      <c r="B20" s="1" t="s">
        <v>454</v>
      </c>
      <c r="C20" s="1" t="s">
        <v>534</v>
      </c>
      <c r="D20" s="1" t="s">
        <v>535</v>
      </c>
      <c r="E20" s="1" t="s">
        <v>355</v>
      </c>
      <c r="F20" s="1" t="s">
        <v>454</v>
      </c>
      <c r="G20" s="1" t="s">
        <v>457</v>
      </c>
      <c r="H20" s="1" t="s">
        <v>458</v>
      </c>
      <c r="I20" s="1" t="s">
        <v>536</v>
      </c>
      <c r="J20" s="1" t="s">
        <v>460</v>
      </c>
      <c r="K20" s="1" t="s">
        <v>536</v>
      </c>
      <c r="L20" s="1" t="s">
        <v>536</v>
      </c>
      <c r="M20" s="1" t="s">
        <v>461</v>
      </c>
      <c r="N20" s="1" t="s">
        <v>461</v>
      </c>
      <c r="O20" s="1" t="s">
        <v>462</v>
      </c>
      <c r="P20" s="1" t="s">
        <v>463</v>
      </c>
      <c r="Q20" s="1" t="s">
        <v>464</v>
      </c>
      <c r="R20" s="1" t="s">
        <v>537</v>
      </c>
      <c r="S20" s="1" t="s">
        <v>466</v>
      </c>
      <c r="T20" s="1" t="s">
        <v>467</v>
      </c>
      <c r="U20" s="1" t="s">
        <v>468</v>
      </c>
    </row>
    <row r="21" s="1" customFormat="1" spans="1:21">
      <c r="A21" s="3">
        <v>17508645280</v>
      </c>
      <c r="B21" s="1" t="s">
        <v>454</v>
      </c>
      <c r="C21" s="1" t="s">
        <v>538</v>
      </c>
      <c r="D21" s="1" t="s">
        <v>539</v>
      </c>
      <c r="E21" s="1" t="s">
        <v>351</v>
      </c>
      <c r="F21" s="1" t="s">
        <v>454</v>
      </c>
      <c r="G21" s="1" t="s">
        <v>457</v>
      </c>
      <c r="H21" s="1" t="s">
        <v>458</v>
      </c>
      <c r="I21" s="1" t="s">
        <v>540</v>
      </c>
      <c r="J21" s="1" t="s">
        <v>460</v>
      </c>
      <c r="K21" s="1" t="s">
        <v>540</v>
      </c>
      <c r="L21" s="1" t="s">
        <v>540</v>
      </c>
      <c r="M21" s="1" t="s">
        <v>461</v>
      </c>
      <c r="N21" s="1" t="s">
        <v>461</v>
      </c>
      <c r="O21" s="1" t="s">
        <v>462</v>
      </c>
      <c r="P21" s="1" t="s">
        <v>463</v>
      </c>
      <c r="Q21" s="1" t="s">
        <v>464</v>
      </c>
      <c r="R21" s="1" t="s">
        <v>541</v>
      </c>
      <c r="S21" s="1" t="s">
        <v>466</v>
      </c>
      <c r="T21" s="1" t="s">
        <v>467</v>
      </c>
      <c r="U21" s="1" t="s">
        <v>468</v>
      </c>
    </row>
    <row r="22" s="1" customFormat="1" spans="1:21">
      <c r="A22" s="3">
        <v>17508501586</v>
      </c>
      <c r="B22" s="1" t="s">
        <v>454</v>
      </c>
      <c r="C22" s="1" t="s">
        <v>542</v>
      </c>
      <c r="D22" s="1" t="s">
        <v>543</v>
      </c>
      <c r="E22" s="1" t="s">
        <v>343</v>
      </c>
      <c r="F22" s="1" t="s">
        <v>454</v>
      </c>
      <c r="G22" s="1" t="s">
        <v>457</v>
      </c>
      <c r="H22" s="1" t="s">
        <v>458</v>
      </c>
      <c r="I22" s="1" t="s">
        <v>544</v>
      </c>
      <c r="J22" s="1" t="s">
        <v>460</v>
      </c>
      <c r="K22" s="1" t="s">
        <v>544</v>
      </c>
      <c r="L22" s="1" t="s">
        <v>544</v>
      </c>
      <c r="M22" s="1" t="s">
        <v>461</v>
      </c>
      <c r="N22" s="1" t="s">
        <v>461</v>
      </c>
      <c r="O22" s="1" t="s">
        <v>462</v>
      </c>
      <c r="P22" s="1" t="s">
        <v>463</v>
      </c>
      <c r="Q22" s="1" t="s">
        <v>464</v>
      </c>
      <c r="R22" s="1" t="s">
        <v>545</v>
      </c>
      <c r="S22" s="1" t="s">
        <v>466</v>
      </c>
      <c r="T22" s="1" t="s">
        <v>467</v>
      </c>
      <c r="U22" s="1" t="s">
        <v>468</v>
      </c>
    </row>
    <row r="23" s="1" customFormat="1" spans="1:21">
      <c r="A23" s="3">
        <v>17508484934</v>
      </c>
      <c r="B23" s="1" t="s">
        <v>454</v>
      </c>
      <c r="C23" s="1" t="s">
        <v>546</v>
      </c>
      <c r="D23" s="1" t="s">
        <v>547</v>
      </c>
      <c r="E23" s="1" t="s">
        <v>548</v>
      </c>
      <c r="F23" s="1" t="s">
        <v>454</v>
      </c>
      <c r="G23" s="1" t="s">
        <v>457</v>
      </c>
      <c r="H23" s="1" t="s">
        <v>458</v>
      </c>
      <c r="I23" s="1" t="s">
        <v>549</v>
      </c>
      <c r="J23" s="1" t="s">
        <v>460</v>
      </c>
      <c r="K23" s="1" t="s">
        <v>549</v>
      </c>
      <c r="L23" s="1" t="s">
        <v>549</v>
      </c>
      <c r="M23" s="1" t="s">
        <v>461</v>
      </c>
      <c r="N23" s="1" t="s">
        <v>461</v>
      </c>
      <c r="O23" s="1" t="s">
        <v>462</v>
      </c>
      <c r="P23" s="1" t="s">
        <v>463</v>
      </c>
      <c r="Q23" s="1" t="s">
        <v>464</v>
      </c>
      <c r="R23" s="1" t="s">
        <v>550</v>
      </c>
      <c r="S23" s="1" t="s">
        <v>466</v>
      </c>
      <c r="T23" s="1" t="s">
        <v>467</v>
      </c>
      <c r="U23" s="1" t="s">
        <v>468</v>
      </c>
    </row>
    <row r="24" s="1" customFormat="1" spans="1:21">
      <c r="A24" s="3">
        <v>17508419610</v>
      </c>
      <c r="B24" s="1" t="s">
        <v>454</v>
      </c>
      <c r="C24" s="1" t="s">
        <v>551</v>
      </c>
      <c r="D24" s="1" t="s">
        <v>552</v>
      </c>
      <c r="E24" s="1" t="s">
        <v>338</v>
      </c>
      <c r="F24" s="1" t="s">
        <v>454</v>
      </c>
      <c r="G24" s="1" t="s">
        <v>457</v>
      </c>
      <c r="H24" s="1" t="s">
        <v>458</v>
      </c>
      <c r="I24" s="1" t="s">
        <v>553</v>
      </c>
      <c r="J24" s="1" t="s">
        <v>460</v>
      </c>
      <c r="K24" s="1" t="s">
        <v>553</v>
      </c>
      <c r="L24" s="1" t="s">
        <v>553</v>
      </c>
      <c r="M24" s="1" t="s">
        <v>461</v>
      </c>
      <c r="N24" s="1" t="s">
        <v>461</v>
      </c>
      <c r="O24" s="1" t="s">
        <v>462</v>
      </c>
      <c r="P24" s="1" t="s">
        <v>463</v>
      </c>
      <c r="Q24" s="1" t="s">
        <v>464</v>
      </c>
      <c r="R24" s="1" t="s">
        <v>554</v>
      </c>
      <c r="S24" s="1" t="s">
        <v>466</v>
      </c>
      <c r="T24" s="1" t="s">
        <v>467</v>
      </c>
      <c r="U24" s="1" t="s">
        <v>468</v>
      </c>
    </row>
    <row r="25" s="1" customFormat="1" spans="1:21">
      <c r="A25" s="3">
        <v>17508374951</v>
      </c>
      <c r="B25" s="1" t="s">
        <v>454</v>
      </c>
      <c r="C25" s="1" t="s">
        <v>555</v>
      </c>
      <c r="D25" s="1" t="s">
        <v>502</v>
      </c>
      <c r="E25" s="1" t="s">
        <v>556</v>
      </c>
      <c r="F25" s="1" t="s">
        <v>454</v>
      </c>
      <c r="G25" s="1" t="s">
        <v>457</v>
      </c>
      <c r="H25" s="1" t="s">
        <v>458</v>
      </c>
      <c r="I25" s="1" t="s">
        <v>557</v>
      </c>
      <c r="J25" s="1" t="s">
        <v>460</v>
      </c>
      <c r="K25" s="1" t="s">
        <v>557</v>
      </c>
      <c r="L25" s="1" t="s">
        <v>557</v>
      </c>
      <c r="M25" s="1" t="s">
        <v>461</v>
      </c>
      <c r="N25" s="1" t="s">
        <v>461</v>
      </c>
      <c r="O25" s="1" t="s">
        <v>462</v>
      </c>
      <c r="P25" s="1" t="s">
        <v>463</v>
      </c>
      <c r="Q25" s="1" t="s">
        <v>464</v>
      </c>
      <c r="R25" s="1" t="s">
        <v>558</v>
      </c>
      <c r="S25" s="1" t="s">
        <v>466</v>
      </c>
      <c r="T25" s="1" t="s">
        <v>467</v>
      </c>
      <c r="U25" s="1" t="s">
        <v>468</v>
      </c>
    </row>
    <row r="26" s="1" customFormat="1" spans="1:21">
      <c r="A26" s="3">
        <v>17508366672</v>
      </c>
      <c r="B26" s="1" t="s">
        <v>454</v>
      </c>
      <c r="C26" s="1" t="s">
        <v>559</v>
      </c>
      <c r="D26" s="1" t="s">
        <v>560</v>
      </c>
      <c r="E26" s="1" t="s">
        <v>334</v>
      </c>
      <c r="F26" s="1" t="s">
        <v>454</v>
      </c>
      <c r="G26" s="1" t="s">
        <v>457</v>
      </c>
      <c r="H26" s="1" t="s">
        <v>458</v>
      </c>
      <c r="I26" s="1" t="s">
        <v>561</v>
      </c>
      <c r="J26" s="1" t="s">
        <v>460</v>
      </c>
      <c r="K26" s="1" t="s">
        <v>561</v>
      </c>
      <c r="L26" s="1" t="s">
        <v>561</v>
      </c>
      <c r="M26" s="1" t="s">
        <v>461</v>
      </c>
      <c r="N26" s="1" t="s">
        <v>461</v>
      </c>
      <c r="O26" s="1" t="s">
        <v>462</v>
      </c>
      <c r="P26" s="1" t="s">
        <v>463</v>
      </c>
      <c r="Q26" s="1" t="s">
        <v>464</v>
      </c>
      <c r="R26" s="1" t="s">
        <v>562</v>
      </c>
      <c r="S26" s="1" t="s">
        <v>466</v>
      </c>
      <c r="T26" s="1" t="s">
        <v>467</v>
      </c>
      <c r="U26" s="1" t="s">
        <v>468</v>
      </c>
    </row>
    <row r="27" s="1" customFormat="1" spans="1:21">
      <c r="A27" s="3">
        <v>17508271278</v>
      </c>
      <c r="B27" s="1" t="s">
        <v>454</v>
      </c>
      <c r="C27" s="1" t="s">
        <v>563</v>
      </c>
      <c r="D27" s="1" t="s">
        <v>564</v>
      </c>
      <c r="E27" s="1" t="s">
        <v>332</v>
      </c>
      <c r="F27" s="1" t="s">
        <v>454</v>
      </c>
      <c r="G27" s="1" t="s">
        <v>457</v>
      </c>
      <c r="H27" s="1" t="s">
        <v>458</v>
      </c>
      <c r="I27" s="1" t="s">
        <v>565</v>
      </c>
      <c r="J27" s="1" t="s">
        <v>460</v>
      </c>
      <c r="K27" s="1" t="s">
        <v>565</v>
      </c>
      <c r="L27" s="1" t="s">
        <v>565</v>
      </c>
      <c r="M27" s="1" t="s">
        <v>461</v>
      </c>
      <c r="N27" s="1" t="s">
        <v>461</v>
      </c>
      <c r="O27" s="1" t="s">
        <v>462</v>
      </c>
      <c r="P27" s="1" t="s">
        <v>463</v>
      </c>
      <c r="Q27" s="1" t="s">
        <v>464</v>
      </c>
      <c r="R27" s="1" t="s">
        <v>566</v>
      </c>
      <c r="S27" s="1" t="s">
        <v>466</v>
      </c>
      <c r="T27" s="1" t="s">
        <v>467</v>
      </c>
      <c r="U27" s="1" t="s">
        <v>468</v>
      </c>
    </row>
    <row r="28" s="1" customFormat="1" spans="1:21">
      <c r="A28" s="3">
        <v>17508136580</v>
      </c>
      <c r="B28" s="1" t="s">
        <v>454</v>
      </c>
      <c r="C28" s="1" t="s">
        <v>567</v>
      </c>
      <c r="D28" s="1" t="s">
        <v>502</v>
      </c>
      <c r="E28" s="1" t="s">
        <v>568</v>
      </c>
      <c r="F28" s="1" t="s">
        <v>454</v>
      </c>
      <c r="G28" s="1" t="s">
        <v>457</v>
      </c>
      <c r="H28" s="1" t="s">
        <v>458</v>
      </c>
      <c r="I28" s="1" t="s">
        <v>504</v>
      </c>
      <c r="J28" s="1" t="s">
        <v>460</v>
      </c>
      <c r="K28" s="1" t="s">
        <v>504</v>
      </c>
      <c r="L28" s="1" t="s">
        <v>504</v>
      </c>
      <c r="M28" s="1" t="s">
        <v>461</v>
      </c>
      <c r="N28" s="1" t="s">
        <v>461</v>
      </c>
      <c r="O28" s="1" t="s">
        <v>462</v>
      </c>
      <c r="P28" s="1" t="s">
        <v>463</v>
      </c>
      <c r="Q28" s="1" t="s">
        <v>464</v>
      </c>
      <c r="R28" s="1" t="s">
        <v>569</v>
      </c>
      <c r="S28" s="1" t="s">
        <v>466</v>
      </c>
      <c r="T28" s="1" t="s">
        <v>467</v>
      </c>
      <c r="U28" s="1" t="s">
        <v>468</v>
      </c>
    </row>
    <row r="29" s="1" customFormat="1" spans="1:21">
      <c r="A29" s="3">
        <v>17508062502</v>
      </c>
      <c r="B29" s="1" t="s">
        <v>454</v>
      </c>
      <c r="C29" s="1" t="s">
        <v>570</v>
      </c>
      <c r="D29" s="1" t="s">
        <v>571</v>
      </c>
      <c r="E29" s="1" t="s">
        <v>328</v>
      </c>
      <c r="F29" s="1" t="s">
        <v>454</v>
      </c>
      <c r="G29" s="1" t="s">
        <v>457</v>
      </c>
      <c r="H29" s="1" t="s">
        <v>458</v>
      </c>
      <c r="I29" s="1" t="s">
        <v>572</v>
      </c>
      <c r="J29" s="1" t="s">
        <v>460</v>
      </c>
      <c r="K29" s="1" t="s">
        <v>572</v>
      </c>
      <c r="L29" s="1" t="s">
        <v>572</v>
      </c>
      <c r="M29" s="1" t="s">
        <v>461</v>
      </c>
      <c r="N29" s="1" t="s">
        <v>461</v>
      </c>
      <c r="O29" s="1" t="s">
        <v>462</v>
      </c>
      <c r="P29" s="1" t="s">
        <v>463</v>
      </c>
      <c r="Q29" s="1" t="s">
        <v>464</v>
      </c>
      <c r="R29" s="1" t="s">
        <v>573</v>
      </c>
      <c r="S29" s="1" t="s">
        <v>466</v>
      </c>
      <c r="T29" s="1" t="s">
        <v>467</v>
      </c>
      <c r="U29" s="1" t="s">
        <v>468</v>
      </c>
    </row>
    <row r="30" s="1" customFormat="1" spans="1:21">
      <c r="A30" s="3">
        <v>17508120117</v>
      </c>
      <c r="B30" s="1" t="s">
        <v>454</v>
      </c>
      <c r="C30" s="1" t="s">
        <v>574</v>
      </c>
      <c r="D30" s="1" t="s">
        <v>575</v>
      </c>
      <c r="E30" s="1" t="s">
        <v>324</v>
      </c>
      <c r="F30" s="1" t="s">
        <v>454</v>
      </c>
      <c r="G30" s="1" t="s">
        <v>457</v>
      </c>
      <c r="H30" s="1" t="s">
        <v>458</v>
      </c>
      <c r="I30" s="1" t="s">
        <v>576</v>
      </c>
      <c r="J30" s="1" t="s">
        <v>460</v>
      </c>
      <c r="K30" s="1" t="s">
        <v>576</v>
      </c>
      <c r="L30" s="1" t="s">
        <v>576</v>
      </c>
      <c r="M30" s="1" t="s">
        <v>461</v>
      </c>
      <c r="N30" s="1" t="s">
        <v>461</v>
      </c>
      <c r="O30" s="1" t="s">
        <v>462</v>
      </c>
      <c r="P30" s="1" t="s">
        <v>463</v>
      </c>
      <c r="Q30" s="1" t="s">
        <v>464</v>
      </c>
      <c r="R30" s="1" t="s">
        <v>577</v>
      </c>
      <c r="S30" s="1" t="s">
        <v>466</v>
      </c>
      <c r="T30" s="1" t="s">
        <v>467</v>
      </c>
      <c r="U30" s="1" t="s">
        <v>468</v>
      </c>
    </row>
    <row r="31" s="1" customFormat="1" spans="1:21">
      <c r="A31" s="3">
        <v>17508103402</v>
      </c>
      <c r="B31" s="1" t="s">
        <v>454</v>
      </c>
      <c r="C31" s="1" t="s">
        <v>578</v>
      </c>
      <c r="D31" s="1" t="s">
        <v>579</v>
      </c>
      <c r="E31" s="1" t="s">
        <v>320</v>
      </c>
      <c r="F31" s="1" t="s">
        <v>454</v>
      </c>
      <c r="G31" s="1" t="s">
        <v>457</v>
      </c>
      <c r="H31" s="1" t="s">
        <v>458</v>
      </c>
      <c r="I31" s="1" t="s">
        <v>580</v>
      </c>
      <c r="J31" s="1" t="s">
        <v>460</v>
      </c>
      <c r="K31" s="1" t="s">
        <v>580</v>
      </c>
      <c r="L31" s="1" t="s">
        <v>580</v>
      </c>
      <c r="M31" s="1" t="s">
        <v>461</v>
      </c>
      <c r="N31" s="1" t="s">
        <v>461</v>
      </c>
      <c r="O31" s="1" t="s">
        <v>462</v>
      </c>
      <c r="P31" s="1" t="s">
        <v>463</v>
      </c>
      <c r="Q31" s="1" t="s">
        <v>464</v>
      </c>
      <c r="R31" s="1" t="s">
        <v>581</v>
      </c>
      <c r="S31" s="1" t="s">
        <v>466</v>
      </c>
      <c r="T31" s="1" t="s">
        <v>467</v>
      </c>
      <c r="U31" s="1" t="s">
        <v>468</v>
      </c>
    </row>
    <row r="32" s="1" customFormat="1" spans="1:21">
      <c r="A32" s="3">
        <v>17507975093</v>
      </c>
      <c r="B32" s="1" t="s">
        <v>454</v>
      </c>
      <c r="C32" s="1" t="s">
        <v>582</v>
      </c>
      <c r="D32" s="1" t="s">
        <v>511</v>
      </c>
      <c r="E32" s="1" t="s">
        <v>318</v>
      </c>
      <c r="F32" s="1" t="s">
        <v>454</v>
      </c>
      <c r="G32" s="1" t="s">
        <v>457</v>
      </c>
      <c r="H32" s="1" t="s">
        <v>458</v>
      </c>
      <c r="I32" s="1" t="s">
        <v>583</v>
      </c>
      <c r="J32" s="1" t="s">
        <v>460</v>
      </c>
      <c r="K32" s="1" t="s">
        <v>583</v>
      </c>
      <c r="L32" s="1" t="s">
        <v>583</v>
      </c>
      <c r="M32" s="1" t="s">
        <v>461</v>
      </c>
      <c r="N32" s="1" t="s">
        <v>461</v>
      </c>
      <c r="O32" s="1" t="s">
        <v>462</v>
      </c>
      <c r="P32" s="1" t="s">
        <v>463</v>
      </c>
      <c r="Q32" s="1" t="s">
        <v>464</v>
      </c>
      <c r="R32" s="1" t="s">
        <v>584</v>
      </c>
      <c r="S32" s="1" t="s">
        <v>466</v>
      </c>
      <c r="T32" s="1" t="s">
        <v>467</v>
      </c>
      <c r="U32" s="1" t="s">
        <v>468</v>
      </c>
    </row>
    <row r="33" s="1" customFormat="1" spans="1:21">
      <c r="A33" s="3">
        <v>17507886492</v>
      </c>
      <c r="B33" s="1" t="s">
        <v>454</v>
      </c>
      <c r="C33" s="1" t="s">
        <v>585</v>
      </c>
      <c r="D33" s="1" t="s">
        <v>586</v>
      </c>
      <c r="E33" s="1" t="s">
        <v>314</v>
      </c>
      <c r="F33" s="1" t="s">
        <v>454</v>
      </c>
      <c r="G33" s="1" t="s">
        <v>457</v>
      </c>
      <c r="H33" s="1" t="s">
        <v>458</v>
      </c>
      <c r="I33" s="1" t="s">
        <v>587</v>
      </c>
      <c r="J33" s="1" t="s">
        <v>460</v>
      </c>
      <c r="K33" s="1" t="s">
        <v>587</v>
      </c>
      <c r="L33" s="1" t="s">
        <v>587</v>
      </c>
      <c r="M33" s="1" t="s">
        <v>461</v>
      </c>
      <c r="N33" s="1" t="s">
        <v>461</v>
      </c>
      <c r="O33" s="1" t="s">
        <v>462</v>
      </c>
      <c r="P33" s="1" t="s">
        <v>463</v>
      </c>
      <c r="Q33" s="1" t="s">
        <v>464</v>
      </c>
      <c r="R33" s="1" t="s">
        <v>588</v>
      </c>
      <c r="S33" s="1" t="s">
        <v>466</v>
      </c>
      <c r="T33" s="1" t="s">
        <v>467</v>
      </c>
      <c r="U33" s="1" t="s">
        <v>468</v>
      </c>
    </row>
    <row r="34" s="1" customFormat="1" spans="1:21">
      <c r="A34" s="3">
        <v>17507802251</v>
      </c>
      <c r="B34" s="1" t="s">
        <v>454</v>
      </c>
      <c r="C34" s="1" t="s">
        <v>589</v>
      </c>
      <c r="D34" s="1" t="s">
        <v>590</v>
      </c>
      <c r="E34" s="1" t="s">
        <v>310</v>
      </c>
      <c r="F34" s="1" t="s">
        <v>454</v>
      </c>
      <c r="G34" s="1" t="s">
        <v>457</v>
      </c>
      <c r="H34" s="1" t="s">
        <v>458</v>
      </c>
      <c r="I34" s="1" t="s">
        <v>591</v>
      </c>
      <c r="J34" s="1" t="s">
        <v>460</v>
      </c>
      <c r="K34" s="1" t="s">
        <v>591</v>
      </c>
      <c r="L34" s="1" t="s">
        <v>591</v>
      </c>
      <c r="M34" s="1" t="s">
        <v>461</v>
      </c>
      <c r="N34" s="1" t="s">
        <v>461</v>
      </c>
      <c r="O34" s="1" t="s">
        <v>462</v>
      </c>
      <c r="P34" s="1" t="s">
        <v>463</v>
      </c>
      <c r="Q34" s="1" t="s">
        <v>464</v>
      </c>
      <c r="R34" s="1" t="s">
        <v>592</v>
      </c>
      <c r="S34" s="1" t="s">
        <v>466</v>
      </c>
      <c r="T34" s="1" t="s">
        <v>467</v>
      </c>
      <c r="U34" s="1" t="s">
        <v>468</v>
      </c>
    </row>
    <row r="35" s="1" customFormat="1" spans="1:21">
      <c r="A35" s="3">
        <v>17507796541</v>
      </c>
      <c r="B35" s="1" t="s">
        <v>454</v>
      </c>
      <c r="C35" s="1" t="s">
        <v>593</v>
      </c>
      <c r="D35" s="1" t="s">
        <v>594</v>
      </c>
      <c r="E35" s="1" t="s">
        <v>306</v>
      </c>
      <c r="F35" s="1" t="s">
        <v>454</v>
      </c>
      <c r="G35" s="1" t="s">
        <v>457</v>
      </c>
      <c r="H35" s="1" t="s">
        <v>458</v>
      </c>
      <c r="I35" s="1" t="s">
        <v>595</v>
      </c>
      <c r="J35" s="1" t="s">
        <v>460</v>
      </c>
      <c r="K35" s="1" t="s">
        <v>595</v>
      </c>
      <c r="L35" s="1" t="s">
        <v>595</v>
      </c>
      <c r="M35" s="1" t="s">
        <v>461</v>
      </c>
      <c r="N35" s="1" t="s">
        <v>461</v>
      </c>
      <c r="O35" s="1" t="s">
        <v>462</v>
      </c>
      <c r="P35" s="1" t="s">
        <v>463</v>
      </c>
      <c r="Q35" s="1" t="s">
        <v>464</v>
      </c>
      <c r="R35" s="1" t="s">
        <v>596</v>
      </c>
      <c r="S35" s="1" t="s">
        <v>466</v>
      </c>
      <c r="T35" s="1" t="s">
        <v>467</v>
      </c>
      <c r="U35" s="1" t="s">
        <v>468</v>
      </c>
    </row>
    <row r="36" s="1" customFormat="1" spans="1:21">
      <c r="A36" s="3">
        <v>17507703641</v>
      </c>
      <c r="B36" s="1" t="s">
        <v>454</v>
      </c>
      <c r="C36" s="1" t="s">
        <v>597</v>
      </c>
      <c r="D36" s="1" t="s">
        <v>598</v>
      </c>
      <c r="E36" s="1" t="s">
        <v>300</v>
      </c>
      <c r="F36" s="1" t="s">
        <v>454</v>
      </c>
      <c r="G36" s="1" t="s">
        <v>457</v>
      </c>
      <c r="H36" s="1" t="s">
        <v>458</v>
      </c>
      <c r="I36" s="1" t="s">
        <v>599</v>
      </c>
      <c r="J36" s="1" t="s">
        <v>460</v>
      </c>
      <c r="K36" s="1" t="s">
        <v>599</v>
      </c>
      <c r="L36" s="1" t="s">
        <v>599</v>
      </c>
      <c r="M36" s="1" t="s">
        <v>461</v>
      </c>
      <c r="N36" s="1" t="s">
        <v>461</v>
      </c>
      <c r="O36" s="1" t="s">
        <v>462</v>
      </c>
      <c r="P36" s="1" t="s">
        <v>463</v>
      </c>
      <c r="Q36" s="1" t="s">
        <v>464</v>
      </c>
      <c r="R36" s="1" t="s">
        <v>600</v>
      </c>
      <c r="S36" s="1" t="s">
        <v>466</v>
      </c>
      <c r="T36" s="1" t="s">
        <v>467</v>
      </c>
      <c r="U36" s="1" t="s">
        <v>468</v>
      </c>
    </row>
    <row r="37" s="1" customFormat="1" spans="1:21">
      <c r="A37" s="3">
        <v>17507694913</v>
      </c>
      <c r="B37" s="1" t="s">
        <v>454</v>
      </c>
      <c r="C37" s="1" t="s">
        <v>601</v>
      </c>
      <c r="D37" s="1" t="s">
        <v>602</v>
      </c>
      <c r="E37" s="1" t="s">
        <v>298</v>
      </c>
      <c r="F37" s="1" t="s">
        <v>454</v>
      </c>
      <c r="G37" s="1" t="s">
        <v>457</v>
      </c>
      <c r="H37" s="1" t="s">
        <v>458</v>
      </c>
      <c r="I37" s="1" t="s">
        <v>603</v>
      </c>
      <c r="J37" s="1" t="s">
        <v>460</v>
      </c>
      <c r="K37" s="1" t="s">
        <v>603</v>
      </c>
      <c r="L37" s="1" t="s">
        <v>603</v>
      </c>
      <c r="M37" s="1" t="s">
        <v>461</v>
      </c>
      <c r="N37" s="1" t="s">
        <v>461</v>
      </c>
      <c r="O37" s="1" t="s">
        <v>462</v>
      </c>
      <c r="P37" s="1" t="s">
        <v>463</v>
      </c>
      <c r="Q37" s="1" t="s">
        <v>464</v>
      </c>
      <c r="R37" s="1" t="s">
        <v>604</v>
      </c>
      <c r="S37" s="1" t="s">
        <v>466</v>
      </c>
      <c r="T37" s="1" t="s">
        <v>467</v>
      </c>
      <c r="U37" s="1" t="s">
        <v>468</v>
      </c>
    </row>
    <row r="38" s="1" customFormat="1" spans="1:21">
      <c r="A38" s="3">
        <v>17507602549</v>
      </c>
      <c r="B38" s="1" t="s">
        <v>454</v>
      </c>
      <c r="C38" s="1" t="s">
        <v>605</v>
      </c>
      <c r="D38" s="1" t="s">
        <v>560</v>
      </c>
      <c r="E38" s="1" t="s">
        <v>290</v>
      </c>
      <c r="F38" s="1" t="s">
        <v>454</v>
      </c>
      <c r="G38" s="1" t="s">
        <v>457</v>
      </c>
      <c r="H38" s="1" t="s">
        <v>458</v>
      </c>
      <c r="I38" s="1" t="s">
        <v>561</v>
      </c>
      <c r="J38" s="1" t="s">
        <v>460</v>
      </c>
      <c r="K38" s="1" t="s">
        <v>561</v>
      </c>
      <c r="L38" s="1" t="s">
        <v>561</v>
      </c>
      <c r="M38" s="1" t="s">
        <v>461</v>
      </c>
      <c r="N38" s="1" t="s">
        <v>461</v>
      </c>
      <c r="O38" s="1" t="s">
        <v>462</v>
      </c>
      <c r="P38" s="1" t="s">
        <v>463</v>
      </c>
      <c r="Q38" s="1" t="s">
        <v>464</v>
      </c>
      <c r="R38" s="1" t="s">
        <v>606</v>
      </c>
      <c r="S38" s="1" t="s">
        <v>466</v>
      </c>
      <c r="T38" s="1" t="s">
        <v>467</v>
      </c>
      <c r="U38" s="1" t="s">
        <v>468</v>
      </c>
    </row>
    <row r="39" s="1" customFormat="1" spans="1:21">
      <c r="A39" s="3">
        <v>17507528408</v>
      </c>
      <c r="B39" s="1" t="s">
        <v>454</v>
      </c>
      <c r="C39" s="1" t="s">
        <v>607</v>
      </c>
      <c r="D39" s="1" t="s">
        <v>608</v>
      </c>
      <c r="E39" s="1" t="s">
        <v>286</v>
      </c>
      <c r="F39" s="1" t="s">
        <v>454</v>
      </c>
      <c r="G39" s="1" t="s">
        <v>457</v>
      </c>
      <c r="H39" s="1" t="s">
        <v>458</v>
      </c>
      <c r="I39" s="1" t="s">
        <v>609</v>
      </c>
      <c r="J39" s="1" t="s">
        <v>460</v>
      </c>
      <c r="K39" s="1" t="s">
        <v>609</v>
      </c>
      <c r="L39" s="1" t="s">
        <v>609</v>
      </c>
      <c r="M39" s="1" t="s">
        <v>461</v>
      </c>
      <c r="N39" s="1" t="s">
        <v>461</v>
      </c>
      <c r="O39" s="1" t="s">
        <v>462</v>
      </c>
      <c r="P39" s="1" t="s">
        <v>463</v>
      </c>
      <c r="Q39" s="1" t="s">
        <v>464</v>
      </c>
      <c r="R39" s="1" t="s">
        <v>610</v>
      </c>
      <c r="S39" s="1" t="s">
        <v>466</v>
      </c>
      <c r="T39" s="1" t="s">
        <v>467</v>
      </c>
      <c r="U39" s="1" t="s">
        <v>468</v>
      </c>
    </row>
    <row r="40" s="1" customFormat="1" spans="1:21">
      <c r="A40" s="3">
        <v>17507445392</v>
      </c>
      <c r="B40" s="1" t="s">
        <v>454</v>
      </c>
      <c r="C40" s="1" t="s">
        <v>611</v>
      </c>
      <c r="D40" s="1" t="s">
        <v>612</v>
      </c>
      <c r="E40" s="1" t="s">
        <v>613</v>
      </c>
      <c r="F40" s="1" t="s">
        <v>454</v>
      </c>
      <c r="G40" s="1" t="s">
        <v>457</v>
      </c>
      <c r="H40" s="1" t="s">
        <v>458</v>
      </c>
      <c r="I40" s="1" t="s">
        <v>614</v>
      </c>
      <c r="J40" s="1" t="s">
        <v>460</v>
      </c>
      <c r="K40" s="1" t="s">
        <v>614</v>
      </c>
      <c r="L40" s="1" t="s">
        <v>614</v>
      </c>
      <c r="M40" s="1" t="s">
        <v>461</v>
      </c>
      <c r="N40" s="1" t="s">
        <v>461</v>
      </c>
      <c r="O40" s="1" t="s">
        <v>462</v>
      </c>
      <c r="P40" s="1" t="s">
        <v>463</v>
      </c>
      <c r="Q40" s="1" t="s">
        <v>464</v>
      </c>
      <c r="R40" s="1" t="s">
        <v>615</v>
      </c>
      <c r="S40" s="1" t="s">
        <v>466</v>
      </c>
      <c r="T40" s="1" t="s">
        <v>467</v>
      </c>
      <c r="U40" s="1" t="s">
        <v>468</v>
      </c>
    </row>
    <row r="41" s="1" customFormat="1" spans="1:21">
      <c r="A41" s="3">
        <v>17507414863</v>
      </c>
      <c r="B41" s="1" t="s">
        <v>454</v>
      </c>
      <c r="C41" s="1" t="s">
        <v>616</v>
      </c>
      <c r="D41" s="1" t="s">
        <v>617</v>
      </c>
      <c r="E41" s="1" t="s">
        <v>278</v>
      </c>
      <c r="F41" s="1" t="s">
        <v>454</v>
      </c>
      <c r="G41" s="1" t="s">
        <v>457</v>
      </c>
      <c r="H41" s="1" t="s">
        <v>458</v>
      </c>
      <c r="I41" s="1" t="s">
        <v>544</v>
      </c>
      <c r="J41" s="1" t="s">
        <v>460</v>
      </c>
      <c r="K41" s="1" t="s">
        <v>544</v>
      </c>
      <c r="L41" s="1" t="s">
        <v>544</v>
      </c>
      <c r="M41" s="1" t="s">
        <v>461</v>
      </c>
      <c r="N41" s="1" t="s">
        <v>461</v>
      </c>
      <c r="O41" s="1" t="s">
        <v>462</v>
      </c>
      <c r="P41" s="1" t="s">
        <v>463</v>
      </c>
      <c r="Q41" s="1" t="s">
        <v>464</v>
      </c>
      <c r="R41" s="1" t="s">
        <v>618</v>
      </c>
      <c r="S41" s="1" t="s">
        <v>466</v>
      </c>
      <c r="T41" s="1" t="s">
        <v>467</v>
      </c>
      <c r="U41" s="1" t="s">
        <v>468</v>
      </c>
    </row>
    <row r="42" s="1" customFormat="1" spans="1:21">
      <c r="A42" s="3">
        <v>17507348087</v>
      </c>
      <c r="B42" s="1" t="s">
        <v>454</v>
      </c>
      <c r="C42" s="1" t="s">
        <v>619</v>
      </c>
      <c r="D42" s="1" t="s">
        <v>620</v>
      </c>
      <c r="E42" s="1" t="s">
        <v>274</v>
      </c>
      <c r="F42" s="1" t="s">
        <v>454</v>
      </c>
      <c r="G42" s="1" t="s">
        <v>457</v>
      </c>
      <c r="H42" s="1" t="s">
        <v>458</v>
      </c>
      <c r="I42" s="1" t="s">
        <v>621</v>
      </c>
      <c r="J42" s="1" t="s">
        <v>460</v>
      </c>
      <c r="K42" s="1" t="s">
        <v>621</v>
      </c>
      <c r="L42" s="1" t="s">
        <v>621</v>
      </c>
      <c r="M42" s="1" t="s">
        <v>461</v>
      </c>
      <c r="N42" s="1" t="s">
        <v>461</v>
      </c>
      <c r="O42" s="1" t="s">
        <v>462</v>
      </c>
      <c r="P42" s="1" t="s">
        <v>463</v>
      </c>
      <c r="Q42" s="1" t="s">
        <v>464</v>
      </c>
      <c r="R42" s="1" t="s">
        <v>622</v>
      </c>
      <c r="S42" s="1" t="s">
        <v>466</v>
      </c>
      <c r="T42" s="1" t="s">
        <v>467</v>
      </c>
      <c r="U42" s="1" t="s">
        <v>468</v>
      </c>
    </row>
    <row r="43" s="1" customFormat="1" spans="1:21">
      <c r="A43" s="3">
        <v>17507267086</v>
      </c>
      <c r="B43" s="1" t="s">
        <v>454</v>
      </c>
      <c r="C43" s="1" t="s">
        <v>623</v>
      </c>
      <c r="D43" s="1" t="s">
        <v>624</v>
      </c>
      <c r="E43" s="1" t="s">
        <v>265</v>
      </c>
      <c r="F43" s="1" t="s">
        <v>454</v>
      </c>
      <c r="G43" s="1" t="s">
        <v>457</v>
      </c>
      <c r="H43" s="1" t="s">
        <v>458</v>
      </c>
      <c r="I43" s="1" t="s">
        <v>459</v>
      </c>
      <c r="J43" s="1" t="s">
        <v>460</v>
      </c>
      <c r="K43" s="1" t="s">
        <v>459</v>
      </c>
      <c r="L43" s="1" t="s">
        <v>459</v>
      </c>
      <c r="M43" s="1" t="s">
        <v>461</v>
      </c>
      <c r="N43" s="1" t="s">
        <v>461</v>
      </c>
      <c r="O43" s="1" t="s">
        <v>462</v>
      </c>
      <c r="P43" s="1" t="s">
        <v>463</v>
      </c>
      <c r="Q43" s="1" t="s">
        <v>464</v>
      </c>
      <c r="R43" s="1" t="s">
        <v>625</v>
      </c>
      <c r="S43" s="1" t="s">
        <v>466</v>
      </c>
      <c r="T43" s="1" t="s">
        <v>467</v>
      </c>
      <c r="U43" s="1" t="s">
        <v>468</v>
      </c>
    </row>
    <row r="44" s="1" customFormat="1" spans="1:21">
      <c r="A44" s="3">
        <v>17507263240</v>
      </c>
      <c r="B44" s="1" t="s">
        <v>454</v>
      </c>
      <c r="C44" s="1" t="s">
        <v>626</v>
      </c>
      <c r="D44" s="1" t="s">
        <v>627</v>
      </c>
      <c r="E44" s="1" t="s">
        <v>263</v>
      </c>
      <c r="F44" s="1" t="s">
        <v>454</v>
      </c>
      <c r="G44" s="1" t="s">
        <v>457</v>
      </c>
      <c r="H44" s="1" t="s">
        <v>458</v>
      </c>
      <c r="I44" s="1" t="s">
        <v>628</v>
      </c>
      <c r="J44" s="1" t="s">
        <v>460</v>
      </c>
      <c r="K44" s="1" t="s">
        <v>628</v>
      </c>
      <c r="L44" s="1" t="s">
        <v>628</v>
      </c>
      <c r="M44" s="1" t="s">
        <v>461</v>
      </c>
      <c r="N44" s="1" t="s">
        <v>461</v>
      </c>
      <c r="O44" s="1" t="s">
        <v>462</v>
      </c>
      <c r="P44" s="1" t="s">
        <v>463</v>
      </c>
      <c r="Q44" s="1" t="s">
        <v>464</v>
      </c>
      <c r="R44" s="1" t="s">
        <v>629</v>
      </c>
      <c r="S44" s="1" t="s">
        <v>466</v>
      </c>
      <c r="T44" s="1" t="s">
        <v>467</v>
      </c>
      <c r="U44" s="1" t="s">
        <v>468</v>
      </c>
    </row>
    <row r="45" s="1" customFormat="1" spans="1:21">
      <c r="A45" s="3">
        <v>17507243653</v>
      </c>
      <c r="B45" s="1" t="s">
        <v>454</v>
      </c>
      <c r="C45" s="1" t="s">
        <v>630</v>
      </c>
      <c r="D45" s="1" t="s">
        <v>631</v>
      </c>
      <c r="E45" s="1" t="s">
        <v>632</v>
      </c>
      <c r="F45" s="1" t="s">
        <v>454</v>
      </c>
      <c r="G45" s="1" t="s">
        <v>457</v>
      </c>
      <c r="H45" s="1" t="s">
        <v>458</v>
      </c>
      <c r="I45" s="1" t="s">
        <v>633</v>
      </c>
      <c r="J45" s="1" t="s">
        <v>460</v>
      </c>
      <c r="K45" s="1" t="s">
        <v>633</v>
      </c>
      <c r="L45" s="1" t="s">
        <v>633</v>
      </c>
      <c r="M45" s="1" t="s">
        <v>461</v>
      </c>
      <c r="N45" s="1" t="s">
        <v>461</v>
      </c>
      <c r="O45" s="1" t="s">
        <v>462</v>
      </c>
      <c r="P45" s="1" t="s">
        <v>463</v>
      </c>
      <c r="Q45" s="1" t="s">
        <v>464</v>
      </c>
      <c r="R45" s="1" t="s">
        <v>634</v>
      </c>
      <c r="S45" s="1" t="s">
        <v>466</v>
      </c>
      <c r="T45" s="1" t="s">
        <v>467</v>
      </c>
      <c r="U45" s="1" t="s">
        <v>468</v>
      </c>
    </row>
    <row r="46" s="1" customFormat="1" spans="1:21">
      <c r="A46" s="3">
        <v>17502174442</v>
      </c>
      <c r="B46" s="1" t="s">
        <v>454</v>
      </c>
      <c r="C46" s="1" t="s">
        <v>635</v>
      </c>
      <c r="D46" s="1" t="s">
        <v>519</v>
      </c>
      <c r="E46" s="1" t="s">
        <v>254</v>
      </c>
      <c r="F46" s="1" t="s">
        <v>454</v>
      </c>
      <c r="G46" s="1" t="s">
        <v>457</v>
      </c>
      <c r="H46" s="1" t="s">
        <v>458</v>
      </c>
      <c r="I46" s="1" t="s">
        <v>520</v>
      </c>
      <c r="J46" s="1" t="s">
        <v>460</v>
      </c>
      <c r="K46" s="1" t="s">
        <v>520</v>
      </c>
      <c r="L46" s="1" t="s">
        <v>520</v>
      </c>
      <c r="M46" s="1" t="s">
        <v>461</v>
      </c>
      <c r="N46" s="1" t="s">
        <v>461</v>
      </c>
      <c r="O46" s="1" t="s">
        <v>462</v>
      </c>
      <c r="P46" s="1" t="s">
        <v>463</v>
      </c>
      <c r="Q46" s="1" t="s">
        <v>464</v>
      </c>
      <c r="R46" s="1" t="s">
        <v>636</v>
      </c>
      <c r="S46" s="1" t="s">
        <v>466</v>
      </c>
      <c r="T46" s="1" t="s">
        <v>467</v>
      </c>
      <c r="U46" s="1" t="s">
        <v>468</v>
      </c>
    </row>
    <row r="47" s="1" customFormat="1" spans="1:21">
      <c r="A47" s="3">
        <v>17502151295</v>
      </c>
      <c r="B47" s="1" t="s">
        <v>454</v>
      </c>
      <c r="C47" s="1" t="s">
        <v>637</v>
      </c>
      <c r="D47" s="1" t="s">
        <v>502</v>
      </c>
      <c r="E47" s="1" t="s">
        <v>638</v>
      </c>
      <c r="F47" s="1" t="s">
        <v>454</v>
      </c>
      <c r="G47" s="1" t="s">
        <v>457</v>
      </c>
      <c r="H47" s="1" t="s">
        <v>458</v>
      </c>
      <c r="I47" s="1" t="s">
        <v>504</v>
      </c>
      <c r="J47" s="1" t="s">
        <v>460</v>
      </c>
      <c r="K47" s="1" t="s">
        <v>504</v>
      </c>
      <c r="L47" s="1" t="s">
        <v>504</v>
      </c>
      <c r="M47" s="1" t="s">
        <v>461</v>
      </c>
      <c r="N47" s="1" t="s">
        <v>461</v>
      </c>
      <c r="O47" s="1" t="s">
        <v>462</v>
      </c>
      <c r="P47" s="1" t="s">
        <v>463</v>
      </c>
      <c r="Q47" s="1" t="s">
        <v>464</v>
      </c>
      <c r="R47" s="1" t="s">
        <v>639</v>
      </c>
      <c r="S47" s="1" t="s">
        <v>466</v>
      </c>
      <c r="T47" s="1" t="s">
        <v>467</v>
      </c>
      <c r="U47" s="1" t="s">
        <v>468</v>
      </c>
    </row>
    <row r="48" s="1" customFormat="1" spans="1:21">
      <c r="A48" s="3">
        <v>17502145094</v>
      </c>
      <c r="B48" s="1" t="s">
        <v>454</v>
      </c>
      <c r="C48" s="1" t="s">
        <v>640</v>
      </c>
      <c r="D48" s="1" t="s">
        <v>641</v>
      </c>
      <c r="E48" s="1" t="s">
        <v>248</v>
      </c>
      <c r="F48" s="1" t="s">
        <v>454</v>
      </c>
      <c r="G48" s="1" t="s">
        <v>457</v>
      </c>
      <c r="H48" s="1" t="s">
        <v>458</v>
      </c>
      <c r="I48" s="1" t="s">
        <v>642</v>
      </c>
      <c r="J48" s="1" t="s">
        <v>460</v>
      </c>
      <c r="K48" s="1" t="s">
        <v>642</v>
      </c>
      <c r="L48" s="1" t="s">
        <v>642</v>
      </c>
      <c r="M48" s="1" t="s">
        <v>461</v>
      </c>
      <c r="N48" s="1" t="s">
        <v>461</v>
      </c>
      <c r="O48" s="1" t="s">
        <v>462</v>
      </c>
      <c r="P48" s="1" t="s">
        <v>463</v>
      </c>
      <c r="Q48" s="1" t="s">
        <v>464</v>
      </c>
      <c r="R48" s="1" t="s">
        <v>643</v>
      </c>
      <c r="S48" s="1" t="s">
        <v>466</v>
      </c>
      <c r="T48" s="1" t="s">
        <v>467</v>
      </c>
      <c r="U48" s="1" t="s">
        <v>468</v>
      </c>
    </row>
    <row r="49" s="1" customFormat="1" spans="1:21">
      <c r="A49" s="3">
        <v>17502090387</v>
      </c>
      <c r="B49" s="1" t="s">
        <v>454</v>
      </c>
      <c r="C49" s="1" t="s">
        <v>644</v>
      </c>
      <c r="D49" s="1" t="s">
        <v>645</v>
      </c>
      <c r="E49" s="1" t="s">
        <v>244</v>
      </c>
      <c r="F49" s="1" t="s">
        <v>454</v>
      </c>
      <c r="G49" s="1" t="s">
        <v>457</v>
      </c>
      <c r="H49" s="1" t="s">
        <v>458</v>
      </c>
      <c r="I49" s="1" t="s">
        <v>479</v>
      </c>
      <c r="J49" s="1" t="s">
        <v>460</v>
      </c>
      <c r="K49" s="1" t="s">
        <v>479</v>
      </c>
      <c r="L49" s="1" t="s">
        <v>479</v>
      </c>
      <c r="M49" s="1" t="s">
        <v>461</v>
      </c>
      <c r="N49" s="1" t="s">
        <v>461</v>
      </c>
      <c r="O49" s="1" t="s">
        <v>462</v>
      </c>
      <c r="P49" s="1" t="s">
        <v>463</v>
      </c>
      <c r="Q49" s="1" t="s">
        <v>464</v>
      </c>
      <c r="R49" s="1" t="s">
        <v>646</v>
      </c>
      <c r="S49" s="1" t="s">
        <v>466</v>
      </c>
      <c r="T49" s="1" t="s">
        <v>467</v>
      </c>
      <c r="U49" s="1" t="s">
        <v>468</v>
      </c>
    </row>
    <row r="50" s="1" customFormat="1" spans="1:21">
      <c r="A50" s="3">
        <v>17502060982</v>
      </c>
      <c r="B50" s="1" t="s">
        <v>454</v>
      </c>
      <c r="C50" s="1" t="s">
        <v>647</v>
      </c>
      <c r="D50" s="1" t="s">
        <v>490</v>
      </c>
      <c r="E50" s="1" t="s">
        <v>240</v>
      </c>
      <c r="F50" s="1" t="s">
        <v>454</v>
      </c>
      <c r="G50" s="1" t="s">
        <v>457</v>
      </c>
      <c r="H50" s="1" t="s">
        <v>458</v>
      </c>
      <c r="I50" s="1" t="s">
        <v>648</v>
      </c>
      <c r="J50" s="1" t="s">
        <v>460</v>
      </c>
      <c r="K50" s="1" t="s">
        <v>648</v>
      </c>
      <c r="L50" s="1" t="s">
        <v>648</v>
      </c>
      <c r="M50" s="1" t="s">
        <v>461</v>
      </c>
      <c r="N50" s="1" t="s">
        <v>461</v>
      </c>
      <c r="O50" s="1" t="s">
        <v>462</v>
      </c>
      <c r="P50" s="1" t="s">
        <v>463</v>
      </c>
      <c r="Q50" s="1" t="s">
        <v>464</v>
      </c>
      <c r="R50" s="1" t="s">
        <v>649</v>
      </c>
      <c r="S50" s="1" t="s">
        <v>466</v>
      </c>
      <c r="T50" s="1" t="s">
        <v>467</v>
      </c>
      <c r="U50" s="1" t="s">
        <v>468</v>
      </c>
    </row>
    <row r="51" s="1" customFormat="1" spans="1:21">
      <c r="A51" s="3">
        <v>17502050871</v>
      </c>
      <c r="B51" s="1" t="s">
        <v>454</v>
      </c>
      <c r="C51" s="1" t="s">
        <v>650</v>
      </c>
      <c r="D51" s="1" t="s">
        <v>620</v>
      </c>
      <c r="E51" s="1" t="s">
        <v>237</v>
      </c>
      <c r="F51" s="1" t="s">
        <v>454</v>
      </c>
      <c r="G51" s="1" t="s">
        <v>457</v>
      </c>
      <c r="H51" s="1" t="s">
        <v>458</v>
      </c>
      <c r="I51" s="1" t="s">
        <v>651</v>
      </c>
      <c r="J51" s="1" t="s">
        <v>460</v>
      </c>
      <c r="K51" s="1" t="s">
        <v>651</v>
      </c>
      <c r="L51" s="1" t="s">
        <v>651</v>
      </c>
      <c r="M51" s="1" t="s">
        <v>461</v>
      </c>
      <c r="N51" s="1" t="s">
        <v>461</v>
      </c>
      <c r="O51" s="1" t="s">
        <v>462</v>
      </c>
      <c r="P51" s="1" t="s">
        <v>463</v>
      </c>
      <c r="Q51" s="1" t="s">
        <v>464</v>
      </c>
      <c r="R51" s="1" t="s">
        <v>652</v>
      </c>
      <c r="S51" s="1" t="s">
        <v>466</v>
      </c>
      <c r="T51" s="1" t="s">
        <v>467</v>
      </c>
      <c r="U51" s="1" t="s">
        <v>468</v>
      </c>
    </row>
    <row r="52" s="1" customFormat="1" spans="1:21">
      <c r="A52" s="3">
        <v>17502028939</v>
      </c>
      <c r="B52" s="1" t="s">
        <v>454</v>
      </c>
      <c r="C52" s="1" t="s">
        <v>653</v>
      </c>
      <c r="D52" s="1" t="s">
        <v>654</v>
      </c>
      <c r="E52" s="1" t="s">
        <v>233</v>
      </c>
      <c r="F52" s="1" t="s">
        <v>454</v>
      </c>
      <c r="G52" s="1" t="s">
        <v>457</v>
      </c>
      <c r="H52" s="1" t="s">
        <v>458</v>
      </c>
      <c r="I52" s="1" t="s">
        <v>655</v>
      </c>
      <c r="J52" s="1" t="s">
        <v>460</v>
      </c>
      <c r="K52" s="1" t="s">
        <v>655</v>
      </c>
      <c r="L52" s="1" t="s">
        <v>655</v>
      </c>
      <c r="M52" s="1" t="s">
        <v>461</v>
      </c>
      <c r="N52" s="1" t="s">
        <v>461</v>
      </c>
      <c r="O52" s="1" t="s">
        <v>462</v>
      </c>
      <c r="P52" s="1" t="s">
        <v>463</v>
      </c>
      <c r="Q52" s="1" t="s">
        <v>464</v>
      </c>
      <c r="R52" s="1" t="s">
        <v>656</v>
      </c>
      <c r="S52" s="1" t="s">
        <v>466</v>
      </c>
      <c r="T52" s="1" t="s">
        <v>467</v>
      </c>
      <c r="U52" s="1" t="s">
        <v>468</v>
      </c>
    </row>
    <row r="53" s="1" customFormat="1" spans="1:21">
      <c r="A53" s="3">
        <v>17501900695</v>
      </c>
      <c r="B53" s="1" t="s">
        <v>454</v>
      </c>
      <c r="C53" s="1" t="s">
        <v>657</v>
      </c>
      <c r="D53" s="1" t="s">
        <v>658</v>
      </c>
      <c r="E53" s="1" t="s">
        <v>230</v>
      </c>
      <c r="F53" s="1" t="s">
        <v>454</v>
      </c>
      <c r="G53" s="1" t="s">
        <v>457</v>
      </c>
      <c r="H53" s="1" t="s">
        <v>458</v>
      </c>
      <c r="I53" s="1" t="s">
        <v>659</v>
      </c>
      <c r="J53" s="1" t="s">
        <v>460</v>
      </c>
      <c r="K53" s="1" t="s">
        <v>659</v>
      </c>
      <c r="L53" s="1" t="s">
        <v>659</v>
      </c>
      <c r="M53" s="1" t="s">
        <v>461</v>
      </c>
      <c r="N53" s="1" t="s">
        <v>461</v>
      </c>
      <c r="O53" s="1" t="s">
        <v>462</v>
      </c>
      <c r="P53" s="1" t="s">
        <v>463</v>
      </c>
      <c r="Q53" s="1" t="s">
        <v>464</v>
      </c>
      <c r="R53" s="1" t="s">
        <v>660</v>
      </c>
      <c r="S53" s="1" t="s">
        <v>466</v>
      </c>
      <c r="T53" s="1" t="s">
        <v>467</v>
      </c>
      <c r="U53" s="1" t="s">
        <v>468</v>
      </c>
    </row>
    <row r="54" s="1" customFormat="1" spans="1:21">
      <c r="A54" s="3">
        <v>17501864969</v>
      </c>
      <c r="B54" s="1" t="s">
        <v>454</v>
      </c>
      <c r="C54" s="1" t="s">
        <v>661</v>
      </c>
      <c r="D54" s="1" t="s">
        <v>624</v>
      </c>
      <c r="E54" s="1" t="s">
        <v>222</v>
      </c>
      <c r="F54" s="1" t="s">
        <v>454</v>
      </c>
      <c r="G54" s="1" t="s">
        <v>457</v>
      </c>
      <c r="H54" s="1" t="s">
        <v>458</v>
      </c>
      <c r="I54" s="1" t="s">
        <v>459</v>
      </c>
      <c r="J54" s="1" t="s">
        <v>460</v>
      </c>
      <c r="K54" s="1" t="s">
        <v>459</v>
      </c>
      <c r="L54" s="1" t="s">
        <v>459</v>
      </c>
      <c r="M54" s="1" t="s">
        <v>461</v>
      </c>
      <c r="N54" s="1" t="s">
        <v>461</v>
      </c>
      <c r="O54" s="1" t="s">
        <v>462</v>
      </c>
      <c r="P54" s="1" t="s">
        <v>463</v>
      </c>
      <c r="Q54" s="1" t="s">
        <v>464</v>
      </c>
      <c r="R54" s="1" t="s">
        <v>662</v>
      </c>
      <c r="S54" s="1" t="s">
        <v>466</v>
      </c>
      <c r="T54" s="1" t="s">
        <v>467</v>
      </c>
      <c r="U54" s="1" t="s">
        <v>468</v>
      </c>
    </row>
    <row r="55" s="1" customFormat="1" spans="1:21">
      <c r="A55" s="3">
        <v>17501857621</v>
      </c>
      <c r="B55" s="1" t="s">
        <v>454</v>
      </c>
      <c r="C55" s="1" t="s">
        <v>663</v>
      </c>
      <c r="D55" s="1" t="s">
        <v>552</v>
      </c>
      <c r="E55" s="1" t="s">
        <v>219</v>
      </c>
      <c r="F55" s="1" t="s">
        <v>454</v>
      </c>
      <c r="G55" s="1" t="s">
        <v>457</v>
      </c>
      <c r="H55" s="1" t="s">
        <v>458</v>
      </c>
      <c r="I55" s="1" t="s">
        <v>553</v>
      </c>
      <c r="J55" s="1" t="s">
        <v>460</v>
      </c>
      <c r="K55" s="1" t="s">
        <v>553</v>
      </c>
      <c r="L55" s="1" t="s">
        <v>553</v>
      </c>
      <c r="M55" s="1" t="s">
        <v>461</v>
      </c>
      <c r="N55" s="1" t="s">
        <v>461</v>
      </c>
      <c r="O55" s="1" t="s">
        <v>462</v>
      </c>
      <c r="P55" s="1" t="s">
        <v>463</v>
      </c>
      <c r="Q55" s="1" t="s">
        <v>464</v>
      </c>
      <c r="R55" s="1" t="s">
        <v>664</v>
      </c>
      <c r="S55" s="1" t="s">
        <v>466</v>
      </c>
      <c r="T55" s="1" t="s">
        <v>467</v>
      </c>
      <c r="U55" s="1" t="s">
        <v>468</v>
      </c>
    </row>
    <row r="56" s="1" customFormat="1" spans="1:21">
      <c r="A56" s="3">
        <v>17501820592</v>
      </c>
      <c r="B56" s="1" t="s">
        <v>454</v>
      </c>
      <c r="C56" s="1" t="s">
        <v>665</v>
      </c>
      <c r="D56" s="1" t="s">
        <v>666</v>
      </c>
      <c r="E56" s="1" t="s">
        <v>215</v>
      </c>
      <c r="F56" s="1" t="s">
        <v>454</v>
      </c>
      <c r="G56" s="1" t="s">
        <v>457</v>
      </c>
      <c r="H56" s="1" t="s">
        <v>458</v>
      </c>
      <c r="I56" s="1" t="s">
        <v>667</v>
      </c>
      <c r="J56" s="1" t="s">
        <v>460</v>
      </c>
      <c r="K56" s="1" t="s">
        <v>667</v>
      </c>
      <c r="L56" s="1" t="s">
        <v>667</v>
      </c>
      <c r="M56" s="1" t="s">
        <v>461</v>
      </c>
      <c r="N56" s="1" t="s">
        <v>461</v>
      </c>
      <c r="O56" s="1" t="s">
        <v>462</v>
      </c>
      <c r="P56" s="1" t="s">
        <v>463</v>
      </c>
      <c r="Q56" s="1" t="s">
        <v>464</v>
      </c>
      <c r="R56" s="1" t="s">
        <v>668</v>
      </c>
      <c r="S56" s="1" t="s">
        <v>466</v>
      </c>
      <c r="T56" s="1" t="s">
        <v>467</v>
      </c>
      <c r="U56" s="1" t="s">
        <v>468</v>
      </c>
    </row>
    <row r="57" s="1" customFormat="1" spans="1:21">
      <c r="A57" s="3">
        <v>17501626422</v>
      </c>
      <c r="B57" s="1" t="s">
        <v>454</v>
      </c>
      <c r="C57" s="1" t="s">
        <v>669</v>
      </c>
      <c r="D57" s="1" t="s">
        <v>670</v>
      </c>
      <c r="E57" s="1" t="s">
        <v>210</v>
      </c>
      <c r="F57" s="1" t="s">
        <v>454</v>
      </c>
      <c r="G57" s="1" t="s">
        <v>457</v>
      </c>
      <c r="H57" s="1" t="s">
        <v>458</v>
      </c>
      <c r="I57" s="1" t="s">
        <v>671</v>
      </c>
      <c r="J57" s="1" t="s">
        <v>460</v>
      </c>
      <c r="K57" s="1" t="s">
        <v>671</v>
      </c>
      <c r="L57" s="1" t="s">
        <v>671</v>
      </c>
      <c r="M57" s="1" t="s">
        <v>461</v>
      </c>
      <c r="N57" s="1" t="s">
        <v>461</v>
      </c>
      <c r="O57" s="1" t="s">
        <v>462</v>
      </c>
      <c r="P57" s="1" t="s">
        <v>463</v>
      </c>
      <c r="Q57" s="1" t="s">
        <v>464</v>
      </c>
      <c r="R57" s="1" t="s">
        <v>672</v>
      </c>
      <c r="S57" s="1" t="s">
        <v>466</v>
      </c>
      <c r="T57" s="1" t="s">
        <v>467</v>
      </c>
      <c r="U57" s="1" t="s">
        <v>468</v>
      </c>
    </row>
    <row r="58" s="1" customFormat="1" spans="1:21">
      <c r="A58" s="3">
        <v>17501554189</v>
      </c>
      <c r="B58" s="1" t="s">
        <v>454</v>
      </c>
      <c r="C58" s="1" t="s">
        <v>673</v>
      </c>
      <c r="D58" s="1" t="s">
        <v>674</v>
      </c>
      <c r="E58" s="1" t="s">
        <v>207</v>
      </c>
      <c r="F58" s="1" t="s">
        <v>454</v>
      </c>
      <c r="G58" s="1" t="s">
        <v>457</v>
      </c>
      <c r="H58" s="1" t="s">
        <v>458</v>
      </c>
      <c r="I58" s="1" t="s">
        <v>599</v>
      </c>
      <c r="J58" s="1" t="s">
        <v>460</v>
      </c>
      <c r="K58" s="1" t="s">
        <v>599</v>
      </c>
      <c r="L58" s="1" t="s">
        <v>599</v>
      </c>
      <c r="M58" s="1" t="s">
        <v>461</v>
      </c>
      <c r="N58" s="1" t="s">
        <v>461</v>
      </c>
      <c r="O58" s="1" t="s">
        <v>462</v>
      </c>
      <c r="P58" s="1" t="s">
        <v>463</v>
      </c>
      <c r="Q58" s="1" t="s">
        <v>464</v>
      </c>
      <c r="R58" s="1" t="s">
        <v>675</v>
      </c>
      <c r="S58" s="1" t="s">
        <v>466</v>
      </c>
      <c r="T58" s="1" t="s">
        <v>467</v>
      </c>
      <c r="U58" s="1" t="s">
        <v>468</v>
      </c>
    </row>
    <row r="59" s="1" customFormat="1" spans="1:21">
      <c r="A59" s="3">
        <v>17501524725</v>
      </c>
      <c r="B59" s="1" t="s">
        <v>454</v>
      </c>
      <c r="C59" s="1" t="s">
        <v>676</v>
      </c>
      <c r="D59" s="1" t="s">
        <v>490</v>
      </c>
      <c r="E59" s="1" t="s">
        <v>203</v>
      </c>
      <c r="F59" s="1" t="s">
        <v>454</v>
      </c>
      <c r="G59" s="1" t="s">
        <v>457</v>
      </c>
      <c r="H59" s="1" t="s">
        <v>458</v>
      </c>
      <c r="I59" s="1" t="s">
        <v>491</v>
      </c>
      <c r="J59" s="1" t="s">
        <v>460</v>
      </c>
      <c r="K59" s="1" t="s">
        <v>491</v>
      </c>
      <c r="L59" s="1" t="s">
        <v>491</v>
      </c>
      <c r="M59" s="1" t="s">
        <v>461</v>
      </c>
      <c r="N59" s="1" t="s">
        <v>461</v>
      </c>
      <c r="O59" s="1" t="s">
        <v>462</v>
      </c>
      <c r="P59" s="1" t="s">
        <v>463</v>
      </c>
      <c r="Q59" s="1" t="s">
        <v>464</v>
      </c>
      <c r="R59" s="1" t="s">
        <v>677</v>
      </c>
      <c r="S59" s="1" t="s">
        <v>466</v>
      </c>
      <c r="T59" s="1" t="s">
        <v>467</v>
      </c>
      <c r="U59" s="1" t="s">
        <v>468</v>
      </c>
    </row>
    <row r="60" s="1" customFormat="1" spans="1:21">
      <c r="A60" s="3">
        <v>17501475626</v>
      </c>
      <c r="B60" s="1" t="s">
        <v>454</v>
      </c>
      <c r="C60" s="1" t="s">
        <v>678</v>
      </c>
      <c r="D60" s="1" t="s">
        <v>679</v>
      </c>
      <c r="E60" s="1" t="s">
        <v>199</v>
      </c>
      <c r="F60" s="1" t="s">
        <v>454</v>
      </c>
      <c r="G60" s="1" t="s">
        <v>457</v>
      </c>
      <c r="H60" s="1" t="s">
        <v>458</v>
      </c>
      <c r="I60" s="1" t="s">
        <v>680</v>
      </c>
      <c r="J60" s="1" t="s">
        <v>460</v>
      </c>
      <c r="K60" s="1" t="s">
        <v>680</v>
      </c>
      <c r="L60" s="1" t="s">
        <v>680</v>
      </c>
      <c r="M60" s="1" t="s">
        <v>461</v>
      </c>
      <c r="N60" s="1" t="s">
        <v>461</v>
      </c>
      <c r="O60" s="1" t="s">
        <v>462</v>
      </c>
      <c r="P60" s="1" t="s">
        <v>463</v>
      </c>
      <c r="Q60" s="1" t="s">
        <v>464</v>
      </c>
      <c r="R60" s="1" t="s">
        <v>681</v>
      </c>
      <c r="S60" s="1" t="s">
        <v>466</v>
      </c>
      <c r="T60" s="1" t="s">
        <v>467</v>
      </c>
      <c r="U60" s="1" t="s">
        <v>468</v>
      </c>
    </row>
    <row r="61" s="1" customFormat="1" spans="1:21">
      <c r="A61" s="3">
        <v>17501436520</v>
      </c>
      <c r="B61" s="1" t="s">
        <v>454</v>
      </c>
      <c r="C61" s="1" t="s">
        <v>682</v>
      </c>
      <c r="D61" s="1" t="s">
        <v>502</v>
      </c>
      <c r="E61" s="1" t="s">
        <v>683</v>
      </c>
      <c r="F61" s="1" t="s">
        <v>454</v>
      </c>
      <c r="G61" s="1" t="s">
        <v>457</v>
      </c>
      <c r="H61" s="1" t="s">
        <v>458</v>
      </c>
      <c r="I61" s="1" t="s">
        <v>557</v>
      </c>
      <c r="J61" s="1" t="s">
        <v>460</v>
      </c>
      <c r="K61" s="1" t="s">
        <v>557</v>
      </c>
      <c r="L61" s="1" t="s">
        <v>557</v>
      </c>
      <c r="M61" s="1" t="s">
        <v>461</v>
      </c>
      <c r="N61" s="1" t="s">
        <v>461</v>
      </c>
      <c r="O61" s="1" t="s">
        <v>462</v>
      </c>
      <c r="P61" s="1" t="s">
        <v>463</v>
      </c>
      <c r="Q61" s="1" t="s">
        <v>464</v>
      </c>
      <c r="R61" s="1" t="s">
        <v>684</v>
      </c>
      <c r="S61" s="1" t="s">
        <v>466</v>
      </c>
      <c r="T61" s="1" t="s">
        <v>467</v>
      </c>
      <c r="U61" s="1" t="s">
        <v>468</v>
      </c>
    </row>
    <row r="62" s="1" customFormat="1" spans="1:21">
      <c r="A62" s="3">
        <v>17501420329</v>
      </c>
      <c r="B62" s="1" t="s">
        <v>454</v>
      </c>
      <c r="C62" s="1" t="s">
        <v>685</v>
      </c>
      <c r="D62" s="1" t="s">
        <v>686</v>
      </c>
      <c r="E62" s="1" t="s">
        <v>195</v>
      </c>
      <c r="F62" s="1" t="s">
        <v>454</v>
      </c>
      <c r="G62" s="1" t="s">
        <v>457</v>
      </c>
      <c r="H62" s="1" t="s">
        <v>458</v>
      </c>
      <c r="I62" s="1" t="s">
        <v>687</v>
      </c>
      <c r="J62" s="1" t="s">
        <v>460</v>
      </c>
      <c r="K62" s="1" t="s">
        <v>687</v>
      </c>
      <c r="L62" s="1" t="s">
        <v>687</v>
      </c>
      <c r="M62" s="1" t="s">
        <v>461</v>
      </c>
      <c r="N62" s="1" t="s">
        <v>461</v>
      </c>
      <c r="O62" s="1" t="s">
        <v>462</v>
      </c>
      <c r="P62" s="1" t="s">
        <v>463</v>
      </c>
      <c r="Q62" s="1" t="s">
        <v>464</v>
      </c>
      <c r="R62" s="1" t="s">
        <v>688</v>
      </c>
      <c r="S62" s="1" t="s">
        <v>466</v>
      </c>
      <c r="T62" s="1" t="s">
        <v>467</v>
      </c>
      <c r="U62" s="1" t="s">
        <v>468</v>
      </c>
    </row>
    <row r="63" s="1" customFormat="1" spans="1:21">
      <c r="A63" s="3">
        <v>17501374781</v>
      </c>
      <c r="B63" s="1" t="s">
        <v>454</v>
      </c>
      <c r="C63" s="1" t="s">
        <v>689</v>
      </c>
      <c r="D63" s="1" t="s">
        <v>670</v>
      </c>
      <c r="E63" s="1" t="s">
        <v>190</v>
      </c>
      <c r="F63" s="1" t="s">
        <v>454</v>
      </c>
      <c r="G63" s="1" t="s">
        <v>457</v>
      </c>
      <c r="H63" s="1" t="s">
        <v>458</v>
      </c>
      <c r="I63" s="1" t="s">
        <v>671</v>
      </c>
      <c r="J63" s="1" t="s">
        <v>460</v>
      </c>
      <c r="K63" s="1" t="s">
        <v>671</v>
      </c>
      <c r="L63" s="1" t="s">
        <v>671</v>
      </c>
      <c r="M63" s="1" t="s">
        <v>461</v>
      </c>
      <c r="N63" s="1" t="s">
        <v>461</v>
      </c>
      <c r="O63" s="1" t="s">
        <v>462</v>
      </c>
      <c r="P63" s="1" t="s">
        <v>463</v>
      </c>
      <c r="Q63" s="1" t="s">
        <v>464</v>
      </c>
      <c r="R63" s="1" t="s">
        <v>690</v>
      </c>
      <c r="S63" s="1" t="s">
        <v>466</v>
      </c>
      <c r="T63" s="1" t="s">
        <v>467</v>
      </c>
      <c r="U63" s="1" t="s">
        <v>468</v>
      </c>
    </row>
    <row r="64" s="1" customFormat="1" spans="1:21">
      <c r="A64" s="3">
        <v>17501365326</v>
      </c>
      <c r="B64" s="1" t="s">
        <v>454</v>
      </c>
      <c r="C64" s="1" t="s">
        <v>691</v>
      </c>
      <c r="D64" s="1" t="s">
        <v>692</v>
      </c>
      <c r="E64" s="1" t="s">
        <v>186</v>
      </c>
      <c r="F64" s="1" t="s">
        <v>454</v>
      </c>
      <c r="G64" s="1" t="s">
        <v>457</v>
      </c>
      <c r="H64" s="1" t="s">
        <v>458</v>
      </c>
      <c r="I64" s="1" t="s">
        <v>693</v>
      </c>
      <c r="J64" s="1" t="s">
        <v>460</v>
      </c>
      <c r="K64" s="1" t="s">
        <v>693</v>
      </c>
      <c r="L64" s="1" t="s">
        <v>693</v>
      </c>
      <c r="M64" s="1" t="s">
        <v>461</v>
      </c>
      <c r="N64" s="1" t="s">
        <v>461</v>
      </c>
      <c r="O64" s="1" t="s">
        <v>462</v>
      </c>
      <c r="P64" s="1" t="s">
        <v>463</v>
      </c>
      <c r="Q64" s="1" t="s">
        <v>464</v>
      </c>
      <c r="R64" s="1" t="s">
        <v>694</v>
      </c>
      <c r="S64" s="1" t="s">
        <v>466</v>
      </c>
      <c r="T64" s="1" t="s">
        <v>467</v>
      </c>
      <c r="U64" s="1" t="s">
        <v>468</v>
      </c>
    </row>
    <row r="65" s="1" customFormat="1" spans="1:21">
      <c r="A65" s="3">
        <v>17501292818</v>
      </c>
      <c r="B65" s="1" t="s">
        <v>454</v>
      </c>
      <c r="C65" s="1" t="s">
        <v>695</v>
      </c>
      <c r="D65" s="1" t="s">
        <v>696</v>
      </c>
      <c r="E65" s="1" t="s">
        <v>177</v>
      </c>
      <c r="F65" s="1" t="s">
        <v>454</v>
      </c>
      <c r="G65" s="1" t="s">
        <v>457</v>
      </c>
      <c r="H65" s="1" t="s">
        <v>458</v>
      </c>
      <c r="I65" s="1" t="s">
        <v>520</v>
      </c>
      <c r="J65" s="1" t="s">
        <v>460</v>
      </c>
      <c r="K65" s="1" t="s">
        <v>520</v>
      </c>
      <c r="L65" s="1" t="s">
        <v>520</v>
      </c>
      <c r="M65" s="1" t="s">
        <v>461</v>
      </c>
      <c r="N65" s="1" t="s">
        <v>461</v>
      </c>
      <c r="O65" s="1" t="s">
        <v>462</v>
      </c>
      <c r="P65" s="1" t="s">
        <v>463</v>
      </c>
      <c r="Q65" s="1" t="s">
        <v>464</v>
      </c>
      <c r="R65" s="1" t="s">
        <v>697</v>
      </c>
      <c r="S65" s="1" t="s">
        <v>466</v>
      </c>
      <c r="T65" s="1" t="s">
        <v>467</v>
      </c>
      <c r="U65" s="1" t="s">
        <v>468</v>
      </c>
    </row>
    <row r="66" s="1" customFormat="1" spans="1:21">
      <c r="A66" s="3">
        <v>17501069017</v>
      </c>
      <c r="B66" s="1" t="s">
        <v>454</v>
      </c>
      <c r="C66" s="1" t="s">
        <v>698</v>
      </c>
      <c r="D66" s="1" t="s">
        <v>699</v>
      </c>
      <c r="E66" s="1" t="s">
        <v>174</v>
      </c>
      <c r="F66" s="1" t="s">
        <v>454</v>
      </c>
      <c r="G66" s="1" t="s">
        <v>457</v>
      </c>
      <c r="H66" s="1" t="s">
        <v>458</v>
      </c>
      <c r="I66" s="1" t="s">
        <v>462</v>
      </c>
      <c r="J66" s="1" t="s">
        <v>460</v>
      </c>
      <c r="K66" s="1" t="s">
        <v>462</v>
      </c>
      <c r="L66" s="1" t="s">
        <v>462</v>
      </c>
      <c r="M66" s="1" t="s">
        <v>461</v>
      </c>
      <c r="N66" s="1" t="s">
        <v>461</v>
      </c>
      <c r="O66" s="1" t="s">
        <v>462</v>
      </c>
      <c r="P66" s="1" t="s">
        <v>463</v>
      </c>
      <c r="Q66" s="1" t="s">
        <v>464</v>
      </c>
      <c r="R66" s="1" t="s">
        <v>700</v>
      </c>
      <c r="S66" s="1" t="s">
        <v>466</v>
      </c>
      <c r="T66" s="1" t="s">
        <v>467</v>
      </c>
      <c r="U66" s="1" t="s">
        <v>468</v>
      </c>
    </row>
    <row r="67" s="1" customFormat="1" spans="1:21">
      <c r="A67" s="3">
        <v>17500862255</v>
      </c>
      <c r="B67" s="1" t="s">
        <v>701</v>
      </c>
      <c r="C67" s="1" t="s">
        <v>702</v>
      </c>
      <c r="D67" s="1" t="s">
        <v>703</v>
      </c>
      <c r="E67" s="1" t="s">
        <v>169</v>
      </c>
      <c r="F67" s="1" t="s">
        <v>454</v>
      </c>
      <c r="G67" s="1" t="s">
        <v>457</v>
      </c>
      <c r="H67" s="1" t="s">
        <v>458</v>
      </c>
      <c r="I67" s="1" t="s">
        <v>504</v>
      </c>
      <c r="J67" s="1" t="s">
        <v>460</v>
      </c>
      <c r="K67" s="1" t="s">
        <v>504</v>
      </c>
      <c r="L67" s="1" t="s">
        <v>504</v>
      </c>
      <c r="M67" s="1" t="s">
        <v>461</v>
      </c>
      <c r="N67" s="1" t="s">
        <v>461</v>
      </c>
      <c r="O67" s="1" t="s">
        <v>462</v>
      </c>
      <c r="P67" s="1" t="s">
        <v>463</v>
      </c>
      <c r="Q67" s="1" t="s">
        <v>464</v>
      </c>
      <c r="R67" s="1" t="s">
        <v>704</v>
      </c>
      <c r="S67" s="1" t="s">
        <v>466</v>
      </c>
      <c r="T67" s="1" t="s">
        <v>467</v>
      </c>
      <c r="U67" s="1" t="s">
        <v>468</v>
      </c>
    </row>
    <row r="68" s="1" customFormat="1" spans="1:21">
      <c r="A68" s="3">
        <v>17500823764</v>
      </c>
      <c r="B68" s="1" t="s">
        <v>701</v>
      </c>
      <c r="C68" s="1" t="s">
        <v>705</v>
      </c>
      <c r="D68" s="1" t="s">
        <v>706</v>
      </c>
      <c r="E68" s="1" t="s">
        <v>165</v>
      </c>
      <c r="F68" s="1" t="s">
        <v>701</v>
      </c>
      <c r="G68" s="1" t="s">
        <v>457</v>
      </c>
      <c r="H68" s="1" t="s">
        <v>458</v>
      </c>
      <c r="I68" s="1" t="s">
        <v>687</v>
      </c>
      <c r="J68" s="1" t="s">
        <v>460</v>
      </c>
      <c r="K68" s="1" t="s">
        <v>687</v>
      </c>
      <c r="L68" s="1" t="s">
        <v>687</v>
      </c>
      <c r="M68" s="1" t="s">
        <v>461</v>
      </c>
      <c r="N68" s="1" t="s">
        <v>461</v>
      </c>
      <c r="O68" s="1" t="s">
        <v>462</v>
      </c>
      <c r="P68" s="1" t="s">
        <v>463</v>
      </c>
      <c r="Q68" s="1" t="s">
        <v>464</v>
      </c>
      <c r="R68" s="1" t="s">
        <v>707</v>
      </c>
      <c r="S68" s="1" t="s">
        <v>466</v>
      </c>
      <c r="T68" s="1" t="s">
        <v>467</v>
      </c>
      <c r="U68" s="1" t="s">
        <v>468</v>
      </c>
    </row>
    <row r="69" s="1" customFormat="1" spans="1:21">
      <c r="A69" s="3">
        <v>17500526421</v>
      </c>
      <c r="B69" s="1" t="s">
        <v>701</v>
      </c>
      <c r="C69" s="1" t="s">
        <v>708</v>
      </c>
      <c r="D69" s="1" t="s">
        <v>709</v>
      </c>
      <c r="E69" s="1" t="s">
        <v>160</v>
      </c>
      <c r="F69" s="1" t="s">
        <v>454</v>
      </c>
      <c r="G69" s="1" t="s">
        <v>457</v>
      </c>
      <c r="H69" s="1" t="s">
        <v>458</v>
      </c>
      <c r="I69" s="1" t="s">
        <v>710</v>
      </c>
      <c r="J69" s="1" t="s">
        <v>460</v>
      </c>
      <c r="K69" s="1" t="s">
        <v>710</v>
      </c>
      <c r="L69" s="1" t="s">
        <v>710</v>
      </c>
      <c r="M69" s="1" t="s">
        <v>461</v>
      </c>
      <c r="N69" s="1" t="s">
        <v>461</v>
      </c>
      <c r="O69" s="1" t="s">
        <v>462</v>
      </c>
      <c r="P69" s="1" t="s">
        <v>463</v>
      </c>
      <c r="Q69" s="1" t="s">
        <v>464</v>
      </c>
      <c r="R69" s="1" t="s">
        <v>711</v>
      </c>
      <c r="S69" s="1" t="s">
        <v>466</v>
      </c>
      <c r="T69" s="1" t="s">
        <v>467</v>
      </c>
      <c r="U69" s="1" t="s">
        <v>468</v>
      </c>
    </row>
    <row r="70" s="1" customFormat="1" spans="1:21">
      <c r="A70" s="3">
        <v>17492778471</v>
      </c>
      <c r="B70" s="1" t="s">
        <v>701</v>
      </c>
      <c r="C70" s="1" t="s">
        <v>712</v>
      </c>
      <c r="D70" s="1" t="s">
        <v>713</v>
      </c>
      <c r="E70" s="1" t="s">
        <v>714</v>
      </c>
      <c r="F70" s="1" t="s">
        <v>454</v>
      </c>
      <c r="G70" s="1" t="s">
        <v>457</v>
      </c>
      <c r="H70" s="1" t="s">
        <v>458</v>
      </c>
      <c r="I70" s="1" t="s">
        <v>715</v>
      </c>
      <c r="J70" s="1" t="s">
        <v>460</v>
      </c>
      <c r="K70" s="1" t="s">
        <v>715</v>
      </c>
      <c r="L70" s="1" t="s">
        <v>715</v>
      </c>
      <c r="M70" s="1" t="s">
        <v>461</v>
      </c>
      <c r="N70" s="1" t="s">
        <v>461</v>
      </c>
      <c r="O70" s="1" t="s">
        <v>462</v>
      </c>
      <c r="P70" s="1" t="s">
        <v>463</v>
      </c>
      <c r="Q70" s="1" t="s">
        <v>464</v>
      </c>
      <c r="R70" s="1" t="s">
        <v>716</v>
      </c>
      <c r="S70" s="1" t="s">
        <v>466</v>
      </c>
      <c r="T70" s="1" t="s">
        <v>467</v>
      </c>
      <c r="U70" s="1" t="s">
        <v>468</v>
      </c>
    </row>
    <row r="71" s="1" customFormat="1" spans="1:21">
      <c r="A71" s="3">
        <v>17492348001</v>
      </c>
      <c r="B71" s="1" t="s">
        <v>701</v>
      </c>
      <c r="C71" s="1" t="s">
        <v>717</v>
      </c>
      <c r="D71" s="1" t="s">
        <v>718</v>
      </c>
      <c r="E71" s="1" t="s">
        <v>154</v>
      </c>
      <c r="F71" s="1" t="s">
        <v>454</v>
      </c>
      <c r="G71" s="1" t="s">
        <v>457</v>
      </c>
      <c r="H71" s="1" t="s">
        <v>458</v>
      </c>
      <c r="I71" s="1" t="s">
        <v>719</v>
      </c>
      <c r="J71" s="1" t="s">
        <v>460</v>
      </c>
      <c r="K71" s="1" t="s">
        <v>719</v>
      </c>
      <c r="L71" s="1" t="s">
        <v>719</v>
      </c>
      <c r="M71" s="1" t="s">
        <v>461</v>
      </c>
      <c r="N71" s="1" t="s">
        <v>461</v>
      </c>
      <c r="O71" s="1" t="s">
        <v>462</v>
      </c>
      <c r="P71" s="1" t="s">
        <v>463</v>
      </c>
      <c r="Q71" s="1" t="s">
        <v>464</v>
      </c>
      <c r="R71" s="1" t="s">
        <v>720</v>
      </c>
      <c r="S71" s="1" t="s">
        <v>466</v>
      </c>
      <c r="T71" s="1" t="s">
        <v>467</v>
      </c>
      <c r="U71" s="1" t="s">
        <v>468</v>
      </c>
    </row>
    <row r="72" s="1" customFormat="1" spans="1:21">
      <c r="A72" s="3">
        <v>17491361741</v>
      </c>
      <c r="B72" s="1" t="s">
        <v>701</v>
      </c>
      <c r="C72" s="1" t="s">
        <v>721</v>
      </c>
      <c r="D72" s="1" t="s">
        <v>722</v>
      </c>
      <c r="E72" s="1" t="s">
        <v>149</v>
      </c>
      <c r="F72" s="1" t="s">
        <v>701</v>
      </c>
      <c r="G72" s="1" t="s">
        <v>457</v>
      </c>
      <c r="H72" s="1" t="s">
        <v>458</v>
      </c>
      <c r="I72" s="1" t="s">
        <v>723</v>
      </c>
      <c r="J72" s="1" t="s">
        <v>460</v>
      </c>
      <c r="K72" s="1" t="s">
        <v>723</v>
      </c>
      <c r="L72" s="1" t="s">
        <v>723</v>
      </c>
      <c r="M72" s="1" t="s">
        <v>461</v>
      </c>
      <c r="N72" s="1" t="s">
        <v>461</v>
      </c>
      <c r="O72" s="1" t="s">
        <v>462</v>
      </c>
      <c r="P72" s="1" t="s">
        <v>463</v>
      </c>
      <c r="Q72" s="1" t="s">
        <v>464</v>
      </c>
      <c r="R72" s="1" t="s">
        <v>724</v>
      </c>
      <c r="S72" s="1" t="s">
        <v>466</v>
      </c>
      <c r="T72" s="1" t="s">
        <v>467</v>
      </c>
      <c r="U72" s="1" t="s">
        <v>468</v>
      </c>
    </row>
    <row r="73" s="1" customFormat="1" spans="1:21">
      <c r="A73" s="3">
        <v>17491320729</v>
      </c>
      <c r="B73" s="1" t="s">
        <v>701</v>
      </c>
      <c r="C73" s="1" t="s">
        <v>725</v>
      </c>
      <c r="D73" s="1" t="s">
        <v>502</v>
      </c>
      <c r="E73" s="1" t="s">
        <v>726</v>
      </c>
      <c r="F73" s="1" t="s">
        <v>454</v>
      </c>
      <c r="G73" s="1" t="s">
        <v>457</v>
      </c>
      <c r="H73" s="1" t="s">
        <v>458</v>
      </c>
      <c r="I73" s="1" t="s">
        <v>504</v>
      </c>
      <c r="J73" s="1" t="s">
        <v>460</v>
      </c>
      <c r="K73" s="1" t="s">
        <v>504</v>
      </c>
      <c r="L73" s="1" t="s">
        <v>504</v>
      </c>
      <c r="M73" s="1" t="s">
        <v>461</v>
      </c>
      <c r="N73" s="1" t="s">
        <v>461</v>
      </c>
      <c r="O73" s="1" t="s">
        <v>462</v>
      </c>
      <c r="P73" s="1" t="s">
        <v>463</v>
      </c>
      <c r="Q73" s="1" t="s">
        <v>464</v>
      </c>
      <c r="R73" s="1" t="s">
        <v>727</v>
      </c>
      <c r="S73" s="1" t="s">
        <v>466</v>
      </c>
      <c r="T73" s="1" t="s">
        <v>467</v>
      </c>
      <c r="U73" s="1" t="s">
        <v>468</v>
      </c>
    </row>
    <row r="74" s="1" customFormat="1" spans="1:21">
      <c r="A74" s="3">
        <v>17490729511</v>
      </c>
      <c r="B74" s="1" t="s">
        <v>701</v>
      </c>
      <c r="C74" s="1" t="s">
        <v>728</v>
      </c>
      <c r="D74" s="1" t="s">
        <v>729</v>
      </c>
      <c r="E74" s="1" t="s">
        <v>143</v>
      </c>
      <c r="F74" s="1" t="s">
        <v>454</v>
      </c>
      <c r="G74" s="1" t="s">
        <v>457</v>
      </c>
      <c r="H74" s="1" t="s">
        <v>458</v>
      </c>
      <c r="I74" s="1" t="s">
        <v>730</v>
      </c>
      <c r="J74" s="1" t="s">
        <v>460</v>
      </c>
      <c r="K74" s="1" t="s">
        <v>730</v>
      </c>
      <c r="L74" s="1" t="s">
        <v>730</v>
      </c>
      <c r="M74" s="1" t="s">
        <v>461</v>
      </c>
      <c r="N74" s="1" t="s">
        <v>461</v>
      </c>
      <c r="O74" s="1" t="s">
        <v>462</v>
      </c>
      <c r="P74" s="1" t="s">
        <v>463</v>
      </c>
      <c r="Q74" s="1" t="s">
        <v>464</v>
      </c>
      <c r="R74" s="1" t="s">
        <v>731</v>
      </c>
      <c r="S74" s="1" t="s">
        <v>466</v>
      </c>
      <c r="T74" s="1" t="s">
        <v>467</v>
      </c>
      <c r="U74" s="1" t="s">
        <v>468</v>
      </c>
    </row>
    <row r="75" s="1" customFormat="1" spans="1:21">
      <c r="A75" s="3">
        <v>17482117179</v>
      </c>
      <c r="B75" s="1" t="s">
        <v>732</v>
      </c>
      <c r="C75" s="1" t="s">
        <v>733</v>
      </c>
      <c r="D75" s="1" t="s">
        <v>734</v>
      </c>
      <c r="E75" s="1" t="s">
        <v>138</v>
      </c>
      <c r="F75" s="1" t="s">
        <v>732</v>
      </c>
      <c r="G75" s="1" t="s">
        <v>457</v>
      </c>
      <c r="H75" s="1" t="s">
        <v>458</v>
      </c>
      <c r="I75" s="1" t="s">
        <v>735</v>
      </c>
      <c r="J75" s="1" t="s">
        <v>460</v>
      </c>
      <c r="K75" s="1" t="s">
        <v>735</v>
      </c>
      <c r="L75" s="1" t="s">
        <v>735</v>
      </c>
      <c r="M75" s="1" t="s">
        <v>461</v>
      </c>
      <c r="N75" s="1" t="s">
        <v>461</v>
      </c>
      <c r="O75" s="1" t="s">
        <v>462</v>
      </c>
      <c r="P75" s="1" t="s">
        <v>463</v>
      </c>
      <c r="Q75" s="1" t="s">
        <v>464</v>
      </c>
      <c r="R75" s="1" t="s">
        <v>736</v>
      </c>
      <c r="S75" s="1" t="s">
        <v>466</v>
      </c>
      <c r="T75" s="1" t="s">
        <v>467</v>
      </c>
      <c r="U75" s="1" t="s">
        <v>468</v>
      </c>
    </row>
    <row r="76" s="1" customFormat="1" spans="1:21">
      <c r="A76" s="3">
        <v>17481473752</v>
      </c>
      <c r="B76" s="1" t="s">
        <v>732</v>
      </c>
      <c r="C76" s="1" t="s">
        <v>737</v>
      </c>
      <c r="D76" s="1" t="s">
        <v>738</v>
      </c>
      <c r="E76" s="1" t="s">
        <v>739</v>
      </c>
      <c r="F76" s="1" t="s">
        <v>701</v>
      </c>
      <c r="G76" s="1" t="s">
        <v>457</v>
      </c>
      <c r="H76" s="1" t="s">
        <v>458</v>
      </c>
      <c r="I76" s="1" t="s">
        <v>740</v>
      </c>
      <c r="J76" s="1" t="s">
        <v>460</v>
      </c>
      <c r="K76" s="1" t="s">
        <v>740</v>
      </c>
      <c r="L76" s="1" t="s">
        <v>740</v>
      </c>
      <c r="M76" s="1" t="s">
        <v>461</v>
      </c>
      <c r="N76" s="1" t="s">
        <v>461</v>
      </c>
      <c r="O76" s="1" t="s">
        <v>462</v>
      </c>
      <c r="P76" s="1" t="s">
        <v>463</v>
      </c>
      <c r="Q76" s="1" t="s">
        <v>464</v>
      </c>
      <c r="R76" s="1" t="s">
        <v>741</v>
      </c>
      <c r="S76" s="1" t="s">
        <v>466</v>
      </c>
      <c r="T76" s="1" t="s">
        <v>467</v>
      </c>
      <c r="U76" s="1" t="s">
        <v>468</v>
      </c>
    </row>
    <row r="77" s="1" customFormat="1" spans="1:21">
      <c r="A77" s="3">
        <v>17473822420</v>
      </c>
      <c r="B77" s="1" t="s">
        <v>742</v>
      </c>
      <c r="C77" s="1" t="s">
        <v>743</v>
      </c>
      <c r="D77" s="1" t="s">
        <v>744</v>
      </c>
      <c r="E77" s="1" t="s">
        <v>132</v>
      </c>
      <c r="F77" s="1" t="s">
        <v>454</v>
      </c>
      <c r="G77" s="1" t="s">
        <v>457</v>
      </c>
      <c r="H77" s="1" t="s">
        <v>458</v>
      </c>
      <c r="I77" s="1" t="s">
        <v>745</v>
      </c>
      <c r="J77" s="1" t="s">
        <v>460</v>
      </c>
      <c r="K77" s="1" t="s">
        <v>745</v>
      </c>
      <c r="L77" s="1" t="s">
        <v>745</v>
      </c>
      <c r="M77" s="1" t="s">
        <v>461</v>
      </c>
      <c r="N77" s="1" t="s">
        <v>461</v>
      </c>
      <c r="O77" s="1" t="s">
        <v>462</v>
      </c>
      <c r="P77" s="1" t="s">
        <v>463</v>
      </c>
      <c r="Q77" s="1" t="s">
        <v>464</v>
      </c>
      <c r="R77" s="1" t="s">
        <v>746</v>
      </c>
      <c r="S77" s="1" t="s">
        <v>466</v>
      </c>
      <c r="T77" s="1" t="s">
        <v>467</v>
      </c>
      <c r="U77" s="1" t="s">
        <v>468</v>
      </c>
    </row>
    <row r="78" s="1" customFormat="1" spans="1:21">
      <c r="A78" s="3">
        <v>17473785190</v>
      </c>
      <c r="B78" s="1" t="s">
        <v>742</v>
      </c>
      <c r="C78" s="1" t="s">
        <v>747</v>
      </c>
      <c r="D78" s="1" t="s">
        <v>748</v>
      </c>
      <c r="E78" s="1" t="s">
        <v>749</v>
      </c>
      <c r="F78" s="1" t="s">
        <v>454</v>
      </c>
      <c r="G78" s="1" t="s">
        <v>457</v>
      </c>
      <c r="H78" s="1" t="s">
        <v>458</v>
      </c>
      <c r="I78" s="1" t="s">
        <v>750</v>
      </c>
      <c r="J78" s="1" t="s">
        <v>460</v>
      </c>
      <c r="K78" s="1" t="s">
        <v>750</v>
      </c>
      <c r="L78" s="1" t="s">
        <v>750</v>
      </c>
      <c r="M78" s="1" t="s">
        <v>461</v>
      </c>
      <c r="N78" s="1" t="s">
        <v>461</v>
      </c>
      <c r="O78" s="1" t="s">
        <v>462</v>
      </c>
      <c r="P78" s="1" t="s">
        <v>463</v>
      </c>
      <c r="Q78" s="1" t="s">
        <v>464</v>
      </c>
      <c r="R78" s="1" t="s">
        <v>751</v>
      </c>
      <c r="S78" s="1" t="s">
        <v>466</v>
      </c>
      <c r="T78" s="1" t="s">
        <v>467</v>
      </c>
      <c r="U78" s="1" t="s">
        <v>468</v>
      </c>
    </row>
    <row r="79" s="1" customFormat="1" spans="1:21">
      <c r="A79" s="3">
        <v>17473412079</v>
      </c>
      <c r="B79" s="1" t="s">
        <v>742</v>
      </c>
      <c r="C79" s="1" t="s">
        <v>752</v>
      </c>
      <c r="D79" s="1" t="s">
        <v>748</v>
      </c>
      <c r="E79" s="1" t="s">
        <v>753</v>
      </c>
      <c r="F79" s="1" t="s">
        <v>454</v>
      </c>
      <c r="G79" s="1" t="s">
        <v>457</v>
      </c>
      <c r="H79" s="1" t="s">
        <v>458</v>
      </c>
      <c r="I79" s="1" t="s">
        <v>750</v>
      </c>
      <c r="J79" s="1" t="s">
        <v>460</v>
      </c>
      <c r="K79" s="1" t="s">
        <v>750</v>
      </c>
      <c r="L79" s="1" t="s">
        <v>750</v>
      </c>
      <c r="M79" s="1" t="s">
        <v>461</v>
      </c>
      <c r="N79" s="1" t="s">
        <v>461</v>
      </c>
      <c r="O79" s="1" t="s">
        <v>462</v>
      </c>
      <c r="P79" s="1" t="s">
        <v>463</v>
      </c>
      <c r="Q79" s="1" t="s">
        <v>464</v>
      </c>
      <c r="R79" s="1" t="s">
        <v>754</v>
      </c>
      <c r="S79" s="1" t="s">
        <v>466</v>
      </c>
      <c r="T79" s="1" t="s">
        <v>467</v>
      </c>
      <c r="U79" s="1" t="s">
        <v>468</v>
      </c>
    </row>
    <row r="80" s="1" customFormat="1" spans="1:21">
      <c r="A80" s="3">
        <v>17472483095</v>
      </c>
      <c r="B80" s="1" t="s">
        <v>742</v>
      </c>
      <c r="C80" s="1" t="s">
        <v>755</v>
      </c>
      <c r="D80" s="1" t="s">
        <v>579</v>
      </c>
      <c r="E80" s="1" t="s">
        <v>121</v>
      </c>
      <c r="F80" s="1" t="s">
        <v>732</v>
      </c>
      <c r="G80" s="1" t="s">
        <v>457</v>
      </c>
      <c r="H80" s="1" t="s">
        <v>458</v>
      </c>
      <c r="I80" s="1" t="s">
        <v>756</v>
      </c>
      <c r="J80" s="1" t="s">
        <v>460</v>
      </c>
      <c r="K80" s="1" t="s">
        <v>756</v>
      </c>
      <c r="L80" s="1" t="s">
        <v>756</v>
      </c>
      <c r="M80" s="1" t="s">
        <v>461</v>
      </c>
      <c r="N80" s="1" t="s">
        <v>461</v>
      </c>
      <c r="O80" s="1" t="s">
        <v>462</v>
      </c>
      <c r="P80" s="1" t="s">
        <v>463</v>
      </c>
      <c r="Q80" s="1" t="s">
        <v>464</v>
      </c>
      <c r="R80" s="1" t="s">
        <v>757</v>
      </c>
      <c r="S80" s="1" t="s">
        <v>466</v>
      </c>
      <c r="T80" s="1" t="s">
        <v>467</v>
      </c>
      <c r="U80" s="1" t="s">
        <v>468</v>
      </c>
    </row>
    <row r="81" s="1" customFormat="1" spans="1:21">
      <c r="A81" s="3">
        <v>17470881510</v>
      </c>
      <c r="B81" s="1" t="s">
        <v>742</v>
      </c>
      <c r="C81" s="1" t="s">
        <v>758</v>
      </c>
      <c r="D81" s="1" t="s">
        <v>759</v>
      </c>
      <c r="E81" s="1" t="s">
        <v>118</v>
      </c>
      <c r="F81" s="1" t="s">
        <v>742</v>
      </c>
      <c r="G81" s="1" t="s">
        <v>457</v>
      </c>
      <c r="H81" s="1" t="s">
        <v>458</v>
      </c>
      <c r="I81" s="1" t="s">
        <v>760</v>
      </c>
      <c r="J81" s="1" t="s">
        <v>460</v>
      </c>
      <c r="K81" s="1" t="s">
        <v>760</v>
      </c>
      <c r="L81" s="1" t="s">
        <v>760</v>
      </c>
      <c r="M81" s="1" t="s">
        <v>461</v>
      </c>
      <c r="N81" s="1" t="s">
        <v>461</v>
      </c>
      <c r="O81" s="1" t="s">
        <v>462</v>
      </c>
      <c r="P81" s="1" t="s">
        <v>463</v>
      </c>
      <c r="Q81" s="1" t="s">
        <v>464</v>
      </c>
      <c r="R81" s="1" t="s">
        <v>761</v>
      </c>
      <c r="S81" s="1" t="s">
        <v>466</v>
      </c>
      <c r="T81" s="1" t="s">
        <v>467</v>
      </c>
      <c r="U81" s="1" t="s">
        <v>468</v>
      </c>
    </row>
    <row r="82" s="1" customFormat="1" spans="1:21">
      <c r="A82" s="3">
        <v>17463584516</v>
      </c>
      <c r="B82" s="1" t="s">
        <v>762</v>
      </c>
      <c r="C82" s="1" t="s">
        <v>763</v>
      </c>
      <c r="D82" s="1" t="s">
        <v>759</v>
      </c>
      <c r="E82" s="1" t="s">
        <v>111</v>
      </c>
      <c r="F82" s="1" t="s">
        <v>454</v>
      </c>
      <c r="G82" s="1" t="s">
        <v>457</v>
      </c>
      <c r="H82" s="1" t="s">
        <v>458</v>
      </c>
      <c r="I82" s="1" t="s">
        <v>764</v>
      </c>
      <c r="J82" s="1" t="s">
        <v>460</v>
      </c>
      <c r="K82" s="1" t="s">
        <v>764</v>
      </c>
      <c r="L82" s="1" t="s">
        <v>764</v>
      </c>
      <c r="M82" s="1" t="s">
        <v>461</v>
      </c>
      <c r="N82" s="1" t="s">
        <v>461</v>
      </c>
      <c r="O82" s="1" t="s">
        <v>462</v>
      </c>
      <c r="P82" s="1" t="s">
        <v>463</v>
      </c>
      <c r="Q82" s="1" t="s">
        <v>464</v>
      </c>
      <c r="R82" s="1" t="s">
        <v>765</v>
      </c>
      <c r="S82" s="1" t="s">
        <v>466</v>
      </c>
      <c r="T82" s="1" t="s">
        <v>467</v>
      </c>
      <c r="U82" s="1" t="s">
        <v>468</v>
      </c>
    </row>
    <row r="83" s="1" customFormat="1" spans="1:21">
      <c r="A83" s="3">
        <v>17462125612</v>
      </c>
      <c r="B83" s="1" t="s">
        <v>762</v>
      </c>
      <c r="C83" s="1" t="s">
        <v>766</v>
      </c>
      <c r="D83" s="1" t="s">
        <v>767</v>
      </c>
      <c r="E83" s="1" t="s">
        <v>768</v>
      </c>
      <c r="F83" s="1" t="s">
        <v>454</v>
      </c>
      <c r="G83" s="1" t="s">
        <v>457</v>
      </c>
      <c r="H83" s="1" t="s">
        <v>458</v>
      </c>
      <c r="I83" s="1" t="s">
        <v>769</v>
      </c>
      <c r="J83" s="1" t="s">
        <v>460</v>
      </c>
      <c r="K83" s="1" t="s">
        <v>769</v>
      </c>
      <c r="L83" s="1" t="s">
        <v>769</v>
      </c>
      <c r="M83" s="1" t="s">
        <v>461</v>
      </c>
      <c r="N83" s="1" t="s">
        <v>461</v>
      </c>
      <c r="O83" s="1" t="s">
        <v>462</v>
      </c>
      <c r="P83" s="1" t="s">
        <v>463</v>
      </c>
      <c r="Q83" s="1" t="s">
        <v>464</v>
      </c>
      <c r="R83" s="1" t="s">
        <v>770</v>
      </c>
      <c r="S83" s="1" t="s">
        <v>466</v>
      </c>
      <c r="T83" s="1" t="s">
        <v>467</v>
      </c>
      <c r="U83" s="1" t="s">
        <v>468</v>
      </c>
    </row>
    <row r="84" s="1" customFormat="1" spans="1:21">
      <c r="A84" s="3">
        <v>17461894914</v>
      </c>
      <c r="B84" s="1" t="s">
        <v>762</v>
      </c>
      <c r="C84" s="1" t="s">
        <v>771</v>
      </c>
      <c r="D84" s="1" t="s">
        <v>494</v>
      </c>
      <c r="E84" s="1" t="s">
        <v>102</v>
      </c>
      <c r="F84" s="1" t="s">
        <v>454</v>
      </c>
      <c r="G84" s="1" t="s">
        <v>457</v>
      </c>
      <c r="H84" s="1" t="s">
        <v>458</v>
      </c>
      <c r="I84" s="1" t="s">
        <v>495</v>
      </c>
      <c r="J84" s="1" t="s">
        <v>460</v>
      </c>
      <c r="K84" s="1" t="s">
        <v>495</v>
      </c>
      <c r="L84" s="1" t="s">
        <v>495</v>
      </c>
      <c r="M84" s="1" t="s">
        <v>461</v>
      </c>
      <c r="N84" s="1" t="s">
        <v>461</v>
      </c>
      <c r="O84" s="1" t="s">
        <v>462</v>
      </c>
      <c r="P84" s="1" t="s">
        <v>463</v>
      </c>
      <c r="Q84" s="1" t="s">
        <v>464</v>
      </c>
      <c r="R84" s="1" t="s">
        <v>772</v>
      </c>
      <c r="S84" s="1" t="s">
        <v>466</v>
      </c>
      <c r="T84" s="1" t="s">
        <v>467</v>
      </c>
      <c r="U84" s="1" t="s">
        <v>468</v>
      </c>
    </row>
    <row r="85" s="1" customFormat="1" spans="1:21">
      <c r="A85" s="3">
        <v>17455798018</v>
      </c>
      <c r="B85" s="1" t="s">
        <v>762</v>
      </c>
      <c r="C85" s="1" t="s">
        <v>773</v>
      </c>
      <c r="D85" s="1" t="s">
        <v>774</v>
      </c>
      <c r="E85" s="1" t="s">
        <v>775</v>
      </c>
      <c r="F85" s="1" t="s">
        <v>454</v>
      </c>
      <c r="G85" s="1" t="s">
        <v>457</v>
      </c>
      <c r="H85" s="1" t="s">
        <v>458</v>
      </c>
      <c r="I85" s="1" t="s">
        <v>776</v>
      </c>
      <c r="J85" s="1" t="s">
        <v>460</v>
      </c>
      <c r="K85" s="1" t="s">
        <v>776</v>
      </c>
      <c r="L85" s="1" t="s">
        <v>776</v>
      </c>
      <c r="M85" s="1" t="s">
        <v>461</v>
      </c>
      <c r="N85" s="1" t="s">
        <v>461</v>
      </c>
      <c r="O85" s="1" t="s">
        <v>462</v>
      </c>
      <c r="P85" s="1" t="s">
        <v>463</v>
      </c>
      <c r="Q85" s="1" t="s">
        <v>464</v>
      </c>
      <c r="R85" s="1" t="s">
        <v>777</v>
      </c>
      <c r="S85" s="1" t="s">
        <v>466</v>
      </c>
      <c r="T85" s="1" t="s">
        <v>467</v>
      </c>
      <c r="U85" s="1" t="s">
        <v>468</v>
      </c>
    </row>
    <row r="86" s="1" customFormat="1" spans="1:21">
      <c r="A86" s="3">
        <v>17445950749</v>
      </c>
      <c r="B86" s="1" t="s">
        <v>778</v>
      </c>
      <c r="C86" s="1" t="s">
        <v>779</v>
      </c>
      <c r="D86" s="1" t="s">
        <v>780</v>
      </c>
      <c r="E86" s="1" t="s">
        <v>781</v>
      </c>
      <c r="F86" s="1" t="s">
        <v>454</v>
      </c>
      <c r="G86" s="1" t="s">
        <v>457</v>
      </c>
      <c r="H86" s="1" t="s">
        <v>458</v>
      </c>
      <c r="I86" s="1" t="s">
        <v>782</v>
      </c>
      <c r="J86" s="1" t="s">
        <v>460</v>
      </c>
      <c r="K86" s="1" t="s">
        <v>782</v>
      </c>
      <c r="L86" s="1" t="s">
        <v>782</v>
      </c>
      <c r="M86" s="1" t="s">
        <v>461</v>
      </c>
      <c r="N86" s="1" t="s">
        <v>461</v>
      </c>
      <c r="O86" s="1" t="s">
        <v>462</v>
      </c>
      <c r="P86" s="1" t="s">
        <v>463</v>
      </c>
      <c r="Q86" s="1" t="s">
        <v>464</v>
      </c>
      <c r="R86" s="1" t="s">
        <v>783</v>
      </c>
      <c r="S86" s="1" t="s">
        <v>466</v>
      </c>
      <c r="T86" s="1" t="s">
        <v>467</v>
      </c>
      <c r="U86" s="1" t="s">
        <v>468</v>
      </c>
    </row>
    <row r="87" s="1" customFormat="1" spans="1:21">
      <c r="A87" s="3">
        <v>17437660425</v>
      </c>
      <c r="B87" s="1" t="s">
        <v>778</v>
      </c>
      <c r="C87" s="1" t="s">
        <v>784</v>
      </c>
      <c r="D87" s="1" t="s">
        <v>631</v>
      </c>
      <c r="E87" s="1" t="s">
        <v>785</v>
      </c>
      <c r="F87" s="1" t="s">
        <v>701</v>
      </c>
      <c r="G87" s="1" t="s">
        <v>457</v>
      </c>
      <c r="H87" s="1" t="s">
        <v>458</v>
      </c>
      <c r="I87" s="1" t="s">
        <v>786</v>
      </c>
      <c r="J87" s="1" t="s">
        <v>460</v>
      </c>
      <c r="K87" s="1" t="s">
        <v>786</v>
      </c>
      <c r="L87" s="1" t="s">
        <v>786</v>
      </c>
      <c r="M87" s="1" t="s">
        <v>461</v>
      </c>
      <c r="N87" s="1" t="s">
        <v>461</v>
      </c>
      <c r="O87" s="1" t="s">
        <v>462</v>
      </c>
      <c r="P87" s="1" t="s">
        <v>463</v>
      </c>
      <c r="Q87" s="1" t="s">
        <v>464</v>
      </c>
      <c r="R87" s="1" t="s">
        <v>787</v>
      </c>
      <c r="S87" s="1" t="s">
        <v>466</v>
      </c>
      <c r="T87" s="1" t="s">
        <v>467</v>
      </c>
      <c r="U87" s="1" t="s">
        <v>468</v>
      </c>
    </row>
    <row r="88" s="1" customFormat="1" spans="1:21">
      <c r="A88" s="3">
        <v>17431941299</v>
      </c>
      <c r="B88" s="1" t="s">
        <v>788</v>
      </c>
      <c r="C88" s="1" t="s">
        <v>789</v>
      </c>
      <c r="D88" s="1" t="s">
        <v>612</v>
      </c>
      <c r="E88" s="1" t="s">
        <v>790</v>
      </c>
      <c r="F88" s="1" t="s">
        <v>701</v>
      </c>
      <c r="G88" s="1" t="s">
        <v>457</v>
      </c>
      <c r="H88" s="1" t="s">
        <v>458</v>
      </c>
      <c r="I88" s="1" t="s">
        <v>791</v>
      </c>
      <c r="J88" s="1" t="s">
        <v>460</v>
      </c>
      <c r="K88" s="1" t="s">
        <v>791</v>
      </c>
      <c r="L88" s="1" t="s">
        <v>791</v>
      </c>
      <c r="M88" s="1" t="s">
        <v>461</v>
      </c>
      <c r="N88" s="1" t="s">
        <v>461</v>
      </c>
      <c r="O88" s="1" t="s">
        <v>462</v>
      </c>
      <c r="P88" s="1" t="s">
        <v>463</v>
      </c>
      <c r="Q88" s="1" t="s">
        <v>464</v>
      </c>
      <c r="R88" s="1" t="s">
        <v>792</v>
      </c>
      <c r="S88" s="1" t="s">
        <v>466</v>
      </c>
      <c r="T88" s="1" t="s">
        <v>467</v>
      </c>
      <c r="U88" s="1" t="s">
        <v>468</v>
      </c>
    </row>
    <row r="89" s="1" customFormat="1" spans="1:21">
      <c r="A89" s="3">
        <v>17429737983</v>
      </c>
      <c r="B89" s="1" t="s">
        <v>788</v>
      </c>
      <c r="C89" s="1" t="s">
        <v>793</v>
      </c>
      <c r="D89" s="1" t="s">
        <v>794</v>
      </c>
      <c r="E89" s="1" t="s">
        <v>795</v>
      </c>
      <c r="F89" s="1" t="s">
        <v>454</v>
      </c>
      <c r="G89" s="1" t="s">
        <v>457</v>
      </c>
      <c r="H89" s="1" t="s">
        <v>458</v>
      </c>
      <c r="I89" s="1" t="s">
        <v>796</v>
      </c>
      <c r="J89" s="1" t="s">
        <v>460</v>
      </c>
      <c r="K89" s="1" t="s">
        <v>796</v>
      </c>
      <c r="L89" s="1" t="s">
        <v>796</v>
      </c>
      <c r="M89" s="1" t="s">
        <v>461</v>
      </c>
      <c r="N89" s="1" t="s">
        <v>461</v>
      </c>
      <c r="O89" s="1" t="s">
        <v>462</v>
      </c>
      <c r="P89" s="1" t="s">
        <v>463</v>
      </c>
      <c r="Q89" s="1" t="s">
        <v>464</v>
      </c>
      <c r="R89" s="1" t="s">
        <v>797</v>
      </c>
      <c r="S89" s="1" t="s">
        <v>466</v>
      </c>
      <c r="T89" s="1" t="s">
        <v>467</v>
      </c>
      <c r="U89" s="1" t="s">
        <v>468</v>
      </c>
    </row>
    <row r="90" s="1" customFormat="1" spans="1:21">
      <c r="A90" s="3">
        <v>17428617250</v>
      </c>
      <c r="B90" s="1" t="s">
        <v>798</v>
      </c>
      <c r="C90" s="1" t="s">
        <v>799</v>
      </c>
      <c r="D90" s="1" t="s">
        <v>631</v>
      </c>
      <c r="E90" s="1" t="s">
        <v>800</v>
      </c>
      <c r="F90" s="1" t="s">
        <v>701</v>
      </c>
      <c r="G90" s="1" t="s">
        <v>457</v>
      </c>
      <c r="H90" s="1" t="s">
        <v>458</v>
      </c>
      <c r="I90" s="1" t="s">
        <v>786</v>
      </c>
      <c r="J90" s="1" t="s">
        <v>460</v>
      </c>
      <c r="K90" s="1" t="s">
        <v>786</v>
      </c>
      <c r="L90" s="1" t="s">
        <v>786</v>
      </c>
      <c r="M90" s="1" t="s">
        <v>461</v>
      </c>
      <c r="N90" s="1" t="s">
        <v>461</v>
      </c>
      <c r="O90" s="1" t="s">
        <v>462</v>
      </c>
      <c r="P90" s="1" t="s">
        <v>463</v>
      </c>
      <c r="Q90" s="1" t="s">
        <v>464</v>
      </c>
      <c r="R90" s="1" t="s">
        <v>801</v>
      </c>
      <c r="S90" s="1" t="s">
        <v>466</v>
      </c>
      <c r="T90" s="1" t="s">
        <v>467</v>
      </c>
      <c r="U90" s="1" t="s">
        <v>468</v>
      </c>
    </row>
    <row r="91" s="1" customFormat="1" spans="1:21">
      <c r="A91" s="3">
        <v>17422063172</v>
      </c>
      <c r="B91" s="1" t="s">
        <v>798</v>
      </c>
      <c r="C91" s="1" t="s">
        <v>802</v>
      </c>
      <c r="D91" s="1" t="s">
        <v>713</v>
      </c>
      <c r="E91" s="1" t="s">
        <v>803</v>
      </c>
      <c r="F91" s="1" t="s">
        <v>454</v>
      </c>
      <c r="G91" s="1" t="s">
        <v>457</v>
      </c>
      <c r="H91" s="1" t="s">
        <v>458</v>
      </c>
      <c r="I91" s="1" t="s">
        <v>804</v>
      </c>
      <c r="J91" s="1" t="s">
        <v>460</v>
      </c>
      <c r="K91" s="1" t="s">
        <v>804</v>
      </c>
      <c r="L91" s="1" t="s">
        <v>804</v>
      </c>
      <c r="M91" s="1" t="s">
        <v>461</v>
      </c>
      <c r="N91" s="1" t="s">
        <v>461</v>
      </c>
      <c r="O91" s="1" t="s">
        <v>462</v>
      </c>
      <c r="P91" s="1" t="s">
        <v>463</v>
      </c>
      <c r="Q91" s="1" t="s">
        <v>464</v>
      </c>
      <c r="R91" s="1" t="s">
        <v>805</v>
      </c>
      <c r="S91" s="1" t="s">
        <v>466</v>
      </c>
      <c r="T91" s="1" t="s">
        <v>467</v>
      </c>
      <c r="U91" s="1" t="s">
        <v>468</v>
      </c>
    </row>
    <row r="92" s="1" customFormat="1" spans="1:21">
      <c r="A92" s="3">
        <v>17382380911</v>
      </c>
      <c r="B92" s="1" t="s">
        <v>806</v>
      </c>
      <c r="C92" s="1" t="s">
        <v>807</v>
      </c>
      <c r="D92" s="1" t="s">
        <v>808</v>
      </c>
      <c r="E92" s="1" t="s">
        <v>809</v>
      </c>
      <c r="F92" s="1" t="s">
        <v>454</v>
      </c>
      <c r="G92" s="1" t="s">
        <v>457</v>
      </c>
      <c r="H92" s="1" t="s">
        <v>458</v>
      </c>
      <c r="I92" s="1" t="s">
        <v>810</v>
      </c>
      <c r="J92" s="1" t="s">
        <v>460</v>
      </c>
      <c r="K92" s="1" t="s">
        <v>810</v>
      </c>
      <c r="L92" s="1" t="s">
        <v>810</v>
      </c>
      <c r="M92" s="1" t="s">
        <v>461</v>
      </c>
      <c r="N92" s="1" t="s">
        <v>461</v>
      </c>
      <c r="O92" s="1" t="s">
        <v>462</v>
      </c>
      <c r="P92" s="1" t="s">
        <v>463</v>
      </c>
      <c r="Q92" s="1" t="s">
        <v>464</v>
      </c>
      <c r="R92" s="1" t="s">
        <v>811</v>
      </c>
      <c r="S92" s="1" t="s">
        <v>466</v>
      </c>
      <c r="T92" s="1" t="s">
        <v>467</v>
      </c>
      <c r="U92" s="1" t="s">
        <v>468</v>
      </c>
    </row>
    <row r="93" s="1" customFormat="1" spans="1:21">
      <c r="A93" s="3">
        <v>17368441995</v>
      </c>
      <c r="B93" s="1" t="s">
        <v>812</v>
      </c>
      <c r="C93" s="1" t="s">
        <v>813</v>
      </c>
      <c r="D93" s="1" t="s">
        <v>814</v>
      </c>
      <c r="E93" s="1" t="s">
        <v>64</v>
      </c>
      <c r="F93" s="1" t="s">
        <v>701</v>
      </c>
      <c r="G93" s="1" t="s">
        <v>457</v>
      </c>
      <c r="H93" s="1" t="s">
        <v>458</v>
      </c>
      <c r="I93" s="1" t="s">
        <v>815</v>
      </c>
      <c r="J93" s="1" t="s">
        <v>460</v>
      </c>
      <c r="K93" s="1" t="s">
        <v>815</v>
      </c>
      <c r="L93" s="1" t="s">
        <v>815</v>
      </c>
      <c r="M93" s="1" t="s">
        <v>461</v>
      </c>
      <c r="N93" s="1" t="s">
        <v>461</v>
      </c>
      <c r="O93" s="1" t="s">
        <v>462</v>
      </c>
      <c r="P93" s="1" t="s">
        <v>463</v>
      </c>
      <c r="Q93" s="1" t="s">
        <v>464</v>
      </c>
      <c r="R93" s="1" t="s">
        <v>816</v>
      </c>
      <c r="S93" s="1" t="s">
        <v>466</v>
      </c>
      <c r="T93" s="1" t="s">
        <v>467</v>
      </c>
      <c r="U93" s="1" t="s">
        <v>468</v>
      </c>
    </row>
    <row r="94" s="1" customFormat="1" spans="1:21">
      <c r="A94" s="3">
        <v>17366994988</v>
      </c>
      <c r="B94" s="1" t="s">
        <v>817</v>
      </c>
      <c r="C94" s="1" t="s">
        <v>818</v>
      </c>
      <c r="D94" s="1" t="s">
        <v>819</v>
      </c>
      <c r="E94" s="1" t="s">
        <v>59</v>
      </c>
      <c r="F94" s="1" t="s">
        <v>454</v>
      </c>
      <c r="G94" s="1" t="s">
        <v>457</v>
      </c>
      <c r="H94" s="1" t="s">
        <v>458</v>
      </c>
      <c r="I94" s="1" t="s">
        <v>462</v>
      </c>
      <c r="J94" s="1" t="s">
        <v>460</v>
      </c>
      <c r="K94" s="1" t="s">
        <v>462</v>
      </c>
      <c r="L94" s="1" t="s">
        <v>462</v>
      </c>
      <c r="M94" s="1" t="s">
        <v>461</v>
      </c>
      <c r="N94" s="1" t="s">
        <v>461</v>
      </c>
      <c r="O94" s="1" t="s">
        <v>462</v>
      </c>
      <c r="P94" s="1" t="s">
        <v>463</v>
      </c>
      <c r="Q94" s="1" t="s">
        <v>464</v>
      </c>
      <c r="R94" s="1" t="s">
        <v>820</v>
      </c>
      <c r="S94" s="1" t="s">
        <v>466</v>
      </c>
      <c r="T94" s="1" t="s">
        <v>467</v>
      </c>
      <c r="U94" s="1" t="s">
        <v>468</v>
      </c>
    </row>
    <row r="95" s="1" customFormat="1" spans="1:21">
      <c r="A95" s="3">
        <v>17364328950</v>
      </c>
      <c r="B95" s="1" t="s">
        <v>817</v>
      </c>
      <c r="C95" s="1" t="s">
        <v>821</v>
      </c>
      <c r="D95" s="1" t="s">
        <v>822</v>
      </c>
      <c r="E95" s="1" t="s">
        <v>54</v>
      </c>
      <c r="F95" s="1" t="s">
        <v>454</v>
      </c>
      <c r="G95" s="1" t="s">
        <v>457</v>
      </c>
      <c r="H95" s="1" t="s">
        <v>458</v>
      </c>
      <c r="I95" s="1" t="s">
        <v>823</v>
      </c>
      <c r="J95" s="1" t="s">
        <v>460</v>
      </c>
      <c r="K95" s="1" t="s">
        <v>823</v>
      </c>
      <c r="L95" s="1" t="s">
        <v>823</v>
      </c>
      <c r="M95" s="1" t="s">
        <v>461</v>
      </c>
      <c r="N95" s="1" t="s">
        <v>461</v>
      </c>
      <c r="O95" s="1" t="s">
        <v>462</v>
      </c>
      <c r="P95" s="1" t="s">
        <v>463</v>
      </c>
      <c r="Q95" s="1" t="s">
        <v>464</v>
      </c>
      <c r="R95" s="1" t="s">
        <v>824</v>
      </c>
      <c r="S95" s="1" t="s">
        <v>466</v>
      </c>
      <c r="T95" s="1" t="s">
        <v>467</v>
      </c>
      <c r="U95" s="1" t="s">
        <v>468</v>
      </c>
    </row>
    <row r="96" s="1" customFormat="1" spans="1:21">
      <c r="A96" s="3">
        <v>17342645535</v>
      </c>
      <c r="B96" s="1" t="s">
        <v>825</v>
      </c>
      <c r="C96" s="1" t="s">
        <v>826</v>
      </c>
      <c r="D96" s="1" t="s">
        <v>612</v>
      </c>
      <c r="E96" s="1" t="s">
        <v>827</v>
      </c>
      <c r="F96" s="1" t="s">
        <v>454</v>
      </c>
      <c r="G96" s="1" t="s">
        <v>457</v>
      </c>
      <c r="H96" s="1" t="s">
        <v>458</v>
      </c>
      <c r="I96" s="1" t="s">
        <v>828</v>
      </c>
      <c r="J96" s="1" t="s">
        <v>460</v>
      </c>
      <c r="K96" s="1" t="s">
        <v>828</v>
      </c>
      <c r="L96" s="1" t="s">
        <v>828</v>
      </c>
      <c r="M96" s="1" t="s">
        <v>461</v>
      </c>
      <c r="N96" s="1" t="s">
        <v>461</v>
      </c>
      <c r="O96" s="1" t="s">
        <v>462</v>
      </c>
      <c r="P96" s="1" t="s">
        <v>463</v>
      </c>
      <c r="Q96" s="1" t="s">
        <v>464</v>
      </c>
      <c r="R96" s="1" t="s">
        <v>829</v>
      </c>
      <c r="S96" s="1" t="s">
        <v>466</v>
      </c>
      <c r="T96" s="1" t="s">
        <v>467</v>
      </c>
      <c r="U96" s="1" t="s">
        <v>468</v>
      </c>
    </row>
    <row r="97" s="1" customFormat="1" spans="1:21">
      <c r="A97" s="3">
        <v>17336472310</v>
      </c>
      <c r="B97" s="1" t="s">
        <v>830</v>
      </c>
      <c r="C97" s="1" t="s">
        <v>831</v>
      </c>
      <c r="D97" s="1" t="s">
        <v>808</v>
      </c>
      <c r="E97" s="1" t="s">
        <v>832</v>
      </c>
      <c r="F97" s="1" t="s">
        <v>454</v>
      </c>
      <c r="G97" s="1" t="s">
        <v>457</v>
      </c>
      <c r="H97" s="1" t="s">
        <v>458</v>
      </c>
      <c r="I97" s="1" t="s">
        <v>833</v>
      </c>
      <c r="J97" s="1" t="s">
        <v>460</v>
      </c>
      <c r="K97" s="1" t="s">
        <v>833</v>
      </c>
      <c r="L97" s="1" t="s">
        <v>833</v>
      </c>
      <c r="M97" s="1" t="s">
        <v>461</v>
      </c>
      <c r="N97" s="1" t="s">
        <v>461</v>
      </c>
      <c r="O97" s="1" t="s">
        <v>462</v>
      </c>
      <c r="P97" s="1" t="s">
        <v>463</v>
      </c>
      <c r="Q97" s="1" t="s">
        <v>464</v>
      </c>
      <c r="R97" s="1" t="s">
        <v>834</v>
      </c>
      <c r="S97" s="1" t="s">
        <v>466</v>
      </c>
      <c r="T97" s="1" t="s">
        <v>467</v>
      </c>
      <c r="U97" s="1" t="s">
        <v>468</v>
      </c>
    </row>
    <row r="98" s="1" customFormat="1" spans="1:21">
      <c r="A98" s="3">
        <v>17319543219</v>
      </c>
      <c r="B98" s="1" t="s">
        <v>835</v>
      </c>
      <c r="C98" s="1" t="s">
        <v>836</v>
      </c>
      <c r="D98" s="1" t="s">
        <v>837</v>
      </c>
      <c r="E98" s="1" t="s">
        <v>838</v>
      </c>
      <c r="F98" s="1" t="s">
        <v>454</v>
      </c>
      <c r="G98" s="1" t="s">
        <v>457</v>
      </c>
      <c r="H98" s="1" t="s">
        <v>458</v>
      </c>
      <c r="I98" s="1" t="s">
        <v>839</v>
      </c>
      <c r="J98" s="1" t="s">
        <v>460</v>
      </c>
      <c r="K98" s="1" t="s">
        <v>839</v>
      </c>
      <c r="L98" s="1" t="s">
        <v>839</v>
      </c>
      <c r="M98" s="1" t="s">
        <v>461</v>
      </c>
      <c r="N98" s="1" t="s">
        <v>461</v>
      </c>
      <c r="O98" s="1" t="s">
        <v>462</v>
      </c>
      <c r="P98" s="1" t="s">
        <v>463</v>
      </c>
      <c r="Q98" s="1" t="s">
        <v>464</v>
      </c>
      <c r="R98" s="1" t="s">
        <v>840</v>
      </c>
      <c r="S98" s="1" t="s">
        <v>466</v>
      </c>
      <c r="T98" s="1" t="s">
        <v>467</v>
      </c>
      <c r="U98" s="1" t="s">
        <v>468</v>
      </c>
    </row>
    <row r="99" s="1" customFormat="1" spans="1:21">
      <c r="A99" s="3">
        <v>17302548432</v>
      </c>
      <c r="B99" s="1" t="s">
        <v>841</v>
      </c>
      <c r="C99" s="1" t="s">
        <v>842</v>
      </c>
      <c r="D99" s="1" t="s">
        <v>843</v>
      </c>
      <c r="E99" s="1" t="s">
        <v>844</v>
      </c>
      <c r="F99" s="1" t="s">
        <v>701</v>
      </c>
      <c r="G99" s="1" t="s">
        <v>457</v>
      </c>
      <c r="H99" s="1" t="s">
        <v>458</v>
      </c>
      <c r="I99" s="1" t="s">
        <v>845</v>
      </c>
      <c r="J99" s="1" t="s">
        <v>460</v>
      </c>
      <c r="K99" s="1" t="s">
        <v>845</v>
      </c>
      <c r="L99" s="1" t="s">
        <v>462</v>
      </c>
      <c r="M99" s="1" t="s">
        <v>846</v>
      </c>
      <c r="N99" s="1" t="s">
        <v>846</v>
      </c>
      <c r="O99" s="1" t="s">
        <v>462</v>
      </c>
      <c r="P99" s="1" t="s">
        <v>463</v>
      </c>
      <c r="Q99" s="1" t="s">
        <v>464</v>
      </c>
      <c r="R99" s="1" t="s">
        <v>847</v>
      </c>
      <c r="S99" s="1" t="s">
        <v>466</v>
      </c>
      <c r="T99" s="1" t="s">
        <v>467</v>
      </c>
      <c r="U99" s="1" t="s">
        <v>468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2022-03-15T01:57:21Z</dcterms:created>
  <dcterms:modified xsi:type="dcterms:W3CDTF">2022-03-15T02:23:24Z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307BB716991A4EE7A7C05AACE1066DEA</vt:lpwstr>
  </property>
  <property fmtid="{D5CDD505-2E9C-101B-9397-08002B2CF9AE}" pid="3" name="KSOProductBuildVer">
    <vt:lpwstr>2052-11.1.0.11365</vt:lpwstr>
  </property>
</Properties>
</file>