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<sst xmlns="http://schemas.openxmlformats.org/spreadsheetml/2006/main" count="1436" uniqueCount="400">
  <si>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</si>
  <si>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</si>
  <si>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</si>
  <si>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</si>
  <si>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</si>
  <si>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</si>
  <si>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</si>
  <si>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</si>
  <si>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</si>
  <si>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</si>
  <si>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</si>
  <si>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</si>
  <si>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</si>
  <si>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</si>
  <si>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</si>
  <si>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</si>
  <si>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</si>
  <si>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</si>
  <si>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</si>
  <si>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</si>
  <si>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</si>
  <si>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</si>
  <si>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</si>
  <si>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</si>
  <si>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</si>
  <si>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17464471690	</t>
  </si>
  <si>
    <t>Ctrip</t>
  </si>
  <si>
    <t>正常</t>
  </si>
  <si>
    <t>[台南]台南台邦商旅(Taipung Suites)(82340337)</t>
  </si>
  <si>
    <t>豪华双床房&lt;2人入住&gt;</t>
  </si>
  <si>
    <t>CNY</t>
  </si>
  <si>
    <t>HSU/CHEWEI</t>
  </si>
  <si>
    <t>CA13744220316CNY</t>
  </si>
  <si>
    <t>未提现</t>
  </si>
  <si>
    <t>携程开票</t>
  </si>
  <si>
    <t xml:space="preserve">	</t>
  </si>
  <si>
    <t xml:space="preserve">220223088	</t>
  </si>
  <si>
    <t xml:space="preserve">17499803965	</t>
  </si>
  <si>
    <t>[null](80249368)</t>
  </si>
  <si>
    <t xml:space="preserve">17501411086	</t>
  </si>
  <si>
    <t>[定州]定州美度电影家酒店(88634039)</t>
  </si>
  <si>
    <t>时尚格调大床房&lt;2人入住&gt;</t>
  </si>
  <si>
    <t>郝文军</t>
  </si>
  <si>
    <t>取消</t>
  </si>
  <si>
    <t xml:space="preserve">17502037455	</t>
  </si>
  <si>
    <t>[香港]香港北角海逸酒店(Harbour Plaza North Point)(80247412)</t>
  </si>
  <si>
    <t>尊贵山景房&lt;2人入住&gt;</t>
  </si>
  <si>
    <t>Fung/Ka kin</t>
  </si>
  <si>
    <t xml:space="preserve">17502085146	</t>
  </si>
  <si>
    <t>[中山]中山君逸生活馆(88620936)</t>
  </si>
  <si>
    <t>标准三人间&lt;2人入住&gt;</t>
  </si>
  <si>
    <t>黄俊武</t>
  </si>
  <si>
    <t xml:space="preserve">17502206233	</t>
  </si>
  <si>
    <t>[南宁]如金酒店(南宁东葛路店)(88634168)</t>
  </si>
  <si>
    <t>迷你房&lt;2人入住&gt;</t>
  </si>
  <si>
    <t>邹丰骏</t>
  </si>
  <si>
    <t xml:space="preserve">17507609436	</t>
  </si>
  <si>
    <t>[null](82807011)</t>
  </si>
  <si>
    <t xml:space="preserve">17507710813	</t>
  </si>
  <si>
    <t>[合肥]合肥塞纳河畔蜀山国际大酒店(88620584)</t>
  </si>
  <si>
    <t>豪华单间&lt;2人入住&gt;&lt;早餐&gt;</t>
  </si>
  <si>
    <t>何宇</t>
  </si>
  <si>
    <t xml:space="preserve">17507991174	</t>
  </si>
  <si>
    <t>[舟山]舟山忆宿海景酒店(88634165)</t>
  </si>
  <si>
    <t>豪华海景大床房&lt;2人入住&gt;</t>
  </si>
  <si>
    <t>冯爽</t>
  </si>
  <si>
    <t xml:space="preserve">17508770349	</t>
  </si>
  <si>
    <t>[台北]天阁酒店(台北复兴馆)(The Tango Hotel (Taipei Fu Hsing))(80941372)</t>
  </si>
  <si>
    <t>天豪客房&lt;2人入住&gt;&lt;早餐&gt;</t>
  </si>
  <si>
    <t>CHEN/Gung Hao</t>
  </si>
  <si>
    <t xml:space="preserve">2439011	</t>
  </si>
  <si>
    <t xml:space="preserve">17509117789	</t>
  </si>
  <si>
    <t>[上海]蓝山国际青年旅舍(上海外滩店)(82340691)</t>
  </si>
  <si>
    <t>标准双床房&lt;2人入住&gt;</t>
  </si>
  <si>
    <t>罗旭东</t>
  </si>
  <si>
    <t xml:space="preserve">17509649560	</t>
  </si>
  <si>
    <t>[台北]台北柯达大饭店-敦南馆(K Hotel Dunnan)(80941563)</t>
  </si>
  <si>
    <t>商务大床房&lt;2人入住&gt;</t>
  </si>
  <si>
    <t>Wang/Weiting,Wang/Weiting</t>
  </si>
  <si>
    <t xml:space="preserve">17509859890	</t>
  </si>
  <si>
    <t>[昆山]尚客优酒店(昆山乐尚城市广场店)(81209936)</t>
  </si>
  <si>
    <t>高级双床房&lt;2人入住&gt;</t>
  </si>
  <si>
    <t>马新鹏</t>
  </si>
  <si>
    <t xml:space="preserve">17509945396	</t>
  </si>
  <si>
    <t>[佛山]佛山花语岸私人庭院(88620814)</t>
  </si>
  <si>
    <t>闲悦·负离子大床房&lt;2人入住&gt;</t>
  </si>
  <si>
    <t>严瑞给</t>
  </si>
  <si>
    <t xml:space="preserve">17510006207	</t>
  </si>
  <si>
    <t>[杭州]杭州尚哈快捷酒店(88633952)</t>
  </si>
  <si>
    <t>轻奢大床房&lt;2人入住&gt;</t>
  </si>
  <si>
    <t>方明俊</t>
  </si>
  <si>
    <t xml:space="preserve">17510040298	</t>
  </si>
  <si>
    <t xml:space="preserve">17510076494	</t>
  </si>
  <si>
    <t>[成都]成都凯嘉公寓(88621021)</t>
  </si>
  <si>
    <t>商务经典双床房&lt;2人入住&gt;</t>
  </si>
  <si>
    <t>易海军</t>
  </si>
  <si>
    <t xml:space="preserve">17510157686	</t>
  </si>
  <si>
    <t xml:space="preserve">17510322805	</t>
  </si>
  <si>
    <t>[北京]盒子空间酒店(北京对外经贸大学旗舰馆店)(88634206)</t>
  </si>
  <si>
    <t>投影大床房&lt;2人入住&gt;</t>
  </si>
  <si>
    <t>牛尔</t>
  </si>
  <si>
    <t xml:space="preserve">17510407408	</t>
  </si>
  <si>
    <t>[上海]子鱼居酒店（上海人民广场店）(80249886)</t>
  </si>
  <si>
    <t>豪华大床房&lt;2人入住&gt;</t>
  </si>
  <si>
    <t>余云霞</t>
  </si>
  <si>
    <t xml:space="preserve">17510422001	</t>
  </si>
  <si>
    <t>[合肥]格林豪泰酒店(合肥明发广场店)(80249219)</t>
  </si>
  <si>
    <t>特惠大床房&lt;2人入住&gt;</t>
  </si>
  <si>
    <t>姜友龙</t>
  </si>
  <si>
    <t xml:space="preserve">17510452321	</t>
  </si>
  <si>
    <t>[沛县]喆·啡酒店(沛县新城区九龙城店)(76478694)</t>
  </si>
  <si>
    <t>醇享大床房&lt;2人入住&gt;</t>
  </si>
  <si>
    <t>张克龙</t>
  </si>
  <si>
    <t xml:space="preserve">104287640024	</t>
  </si>
  <si>
    <t xml:space="preserve">17510457335	</t>
  </si>
  <si>
    <t>[遵义]城市便捷酒店(遵义新蒲林达美食城店)(68345834)</t>
  </si>
  <si>
    <t>标准大床房&lt;2人入住&gt;</t>
  </si>
  <si>
    <t>马旋</t>
  </si>
  <si>
    <t xml:space="preserve">2439825	</t>
  </si>
  <si>
    <t xml:space="preserve">17515127359	</t>
  </si>
  <si>
    <t>[深圳]深圳观澜酒店(82340945)</t>
  </si>
  <si>
    <t>标准单人房&lt;2人入住&gt;</t>
  </si>
  <si>
    <t>黄军军</t>
  </si>
  <si>
    <t xml:space="preserve">17515275146	</t>
  </si>
  <si>
    <t>[林州]骏怡精选酒店(林州翰林名苑美龙华店)(81209695)</t>
  </si>
  <si>
    <t>乐享大床房&lt;2人入住&gt;</t>
  </si>
  <si>
    <t>秦帅统</t>
  </si>
  <si>
    <t xml:space="preserve">17515289454	</t>
  </si>
  <si>
    <t>[贵阳]贵阳金逸豪城市假日酒店(88620620)</t>
  </si>
  <si>
    <t>精致双床房&lt;2人入住&gt;</t>
  </si>
  <si>
    <t>陈颖爽</t>
  </si>
  <si>
    <t xml:space="preserve">17515341151	</t>
  </si>
  <si>
    <t>[景德镇]景德镇爱尚假日宾馆(88634238)</t>
  </si>
  <si>
    <t>浪漫情侣圆床房&lt;2人入住&gt;</t>
  </si>
  <si>
    <t>江春</t>
  </si>
  <si>
    <t xml:space="preserve">17515356025	</t>
  </si>
  <si>
    <t>[银川]优道合连锁酒店(银川医科大附属医院店)(88634260)</t>
  </si>
  <si>
    <t>舒适亲子房&lt;2人入住&gt;</t>
  </si>
  <si>
    <t>王磊</t>
  </si>
  <si>
    <t xml:space="preserve">17515634924	</t>
  </si>
  <si>
    <t>[广州]广州白宫酒店(80248909)</t>
  </si>
  <si>
    <t>高级大床房&lt;2人入住&gt;</t>
  </si>
  <si>
    <t>余金仙</t>
  </si>
  <si>
    <t xml:space="preserve">(LNG)5548166;	</t>
  </si>
  <si>
    <t xml:space="preserve">17515965298	</t>
  </si>
  <si>
    <t>[北京]格林豪泰酒店(北京方庄店)(68604055)</t>
  </si>
  <si>
    <t>1.8米大床房&lt;2人入住&gt;</t>
  </si>
  <si>
    <t>黄亚东</t>
  </si>
  <si>
    <t xml:space="preserve">2440301	</t>
  </si>
  <si>
    <t xml:space="preserve">(GRT)75319870;	</t>
  </si>
  <si>
    <t xml:space="preserve">17516098024	</t>
  </si>
  <si>
    <t>[济南]格林豪泰(济南泉城广场店)(68600774)</t>
  </si>
  <si>
    <t>标准房&lt;2人入住&gt;</t>
  </si>
  <si>
    <t>陈宝廷</t>
  </si>
  <si>
    <t xml:space="preserve">2440393	</t>
  </si>
  <si>
    <t xml:space="preserve">(GRT)75320542;	</t>
  </si>
  <si>
    <t xml:space="preserve">17516522515	</t>
  </si>
  <si>
    <t>[台中]天阁酒店(台中馆)(Tango Hotel Taichung)(80942068)</t>
  </si>
  <si>
    <t>天豪大床房&lt;2人入住&gt;</t>
  </si>
  <si>
    <t>GAO/YU QI</t>
  </si>
  <si>
    <t xml:space="preserve">17516665485	</t>
  </si>
  <si>
    <t>[安阳]骏怡连锁酒店（安阳华强新天地店）(81209839)</t>
  </si>
  <si>
    <t>商务双床房&lt;2人入住&gt;</t>
  </si>
  <si>
    <t>安学聪</t>
  </si>
  <si>
    <t xml:space="preserve">17516729679	</t>
  </si>
  <si>
    <t>[淄博]锦江之星(淄博周村正阳路店)(80248414)</t>
  </si>
  <si>
    <t>零压标准房A&lt;2人入住&gt;</t>
  </si>
  <si>
    <t>魏跃忠</t>
  </si>
  <si>
    <t xml:space="preserve">2440712	</t>
  </si>
  <si>
    <t xml:space="preserve">17516792967	</t>
  </si>
  <si>
    <t>[深圳]美德酒店(深圳石岩汽车站店)(88634192)</t>
  </si>
  <si>
    <t>陈义贵</t>
  </si>
  <si>
    <t xml:space="preserve">17516819546	</t>
  </si>
  <si>
    <t>[上海]格林豪泰(上海罗泾快捷酒店)(77171999)</t>
  </si>
  <si>
    <t>1.5米大床房(无窗)&lt;2人入住&gt;</t>
  </si>
  <si>
    <t>马凤生</t>
  </si>
  <si>
    <t xml:space="preserve">2440760	</t>
  </si>
  <si>
    <t xml:space="preserve">(GRT)75324781;	</t>
  </si>
  <si>
    <t xml:space="preserve">17516856766	</t>
  </si>
  <si>
    <t>张明波</t>
  </si>
  <si>
    <t xml:space="preserve">17516921917	</t>
  </si>
  <si>
    <t>天豪客房&lt;2人入住&gt;</t>
  </si>
  <si>
    <t>CHEN/IAN</t>
  </si>
  <si>
    <t xml:space="preserve">2440827	</t>
  </si>
  <si>
    <t xml:space="preserve">17516971634	</t>
  </si>
  <si>
    <t>[义乌]美豪·漫居酒店(义乌商贸城一区店)(80249087)</t>
  </si>
  <si>
    <t>美豪大床房&lt;2人入住&gt;&lt;早餐&gt;</t>
  </si>
  <si>
    <t>黄玉贤,徐武</t>
  </si>
  <si>
    <t xml:space="preserve">2440850	</t>
  </si>
  <si>
    <t xml:space="preserve">17517094465	</t>
  </si>
  <si>
    <t>[北京]格林豪泰(北京昌平沙河地铁站店)(76296984)</t>
  </si>
  <si>
    <t>张景学</t>
  </si>
  <si>
    <t xml:space="preserve">(GRT)75326482;	</t>
  </si>
  <si>
    <t xml:space="preserve">17517217416	</t>
  </si>
  <si>
    <t>[台南]台南富信大饭店(Fushin Hotel Tainan)(80941618)</t>
  </si>
  <si>
    <t>标准客房&lt;2人入住&gt;</t>
  </si>
  <si>
    <t>WENG/SHIHPING</t>
  </si>
  <si>
    <t xml:space="preserve">17517450621	</t>
  </si>
  <si>
    <t>张雨</t>
  </si>
  <si>
    <t xml:space="preserve">17517859900	</t>
  </si>
  <si>
    <t>[香港]帝乐文娜公馆(The Luxe Manor)(80243672)</t>
  </si>
  <si>
    <t>尊尚客房&lt;2人入住&gt;</t>
  </si>
  <si>
    <t>Lee/Kwok Cheong</t>
  </si>
  <si>
    <t xml:space="preserve">2441361	</t>
  </si>
  <si>
    <t xml:space="preserve">17517903942	</t>
  </si>
  <si>
    <t>[民权]城市便捷酒店(民权高铁站店)(68323610)</t>
  </si>
  <si>
    <t>张传明</t>
  </si>
  <si>
    <t xml:space="preserve">2441388	</t>
  </si>
  <si>
    <t xml:space="preserve">17518223099	</t>
  </si>
  <si>
    <t>[null](80941456)</t>
  </si>
  <si>
    <t xml:space="preserve">17518303088	</t>
  </si>
  <si>
    <t>[桐庐]城市便捷酒店(桐庐上林春天店)(82340790)</t>
  </si>
  <si>
    <t>何烈</t>
  </si>
  <si>
    <t>，</t>
  </si>
  <si>
    <t xml:space="preserve"> 9095 CNY</t>
  </si>
  <si>
    <t>A220316095345481</t>
  </si>
  <si>
    <t>总计：9095元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</si>
  <si>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</si>
  <si>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</si>
  <si>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</si>
  <si>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</si>
  <si>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</si>
  <si>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</si>
  <si>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</si>
  <si>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</si>
  <si>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</si>
  <si>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</si>
  <si>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</si>
  <si>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</si>
  <si>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</si>
  <si>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</si>
  <si>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</si>
  <si>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</si>
  <si>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</si>
  <si>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</si>
  <si>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</si>
  <si>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2441568</t>
  </si>
  <si>
    <t>城市便捷酒店(桐庐上林春天店)</t>
  </si>
  <si>
    <t>2022-03-01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</si>
  <si>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</si>
  <si>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</si>
  <si>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</si>
  <si>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</si>
  <si>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</si>
  <si>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</si>
  <si>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</si>
  <si>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2022-02-28 22:51:08</t>
  </si>
  <si>
    <t>否</t>
  </si>
  <si>
    <t>广州汇登信息科技有限公司</t>
  </si>
  <si>
    <t>直连</t>
  </si>
  <si>
    <t>2441526</t>
  </si>
  <si>
    <t>台北雀尔喜精品酒店-圆环馆</t>
  </si>
  <si>
    <t>Yen Bo Hsu,Yen Bo Hsu</t>
  </si>
  <si>
    <t>291.00</t>
  </si>
  <si>
    <t>2022-02-28 22:29:51</t>
  </si>
  <si>
    <t>2441388</t>
  </si>
  <si>
    <t>城市便捷酒店(民权高铁站店)</t>
  </si>
  <si>
    <t>151.00</t>
  </si>
  <si>
    <t>2022-02-28 21:11:33</t>
  </si>
  <si>
    <t>2441361</t>
  </si>
  <si>
    <t>帝乐文娜公馆</t>
  </si>
  <si>
    <t>Lee Kwok Cheong</t>
  </si>
  <si>
    <t>968.00</t>
  </si>
  <si>
    <t>2022-02-28 21:01:57</t>
  </si>
  <si>
    <t>2441118</t>
  </si>
  <si>
    <t>美豪·漫居酒店(义乌商贸城一区店)</t>
  </si>
  <si>
    <t>158.00</t>
  </si>
  <si>
    <t>2022-02-28 19:30:29</t>
  </si>
  <si>
    <t>2441016</t>
  </si>
  <si>
    <t>台南富信大饭店</t>
  </si>
  <si>
    <t>WENG SHIHPING</t>
  </si>
  <si>
    <t>523.00</t>
  </si>
  <si>
    <t>2022-02-28 18:44:15</t>
  </si>
  <si>
    <t>2440928</t>
  </si>
  <si>
    <t>格林豪泰(北京昌平沙河地铁站店)</t>
  </si>
  <si>
    <t>240.00</t>
  </si>
  <si>
    <t>2022-02-28 18:14:45</t>
  </si>
  <si>
    <t>2440850</t>
  </si>
  <si>
    <t>316.00</t>
  </si>
  <si>
    <t>2022-02-28 17:50:11</t>
  </si>
  <si>
    <t>2440827</t>
  </si>
  <si>
    <t>天阁酒店(台北复兴馆)</t>
  </si>
  <si>
    <t>CHEN IAN</t>
  </si>
  <si>
    <t>417.00</t>
  </si>
  <si>
    <t>2022-02-28 17:41:29</t>
  </si>
  <si>
    <t>2440760</t>
  </si>
  <si>
    <t>格林豪泰(上海罗泾快捷酒店)</t>
  </si>
  <si>
    <t>154.00</t>
  </si>
  <si>
    <t>2022-02-28 17:19:08</t>
  </si>
  <si>
    <t>2440712</t>
  </si>
  <si>
    <t>锦江之星(淄博周村正阳路店)</t>
  </si>
  <si>
    <t>136.00</t>
  </si>
  <si>
    <t>2022-02-28 17:00:18</t>
  </si>
  <si>
    <t>2440675</t>
  </si>
  <si>
    <t>骏怡连锁酒店（安阳师院店）</t>
  </si>
  <si>
    <t>124.00</t>
  </si>
  <si>
    <t>2022-02-28 16:46:22</t>
  </si>
  <si>
    <t>2440632</t>
  </si>
  <si>
    <t>天阁酒店(台中馆)</t>
  </si>
  <si>
    <t>GAO YU QI</t>
  </si>
  <si>
    <t>428.00</t>
  </si>
  <si>
    <t>2022-02-28 16:21:01</t>
  </si>
  <si>
    <t>2440393</t>
  </si>
  <si>
    <t>格林豪泰商务酒店（济南泉城广场店）</t>
  </si>
  <si>
    <t>171.00</t>
  </si>
  <si>
    <t>2022-02-28 14:25:21</t>
  </si>
  <si>
    <t>2440301</t>
  </si>
  <si>
    <t>格林豪泰(北京方庄店)</t>
  </si>
  <si>
    <t>214.00</t>
  </si>
  <si>
    <t>2022-02-28 13:52:45</t>
  </si>
  <si>
    <t>2440119</t>
  </si>
  <si>
    <t>广州白宫酒店</t>
  </si>
  <si>
    <t>170.00</t>
  </si>
  <si>
    <t>2022-02-28 12:44:49</t>
  </si>
  <si>
    <t>2439957</t>
  </si>
  <si>
    <t>林州骏怡精品连锁主题酒店</t>
  </si>
  <si>
    <t>127.00</t>
  </si>
  <si>
    <t>2022-02-28 11:52:33</t>
  </si>
  <si>
    <t>2439916</t>
  </si>
  <si>
    <t>深圳观澜酒店</t>
  </si>
  <si>
    <t>150.00</t>
  </si>
  <si>
    <t>2022-02-28 11:36:48</t>
  </si>
  <si>
    <t>2439821</t>
  </si>
  <si>
    <t>喆·啡酒店(沛县新城区九龙城店)</t>
  </si>
  <si>
    <t>186.00</t>
  </si>
  <si>
    <t>2022-02-28 11:01:28</t>
  </si>
  <si>
    <t>2439800</t>
  </si>
  <si>
    <t>格林豪泰酒店(合肥明发广场店)</t>
  </si>
  <si>
    <t>119.00</t>
  </si>
  <si>
    <t>2022-02-28 10:53:28</t>
  </si>
  <si>
    <t>2439786</t>
  </si>
  <si>
    <t>子鱼居酒店（上海人民广场店）</t>
  </si>
  <si>
    <t>267.00</t>
  </si>
  <si>
    <t>2022-02-28 10:48:28</t>
  </si>
  <si>
    <t>2439652</t>
  </si>
  <si>
    <t>派酒店（广州大石地铁站番禺马戏店）</t>
  </si>
  <si>
    <t>文元刚</t>
  </si>
  <si>
    <t>103.00</t>
  </si>
  <si>
    <t>2022-02-28 09:18:10</t>
  </si>
  <si>
    <t>2439602</t>
  </si>
  <si>
    <t>成都凯嘉公寓</t>
  </si>
  <si>
    <t>173.00</t>
  </si>
  <si>
    <t>2022-02-28 08:37:46</t>
  </si>
  <si>
    <t>2439576</t>
  </si>
  <si>
    <t>谢青</t>
  </si>
  <si>
    <t>2022-02-28 08:15:40</t>
  </si>
  <si>
    <t>2439502</t>
  </si>
  <si>
    <t>佛山花语岸私人庭院</t>
  </si>
  <si>
    <t>118.00</t>
  </si>
  <si>
    <t>2022-02-28 06:04:43</t>
  </si>
  <si>
    <t>2022-02-27</t>
  </si>
  <si>
    <t>2439392</t>
  </si>
  <si>
    <t>台北柯达大饭店-敦南馆</t>
  </si>
  <si>
    <t>Wang Weiting,Wang Weiting</t>
  </si>
  <si>
    <t>423.00</t>
  </si>
  <si>
    <t>2022-02-27 23:54:43</t>
  </si>
  <si>
    <t>2439173</t>
  </si>
  <si>
    <t>蓝山国际青年旅舍(上海外滩店)</t>
  </si>
  <si>
    <t>190.00</t>
  </si>
  <si>
    <t>2022-02-27 21:11:04</t>
  </si>
  <si>
    <t>2439011</t>
  </si>
  <si>
    <t>CHEN Gung Hao</t>
  </si>
  <si>
    <t>442.00</t>
  </si>
  <si>
    <t>2022-02-27 19:46:36</t>
  </si>
  <si>
    <t>2438423</t>
  </si>
  <si>
    <t>舟山忆宿海景酒店</t>
  </si>
  <si>
    <t>163.00</t>
  </si>
  <si>
    <t>2022-02-27 16:23:45</t>
  </si>
  <si>
    <t>2438247</t>
  </si>
  <si>
    <t>合肥塞纳河畔蜀山国际大酒店</t>
  </si>
  <si>
    <t>157.00</t>
  </si>
  <si>
    <t>2022-02-27 15:02:49</t>
  </si>
  <si>
    <t>2438195</t>
  </si>
  <si>
    <t>布丁酒店（重庆南坪万达地铁站店）</t>
  </si>
  <si>
    <t>余栓</t>
  </si>
  <si>
    <t>128.00</t>
  </si>
  <si>
    <t>2022-02-27 14:39:03</t>
  </si>
  <si>
    <t>2437881</t>
  </si>
  <si>
    <t>如金酒店(南宁东葛路店)</t>
  </si>
  <si>
    <t>2022-02-27 12:57:30</t>
  </si>
  <si>
    <t>2437792</t>
  </si>
  <si>
    <t>中山君逸生活馆</t>
  </si>
  <si>
    <t>132.00</t>
  </si>
  <si>
    <t>2022-02-27 12:25:55</t>
  </si>
  <si>
    <t>2437757</t>
  </si>
  <si>
    <t>香港北角海逸酒店</t>
  </si>
  <si>
    <t>Fung Ka kin</t>
  </si>
  <si>
    <t>618.00</t>
  </si>
  <si>
    <t>2022-02-27 12:15:22</t>
  </si>
  <si>
    <t>2022-02-26</t>
  </si>
  <si>
    <t>2436193</t>
  </si>
  <si>
    <t>李华勇</t>
  </si>
  <si>
    <t>206.00</t>
  </si>
  <si>
    <t>2022-02-26 19:36:09</t>
  </si>
  <si>
    <t>2022-02-23</t>
  </si>
  <si>
    <t>2433014</t>
  </si>
  <si>
    <t>台南台邦商旅</t>
  </si>
  <si>
    <t>HSU CHEWEI</t>
  </si>
  <si>
    <t>543.00</t>
  </si>
  <si>
    <t>2022-02-23 22:45:36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</si>
</sst>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44620</v>
      </c>
      <c r="G2" s="6">
        <v>44621</v>
      </c>
      <c r="H2" s="4">
        <v>1</v>
      </c>
      <c r="I2" s="4">
        <v>1</v>
      </c>
      <c r="J2" s="4">
        <v>1</v>
      </c>
      <c r="K2" s="4" t="s">
        <v>30</v>
      </c>
      <c r="L2" s="4">
        <v>543</v>
      </c>
      <c r="M2" s="4">
        <v>543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44636</v>
      </c>
      <c r="T2" s="4" t="s">
        <v>34</v>
      </c>
      <c r="U2" s="4">
        <v>543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44619</v>
      </c>
      <c r="G3" s="6">
        <v>44621</v>
      </c>
      <c r="H3" s="4">
        <v>0</v>
      </c>
      <c r="I3" s="4">
        <v>2</v>
      </c>
      <c r="J3" s="4">
        <v>0</v>
      </c>
      <c r="K3" s="4" t="s">
        <v>30</v>
      </c>
      <c r="L3" s="4">
        <v>206</v>
      </c>
      <c r="M3" s="4">
        <v>206</v>
      </c>
      <c r="N3" s="4"/>
      <c r="O3" s="4" t="s">
        <v>32</v>
      </c>
      <c r="P3" s="4" t="s">
        <v>33</v>
      </c>
      <c r="Q3" s="4">
        <v>0</v>
      </c>
      <c r="R3" s="7">
        <v>44618</v>
      </c>
      <c r="S3" s="6">
        <v>44636</v>
      </c>
      <c r="T3" s="4" t="s">
        <v>34</v>
      </c>
      <c r="U3" s="4">
        <v>206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44619</v>
      </c>
      <c r="G4" s="6">
        <v>44621</v>
      </c>
      <c r="H4" s="4">
        <v>1</v>
      </c>
      <c r="I4" s="4">
        <v>2</v>
      </c>
      <c r="J4" s="4">
        <v>2</v>
      </c>
      <c r="K4" s="4" t="s">
        <v>30</v>
      </c>
      <c r="L4" s="4">
        <v>381</v>
      </c>
      <c r="M4" s="4">
        <v>381</v>
      </c>
      <c r="N4" s="4" t="s">
        <v>42</v>
      </c>
      <c r="O4" s="4" t="s">
        <v>32</v>
      </c>
      <c r="P4" s="4" t="s">
        <v>33</v>
      </c>
      <c r="Q4" s="4">
        <v>0</v>
      </c>
      <c r="R4" s="7">
        <v>44619</v>
      </c>
      <c r="S4" s="6">
        <v>44636</v>
      </c>
      <c r="T4" s="4" t="s">
        <v>34</v>
      </c>
      <c r="U4" s="4">
        <v>381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43</v>
      </c>
      <c r="D5" s="4" t="s">
        <v>40</v>
      </c>
      <c r="E5" s="4" t="s">
        <v>41</v>
      </c>
      <c r="F5" s="6">
        <v>44619</v>
      </c>
      <c r="G5" s="6">
        <v>44621</v>
      </c>
      <c r="H5" s="4">
        <v>1</v>
      </c>
      <c r="I5" s="4">
        <v>2</v>
      </c>
      <c r="J5" s="4">
        <v>2</v>
      </c>
      <c r="K5" s="4" t="s">
        <v>30</v>
      </c>
      <c r="L5" s="4">
        <v>-381</v>
      </c>
      <c r="M5" s="4">
        <v>-381</v>
      </c>
      <c r="N5" s="4" t="s">
        <v>42</v>
      </c>
      <c r="O5" s="4" t="s">
        <v>32</v>
      </c>
      <c r="P5" s="4" t="s">
        <v>33</v>
      </c>
      <c r="Q5" s="4">
        <v>0</v>
      </c>
      <c r="R5" s="7">
        <v>44619</v>
      </c>
      <c r="S5" s="6">
        <v>44636</v>
      </c>
      <c r="T5" s="4" t="s">
        <v>34</v>
      </c>
      <c r="U5" s="4">
        <v>-381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44620</v>
      </c>
      <c r="G6" s="6">
        <v>44621</v>
      </c>
      <c r="H6" s="4">
        <v>1</v>
      </c>
      <c r="I6" s="4">
        <v>1</v>
      </c>
      <c r="J6" s="4">
        <v>1</v>
      </c>
      <c r="K6" s="4" t="s">
        <v>30</v>
      </c>
      <c r="L6" s="4">
        <v>618</v>
      </c>
      <c r="M6" s="4">
        <v>618</v>
      </c>
      <c r="N6" s="4" t="s">
        <v>47</v>
      </c>
      <c r="O6" s="4" t="s">
        <v>32</v>
      </c>
      <c r="P6" s="4" t="s">
        <v>33</v>
      </c>
      <c r="Q6" s="4">
        <v>0</v>
      </c>
      <c r="R6" s="7">
        <v>44619</v>
      </c>
      <c r="S6" s="6">
        <v>44636</v>
      </c>
      <c r="T6" s="4" t="s">
        <v>34</v>
      </c>
      <c r="U6" s="4">
        <v>618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44619</v>
      </c>
      <c r="G7" s="6">
        <v>44621</v>
      </c>
      <c r="H7" s="4">
        <v>1</v>
      </c>
      <c r="I7" s="4">
        <v>2</v>
      </c>
      <c r="J7" s="4">
        <v>2</v>
      </c>
      <c r="K7" s="4" t="s">
        <v>30</v>
      </c>
      <c r="L7" s="4">
        <v>132</v>
      </c>
      <c r="M7" s="4">
        <v>132</v>
      </c>
      <c r="N7" s="4" t="s">
        <v>51</v>
      </c>
      <c r="O7" s="4" t="s">
        <v>32</v>
      </c>
      <c r="P7" s="4" t="s">
        <v>33</v>
      </c>
      <c r="Q7" s="4">
        <v>0</v>
      </c>
      <c r="R7" s="7">
        <v>44619</v>
      </c>
      <c r="S7" s="6">
        <v>44636</v>
      </c>
      <c r="T7" s="4" t="s">
        <v>34</v>
      </c>
      <c r="U7" s="4">
        <v>132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44619</v>
      </c>
      <c r="G8" s="6">
        <v>44621</v>
      </c>
      <c r="H8" s="4">
        <v>1</v>
      </c>
      <c r="I8" s="4">
        <v>2</v>
      </c>
      <c r="J8" s="4">
        <v>2</v>
      </c>
      <c r="K8" s="4" t="s">
        <v>30</v>
      </c>
      <c r="L8" s="4">
        <v>124</v>
      </c>
      <c r="M8" s="4">
        <v>124</v>
      </c>
      <c r="N8" s="4" t="s">
        <v>55</v>
      </c>
      <c r="O8" s="4" t="s">
        <v>32</v>
      </c>
      <c r="P8" s="4" t="s">
        <v>33</v>
      </c>
      <c r="Q8" s="4">
        <v>0</v>
      </c>
      <c r="R8" s="7">
        <v>44619</v>
      </c>
      <c r="S8" s="6">
        <v>44636</v>
      </c>
      <c r="T8" s="4" t="s">
        <v>34</v>
      </c>
      <c r="U8" s="4">
        <v>124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/>
      <c r="F9" s="6">
        <v>44619</v>
      </c>
      <c r="G9" s="6">
        <v>44621</v>
      </c>
      <c r="H9" s="4">
        <v>0</v>
      </c>
      <c r="I9" s="4">
        <v>2</v>
      </c>
      <c r="J9" s="4">
        <v>0</v>
      </c>
      <c r="K9" s="4" t="s">
        <v>30</v>
      </c>
      <c r="L9" s="4">
        <v>128</v>
      </c>
      <c r="M9" s="4">
        <v>128</v>
      </c>
      <c r="N9" s="4"/>
      <c r="O9" s="4" t="s">
        <v>32</v>
      </c>
      <c r="P9" s="4" t="s">
        <v>33</v>
      </c>
      <c r="Q9" s="4">
        <v>0</v>
      </c>
      <c r="R9" s="7">
        <v>44619</v>
      </c>
      <c r="S9" s="6">
        <v>44636</v>
      </c>
      <c r="T9" s="4" t="s">
        <v>34</v>
      </c>
      <c r="U9" s="4">
        <v>128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44620</v>
      </c>
      <c r="G10" s="6">
        <v>44621</v>
      </c>
      <c r="H10" s="4">
        <v>1</v>
      </c>
      <c r="I10" s="4">
        <v>1</v>
      </c>
      <c r="J10" s="4">
        <v>1</v>
      </c>
      <c r="K10" s="4" t="s">
        <v>30</v>
      </c>
      <c r="L10" s="4">
        <v>157</v>
      </c>
      <c r="M10" s="4">
        <v>157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44619</v>
      </c>
      <c r="S10" s="6">
        <v>44636</v>
      </c>
      <c r="T10" s="4" t="s">
        <v>34</v>
      </c>
      <c r="U10" s="4">
        <v>157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44620</v>
      </c>
      <c r="G11" s="6">
        <v>44621</v>
      </c>
      <c r="H11" s="4">
        <v>1</v>
      </c>
      <c r="I11" s="4">
        <v>1</v>
      </c>
      <c r="J11" s="4">
        <v>1</v>
      </c>
      <c r="K11" s="4" t="s">
        <v>30</v>
      </c>
      <c r="L11" s="4">
        <v>163</v>
      </c>
      <c r="M11" s="4">
        <v>163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44619</v>
      </c>
      <c r="S11" s="6">
        <v>44636</v>
      </c>
      <c r="T11" s="4" t="s">
        <v>34</v>
      </c>
      <c r="U11" s="4">
        <v>163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44620</v>
      </c>
      <c r="G12" s="6">
        <v>44621</v>
      </c>
      <c r="H12" s="4">
        <v>1</v>
      </c>
      <c r="I12" s="4">
        <v>1</v>
      </c>
      <c r="J12" s="4">
        <v>1</v>
      </c>
      <c r="K12" s="4" t="s">
        <v>30</v>
      </c>
      <c r="L12" s="4">
        <v>442</v>
      </c>
      <c r="M12" s="4">
        <v>442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44619</v>
      </c>
      <c r="S12" s="6">
        <v>44636</v>
      </c>
      <c r="T12" s="4" t="s">
        <v>34</v>
      </c>
      <c r="U12" s="4">
        <v>442</v>
      </c>
      <c r="V12" s="4">
        <v>0</v>
      </c>
      <c r="W12" s="4">
        <v>0</v>
      </c>
      <c r="X12" s="4" t="s">
        <v>70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44620</v>
      </c>
      <c r="G13" s="6">
        <v>44621</v>
      </c>
      <c r="H13" s="4">
        <v>1</v>
      </c>
      <c r="I13" s="4">
        <v>1</v>
      </c>
      <c r="J13" s="4">
        <v>1</v>
      </c>
      <c r="K13" s="4" t="s">
        <v>30</v>
      </c>
      <c r="L13" s="4">
        <v>190</v>
      </c>
      <c r="M13" s="4">
        <v>190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44636</v>
      </c>
      <c r="T13" s="4" t="s">
        <v>34</v>
      </c>
      <c r="U13" s="4">
        <v>190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44620</v>
      </c>
      <c r="G14" s="6">
        <v>44621</v>
      </c>
      <c r="H14" s="4">
        <v>1</v>
      </c>
      <c r="I14" s="4">
        <v>1</v>
      </c>
      <c r="J14" s="4">
        <v>1</v>
      </c>
      <c r="K14" s="4" t="s">
        <v>30</v>
      </c>
      <c r="L14" s="4">
        <v>423</v>
      </c>
      <c r="M14" s="4">
        <v>423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44619</v>
      </c>
      <c r="S14" s="6">
        <v>44636</v>
      </c>
      <c r="T14" s="4" t="s">
        <v>34</v>
      </c>
      <c r="U14" s="4">
        <v>423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44620</v>
      </c>
      <c r="G15" s="6">
        <v>44621</v>
      </c>
      <c r="H15" s="4">
        <v>1</v>
      </c>
      <c r="I15" s="4">
        <v>1</v>
      </c>
      <c r="J15" s="4">
        <v>1</v>
      </c>
      <c r="K15" s="4" t="s">
        <v>30</v>
      </c>
      <c r="L15" s="4">
        <v>175</v>
      </c>
      <c r="M15" s="4">
        <v>175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44620</v>
      </c>
      <c r="S15" s="6">
        <v>44636</v>
      </c>
      <c r="T15" s="4" t="s">
        <v>34</v>
      </c>
      <c r="U15" s="4">
        <v>175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43</v>
      </c>
      <c r="D16" s="4" t="s">
        <v>80</v>
      </c>
      <c r="E16" s="4" t="s">
        <v>81</v>
      </c>
      <c r="F16" s="6">
        <v>44620</v>
      </c>
      <c r="G16" s="6">
        <v>44621</v>
      </c>
      <c r="H16" s="4">
        <v>1</v>
      </c>
      <c r="I16" s="4">
        <v>1</v>
      </c>
      <c r="J16" s="4">
        <v>1</v>
      </c>
      <c r="K16" s="4" t="s">
        <v>30</v>
      </c>
      <c r="L16" s="4">
        <v>-175</v>
      </c>
      <c r="M16" s="4">
        <v>-175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44636</v>
      </c>
      <c r="T16" s="4" t="s">
        <v>34</v>
      </c>
      <c r="U16" s="4">
        <v>-175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44620</v>
      </c>
      <c r="G17" s="6">
        <v>44621</v>
      </c>
      <c r="H17" s="4">
        <v>1</v>
      </c>
      <c r="I17" s="4">
        <v>1</v>
      </c>
      <c r="J17" s="4">
        <v>1</v>
      </c>
      <c r="K17" s="4" t="s">
        <v>30</v>
      </c>
      <c r="L17" s="4">
        <v>118</v>
      </c>
      <c r="M17" s="4">
        <v>118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44620</v>
      </c>
      <c r="S17" s="6">
        <v>44636</v>
      </c>
      <c r="T17" s="4" t="s">
        <v>34</v>
      </c>
      <c r="U17" s="4">
        <v>118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44620</v>
      </c>
      <c r="G18" s="6">
        <v>44621</v>
      </c>
      <c r="H18" s="4">
        <v>1</v>
      </c>
      <c r="I18" s="4">
        <v>1</v>
      </c>
      <c r="J18" s="4">
        <v>1</v>
      </c>
      <c r="K18" s="4" t="s">
        <v>30</v>
      </c>
      <c r="L18" s="4">
        <v>163</v>
      </c>
      <c r="M18" s="4">
        <v>163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44620</v>
      </c>
      <c r="S18" s="6">
        <v>44636</v>
      </c>
      <c r="T18" s="4" t="s">
        <v>34</v>
      </c>
      <c r="U18" s="4">
        <v>163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38</v>
      </c>
      <c r="E19" s="4"/>
      <c r="F19" s="6">
        <v>44620</v>
      </c>
      <c r="G19" s="6">
        <v>44621</v>
      </c>
      <c r="H19" s="4">
        <v>0</v>
      </c>
      <c r="I19" s="4">
        <v>1</v>
      </c>
      <c r="J19" s="4">
        <v>0</v>
      </c>
      <c r="K19" s="4" t="s">
        <v>30</v>
      </c>
      <c r="L19" s="4">
        <v>103</v>
      </c>
      <c r="M19" s="4">
        <v>103</v>
      </c>
      <c r="N19" s="4"/>
      <c r="O19" s="4" t="s">
        <v>32</v>
      </c>
      <c r="P19" s="4" t="s">
        <v>33</v>
      </c>
      <c r="Q19" s="4">
        <v>0</v>
      </c>
      <c r="R19" s="7">
        <v>44620</v>
      </c>
      <c r="S19" s="6">
        <v>44636</v>
      </c>
      <c r="T19" s="4" t="s">
        <v>34</v>
      </c>
      <c r="U19" s="4">
        <v>103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44620</v>
      </c>
      <c r="G20" s="6">
        <v>44621</v>
      </c>
      <c r="H20" s="4">
        <v>1</v>
      </c>
      <c r="I20" s="4">
        <v>1</v>
      </c>
      <c r="J20" s="4">
        <v>1</v>
      </c>
      <c r="K20" s="4" t="s">
        <v>30</v>
      </c>
      <c r="L20" s="4">
        <v>173</v>
      </c>
      <c r="M20" s="4">
        <v>173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44620</v>
      </c>
      <c r="S20" s="6">
        <v>44636</v>
      </c>
      <c r="T20" s="4" t="s">
        <v>34</v>
      </c>
      <c r="U20" s="4">
        <v>173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87</v>
      </c>
      <c r="B21" s="4" t="s">
        <v>26</v>
      </c>
      <c r="C21" s="4" t="s">
        <v>43</v>
      </c>
      <c r="D21" s="4" t="s">
        <v>88</v>
      </c>
      <c r="E21" s="4" t="s">
        <v>89</v>
      </c>
      <c r="F21" s="6">
        <v>44620</v>
      </c>
      <c r="G21" s="6">
        <v>44621</v>
      </c>
      <c r="H21" s="4">
        <v>1</v>
      </c>
      <c r="I21" s="4">
        <v>1</v>
      </c>
      <c r="J21" s="4">
        <v>1</v>
      </c>
      <c r="K21" s="4" t="s">
        <v>30</v>
      </c>
      <c r="L21" s="4">
        <v>-163</v>
      </c>
      <c r="M21" s="4">
        <v>-163</v>
      </c>
      <c r="N21" s="4" t="s">
        <v>90</v>
      </c>
      <c r="O21" s="4" t="s">
        <v>32</v>
      </c>
      <c r="P21" s="4" t="s">
        <v>33</v>
      </c>
      <c r="Q21" s="4">
        <v>0</v>
      </c>
      <c r="R21" s="7">
        <v>44620</v>
      </c>
      <c r="S21" s="6">
        <v>44636</v>
      </c>
      <c r="T21" s="4" t="s">
        <v>34</v>
      </c>
      <c r="U21" s="4">
        <v>-163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38</v>
      </c>
      <c r="E22" s="4"/>
      <c r="F22" s="6">
        <v>44620</v>
      </c>
      <c r="G22" s="6">
        <v>44621</v>
      </c>
      <c r="H22" s="4">
        <v>0</v>
      </c>
      <c r="I22" s="4">
        <v>1</v>
      </c>
      <c r="J22" s="4">
        <v>0</v>
      </c>
      <c r="K22" s="4" t="s">
        <v>30</v>
      </c>
      <c r="L22" s="4">
        <v>103</v>
      </c>
      <c r="M22" s="4">
        <v>103</v>
      </c>
      <c r="N22" s="4"/>
      <c r="O22" s="4" t="s">
        <v>32</v>
      </c>
      <c r="P22" s="4" t="s">
        <v>33</v>
      </c>
      <c r="Q22" s="4">
        <v>0</v>
      </c>
      <c r="R22" s="7">
        <v>44620</v>
      </c>
      <c r="S22" s="6">
        <v>44636</v>
      </c>
      <c r="T22" s="4" t="s">
        <v>34</v>
      </c>
      <c r="U22" s="4">
        <v>103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97</v>
      </c>
      <c r="B23" s="4" t="s">
        <v>26</v>
      </c>
      <c r="C23" s="4" t="s">
        <v>27</v>
      </c>
      <c r="D23" s="4" t="s">
        <v>98</v>
      </c>
      <c r="E23" s="4" t="s">
        <v>99</v>
      </c>
      <c r="F23" s="6">
        <v>44620</v>
      </c>
      <c r="G23" s="6">
        <v>44621</v>
      </c>
      <c r="H23" s="4">
        <v>1</v>
      </c>
      <c r="I23" s="4">
        <v>1</v>
      </c>
      <c r="J23" s="4">
        <v>1</v>
      </c>
      <c r="K23" s="4" t="s">
        <v>30</v>
      </c>
      <c r="L23" s="4">
        <v>221</v>
      </c>
      <c r="M23" s="4">
        <v>221</v>
      </c>
      <c r="N23" s="4" t="s">
        <v>100</v>
      </c>
      <c r="O23" s="4" t="s">
        <v>32</v>
      </c>
      <c r="P23" s="4" t="s">
        <v>33</v>
      </c>
      <c r="Q23" s="4">
        <v>0</v>
      </c>
      <c r="R23" s="7">
        <v>44620</v>
      </c>
      <c r="S23" s="6">
        <v>44636</v>
      </c>
      <c r="T23" s="4" t="s">
        <v>34</v>
      </c>
      <c r="U23" s="4">
        <v>221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97</v>
      </c>
      <c r="B24" s="4" t="s">
        <v>26</v>
      </c>
      <c r="C24" s="4" t="s">
        <v>43</v>
      </c>
      <c r="D24" s="4" t="s">
        <v>98</v>
      </c>
      <c r="E24" s="4" t="s">
        <v>99</v>
      </c>
      <c r="F24" s="6">
        <v>44620</v>
      </c>
      <c r="G24" s="6">
        <v>44621</v>
      </c>
      <c r="H24" s="4">
        <v>1</v>
      </c>
      <c r="I24" s="4">
        <v>1</v>
      </c>
      <c r="J24" s="4">
        <v>1</v>
      </c>
      <c r="K24" s="4" t="s">
        <v>30</v>
      </c>
      <c r="L24" s="4">
        <v>-221</v>
      </c>
      <c r="M24" s="4">
        <v>-221</v>
      </c>
      <c r="N24" s="4" t="s">
        <v>100</v>
      </c>
      <c r="O24" s="4" t="s">
        <v>32</v>
      </c>
      <c r="P24" s="4" t="s">
        <v>33</v>
      </c>
      <c r="Q24" s="4">
        <v>0</v>
      </c>
      <c r="R24" s="7">
        <v>44620</v>
      </c>
      <c r="S24" s="6">
        <v>44636</v>
      </c>
      <c r="T24" s="4" t="s">
        <v>34</v>
      </c>
      <c r="U24" s="4">
        <v>-221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101</v>
      </c>
      <c r="B25" s="4" t="s">
        <v>26</v>
      </c>
      <c r="C25" s="4" t="s">
        <v>27</v>
      </c>
      <c r="D25" s="4" t="s">
        <v>102</v>
      </c>
      <c r="E25" s="4" t="s">
        <v>103</v>
      </c>
      <c r="F25" s="6">
        <v>44620</v>
      </c>
      <c r="G25" s="6">
        <v>44621</v>
      </c>
      <c r="H25" s="4">
        <v>1</v>
      </c>
      <c r="I25" s="4">
        <v>1</v>
      </c>
      <c r="J25" s="4">
        <v>1</v>
      </c>
      <c r="K25" s="4" t="s">
        <v>30</v>
      </c>
      <c r="L25" s="4">
        <v>267</v>
      </c>
      <c r="M25" s="4">
        <v>267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44620</v>
      </c>
      <c r="S25" s="6">
        <v>44636</v>
      </c>
      <c r="T25" s="4" t="s">
        <v>34</v>
      </c>
      <c r="U25" s="4">
        <v>267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44620</v>
      </c>
      <c r="G26" s="6">
        <v>44621</v>
      </c>
      <c r="H26" s="4">
        <v>1</v>
      </c>
      <c r="I26" s="4">
        <v>1</v>
      </c>
      <c r="J26" s="4">
        <v>1</v>
      </c>
      <c r="K26" s="4" t="s">
        <v>30</v>
      </c>
      <c r="L26" s="4">
        <v>119</v>
      </c>
      <c r="M26" s="4">
        <v>119</v>
      </c>
      <c r="N26" s="4" t="s">
        <v>108</v>
      </c>
      <c r="O26" s="4" t="s">
        <v>32</v>
      </c>
      <c r="P26" s="4" t="s">
        <v>33</v>
      </c>
      <c r="Q26" s="4">
        <v>0</v>
      </c>
      <c r="R26" s="7">
        <v>44620</v>
      </c>
      <c r="S26" s="6">
        <v>44636</v>
      </c>
      <c r="T26" s="4" t="s">
        <v>34</v>
      </c>
      <c r="U26" s="4">
        <v>119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109</v>
      </c>
      <c r="B27" s="4" t="s">
        <v>26</v>
      </c>
      <c r="C27" s="4" t="s">
        <v>27</v>
      </c>
      <c r="D27" s="4" t="s">
        <v>110</v>
      </c>
      <c r="E27" s="4" t="s">
        <v>111</v>
      </c>
      <c r="F27" s="6">
        <v>44620</v>
      </c>
      <c r="G27" s="6">
        <v>44621</v>
      </c>
      <c r="H27" s="4">
        <v>1</v>
      </c>
      <c r="I27" s="4">
        <v>1</v>
      </c>
      <c r="J27" s="4">
        <v>1</v>
      </c>
      <c r="K27" s="4" t="s">
        <v>30</v>
      </c>
      <c r="L27" s="4">
        <v>186</v>
      </c>
      <c r="M27" s="4">
        <v>186</v>
      </c>
      <c r="N27" s="4" t="s">
        <v>112</v>
      </c>
      <c r="O27" s="4" t="s">
        <v>32</v>
      </c>
      <c r="P27" s="4" t="s">
        <v>33</v>
      </c>
      <c r="Q27" s="4">
        <v>0</v>
      </c>
      <c r="R27" s="7">
        <v>44620</v>
      </c>
      <c r="S27" s="6">
        <v>44636</v>
      </c>
      <c r="T27" s="4" t="s">
        <v>34</v>
      </c>
      <c r="U27" s="4">
        <v>186</v>
      </c>
      <c r="V27" s="4">
        <v>0</v>
      </c>
      <c r="W27" s="4">
        <v>0</v>
      </c>
      <c r="X27" s="4" t="s">
        <v>35</v>
      </c>
      <c r="Y27" s="4" t="s">
        <v>113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115</v>
      </c>
      <c r="E28" s="4" t="s">
        <v>116</v>
      </c>
      <c r="F28" s="6">
        <v>44620</v>
      </c>
      <c r="G28" s="6">
        <v>44621</v>
      </c>
      <c r="H28" s="4">
        <v>1</v>
      </c>
      <c r="I28" s="4">
        <v>1</v>
      </c>
      <c r="J28" s="4">
        <v>1</v>
      </c>
      <c r="K28" s="4" t="s">
        <v>30</v>
      </c>
      <c r="L28" s="4">
        <v>126</v>
      </c>
      <c r="M28" s="4">
        <v>126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44620</v>
      </c>
      <c r="S28" s="6">
        <v>44636</v>
      </c>
      <c r="T28" s="4" t="s">
        <v>34</v>
      </c>
      <c r="U28" s="4">
        <v>126</v>
      </c>
      <c r="V28" s="4">
        <v>0</v>
      </c>
      <c r="W28" s="4">
        <v>0</v>
      </c>
      <c r="X28" s="4" t="s">
        <v>118</v>
      </c>
      <c r="Y28" s="4" t="s">
        <v>35</v>
      </c>
    </row>
    <row r="29" s="4" customFormat="1" spans="1:25">
      <c r="A29" s="4" t="s">
        <v>114</v>
      </c>
      <c r="B29" s="4" t="s">
        <v>26</v>
      </c>
      <c r="C29" s="4" t="s">
        <v>43</v>
      </c>
      <c r="D29" s="4" t="s">
        <v>115</v>
      </c>
      <c r="E29" s="4" t="s">
        <v>116</v>
      </c>
      <c r="F29" s="6">
        <v>44620</v>
      </c>
      <c r="G29" s="6">
        <v>44621</v>
      </c>
      <c r="H29" s="4">
        <v>1</v>
      </c>
      <c r="I29" s="4">
        <v>1</v>
      </c>
      <c r="J29" s="4">
        <v>1</v>
      </c>
      <c r="K29" s="4" t="s">
        <v>30</v>
      </c>
      <c r="L29" s="4">
        <v>-126</v>
      </c>
      <c r="M29" s="4">
        <v>-126</v>
      </c>
      <c r="N29" s="4" t="s">
        <v>117</v>
      </c>
      <c r="O29" s="4" t="s">
        <v>32</v>
      </c>
      <c r="P29" s="4" t="s">
        <v>33</v>
      </c>
      <c r="Q29" s="4">
        <v>0</v>
      </c>
      <c r="R29" s="7">
        <v>44620</v>
      </c>
      <c r="S29" s="6">
        <v>44636</v>
      </c>
      <c r="T29" s="4" t="s">
        <v>34</v>
      </c>
      <c r="U29" s="4">
        <v>-126</v>
      </c>
      <c r="V29" s="4">
        <v>0</v>
      </c>
      <c r="W29" s="4">
        <v>0</v>
      </c>
      <c r="X29" s="4" t="s">
        <v>118</v>
      </c>
      <c r="Y29" s="4" t="s">
        <v>35</v>
      </c>
    </row>
    <row r="30" s="4" customFormat="1" spans="1:25">
      <c r="A30" s="4" t="s">
        <v>119</v>
      </c>
      <c r="B30" s="4" t="s">
        <v>26</v>
      </c>
      <c r="C30" s="4" t="s">
        <v>27</v>
      </c>
      <c r="D30" s="4" t="s">
        <v>120</v>
      </c>
      <c r="E30" s="4" t="s">
        <v>121</v>
      </c>
      <c r="F30" s="6">
        <v>44620</v>
      </c>
      <c r="G30" s="6">
        <v>44621</v>
      </c>
      <c r="H30" s="4">
        <v>1</v>
      </c>
      <c r="I30" s="4">
        <v>1</v>
      </c>
      <c r="J30" s="4">
        <v>1</v>
      </c>
      <c r="K30" s="4" t="s">
        <v>30</v>
      </c>
      <c r="L30" s="4">
        <v>150</v>
      </c>
      <c r="M30" s="4">
        <v>150</v>
      </c>
      <c r="N30" s="4" t="s">
        <v>122</v>
      </c>
      <c r="O30" s="4" t="s">
        <v>32</v>
      </c>
      <c r="P30" s="4" t="s">
        <v>33</v>
      </c>
      <c r="Q30" s="4">
        <v>0</v>
      </c>
      <c r="R30" s="7">
        <v>44620</v>
      </c>
      <c r="S30" s="6">
        <v>44636</v>
      </c>
      <c r="T30" s="4" t="s">
        <v>34</v>
      </c>
      <c r="U30" s="4">
        <v>150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123</v>
      </c>
      <c r="B31" s="4" t="s">
        <v>26</v>
      </c>
      <c r="C31" s="4" t="s">
        <v>27</v>
      </c>
      <c r="D31" s="4" t="s">
        <v>124</v>
      </c>
      <c r="E31" s="4" t="s">
        <v>125</v>
      </c>
      <c r="F31" s="6">
        <v>44620</v>
      </c>
      <c r="G31" s="6">
        <v>44621</v>
      </c>
      <c r="H31" s="4">
        <v>1</v>
      </c>
      <c r="I31" s="4">
        <v>1</v>
      </c>
      <c r="J31" s="4">
        <v>1</v>
      </c>
      <c r="K31" s="4" t="s">
        <v>30</v>
      </c>
      <c r="L31" s="4">
        <v>127</v>
      </c>
      <c r="M31" s="4">
        <v>127</v>
      </c>
      <c r="N31" s="4" t="s">
        <v>126</v>
      </c>
      <c r="O31" s="4" t="s">
        <v>32</v>
      </c>
      <c r="P31" s="4" t="s">
        <v>33</v>
      </c>
      <c r="Q31" s="4">
        <v>0</v>
      </c>
      <c r="R31" s="7">
        <v>44620</v>
      </c>
      <c r="S31" s="6">
        <v>44636</v>
      </c>
      <c r="T31" s="4" t="s">
        <v>34</v>
      </c>
      <c r="U31" s="4">
        <v>127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44620</v>
      </c>
      <c r="G32" s="6">
        <v>44621</v>
      </c>
      <c r="H32" s="4">
        <v>1</v>
      </c>
      <c r="I32" s="4">
        <v>1</v>
      </c>
      <c r="J32" s="4">
        <v>1</v>
      </c>
      <c r="K32" s="4" t="s">
        <v>30</v>
      </c>
      <c r="L32" s="4">
        <v>69</v>
      </c>
      <c r="M32" s="4">
        <v>69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44620</v>
      </c>
      <c r="S32" s="6">
        <v>44636</v>
      </c>
      <c r="T32" s="4" t="s">
        <v>34</v>
      </c>
      <c r="U32" s="4">
        <v>69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132</v>
      </c>
      <c r="E33" s="4" t="s">
        <v>133</v>
      </c>
      <c r="F33" s="6">
        <v>44620</v>
      </c>
      <c r="G33" s="6">
        <v>44621</v>
      </c>
      <c r="H33" s="4">
        <v>1</v>
      </c>
      <c r="I33" s="4">
        <v>1</v>
      </c>
      <c r="J33" s="4">
        <v>1</v>
      </c>
      <c r="K33" s="4" t="s">
        <v>30</v>
      </c>
      <c r="L33" s="4">
        <v>92</v>
      </c>
      <c r="M33" s="4">
        <v>92</v>
      </c>
      <c r="N33" s="4" t="s">
        <v>134</v>
      </c>
      <c r="O33" s="4" t="s">
        <v>32</v>
      </c>
      <c r="P33" s="4" t="s">
        <v>33</v>
      </c>
      <c r="Q33" s="4">
        <v>0</v>
      </c>
      <c r="R33" s="7">
        <v>44620</v>
      </c>
      <c r="S33" s="6">
        <v>44636</v>
      </c>
      <c r="T33" s="4" t="s">
        <v>34</v>
      </c>
      <c r="U33" s="4">
        <v>92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135</v>
      </c>
      <c r="B34" s="4" t="s">
        <v>26</v>
      </c>
      <c r="C34" s="4" t="s">
        <v>27</v>
      </c>
      <c r="D34" s="4" t="s">
        <v>136</v>
      </c>
      <c r="E34" s="4" t="s">
        <v>137</v>
      </c>
      <c r="F34" s="6">
        <v>44620</v>
      </c>
      <c r="G34" s="6">
        <v>44621</v>
      </c>
      <c r="H34" s="4">
        <v>1</v>
      </c>
      <c r="I34" s="4">
        <v>1</v>
      </c>
      <c r="J34" s="4">
        <v>1</v>
      </c>
      <c r="K34" s="4" t="s">
        <v>30</v>
      </c>
      <c r="L34" s="4">
        <v>190</v>
      </c>
      <c r="M34" s="4">
        <v>190</v>
      </c>
      <c r="N34" s="4" t="s">
        <v>138</v>
      </c>
      <c r="O34" s="4" t="s">
        <v>32</v>
      </c>
      <c r="P34" s="4" t="s">
        <v>33</v>
      </c>
      <c r="Q34" s="4">
        <v>0</v>
      </c>
      <c r="R34" s="7">
        <v>44620</v>
      </c>
      <c r="S34" s="6">
        <v>44636</v>
      </c>
      <c r="T34" s="4" t="s">
        <v>34</v>
      </c>
      <c r="U34" s="4">
        <v>190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131</v>
      </c>
      <c r="B35" s="4" t="s">
        <v>26</v>
      </c>
      <c r="C35" s="4" t="s">
        <v>43</v>
      </c>
      <c r="D35" s="4" t="s">
        <v>132</v>
      </c>
      <c r="E35" s="4" t="s">
        <v>133</v>
      </c>
      <c r="F35" s="6">
        <v>44620</v>
      </c>
      <c r="G35" s="6">
        <v>44621</v>
      </c>
      <c r="H35" s="4">
        <v>1</v>
      </c>
      <c r="I35" s="4">
        <v>1</v>
      </c>
      <c r="J35" s="4">
        <v>1</v>
      </c>
      <c r="K35" s="4" t="s">
        <v>30</v>
      </c>
      <c r="L35" s="4">
        <v>-92</v>
      </c>
      <c r="M35" s="4">
        <v>-92</v>
      </c>
      <c r="N35" s="4" t="s">
        <v>134</v>
      </c>
      <c r="O35" s="4" t="s">
        <v>32</v>
      </c>
      <c r="P35" s="4" t="s">
        <v>33</v>
      </c>
      <c r="Q35" s="4">
        <v>0</v>
      </c>
      <c r="R35" s="7">
        <v>44620</v>
      </c>
      <c r="S35" s="6">
        <v>44636</v>
      </c>
      <c r="T35" s="4" t="s">
        <v>34</v>
      </c>
      <c r="U35" s="4">
        <v>-92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135</v>
      </c>
      <c r="B36" s="4" t="s">
        <v>26</v>
      </c>
      <c r="C36" s="4" t="s">
        <v>43</v>
      </c>
      <c r="D36" s="4" t="s">
        <v>136</v>
      </c>
      <c r="E36" s="4" t="s">
        <v>137</v>
      </c>
      <c r="F36" s="6">
        <v>44620</v>
      </c>
      <c r="G36" s="6">
        <v>44621</v>
      </c>
      <c r="H36" s="4">
        <v>1</v>
      </c>
      <c r="I36" s="4">
        <v>1</v>
      </c>
      <c r="J36" s="4">
        <v>1</v>
      </c>
      <c r="K36" s="4" t="s">
        <v>30</v>
      </c>
      <c r="L36" s="4">
        <v>-190</v>
      </c>
      <c r="M36" s="4">
        <v>-190</v>
      </c>
      <c r="N36" s="4" t="s">
        <v>138</v>
      </c>
      <c r="O36" s="4" t="s">
        <v>32</v>
      </c>
      <c r="P36" s="4" t="s">
        <v>33</v>
      </c>
      <c r="Q36" s="4">
        <v>0</v>
      </c>
      <c r="R36" s="7">
        <v>44620</v>
      </c>
      <c r="S36" s="6">
        <v>44636</v>
      </c>
      <c r="T36" s="4" t="s">
        <v>34</v>
      </c>
      <c r="U36" s="4">
        <v>-190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127</v>
      </c>
      <c r="B37" s="4" t="s">
        <v>26</v>
      </c>
      <c r="C37" s="4" t="s">
        <v>43</v>
      </c>
      <c r="D37" s="4" t="s">
        <v>128</v>
      </c>
      <c r="E37" s="4" t="s">
        <v>129</v>
      </c>
      <c r="F37" s="6">
        <v>44620</v>
      </c>
      <c r="G37" s="6">
        <v>44621</v>
      </c>
      <c r="H37" s="4">
        <v>1</v>
      </c>
      <c r="I37" s="4">
        <v>1</v>
      </c>
      <c r="J37" s="4">
        <v>1</v>
      </c>
      <c r="K37" s="4" t="s">
        <v>30</v>
      </c>
      <c r="L37" s="4">
        <v>-69</v>
      </c>
      <c r="M37" s="4">
        <v>-69</v>
      </c>
      <c r="N37" s="4" t="s">
        <v>130</v>
      </c>
      <c r="O37" s="4" t="s">
        <v>32</v>
      </c>
      <c r="P37" s="4" t="s">
        <v>33</v>
      </c>
      <c r="Q37" s="4">
        <v>0</v>
      </c>
      <c r="R37" s="7">
        <v>44620</v>
      </c>
      <c r="S37" s="6">
        <v>44636</v>
      </c>
      <c r="T37" s="4" t="s">
        <v>34</v>
      </c>
      <c r="U37" s="4">
        <v>-69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139</v>
      </c>
      <c r="B38" s="4" t="s">
        <v>26</v>
      </c>
      <c r="C38" s="4" t="s">
        <v>27</v>
      </c>
      <c r="D38" s="4" t="s">
        <v>140</v>
      </c>
      <c r="E38" s="4" t="s">
        <v>141</v>
      </c>
      <c r="F38" s="6">
        <v>44620</v>
      </c>
      <c r="G38" s="6">
        <v>44621</v>
      </c>
      <c r="H38" s="4">
        <v>1</v>
      </c>
      <c r="I38" s="4">
        <v>1</v>
      </c>
      <c r="J38" s="4">
        <v>1</v>
      </c>
      <c r="K38" s="4" t="s">
        <v>30</v>
      </c>
      <c r="L38" s="4">
        <v>170</v>
      </c>
      <c r="M38" s="4">
        <v>170</v>
      </c>
      <c r="N38" s="4" t="s">
        <v>142</v>
      </c>
      <c r="O38" s="4" t="s">
        <v>32</v>
      </c>
      <c r="P38" s="4" t="s">
        <v>33</v>
      </c>
      <c r="Q38" s="4">
        <v>0</v>
      </c>
      <c r="R38" s="7">
        <v>44620</v>
      </c>
      <c r="S38" s="6">
        <v>44636</v>
      </c>
      <c r="T38" s="4" t="s">
        <v>34</v>
      </c>
      <c r="U38" s="4">
        <v>170</v>
      </c>
      <c r="V38" s="4">
        <v>0</v>
      </c>
      <c r="W38" s="4">
        <v>0</v>
      </c>
      <c r="X38" s="4" t="s">
        <v>35</v>
      </c>
      <c r="Y38" s="4" t="s">
        <v>143</v>
      </c>
    </row>
    <row r="39" s="4" customFormat="1" spans="1:25">
      <c r="A39" s="4" t="s">
        <v>144</v>
      </c>
      <c r="B39" s="4" t="s">
        <v>26</v>
      </c>
      <c r="C39" s="4" t="s">
        <v>27</v>
      </c>
      <c r="D39" s="4" t="s">
        <v>145</v>
      </c>
      <c r="E39" s="4" t="s">
        <v>146</v>
      </c>
      <c r="F39" s="6">
        <v>44620</v>
      </c>
      <c r="G39" s="6">
        <v>44621</v>
      </c>
      <c r="H39" s="4">
        <v>1</v>
      </c>
      <c r="I39" s="4">
        <v>1</v>
      </c>
      <c r="J39" s="4">
        <v>1</v>
      </c>
      <c r="K39" s="4" t="s">
        <v>30</v>
      </c>
      <c r="L39" s="4">
        <v>214</v>
      </c>
      <c r="M39" s="4">
        <v>214</v>
      </c>
      <c r="N39" s="4" t="s">
        <v>147</v>
      </c>
      <c r="O39" s="4" t="s">
        <v>32</v>
      </c>
      <c r="P39" s="4" t="s">
        <v>33</v>
      </c>
      <c r="Q39" s="4">
        <v>0</v>
      </c>
      <c r="R39" s="7">
        <v>44620</v>
      </c>
      <c r="S39" s="6">
        <v>44636</v>
      </c>
      <c r="T39" s="4" t="s">
        <v>34</v>
      </c>
      <c r="U39" s="4">
        <v>214</v>
      </c>
      <c r="V39" s="4">
        <v>0</v>
      </c>
      <c r="W39" s="4">
        <v>0</v>
      </c>
      <c r="X39" s="4" t="s">
        <v>148</v>
      </c>
      <c r="Y39" s="4" t="s">
        <v>149</v>
      </c>
    </row>
    <row r="40" s="4" customFormat="1" spans="1:25">
      <c r="A40" s="4" t="s">
        <v>150</v>
      </c>
      <c r="B40" s="4" t="s">
        <v>26</v>
      </c>
      <c r="C40" s="4" t="s">
        <v>27</v>
      </c>
      <c r="D40" s="4" t="s">
        <v>151</v>
      </c>
      <c r="E40" s="4" t="s">
        <v>152</v>
      </c>
      <c r="F40" s="6">
        <v>44620</v>
      </c>
      <c r="G40" s="6">
        <v>44621</v>
      </c>
      <c r="H40" s="4">
        <v>1</v>
      </c>
      <c r="I40" s="4">
        <v>1</v>
      </c>
      <c r="J40" s="4">
        <v>1</v>
      </c>
      <c r="K40" s="4" t="s">
        <v>30</v>
      </c>
      <c r="L40" s="4">
        <v>171</v>
      </c>
      <c r="M40" s="4">
        <v>171</v>
      </c>
      <c r="N40" s="4" t="s">
        <v>153</v>
      </c>
      <c r="O40" s="4" t="s">
        <v>32</v>
      </c>
      <c r="P40" s="4" t="s">
        <v>33</v>
      </c>
      <c r="Q40" s="4">
        <v>0</v>
      </c>
      <c r="R40" s="7">
        <v>44620</v>
      </c>
      <c r="S40" s="6">
        <v>44636</v>
      </c>
      <c r="T40" s="4" t="s">
        <v>34</v>
      </c>
      <c r="U40" s="4">
        <v>171</v>
      </c>
      <c r="V40" s="4">
        <v>0</v>
      </c>
      <c r="W40" s="4">
        <v>0</v>
      </c>
      <c r="X40" s="4" t="s">
        <v>154</v>
      </c>
      <c r="Y40" s="4" t="s">
        <v>155</v>
      </c>
    </row>
    <row r="41" s="4" customFormat="1" spans="1:25">
      <c r="A41" s="4" t="s">
        <v>156</v>
      </c>
      <c r="B41" s="4" t="s">
        <v>26</v>
      </c>
      <c r="C41" s="4" t="s">
        <v>27</v>
      </c>
      <c r="D41" s="4" t="s">
        <v>157</v>
      </c>
      <c r="E41" s="4" t="s">
        <v>158</v>
      </c>
      <c r="F41" s="6">
        <v>44620</v>
      </c>
      <c r="G41" s="6">
        <v>44621</v>
      </c>
      <c r="H41" s="4">
        <v>1</v>
      </c>
      <c r="I41" s="4">
        <v>1</v>
      </c>
      <c r="J41" s="4">
        <v>1</v>
      </c>
      <c r="K41" s="4" t="s">
        <v>30</v>
      </c>
      <c r="L41" s="4">
        <v>428</v>
      </c>
      <c r="M41" s="4">
        <v>428</v>
      </c>
      <c r="N41" s="4" t="s">
        <v>159</v>
      </c>
      <c r="O41" s="4" t="s">
        <v>32</v>
      </c>
      <c r="P41" s="4" t="s">
        <v>33</v>
      </c>
      <c r="Q41" s="4">
        <v>0</v>
      </c>
      <c r="R41" s="7">
        <v>44620</v>
      </c>
      <c r="S41" s="6">
        <v>44636</v>
      </c>
      <c r="T41" s="4" t="s">
        <v>34</v>
      </c>
      <c r="U41" s="4">
        <v>428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160</v>
      </c>
      <c r="B42" s="4" t="s">
        <v>26</v>
      </c>
      <c r="C42" s="4" t="s">
        <v>27</v>
      </c>
      <c r="D42" s="4" t="s">
        <v>161</v>
      </c>
      <c r="E42" s="4" t="s">
        <v>162</v>
      </c>
      <c r="F42" s="6">
        <v>44620</v>
      </c>
      <c r="G42" s="6">
        <v>44621</v>
      </c>
      <c r="H42" s="4">
        <v>1</v>
      </c>
      <c r="I42" s="4">
        <v>1</v>
      </c>
      <c r="J42" s="4">
        <v>1</v>
      </c>
      <c r="K42" s="4" t="s">
        <v>30</v>
      </c>
      <c r="L42" s="4">
        <v>124</v>
      </c>
      <c r="M42" s="4">
        <v>124</v>
      </c>
      <c r="N42" s="4" t="s">
        <v>163</v>
      </c>
      <c r="O42" s="4" t="s">
        <v>32</v>
      </c>
      <c r="P42" s="4" t="s">
        <v>33</v>
      </c>
      <c r="Q42" s="4">
        <v>0</v>
      </c>
      <c r="R42" s="7">
        <v>44620</v>
      </c>
      <c r="S42" s="6">
        <v>44636</v>
      </c>
      <c r="T42" s="4" t="s">
        <v>34</v>
      </c>
      <c r="U42" s="4">
        <v>124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164</v>
      </c>
      <c r="B43" s="4" t="s">
        <v>26</v>
      </c>
      <c r="C43" s="4" t="s">
        <v>27</v>
      </c>
      <c r="D43" s="4" t="s">
        <v>165</v>
      </c>
      <c r="E43" s="4" t="s">
        <v>166</v>
      </c>
      <c r="F43" s="6">
        <v>44620</v>
      </c>
      <c r="G43" s="6">
        <v>44621</v>
      </c>
      <c r="H43" s="4">
        <v>1</v>
      </c>
      <c r="I43" s="4">
        <v>1</v>
      </c>
      <c r="J43" s="4">
        <v>1</v>
      </c>
      <c r="K43" s="4" t="s">
        <v>30</v>
      </c>
      <c r="L43" s="4">
        <v>136</v>
      </c>
      <c r="M43" s="4">
        <v>136</v>
      </c>
      <c r="N43" s="4" t="s">
        <v>167</v>
      </c>
      <c r="O43" s="4" t="s">
        <v>32</v>
      </c>
      <c r="P43" s="4" t="s">
        <v>33</v>
      </c>
      <c r="Q43" s="4">
        <v>0</v>
      </c>
      <c r="R43" s="7">
        <v>44620</v>
      </c>
      <c r="S43" s="6">
        <v>44636</v>
      </c>
      <c r="T43" s="4" t="s">
        <v>34</v>
      </c>
      <c r="U43" s="4">
        <v>136</v>
      </c>
      <c r="V43" s="4">
        <v>0</v>
      </c>
      <c r="W43" s="4">
        <v>0</v>
      </c>
      <c r="X43" s="4" t="s">
        <v>168</v>
      </c>
      <c r="Y43" s="4" t="s">
        <v>35</v>
      </c>
    </row>
    <row r="44" s="4" customFormat="1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77</v>
      </c>
      <c r="F44" s="6">
        <v>44620</v>
      </c>
      <c r="G44" s="6">
        <v>44621</v>
      </c>
      <c r="H44" s="4">
        <v>1</v>
      </c>
      <c r="I44" s="4">
        <v>1</v>
      </c>
      <c r="J44" s="4">
        <v>1</v>
      </c>
      <c r="K44" s="4" t="s">
        <v>30</v>
      </c>
      <c r="L44" s="4">
        <v>151</v>
      </c>
      <c r="M44" s="4">
        <v>151</v>
      </c>
      <c r="N44" s="4" t="s">
        <v>171</v>
      </c>
      <c r="O44" s="4" t="s">
        <v>32</v>
      </c>
      <c r="P44" s="4" t="s">
        <v>33</v>
      </c>
      <c r="Q44" s="4">
        <v>0</v>
      </c>
      <c r="R44" s="7">
        <v>44620</v>
      </c>
      <c r="S44" s="6">
        <v>44636</v>
      </c>
      <c r="T44" s="4" t="s">
        <v>34</v>
      </c>
      <c r="U44" s="4">
        <v>151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172</v>
      </c>
      <c r="B45" s="4" t="s">
        <v>26</v>
      </c>
      <c r="C45" s="4" t="s">
        <v>27</v>
      </c>
      <c r="D45" s="4" t="s">
        <v>173</v>
      </c>
      <c r="E45" s="4" t="s">
        <v>174</v>
      </c>
      <c r="F45" s="6">
        <v>44620</v>
      </c>
      <c r="G45" s="6">
        <v>44621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175</v>
      </c>
      <c r="O45" s="4" t="s">
        <v>32</v>
      </c>
      <c r="P45" s="4" t="s">
        <v>33</v>
      </c>
      <c r="Q45" s="4">
        <v>0</v>
      </c>
      <c r="R45" s="7">
        <v>44620</v>
      </c>
      <c r="S45" s="6">
        <v>44636</v>
      </c>
      <c r="T45" s="4" t="s">
        <v>34</v>
      </c>
      <c r="U45" s="4">
        <v>154</v>
      </c>
      <c r="V45" s="4">
        <v>0</v>
      </c>
      <c r="W45" s="4">
        <v>0</v>
      </c>
      <c r="X45" s="4" t="s">
        <v>176</v>
      </c>
      <c r="Y45" s="4" t="s">
        <v>177</v>
      </c>
    </row>
    <row r="46" s="4" customFormat="1" spans="1:25">
      <c r="A46" s="4" t="s">
        <v>169</v>
      </c>
      <c r="B46" s="4" t="s">
        <v>26</v>
      </c>
      <c r="C46" s="4" t="s">
        <v>43</v>
      </c>
      <c r="D46" s="4" t="s">
        <v>170</v>
      </c>
      <c r="E46" s="4" t="s">
        <v>77</v>
      </c>
      <c r="F46" s="6">
        <v>44620</v>
      </c>
      <c r="G46" s="6">
        <v>44621</v>
      </c>
      <c r="H46" s="4">
        <v>1</v>
      </c>
      <c r="I46" s="4">
        <v>1</v>
      </c>
      <c r="J46" s="4">
        <v>1</v>
      </c>
      <c r="K46" s="4" t="s">
        <v>30</v>
      </c>
      <c r="L46" s="4">
        <v>-151</v>
      </c>
      <c r="M46" s="4">
        <v>-151</v>
      </c>
      <c r="N46" s="4" t="s">
        <v>171</v>
      </c>
      <c r="O46" s="4" t="s">
        <v>32</v>
      </c>
      <c r="P46" s="4" t="s">
        <v>33</v>
      </c>
      <c r="Q46" s="4">
        <v>0</v>
      </c>
      <c r="R46" s="7">
        <v>44620</v>
      </c>
      <c r="S46" s="6">
        <v>44636</v>
      </c>
      <c r="T46" s="4" t="s">
        <v>34</v>
      </c>
      <c r="U46" s="4">
        <v>-151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178</v>
      </c>
      <c r="B47" s="4" t="s">
        <v>26</v>
      </c>
      <c r="C47" s="4" t="s">
        <v>27</v>
      </c>
      <c r="D47" s="4" t="s">
        <v>128</v>
      </c>
      <c r="E47" s="4" t="s">
        <v>129</v>
      </c>
      <c r="F47" s="6">
        <v>44620</v>
      </c>
      <c r="G47" s="6">
        <v>44621</v>
      </c>
      <c r="H47" s="4">
        <v>1</v>
      </c>
      <c r="I47" s="4">
        <v>1</v>
      </c>
      <c r="J47" s="4">
        <v>1</v>
      </c>
      <c r="K47" s="4" t="s">
        <v>30</v>
      </c>
      <c r="L47" s="4">
        <v>69</v>
      </c>
      <c r="M47" s="4">
        <v>69</v>
      </c>
      <c r="N47" s="4" t="s">
        <v>179</v>
      </c>
      <c r="O47" s="4" t="s">
        <v>32</v>
      </c>
      <c r="P47" s="4" t="s">
        <v>33</v>
      </c>
      <c r="Q47" s="4">
        <v>0</v>
      </c>
      <c r="R47" s="7">
        <v>44620</v>
      </c>
      <c r="S47" s="6">
        <v>44636</v>
      </c>
      <c r="T47" s="4" t="s">
        <v>34</v>
      </c>
      <c r="U47" s="4">
        <v>69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178</v>
      </c>
      <c r="B48" s="4" t="s">
        <v>26</v>
      </c>
      <c r="C48" s="4" t="s">
        <v>43</v>
      </c>
      <c r="D48" s="4" t="s">
        <v>128</v>
      </c>
      <c r="E48" s="4" t="s">
        <v>129</v>
      </c>
      <c r="F48" s="6">
        <v>44620</v>
      </c>
      <c r="G48" s="6">
        <v>44621</v>
      </c>
      <c r="H48" s="4">
        <v>1</v>
      </c>
      <c r="I48" s="4">
        <v>1</v>
      </c>
      <c r="J48" s="4">
        <v>1</v>
      </c>
      <c r="K48" s="4" t="s">
        <v>30</v>
      </c>
      <c r="L48" s="4">
        <v>-69</v>
      </c>
      <c r="M48" s="4">
        <v>-69</v>
      </c>
      <c r="N48" s="4" t="s">
        <v>179</v>
      </c>
      <c r="O48" s="4" t="s">
        <v>32</v>
      </c>
      <c r="P48" s="4" t="s">
        <v>33</v>
      </c>
      <c r="Q48" s="4">
        <v>0</v>
      </c>
      <c r="R48" s="7">
        <v>44620</v>
      </c>
      <c r="S48" s="6">
        <v>44636</v>
      </c>
      <c r="T48" s="4" t="s">
        <v>34</v>
      </c>
      <c r="U48" s="4">
        <v>-69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180</v>
      </c>
      <c r="B49" s="4" t="s">
        <v>26</v>
      </c>
      <c r="C49" s="4" t="s">
        <v>27</v>
      </c>
      <c r="D49" s="4" t="s">
        <v>67</v>
      </c>
      <c r="E49" s="4" t="s">
        <v>181</v>
      </c>
      <c r="F49" s="6">
        <v>44620</v>
      </c>
      <c r="G49" s="6">
        <v>44621</v>
      </c>
      <c r="H49" s="4">
        <v>1</v>
      </c>
      <c r="I49" s="4">
        <v>1</v>
      </c>
      <c r="J49" s="4">
        <v>1</v>
      </c>
      <c r="K49" s="4" t="s">
        <v>30</v>
      </c>
      <c r="L49" s="4">
        <v>417</v>
      </c>
      <c r="M49" s="4">
        <v>417</v>
      </c>
      <c r="N49" s="4" t="s">
        <v>182</v>
      </c>
      <c r="O49" s="4" t="s">
        <v>32</v>
      </c>
      <c r="P49" s="4" t="s">
        <v>33</v>
      </c>
      <c r="Q49" s="4">
        <v>0</v>
      </c>
      <c r="R49" s="7">
        <v>44620</v>
      </c>
      <c r="S49" s="6">
        <v>44636</v>
      </c>
      <c r="T49" s="4" t="s">
        <v>34</v>
      </c>
      <c r="U49" s="4">
        <v>417</v>
      </c>
      <c r="V49" s="4">
        <v>0</v>
      </c>
      <c r="W49" s="4">
        <v>0</v>
      </c>
      <c r="X49" s="4" t="s">
        <v>183</v>
      </c>
      <c r="Y49" s="4" t="s">
        <v>35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185</v>
      </c>
      <c r="E50" s="4" t="s">
        <v>186</v>
      </c>
      <c r="F50" s="6">
        <v>44620</v>
      </c>
      <c r="G50" s="6">
        <v>44621</v>
      </c>
      <c r="H50" s="4">
        <v>2</v>
      </c>
      <c r="I50" s="4">
        <v>1</v>
      </c>
      <c r="J50" s="4">
        <v>2</v>
      </c>
      <c r="K50" s="4" t="s">
        <v>30</v>
      </c>
      <c r="L50" s="4">
        <v>316</v>
      </c>
      <c r="M50" s="4">
        <v>316</v>
      </c>
      <c r="N50" s="4" t="s">
        <v>187</v>
      </c>
      <c r="O50" s="4" t="s">
        <v>32</v>
      </c>
      <c r="P50" s="4" t="s">
        <v>33</v>
      </c>
      <c r="Q50" s="4">
        <v>0</v>
      </c>
      <c r="R50" s="7">
        <v>44620</v>
      </c>
      <c r="S50" s="6">
        <v>44636</v>
      </c>
      <c r="T50" s="4" t="s">
        <v>34</v>
      </c>
      <c r="U50" s="4">
        <v>316</v>
      </c>
      <c r="V50" s="4">
        <v>0</v>
      </c>
      <c r="W50" s="4">
        <v>0</v>
      </c>
      <c r="X50" s="4" t="s">
        <v>188</v>
      </c>
      <c r="Y50" s="4" t="s">
        <v>35</v>
      </c>
    </row>
    <row r="51" s="4" customFormat="1" spans="1:25">
      <c r="A51" s="4" t="s">
        <v>189</v>
      </c>
      <c r="B51" s="4" t="s">
        <v>26</v>
      </c>
      <c r="C51" s="4" t="s">
        <v>27</v>
      </c>
      <c r="D51" s="4" t="s">
        <v>190</v>
      </c>
      <c r="E51" s="4" t="s">
        <v>107</v>
      </c>
      <c r="F51" s="6">
        <v>44620</v>
      </c>
      <c r="G51" s="6">
        <v>44621</v>
      </c>
      <c r="H51" s="4">
        <v>1</v>
      </c>
      <c r="I51" s="4">
        <v>1</v>
      </c>
      <c r="J51" s="4">
        <v>1</v>
      </c>
      <c r="K51" s="4" t="s">
        <v>30</v>
      </c>
      <c r="L51" s="4">
        <v>240</v>
      </c>
      <c r="M51" s="4">
        <v>240</v>
      </c>
      <c r="N51" s="4" t="s">
        <v>191</v>
      </c>
      <c r="O51" s="4" t="s">
        <v>32</v>
      </c>
      <c r="P51" s="4" t="s">
        <v>33</v>
      </c>
      <c r="Q51" s="4">
        <v>0</v>
      </c>
      <c r="R51" s="7">
        <v>44620</v>
      </c>
      <c r="S51" s="6">
        <v>44636</v>
      </c>
      <c r="T51" s="4" t="s">
        <v>34</v>
      </c>
      <c r="U51" s="4">
        <v>240</v>
      </c>
      <c r="V51" s="4">
        <v>0</v>
      </c>
      <c r="W51" s="4">
        <v>0</v>
      </c>
      <c r="X51" s="4" t="s">
        <v>35</v>
      </c>
      <c r="Y51" s="4" t="s">
        <v>192</v>
      </c>
    </row>
    <row r="52" s="4" customFormat="1" spans="1:25">
      <c r="A52" s="4" t="s">
        <v>193</v>
      </c>
      <c r="B52" s="4" t="s">
        <v>26</v>
      </c>
      <c r="C52" s="4" t="s">
        <v>27</v>
      </c>
      <c r="D52" s="4" t="s">
        <v>194</v>
      </c>
      <c r="E52" s="4" t="s">
        <v>195</v>
      </c>
      <c r="F52" s="6">
        <v>44620</v>
      </c>
      <c r="G52" s="6">
        <v>44621</v>
      </c>
      <c r="H52" s="4">
        <v>1</v>
      </c>
      <c r="I52" s="4">
        <v>1</v>
      </c>
      <c r="J52" s="4">
        <v>1</v>
      </c>
      <c r="K52" s="4" t="s">
        <v>30</v>
      </c>
      <c r="L52" s="4">
        <v>523</v>
      </c>
      <c r="M52" s="4">
        <v>523</v>
      </c>
      <c r="N52" s="4" t="s">
        <v>196</v>
      </c>
      <c r="O52" s="4" t="s">
        <v>32</v>
      </c>
      <c r="P52" s="4" t="s">
        <v>33</v>
      </c>
      <c r="Q52" s="4">
        <v>0</v>
      </c>
      <c r="R52" s="7">
        <v>44620</v>
      </c>
      <c r="S52" s="6">
        <v>44636</v>
      </c>
      <c r="T52" s="4" t="s">
        <v>34</v>
      </c>
      <c r="U52" s="4">
        <v>523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197</v>
      </c>
      <c r="B53" s="4" t="s">
        <v>26</v>
      </c>
      <c r="C53" s="4" t="s">
        <v>27</v>
      </c>
      <c r="D53" s="4" t="s">
        <v>185</v>
      </c>
      <c r="E53" s="4" t="s">
        <v>186</v>
      </c>
      <c r="F53" s="6">
        <v>44620</v>
      </c>
      <c r="G53" s="6">
        <v>44621</v>
      </c>
      <c r="H53" s="4">
        <v>1</v>
      </c>
      <c r="I53" s="4">
        <v>1</v>
      </c>
      <c r="J53" s="4">
        <v>1</v>
      </c>
      <c r="K53" s="4" t="s">
        <v>30</v>
      </c>
      <c r="L53" s="4">
        <v>158</v>
      </c>
      <c r="M53" s="4">
        <v>158</v>
      </c>
      <c r="N53" s="4" t="s">
        <v>198</v>
      </c>
      <c r="O53" s="4" t="s">
        <v>32</v>
      </c>
      <c r="P53" s="4" t="s">
        <v>33</v>
      </c>
      <c r="Q53" s="4">
        <v>0</v>
      </c>
      <c r="R53" s="7">
        <v>44620</v>
      </c>
      <c r="S53" s="6">
        <v>44636</v>
      </c>
      <c r="T53" s="4" t="s">
        <v>34</v>
      </c>
      <c r="U53" s="4">
        <v>158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199</v>
      </c>
      <c r="B54" s="4" t="s">
        <v>26</v>
      </c>
      <c r="C54" s="4" t="s">
        <v>27</v>
      </c>
      <c r="D54" s="4" t="s">
        <v>200</v>
      </c>
      <c r="E54" s="4" t="s">
        <v>201</v>
      </c>
      <c r="F54" s="6">
        <v>44620</v>
      </c>
      <c r="G54" s="6">
        <v>44621</v>
      </c>
      <c r="H54" s="4">
        <v>1</v>
      </c>
      <c r="I54" s="4">
        <v>1</v>
      </c>
      <c r="J54" s="4">
        <v>1</v>
      </c>
      <c r="K54" s="4" t="s">
        <v>30</v>
      </c>
      <c r="L54" s="4">
        <v>968</v>
      </c>
      <c r="M54" s="4">
        <v>968</v>
      </c>
      <c r="N54" s="4" t="s">
        <v>202</v>
      </c>
      <c r="O54" s="4" t="s">
        <v>32</v>
      </c>
      <c r="P54" s="4" t="s">
        <v>33</v>
      </c>
      <c r="Q54" s="4">
        <v>0</v>
      </c>
      <c r="R54" s="7">
        <v>44620</v>
      </c>
      <c r="S54" s="6">
        <v>44636</v>
      </c>
      <c r="T54" s="4" t="s">
        <v>34</v>
      </c>
      <c r="U54" s="4">
        <v>968</v>
      </c>
      <c r="V54" s="4">
        <v>0</v>
      </c>
      <c r="W54" s="4">
        <v>0</v>
      </c>
      <c r="X54" s="4" t="s">
        <v>203</v>
      </c>
      <c r="Y54" s="4" t="s">
        <v>35</v>
      </c>
    </row>
    <row r="55" s="4" customFormat="1" spans="1:25">
      <c r="A55" s="4" t="s">
        <v>204</v>
      </c>
      <c r="B55" s="4" t="s">
        <v>26</v>
      </c>
      <c r="C55" s="4" t="s">
        <v>27</v>
      </c>
      <c r="D55" s="4" t="s">
        <v>205</v>
      </c>
      <c r="E55" s="4" t="s">
        <v>77</v>
      </c>
      <c r="F55" s="6">
        <v>44620</v>
      </c>
      <c r="G55" s="6">
        <v>44621</v>
      </c>
      <c r="H55" s="4">
        <v>1</v>
      </c>
      <c r="I55" s="4">
        <v>1</v>
      </c>
      <c r="J55" s="4">
        <v>1</v>
      </c>
      <c r="K55" s="4" t="s">
        <v>30</v>
      </c>
      <c r="L55" s="4">
        <v>151</v>
      </c>
      <c r="M55" s="4">
        <v>151</v>
      </c>
      <c r="N55" s="4" t="s">
        <v>206</v>
      </c>
      <c r="O55" s="4" t="s">
        <v>32</v>
      </c>
      <c r="P55" s="4" t="s">
        <v>33</v>
      </c>
      <c r="Q55" s="4">
        <v>0</v>
      </c>
      <c r="R55" s="7">
        <v>44620</v>
      </c>
      <c r="S55" s="6">
        <v>44636</v>
      </c>
      <c r="T55" s="4" t="s">
        <v>34</v>
      </c>
      <c r="U55" s="4">
        <v>151</v>
      </c>
      <c r="V55" s="4">
        <v>0</v>
      </c>
      <c r="W55" s="4">
        <v>0</v>
      </c>
      <c r="X55" s="4" t="s">
        <v>207</v>
      </c>
      <c r="Y55" s="4" t="s">
        <v>35</v>
      </c>
    </row>
    <row r="56" s="4" customFormat="1" spans="1:25">
      <c r="A56" s="4" t="s">
        <v>208</v>
      </c>
      <c r="B56" s="4" t="s">
        <v>26</v>
      </c>
      <c r="C56" s="4" t="s">
        <v>27</v>
      </c>
      <c r="D56" s="4" t="s">
        <v>209</v>
      </c>
      <c r="E56" s="4"/>
      <c r="F56" s="6">
        <v>44620</v>
      </c>
      <c r="G56" s="6">
        <v>44621</v>
      </c>
      <c r="H56" s="4">
        <v>0</v>
      </c>
      <c r="I56" s="4">
        <v>1</v>
      </c>
      <c r="J56" s="4">
        <v>0</v>
      </c>
      <c r="K56" s="4" t="s">
        <v>30</v>
      </c>
      <c r="L56" s="4">
        <v>291</v>
      </c>
      <c r="M56" s="4">
        <v>291</v>
      </c>
      <c r="N56" s="4"/>
      <c r="O56" s="4" t="s">
        <v>32</v>
      </c>
      <c r="P56" s="4" t="s">
        <v>33</v>
      </c>
      <c r="Q56" s="4">
        <v>0</v>
      </c>
      <c r="R56" s="7">
        <v>44620</v>
      </c>
      <c r="S56" s="6">
        <v>44636</v>
      </c>
      <c r="T56" s="4" t="s">
        <v>34</v>
      </c>
      <c r="U56" s="4">
        <v>291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210</v>
      </c>
      <c r="B57" s="4" t="s">
        <v>26</v>
      </c>
      <c r="C57" s="4" t="s">
        <v>27</v>
      </c>
      <c r="D57" s="4" t="s">
        <v>211</v>
      </c>
      <c r="E57" s="4" t="s">
        <v>116</v>
      </c>
      <c r="F57" s="6">
        <v>44620</v>
      </c>
      <c r="G57" s="6">
        <v>44621</v>
      </c>
      <c r="H57" s="4">
        <v>1</v>
      </c>
      <c r="I57" s="4">
        <v>1</v>
      </c>
      <c r="J57" s="4">
        <v>1</v>
      </c>
      <c r="K57" s="4" t="s">
        <v>30</v>
      </c>
      <c r="L57" s="4">
        <v>162</v>
      </c>
      <c r="M57" s="4">
        <v>162</v>
      </c>
      <c r="N57" s="4" t="s">
        <v>212</v>
      </c>
      <c r="O57" s="4" t="s">
        <v>32</v>
      </c>
      <c r="P57" s="4" t="s">
        <v>33</v>
      </c>
      <c r="Q57" s="4">
        <v>0</v>
      </c>
      <c r="R57" s="7">
        <v>44620</v>
      </c>
      <c r="S57" s="6">
        <v>44636</v>
      </c>
      <c r="T57" s="4" t="s">
        <v>34</v>
      </c>
      <c r="U57" s="4">
        <v>162</v>
      </c>
      <c r="V57" s="4">
        <v>0</v>
      </c>
      <c r="W57" s="4">
        <v>0</v>
      </c>
      <c r="X57" s="4" t="s">
        <v>35</v>
      </c>
      <c r="Y5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18" workbookViewId="0">
      <selection activeCell="A53" sqref="A53:A5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213</v>
      </c>
    </row>
    <row r="2" s="4" customFormat="1" spans="1:9">
      <c r="A2" s="5">
        <v>17464471690</v>
      </c>
      <c r="B2" s="6">
        <v>44620</v>
      </c>
      <c r="C2" s="6">
        <v>44621</v>
      </c>
      <c r="D2" s="4">
        <v>543</v>
      </c>
      <c r="E2" s="4" t="str">
        <f>VLOOKUP(A2,HOP!A:L,12,0)</f>
        <v>543.00</v>
      </c>
      <c r="F2" s="4" t="str">
        <f>VLOOKUP(A2,HOP!A:C,3,0)</f>
        <v>2433014</v>
      </c>
      <c r="G2" s="4">
        <f>D2-E2</f>
        <v>0</v>
      </c>
      <c r="H2" s="4" t="str">
        <f>$H$1&amp;F2</f>
        <v>，2433014</v>
      </c>
      <c r="I2" s="4" t="str">
        <f>VLOOKUP(A2,HOP!A:U,21,0)</f>
        <v>直连</v>
      </c>
    </row>
    <row r="3" s="4" customFormat="1" spans="1:9">
      <c r="A3" s="5">
        <v>17499803965</v>
      </c>
      <c r="B3" s="6">
        <v>44619</v>
      </c>
      <c r="C3" s="6">
        <v>44621</v>
      </c>
      <c r="D3" s="4">
        <v>206</v>
      </c>
      <c r="E3" s="4" t="str">
        <f>VLOOKUP(A3,HOP!A:L,12,0)</f>
        <v>206.00</v>
      </c>
      <c r="F3" s="4" t="str">
        <f>VLOOKUP(A3,HOP!A:C,3,0)</f>
        <v>2436193</v>
      </c>
      <c r="G3" s="4">
        <f t="shared" ref="G3:G47" si="0">D3-E3</f>
        <v>0</v>
      </c>
      <c r="H3" s="4" t="str">
        <f t="shared" ref="H3:H47" si="1">$H$1&amp;F3</f>
        <v>，2436193</v>
      </c>
      <c r="I3" s="4" t="str">
        <f>VLOOKUP(A3,HOP!A:U,21,0)</f>
        <v>直连</v>
      </c>
    </row>
    <row r="4" s="4" customFormat="1" hidden="1" spans="1:9">
      <c r="A4" s="5">
        <v>17501411086</v>
      </c>
      <c r="B4" s="6">
        <v>44619</v>
      </c>
      <c r="C4" s="6">
        <v>44621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17502037455</v>
      </c>
      <c r="B5" s="6">
        <v>44620</v>
      </c>
      <c r="C5" s="6">
        <v>44621</v>
      </c>
      <c r="D5" s="4">
        <v>618</v>
      </c>
      <c r="E5" s="4" t="str">
        <f>VLOOKUP(A5,HOP!A:L,12,0)</f>
        <v>618.00</v>
      </c>
      <c r="F5" s="4" t="str">
        <f>VLOOKUP(A5,HOP!A:C,3,0)</f>
        <v>2437757</v>
      </c>
      <c r="G5" s="4">
        <f t="shared" si="0"/>
        <v>0</v>
      </c>
      <c r="H5" s="4" t="str">
        <f t="shared" si="1"/>
        <v>，2437757</v>
      </c>
      <c r="I5" s="4" t="str">
        <f>VLOOKUP(A5,HOP!A:U,21,0)</f>
        <v>直连</v>
      </c>
    </row>
    <row r="6" s="4" customFormat="1" spans="1:9">
      <c r="A6" s="5">
        <v>17502085146</v>
      </c>
      <c r="B6" s="6">
        <v>44619</v>
      </c>
      <c r="C6" s="6">
        <v>44621</v>
      </c>
      <c r="D6" s="4">
        <v>132</v>
      </c>
      <c r="E6" s="4" t="str">
        <f>VLOOKUP(A6,HOP!A:L,12,0)</f>
        <v>132.00</v>
      </c>
      <c r="F6" s="4" t="str">
        <f>VLOOKUP(A6,HOP!A:C,3,0)</f>
        <v>2437792</v>
      </c>
      <c r="G6" s="4">
        <f t="shared" si="0"/>
        <v>0</v>
      </c>
      <c r="H6" s="4" t="str">
        <f t="shared" si="1"/>
        <v>，2437792</v>
      </c>
      <c r="I6" s="4" t="str">
        <f>VLOOKUP(A6,HOP!A:U,21,0)</f>
        <v>直连</v>
      </c>
    </row>
    <row r="7" s="4" customFormat="1" spans="1:9">
      <c r="A7" s="5">
        <v>17502206233</v>
      </c>
      <c r="B7" s="6">
        <v>44619</v>
      </c>
      <c r="C7" s="6">
        <v>44621</v>
      </c>
      <c r="D7" s="4">
        <v>124</v>
      </c>
      <c r="E7" s="4" t="str">
        <f>VLOOKUP(A7,HOP!A:L,12,0)</f>
        <v>124.00</v>
      </c>
      <c r="F7" s="4" t="str">
        <f>VLOOKUP(A7,HOP!A:C,3,0)</f>
        <v>2437881</v>
      </c>
      <c r="G7" s="4">
        <f t="shared" si="0"/>
        <v>0</v>
      </c>
      <c r="H7" s="4" t="str">
        <f t="shared" si="1"/>
        <v>，2437881</v>
      </c>
      <c r="I7" s="4" t="str">
        <f>VLOOKUP(A7,HOP!A:U,21,0)</f>
        <v>直连</v>
      </c>
    </row>
    <row r="8" s="4" customFormat="1" spans="1:9">
      <c r="A8" s="5">
        <v>17507609436</v>
      </c>
      <c r="B8" s="6">
        <v>44619</v>
      </c>
      <c r="C8" s="6">
        <v>44621</v>
      </c>
      <c r="D8" s="4">
        <v>128</v>
      </c>
      <c r="E8" s="4" t="str">
        <f>VLOOKUP(A8,HOP!A:L,12,0)</f>
        <v>128.00</v>
      </c>
      <c r="F8" s="4" t="str">
        <f>VLOOKUP(A8,HOP!A:C,3,0)</f>
        <v>2438195</v>
      </c>
      <c r="G8" s="4">
        <f t="shared" si="0"/>
        <v>0</v>
      </c>
      <c r="H8" s="4" t="str">
        <f t="shared" si="1"/>
        <v>，2438195</v>
      </c>
      <c r="I8" s="4" t="str">
        <f>VLOOKUP(A8,HOP!A:U,21,0)</f>
        <v>直连</v>
      </c>
    </row>
    <row r="9" s="4" customFormat="1" spans="1:9">
      <c r="A9" s="5">
        <v>17507710813</v>
      </c>
      <c r="B9" s="6">
        <v>44620</v>
      </c>
      <c r="C9" s="6">
        <v>44621</v>
      </c>
      <c r="D9" s="4">
        <v>157</v>
      </c>
      <c r="E9" s="4" t="str">
        <f>VLOOKUP(A9,HOP!A:L,12,0)</f>
        <v>157.00</v>
      </c>
      <c r="F9" s="4" t="str">
        <f>VLOOKUP(A9,HOP!A:C,3,0)</f>
        <v>2438247</v>
      </c>
      <c r="G9" s="4">
        <f t="shared" si="0"/>
        <v>0</v>
      </c>
      <c r="H9" s="4" t="str">
        <f t="shared" si="1"/>
        <v>，2438247</v>
      </c>
      <c r="I9" s="4" t="str">
        <f>VLOOKUP(A9,HOP!A:U,21,0)</f>
        <v>直连</v>
      </c>
    </row>
    <row r="10" s="4" customFormat="1" spans="1:9">
      <c r="A10" s="5">
        <v>17507991174</v>
      </c>
      <c r="B10" s="6">
        <v>44620</v>
      </c>
      <c r="C10" s="6">
        <v>44621</v>
      </c>
      <c r="D10" s="4">
        <v>163</v>
      </c>
      <c r="E10" s="4" t="str">
        <f>VLOOKUP(A10,HOP!A:L,12,0)</f>
        <v>163.00</v>
      </c>
      <c r="F10" s="4" t="str">
        <f>VLOOKUP(A10,HOP!A:C,3,0)</f>
        <v>2438423</v>
      </c>
      <c r="G10" s="4">
        <f t="shared" si="0"/>
        <v>0</v>
      </c>
      <c r="H10" s="4" t="str">
        <f t="shared" si="1"/>
        <v>，2438423</v>
      </c>
      <c r="I10" s="4" t="str">
        <f>VLOOKUP(A10,HOP!A:U,21,0)</f>
        <v>直连</v>
      </c>
    </row>
    <row r="11" s="4" customFormat="1" spans="1:9">
      <c r="A11" s="5">
        <v>17508770349</v>
      </c>
      <c r="B11" s="6">
        <v>44620</v>
      </c>
      <c r="C11" s="6">
        <v>44621</v>
      </c>
      <c r="D11" s="4">
        <v>442</v>
      </c>
      <c r="E11" s="4" t="str">
        <f>VLOOKUP(A11,HOP!A:L,12,0)</f>
        <v>442.00</v>
      </c>
      <c r="F11" s="4" t="str">
        <f>VLOOKUP(A11,HOP!A:C,3,0)</f>
        <v>2439011</v>
      </c>
      <c r="G11" s="4">
        <f t="shared" si="0"/>
        <v>0</v>
      </c>
      <c r="H11" s="4" t="str">
        <f t="shared" si="1"/>
        <v>，2439011</v>
      </c>
      <c r="I11" s="4" t="str">
        <f>VLOOKUP(A11,HOP!A:U,21,0)</f>
        <v>直连</v>
      </c>
    </row>
    <row r="12" s="4" customFormat="1" spans="1:9">
      <c r="A12" s="5">
        <v>17509117789</v>
      </c>
      <c r="B12" s="6">
        <v>44620</v>
      </c>
      <c r="C12" s="6">
        <v>44621</v>
      </c>
      <c r="D12" s="4">
        <v>190</v>
      </c>
      <c r="E12" s="4" t="str">
        <f>VLOOKUP(A12,HOP!A:L,12,0)</f>
        <v>190.00</v>
      </c>
      <c r="F12" s="4" t="str">
        <f>VLOOKUP(A12,HOP!A:C,3,0)</f>
        <v>2439173</v>
      </c>
      <c r="G12" s="4">
        <f t="shared" si="0"/>
        <v>0</v>
      </c>
      <c r="H12" s="4" t="str">
        <f t="shared" si="1"/>
        <v>，2439173</v>
      </c>
      <c r="I12" s="4" t="str">
        <f>VLOOKUP(A12,HOP!A:U,21,0)</f>
        <v>直连</v>
      </c>
    </row>
    <row r="13" s="4" customFormat="1" spans="1:9">
      <c r="A13" s="5">
        <v>17509649560</v>
      </c>
      <c r="B13" s="6">
        <v>44620</v>
      </c>
      <c r="C13" s="6">
        <v>44621</v>
      </c>
      <c r="D13" s="4">
        <v>423</v>
      </c>
      <c r="E13" s="4" t="str">
        <f>VLOOKUP(A13,HOP!A:L,12,0)</f>
        <v>423.00</v>
      </c>
      <c r="F13" s="4" t="str">
        <f>VLOOKUP(A13,HOP!A:C,3,0)</f>
        <v>2439392</v>
      </c>
      <c r="G13" s="4">
        <f t="shared" si="0"/>
        <v>0</v>
      </c>
      <c r="H13" s="4" t="str">
        <f t="shared" si="1"/>
        <v>，2439392</v>
      </c>
      <c r="I13" s="4" t="str">
        <f>VLOOKUP(A13,HOP!A:U,21,0)</f>
        <v>直连</v>
      </c>
    </row>
    <row r="14" s="4" customFormat="1" hidden="1" spans="1:9">
      <c r="A14" s="5">
        <v>17509859890</v>
      </c>
      <c r="B14" s="6">
        <v>44620</v>
      </c>
      <c r="C14" s="6">
        <v>44621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17509945396</v>
      </c>
      <c r="B15" s="6">
        <v>44620</v>
      </c>
      <c r="C15" s="6">
        <v>44621</v>
      </c>
      <c r="D15" s="4">
        <v>118</v>
      </c>
      <c r="E15" s="4" t="str">
        <f>VLOOKUP(A15,HOP!A:L,12,0)</f>
        <v>118.00</v>
      </c>
      <c r="F15" s="4" t="str">
        <f>VLOOKUP(A15,HOP!A:C,3,0)</f>
        <v>2439502</v>
      </c>
      <c r="G15" s="4">
        <f t="shared" si="0"/>
        <v>0</v>
      </c>
      <c r="H15" s="4" t="str">
        <f t="shared" si="1"/>
        <v>，2439502</v>
      </c>
      <c r="I15" s="4" t="str">
        <f>VLOOKUP(A15,HOP!A:U,21,0)</f>
        <v>直连</v>
      </c>
    </row>
    <row r="16" s="4" customFormat="1" hidden="1" spans="1:9">
      <c r="A16" s="5">
        <v>17510006207</v>
      </c>
      <c r="B16" s="6">
        <v>44620</v>
      </c>
      <c r="C16" s="6">
        <v>44621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17510040298</v>
      </c>
      <c r="B17" s="6">
        <v>44620</v>
      </c>
      <c r="C17" s="6">
        <v>44621</v>
      </c>
      <c r="D17" s="4">
        <v>103</v>
      </c>
      <c r="E17" s="4" t="str">
        <f>VLOOKUP(A17,HOP!A:L,12,0)</f>
        <v>103.00</v>
      </c>
      <c r="F17" s="4" t="str">
        <f>VLOOKUP(A17,HOP!A:C,3,0)</f>
        <v>2439576</v>
      </c>
      <c r="G17" s="4">
        <f t="shared" si="0"/>
        <v>0</v>
      </c>
      <c r="H17" s="4" t="str">
        <f t="shared" si="1"/>
        <v>，2439576</v>
      </c>
      <c r="I17" s="4" t="str">
        <f>VLOOKUP(A17,HOP!A:U,21,0)</f>
        <v>直连</v>
      </c>
    </row>
    <row r="18" s="4" customFormat="1" spans="1:9">
      <c r="A18" s="5">
        <v>17510076494</v>
      </c>
      <c r="B18" s="6">
        <v>44620</v>
      </c>
      <c r="C18" s="6">
        <v>44621</v>
      </c>
      <c r="D18" s="4">
        <v>173</v>
      </c>
      <c r="E18" s="4" t="str">
        <f>VLOOKUP(A18,HOP!A:L,12,0)</f>
        <v>173.00</v>
      </c>
      <c r="F18" s="4" t="str">
        <f>VLOOKUP(A18,HOP!A:C,3,0)</f>
        <v>2439602</v>
      </c>
      <c r="G18" s="4">
        <f t="shared" si="0"/>
        <v>0</v>
      </c>
      <c r="H18" s="4" t="str">
        <f t="shared" si="1"/>
        <v>，2439602</v>
      </c>
      <c r="I18" s="4" t="str">
        <f>VLOOKUP(A18,HOP!A:U,21,0)</f>
        <v>直连</v>
      </c>
    </row>
    <row r="19" s="4" customFormat="1" spans="1:9">
      <c r="A19" s="5">
        <v>17510157686</v>
      </c>
      <c r="B19" s="6">
        <v>44620</v>
      </c>
      <c r="C19" s="6">
        <v>44621</v>
      </c>
      <c r="D19" s="4">
        <v>103</v>
      </c>
      <c r="E19" s="4" t="str">
        <f>VLOOKUP(A19,HOP!A:L,12,0)</f>
        <v>103.00</v>
      </c>
      <c r="F19" s="4" t="str">
        <f>VLOOKUP(A19,HOP!A:C,3,0)</f>
        <v>2439652</v>
      </c>
      <c r="G19" s="4">
        <f t="shared" si="0"/>
        <v>0</v>
      </c>
      <c r="H19" s="4" t="str">
        <f t="shared" si="1"/>
        <v>，2439652</v>
      </c>
      <c r="I19" s="4" t="str">
        <f>VLOOKUP(A19,HOP!A:U,21,0)</f>
        <v>直连</v>
      </c>
    </row>
    <row r="20" s="4" customFormat="1" hidden="1" spans="1:9">
      <c r="A20" s="5">
        <v>17510322805</v>
      </c>
      <c r="B20" s="6">
        <v>44620</v>
      </c>
      <c r="C20" s="6">
        <v>44621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17510407408</v>
      </c>
      <c r="B21" s="6">
        <v>44620</v>
      </c>
      <c r="C21" s="6">
        <v>44621</v>
      </c>
      <c r="D21" s="4">
        <v>267</v>
      </c>
      <c r="E21" s="4" t="str">
        <f>VLOOKUP(A21,HOP!A:L,12,0)</f>
        <v>267.00</v>
      </c>
      <c r="F21" s="4" t="str">
        <f>VLOOKUP(A21,HOP!A:C,3,0)</f>
        <v>2439786</v>
      </c>
      <c r="G21" s="4">
        <f t="shared" si="0"/>
        <v>0</v>
      </c>
      <c r="H21" s="4" t="str">
        <f t="shared" si="1"/>
        <v>，2439786</v>
      </c>
      <c r="I21" s="4" t="str">
        <f>VLOOKUP(A21,HOP!A:U,21,0)</f>
        <v>直连</v>
      </c>
    </row>
    <row r="22" s="4" customFormat="1" spans="1:9">
      <c r="A22" s="5">
        <v>17510422001</v>
      </c>
      <c r="B22" s="6">
        <v>44620</v>
      </c>
      <c r="C22" s="6">
        <v>44621</v>
      </c>
      <c r="D22" s="4">
        <v>119</v>
      </c>
      <c r="E22" s="4" t="str">
        <f>VLOOKUP(A22,HOP!A:L,12,0)</f>
        <v>119.00</v>
      </c>
      <c r="F22" s="4" t="str">
        <f>VLOOKUP(A22,HOP!A:C,3,0)</f>
        <v>2439800</v>
      </c>
      <c r="G22" s="4">
        <f t="shared" si="0"/>
        <v>0</v>
      </c>
      <c r="H22" s="4" t="str">
        <f t="shared" si="1"/>
        <v>，2439800</v>
      </c>
      <c r="I22" s="4" t="str">
        <f>VLOOKUP(A22,HOP!A:U,21,0)</f>
        <v>直连</v>
      </c>
    </row>
    <row r="23" s="4" customFormat="1" spans="1:9">
      <c r="A23" s="5">
        <v>17510452321</v>
      </c>
      <c r="B23" s="6">
        <v>44620</v>
      </c>
      <c r="C23" s="6">
        <v>44621</v>
      </c>
      <c r="D23" s="4">
        <v>186</v>
      </c>
      <c r="E23" s="4" t="str">
        <f>VLOOKUP(A23,HOP!A:L,12,0)</f>
        <v>186.00</v>
      </c>
      <c r="F23" s="4" t="str">
        <f>VLOOKUP(A23,HOP!A:C,3,0)</f>
        <v>2439821</v>
      </c>
      <c r="G23" s="4">
        <f t="shared" si="0"/>
        <v>0</v>
      </c>
      <c r="H23" s="4" t="str">
        <f t="shared" si="1"/>
        <v>，2439821</v>
      </c>
      <c r="I23" s="4" t="str">
        <f>VLOOKUP(A23,HOP!A:U,21,0)</f>
        <v>直连</v>
      </c>
    </row>
    <row r="24" s="4" customFormat="1" hidden="1" spans="1:9">
      <c r="A24" s="5">
        <v>17510457335</v>
      </c>
      <c r="B24" s="6">
        <v>44620</v>
      </c>
      <c r="C24" s="6">
        <v>44621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17515127359</v>
      </c>
      <c r="B25" s="6">
        <v>44620</v>
      </c>
      <c r="C25" s="6">
        <v>44621</v>
      </c>
      <c r="D25" s="4">
        <v>150</v>
      </c>
      <c r="E25" s="4" t="str">
        <f>VLOOKUP(A25,HOP!A:L,12,0)</f>
        <v>150.00</v>
      </c>
      <c r="F25" s="4" t="str">
        <f>VLOOKUP(A25,HOP!A:C,3,0)</f>
        <v>2439916</v>
      </c>
      <c r="G25" s="4">
        <f t="shared" si="0"/>
        <v>0</v>
      </c>
      <c r="H25" s="4" t="str">
        <f t="shared" si="1"/>
        <v>，2439916</v>
      </c>
      <c r="I25" s="4" t="str">
        <f>VLOOKUP(A25,HOP!A:U,21,0)</f>
        <v>直连</v>
      </c>
    </row>
    <row r="26" s="4" customFormat="1" spans="1:9">
      <c r="A26" s="5">
        <v>17515275146</v>
      </c>
      <c r="B26" s="6">
        <v>44620</v>
      </c>
      <c r="C26" s="6">
        <v>44621</v>
      </c>
      <c r="D26" s="4">
        <v>127</v>
      </c>
      <c r="E26" s="4" t="str">
        <f>VLOOKUP(A26,HOP!A:L,12,0)</f>
        <v>127.00</v>
      </c>
      <c r="F26" s="4" t="str">
        <f>VLOOKUP(A26,HOP!A:C,3,0)</f>
        <v>2439957</v>
      </c>
      <c r="G26" s="4">
        <f t="shared" si="0"/>
        <v>0</v>
      </c>
      <c r="H26" s="4" t="str">
        <f t="shared" si="1"/>
        <v>，2439957</v>
      </c>
      <c r="I26" s="4" t="str">
        <f>VLOOKUP(A26,HOP!A:U,21,0)</f>
        <v>直连</v>
      </c>
    </row>
    <row r="27" s="4" customFormat="1" hidden="1" spans="1:9">
      <c r="A27" s="5">
        <v>17515289454</v>
      </c>
      <c r="B27" s="6">
        <v>44620</v>
      </c>
      <c r="C27" s="6">
        <v>44621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17515341151</v>
      </c>
      <c r="B28" s="6">
        <v>44620</v>
      </c>
      <c r="C28" s="6">
        <v>44621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17515356025</v>
      </c>
      <c r="B29" s="6">
        <v>44620</v>
      </c>
      <c r="C29" s="6">
        <v>44621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17515634924</v>
      </c>
      <c r="B30" s="6">
        <v>44620</v>
      </c>
      <c r="C30" s="6">
        <v>44621</v>
      </c>
      <c r="D30" s="4">
        <v>170</v>
      </c>
      <c r="E30" s="4" t="str">
        <f>VLOOKUP(A30,HOP!A:L,12,0)</f>
        <v>170.00</v>
      </c>
      <c r="F30" s="4" t="str">
        <f>VLOOKUP(A30,HOP!A:C,3,0)</f>
        <v>2440119</v>
      </c>
      <c r="G30" s="4">
        <f t="shared" si="0"/>
        <v>0</v>
      </c>
      <c r="H30" s="4" t="str">
        <f t="shared" si="1"/>
        <v>，2440119</v>
      </c>
      <c r="I30" s="4" t="str">
        <f>VLOOKUP(A30,HOP!A:U,21,0)</f>
        <v>直连</v>
      </c>
    </row>
    <row r="31" s="4" customFormat="1" spans="1:9">
      <c r="A31" s="5">
        <v>17515965298</v>
      </c>
      <c r="B31" s="6">
        <v>44620</v>
      </c>
      <c r="C31" s="6">
        <v>44621</v>
      </c>
      <c r="D31" s="4">
        <v>214</v>
      </c>
      <c r="E31" s="4" t="str">
        <f>VLOOKUP(A31,HOP!A:L,12,0)</f>
        <v>214.00</v>
      </c>
      <c r="F31" s="4" t="str">
        <f>VLOOKUP(A31,HOP!A:C,3,0)</f>
        <v>2440301</v>
      </c>
      <c r="G31" s="4">
        <f t="shared" si="0"/>
        <v>0</v>
      </c>
      <c r="H31" s="4" t="str">
        <f t="shared" si="1"/>
        <v>，2440301</v>
      </c>
      <c r="I31" s="4" t="str">
        <f>VLOOKUP(A31,HOP!A:U,21,0)</f>
        <v>直连</v>
      </c>
    </row>
    <row r="32" s="4" customFormat="1" spans="1:9">
      <c r="A32" s="5">
        <v>17516098024</v>
      </c>
      <c r="B32" s="6">
        <v>44620</v>
      </c>
      <c r="C32" s="6">
        <v>44621</v>
      </c>
      <c r="D32" s="4">
        <v>171</v>
      </c>
      <c r="E32" s="4" t="str">
        <f>VLOOKUP(A32,HOP!A:L,12,0)</f>
        <v>171.00</v>
      </c>
      <c r="F32" s="4" t="str">
        <f>VLOOKUP(A32,HOP!A:C,3,0)</f>
        <v>2440393</v>
      </c>
      <c r="G32" s="4">
        <f t="shared" si="0"/>
        <v>0</v>
      </c>
      <c r="H32" s="4" t="str">
        <f t="shared" si="1"/>
        <v>，2440393</v>
      </c>
      <c r="I32" s="4" t="str">
        <f>VLOOKUP(A32,HOP!A:U,21,0)</f>
        <v>直连</v>
      </c>
    </row>
    <row r="33" s="4" customFormat="1" spans="1:9">
      <c r="A33" s="5">
        <v>17516522515</v>
      </c>
      <c r="B33" s="6">
        <v>44620</v>
      </c>
      <c r="C33" s="6">
        <v>44621</v>
      </c>
      <c r="D33" s="4">
        <v>428</v>
      </c>
      <c r="E33" s="4" t="str">
        <f>VLOOKUP(A33,HOP!A:L,12,0)</f>
        <v>428.00</v>
      </c>
      <c r="F33" s="4" t="str">
        <f>VLOOKUP(A33,HOP!A:C,3,0)</f>
        <v>2440632</v>
      </c>
      <c r="G33" s="4">
        <f t="shared" si="0"/>
        <v>0</v>
      </c>
      <c r="H33" s="4" t="str">
        <f t="shared" si="1"/>
        <v>，2440632</v>
      </c>
      <c r="I33" s="4" t="str">
        <f>VLOOKUP(A33,HOP!A:U,21,0)</f>
        <v>直连</v>
      </c>
    </row>
    <row r="34" s="4" customFormat="1" spans="1:9">
      <c r="A34" s="5">
        <v>17516665485</v>
      </c>
      <c r="B34" s="6">
        <v>44620</v>
      </c>
      <c r="C34" s="6">
        <v>44621</v>
      </c>
      <c r="D34" s="4">
        <v>124</v>
      </c>
      <c r="E34" s="4" t="str">
        <f>VLOOKUP(A34,HOP!A:L,12,0)</f>
        <v>124.00</v>
      </c>
      <c r="F34" s="4" t="str">
        <f>VLOOKUP(A34,HOP!A:C,3,0)</f>
        <v>2440675</v>
      </c>
      <c r="G34" s="4">
        <f t="shared" si="0"/>
        <v>0</v>
      </c>
      <c r="H34" s="4" t="str">
        <f t="shared" si="1"/>
        <v>，2440675</v>
      </c>
      <c r="I34" s="4" t="str">
        <f>VLOOKUP(A34,HOP!A:U,21,0)</f>
        <v>直连</v>
      </c>
    </row>
    <row r="35" s="4" customFormat="1" spans="1:9">
      <c r="A35" s="5">
        <v>17516729679</v>
      </c>
      <c r="B35" s="6">
        <v>44620</v>
      </c>
      <c r="C35" s="6">
        <v>44621</v>
      </c>
      <c r="D35" s="4">
        <v>136</v>
      </c>
      <c r="E35" s="4" t="str">
        <f>VLOOKUP(A35,HOP!A:L,12,0)</f>
        <v>136.00</v>
      </c>
      <c r="F35" s="4" t="str">
        <f>VLOOKUP(A35,HOP!A:C,3,0)</f>
        <v>2440712</v>
      </c>
      <c r="G35" s="4">
        <f t="shared" si="0"/>
        <v>0</v>
      </c>
      <c r="H35" s="4" t="str">
        <f t="shared" si="1"/>
        <v>，2440712</v>
      </c>
      <c r="I35" s="4" t="str">
        <f>VLOOKUP(A35,HOP!A:U,21,0)</f>
        <v>直连</v>
      </c>
    </row>
    <row r="36" s="4" customFormat="1" hidden="1" spans="1:9">
      <c r="A36" s="5">
        <v>17516792967</v>
      </c>
      <c r="B36" s="6">
        <v>44620</v>
      </c>
      <c r="C36" s="6">
        <v>44621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17516819546</v>
      </c>
      <c r="B37" s="6">
        <v>44620</v>
      </c>
      <c r="C37" s="6">
        <v>44621</v>
      </c>
      <c r="D37" s="4">
        <v>154</v>
      </c>
      <c r="E37" s="4" t="str">
        <f>VLOOKUP(A37,HOP!A:L,12,0)</f>
        <v>154.00</v>
      </c>
      <c r="F37" s="4" t="str">
        <f>VLOOKUP(A37,HOP!A:C,3,0)</f>
        <v>2440760</v>
      </c>
      <c r="G37" s="4">
        <f t="shared" si="0"/>
        <v>0</v>
      </c>
      <c r="H37" s="4" t="str">
        <f t="shared" si="1"/>
        <v>，2440760</v>
      </c>
      <c r="I37" s="4" t="str">
        <f>VLOOKUP(A37,HOP!A:U,21,0)</f>
        <v>直连</v>
      </c>
    </row>
    <row r="38" s="4" customFormat="1" hidden="1" spans="1:9">
      <c r="A38" s="5">
        <v>17516856766</v>
      </c>
      <c r="B38" s="6">
        <v>44620</v>
      </c>
      <c r="C38" s="6">
        <v>44621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17516921917</v>
      </c>
      <c r="B39" s="6">
        <v>44620</v>
      </c>
      <c r="C39" s="6">
        <v>44621</v>
      </c>
      <c r="D39" s="4">
        <v>417</v>
      </c>
      <c r="E39" s="4" t="str">
        <f>VLOOKUP(A39,HOP!A:L,12,0)</f>
        <v>417.00</v>
      </c>
      <c r="F39" s="4" t="str">
        <f>VLOOKUP(A39,HOP!A:C,3,0)</f>
        <v>2440827</v>
      </c>
      <c r="G39" s="4">
        <f t="shared" si="0"/>
        <v>0</v>
      </c>
      <c r="H39" s="4" t="str">
        <f t="shared" si="1"/>
        <v>，2440827</v>
      </c>
      <c r="I39" s="4" t="str">
        <f>VLOOKUP(A39,HOP!A:U,21,0)</f>
        <v>直连</v>
      </c>
    </row>
    <row r="40" s="4" customFormat="1" spans="1:9">
      <c r="A40" s="5">
        <v>17516971634</v>
      </c>
      <c r="B40" s="6">
        <v>44620</v>
      </c>
      <c r="C40" s="6">
        <v>44621</v>
      </c>
      <c r="D40" s="4">
        <v>316</v>
      </c>
      <c r="E40" s="4" t="str">
        <f>VLOOKUP(A40,HOP!A:L,12,0)</f>
        <v>316.00</v>
      </c>
      <c r="F40" s="4" t="str">
        <f>VLOOKUP(A40,HOP!A:C,3,0)</f>
        <v>2440850</v>
      </c>
      <c r="G40" s="4">
        <f t="shared" si="0"/>
        <v>0</v>
      </c>
      <c r="H40" s="4" t="str">
        <f t="shared" si="1"/>
        <v>，2440850</v>
      </c>
      <c r="I40" s="4" t="str">
        <f>VLOOKUP(A40,HOP!A:U,21,0)</f>
        <v>直连</v>
      </c>
    </row>
    <row r="41" s="4" customFormat="1" spans="1:9">
      <c r="A41" s="5">
        <v>17517094465</v>
      </c>
      <c r="B41" s="6">
        <v>44620</v>
      </c>
      <c r="C41" s="6">
        <v>44621</v>
      </c>
      <c r="D41" s="4">
        <v>240</v>
      </c>
      <c r="E41" s="4" t="str">
        <f>VLOOKUP(A41,HOP!A:L,12,0)</f>
        <v>240.00</v>
      </c>
      <c r="F41" s="4" t="str">
        <f>VLOOKUP(A41,HOP!A:C,3,0)</f>
        <v>2440928</v>
      </c>
      <c r="G41" s="4">
        <f t="shared" si="0"/>
        <v>0</v>
      </c>
      <c r="H41" s="4" t="str">
        <f t="shared" si="1"/>
        <v>，2440928</v>
      </c>
      <c r="I41" s="4" t="str">
        <f>VLOOKUP(A41,HOP!A:U,21,0)</f>
        <v>直连</v>
      </c>
    </row>
    <row r="42" s="4" customFormat="1" spans="1:9">
      <c r="A42" s="5">
        <v>17517217416</v>
      </c>
      <c r="B42" s="6">
        <v>44620</v>
      </c>
      <c r="C42" s="6">
        <v>44621</v>
      </c>
      <c r="D42" s="4">
        <v>523</v>
      </c>
      <c r="E42" s="4" t="str">
        <f>VLOOKUP(A42,HOP!A:L,12,0)</f>
        <v>523.00</v>
      </c>
      <c r="F42" s="4" t="str">
        <f>VLOOKUP(A42,HOP!A:C,3,0)</f>
        <v>2441016</v>
      </c>
      <c r="G42" s="4">
        <f t="shared" si="0"/>
        <v>0</v>
      </c>
      <c r="H42" s="4" t="str">
        <f t="shared" si="1"/>
        <v>，2441016</v>
      </c>
      <c r="I42" s="4" t="str">
        <f>VLOOKUP(A42,HOP!A:U,21,0)</f>
        <v>直连</v>
      </c>
    </row>
    <row r="43" s="4" customFormat="1" spans="1:9">
      <c r="A43" s="5">
        <v>17517450621</v>
      </c>
      <c r="B43" s="6">
        <v>44620</v>
      </c>
      <c r="C43" s="6">
        <v>44621</v>
      </c>
      <c r="D43" s="4">
        <v>158</v>
      </c>
      <c r="E43" s="4" t="str">
        <f>VLOOKUP(A43,HOP!A:L,12,0)</f>
        <v>158.00</v>
      </c>
      <c r="F43" s="4" t="str">
        <f>VLOOKUP(A43,HOP!A:C,3,0)</f>
        <v>2441118</v>
      </c>
      <c r="G43" s="4">
        <f t="shared" si="0"/>
        <v>0</v>
      </c>
      <c r="H43" s="4" t="str">
        <f t="shared" si="1"/>
        <v>，2441118</v>
      </c>
      <c r="I43" s="4" t="str">
        <f>VLOOKUP(A43,HOP!A:U,21,0)</f>
        <v>直连</v>
      </c>
    </row>
    <row r="44" s="4" customFormat="1" spans="1:9">
      <c r="A44" s="5">
        <v>17517859900</v>
      </c>
      <c r="B44" s="6">
        <v>44620</v>
      </c>
      <c r="C44" s="6">
        <v>44621</v>
      </c>
      <c r="D44" s="4">
        <v>968</v>
      </c>
      <c r="E44" s="4" t="str">
        <f>VLOOKUP(A44,HOP!A:L,12,0)</f>
        <v>968.00</v>
      </c>
      <c r="F44" s="4" t="str">
        <f>VLOOKUP(A44,HOP!A:C,3,0)</f>
        <v>2441361</v>
      </c>
      <c r="G44" s="4">
        <f t="shared" si="0"/>
        <v>0</v>
      </c>
      <c r="H44" s="4" t="str">
        <f t="shared" si="1"/>
        <v>，2441361</v>
      </c>
      <c r="I44" s="4" t="str">
        <f>VLOOKUP(A44,HOP!A:U,21,0)</f>
        <v>直连</v>
      </c>
    </row>
    <row r="45" s="4" customFormat="1" spans="1:9">
      <c r="A45" s="5">
        <v>17517903942</v>
      </c>
      <c r="B45" s="6">
        <v>44620</v>
      </c>
      <c r="C45" s="6">
        <v>44621</v>
      </c>
      <c r="D45" s="4">
        <v>151</v>
      </c>
      <c r="E45" s="4" t="str">
        <f>VLOOKUP(A45,HOP!A:L,12,0)</f>
        <v>151.00</v>
      </c>
      <c r="F45" s="4" t="str">
        <f>VLOOKUP(A45,HOP!A:C,3,0)</f>
        <v>2441388</v>
      </c>
      <c r="G45" s="4">
        <f t="shared" si="0"/>
        <v>0</v>
      </c>
      <c r="H45" s="4" t="str">
        <f t="shared" si="1"/>
        <v>，2441388</v>
      </c>
      <c r="I45" s="4" t="str">
        <f>VLOOKUP(A45,HOP!A:U,21,0)</f>
        <v>直连</v>
      </c>
    </row>
    <row r="46" s="4" customFormat="1" spans="1:9">
      <c r="A46" s="5">
        <v>17518223099</v>
      </c>
      <c r="B46" s="6">
        <v>44620</v>
      </c>
      <c r="C46" s="6">
        <v>44621</v>
      </c>
      <c r="D46" s="4">
        <v>291</v>
      </c>
      <c r="E46" s="4" t="str">
        <f>VLOOKUP(A46,HOP!A:L,12,0)</f>
        <v>291.00</v>
      </c>
      <c r="F46" s="4" t="str">
        <f>VLOOKUP(A46,HOP!A:C,3,0)</f>
        <v>2441526</v>
      </c>
      <c r="G46" s="4">
        <f t="shared" si="0"/>
        <v>0</v>
      </c>
      <c r="H46" s="4" t="str">
        <f t="shared" si="1"/>
        <v>，2441526</v>
      </c>
      <c r="I46" s="4" t="str">
        <f>VLOOKUP(A46,HOP!A:U,21,0)</f>
        <v>直连</v>
      </c>
    </row>
    <row r="47" s="4" customFormat="1" spans="1:9">
      <c r="A47" s="5">
        <v>17518303088</v>
      </c>
      <c r="B47" s="6">
        <v>44620</v>
      </c>
      <c r="C47" s="6">
        <v>44621</v>
      </c>
      <c r="D47" s="4">
        <v>162</v>
      </c>
      <c r="E47" s="4" t="str">
        <f>VLOOKUP(A47,HOP!A:L,12,0)</f>
        <v>162.00</v>
      </c>
      <c r="F47" s="4" t="str">
        <f>VLOOKUP(A47,HOP!A:C,3,0)</f>
        <v>2441568</v>
      </c>
      <c r="G47" s="4">
        <f t="shared" si="0"/>
        <v>0</v>
      </c>
      <c r="H47" s="4" t="str">
        <f t="shared" si="1"/>
        <v>，2441568</v>
      </c>
      <c r="I47" s="4" t="str">
        <f>VLOOKUP(A47,HOP!A:U,21,0)</f>
        <v>直连</v>
      </c>
    </row>
    <row r="49" spans="4:4">
      <c r="D49" s="4">
        <f>SUM(D2:D48)</f>
        <v>9095</v>
      </c>
    </row>
    <row r="50" spans="4:4">
      <c r="D50" s="4" t="s">
        <v>214</v>
      </c>
    </row>
    <row r="53" spans="1:1">
      <c r="A53" s="4" t="s">
        <v>215</v>
      </c>
    </row>
    <row r="54" spans="1:1">
      <c r="A54" s="4" t="s">
        <v>216</v>
      </c>
    </row>
  </sheetData>
  <autoFilter ref="A1:XFD50">
    <filterColumn colId="3">
      <filters blank="1">
        <filter val="150"/>
        <filter val="190"/>
        <filter val="151"/>
        <filter val="291"/>
        <filter val="154"/>
        <filter val="214"/>
        <filter val="9095"/>
        <filter val="316"/>
        <filter val="157"/>
        <filter val="417"/>
        <filter val="118"/>
        <filter val="158"/>
        <filter val="618"/>
        <filter val="119"/>
        <filter val="162"/>
        <filter val="163"/>
        <filter val="423"/>
        <filter val="523"/>
        <filter val="124"/>
        <filter val="127"/>
        <filter val="267"/>
        <filter val="128"/>
        <filter val="428"/>
        <filter val="968"/>
        <filter val="170"/>
        <filter val="171"/>
        <filter val="132"/>
        <filter val="173"/>
        <filter val="136"/>
        <filter val="240"/>
        <filter val="442"/>
        <filter val="103"/>
        <filter val="543"/>
        <filter val="186"/>
        <filter val="206"/>
        <filter val="9095 CNY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  <c r="U1" s="2" t="s">
        <v>234</v>
      </c>
    </row>
    <row r="2" s="1" customFormat="1" spans="1:21">
      <c r="A2" s="3">
        <v>17518303088</v>
      </c>
      <c r="B2" s="1" t="s">
        <v>235</v>
      </c>
      <c r="C2" s="1" t="s">
        <v>236</v>
      </c>
      <c r="D2" s="1" t="s">
        <v>237</v>
      </c>
      <c r="E2" s="1" t="s">
        <v>212</v>
      </c>
      <c r="F2" s="1" t="s">
        <v>235</v>
      </c>
      <c r="G2" s="1" t="s">
        <v>238</v>
      </c>
      <c r="H2" s="1" t="s">
        <v>239</v>
      </c>
      <c r="I2" s="1" t="s">
        <v>240</v>
      </c>
      <c r="J2" s="1" t="s">
        <v>241</v>
      </c>
      <c r="K2" s="1" t="s">
        <v>240</v>
      </c>
      <c r="L2" s="1" t="s">
        <v>240</v>
      </c>
      <c r="M2" s="1" t="s">
        <v>242</v>
      </c>
      <c r="N2" s="1" t="s">
        <v>242</v>
      </c>
      <c r="O2" s="1" t="s">
        <v>243</v>
      </c>
      <c r="P2" s="1" t="s">
        <v>244</v>
      </c>
      <c r="Q2" s="1" t="s">
        <v>245</v>
      </c>
      <c r="R2" s="1" t="s">
        <v>246</v>
      </c>
      <c r="S2" s="1" t="s">
        <v>247</v>
      </c>
      <c r="T2" s="1" t="s">
        <v>248</v>
      </c>
      <c r="U2" s="1" t="s">
        <v>249</v>
      </c>
    </row>
    <row r="3" s="1" customFormat="1" spans="1:21">
      <c r="A3" s="3">
        <v>17518223099</v>
      </c>
      <c r="B3" s="1" t="s">
        <v>235</v>
      </c>
      <c r="C3" s="1" t="s">
        <v>250</v>
      </c>
      <c r="D3" s="1" t="s">
        <v>251</v>
      </c>
      <c r="E3" s="1" t="s">
        <v>252</v>
      </c>
      <c r="F3" s="1" t="s">
        <v>235</v>
      </c>
      <c r="G3" s="1" t="s">
        <v>238</v>
      </c>
      <c r="H3" s="1" t="s">
        <v>239</v>
      </c>
      <c r="I3" s="1" t="s">
        <v>253</v>
      </c>
      <c r="J3" s="1" t="s">
        <v>241</v>
      </c>
      <c r="K3" s="1" t="s">
        <v>253</v>
      </c>
      <c r="L3" s="1" t="s">
        <v>253</v>
      </c>
      <c r="M3" s="1" t="s">
        <v>242</v>
      </c>
      <c r="N3" s="1" t="s">
        <v>242</v>
      </c>
      <c r="O3" s="1" t="s">
        <v>243</v>
      </c>
      <c r="P3" s="1" t="s">
        <v>244</v>
      </c>
      <c r="Q3" s="1" t="s">
        <v>245</v>
      </c>
      <c r="R3" s="1" t="s">
        <v>254</v>
      </c>
      <c r="S3" s="1" t="s">
        <v>247</v>
      </c>
      <c r="T3" s="1" t="s">
        <v>248</v>
      </c>
      <c r="U3" s="1" t="s">
        <v>249</v>
      </c>
    </row>
    <row r="4" s="1" customFormat="1" spans="1:21">
      <c r="A4" s="3">
        <v>17517903942</v>
      </c>
      <c r="B4" s="1" t="s">
        <v>235</v>
      </c>
      <c r="C4" s="1" t="s">
        <v>255</v>
      </c>
      <c r="D4" s="1" t="s">
        <v>256</v>
      </c>
      <c r="E4" s="1" t="s">
        <v>206</v>
      </c>
      <c r="F4" s="1" t="s">
        <v>235</v>
      </c>
      <c r="G4" s="1" t="s">
        <v>238</v>
      </c>
      <c r="H4" s="1" t="s">
        <v>239</v>
      </c>
      <c r="I4" s="1" t="s">
        <v>257</v>
      </c>
      <c r="J4" s="1" t="s">
        <v>241</v>
      </c>
      <c r="K4" s="1" t="s">
        <v>257</v>
      </c>
      <c r="L4" s="1" t="s">
        <v>257</v>
      </c>
      <c r="M4" s="1" t="s">
        <v>242</v>
      </c>
      <c r="N4" s="1" t="s">
        <v>242</v>
      </c>
      <c r="O4" s="1" t="s">
        <v>243</v>
      </c>
      <c r="P4" s="1" t="s">
        <v>244</v>
      </c>
      <c r="Q4" s="1" t="s">
        <v>245</v>
      </c>
      <c r="R4" s="1" t="s">
        <v>258</v>
      </c>
      <c r="S4" s="1" t="s">
        <v>247</v>
      </c>
      <c r="T4" s="1" t="s">
        <v>248</v>
      </c>
      <c r="U4" s="1" t="s">
        <v>249</v>
      </c>
    </row>
    <row r="5" s="1" customFormat="1" spans="1:21">
      <c r="A5" s="3">
        <v>17517859900</v>
      </c>
      <c r="B5" s="1" t="s">
        <v>235</v>
      </c>
      <c r="C5" s="1" t="s">
        <v>259</v>
      </c>
      <c r="D5" s="1" t="s">
        <v>260</v>
      </c>
      <c r="E5" s="1" t="s">
        <v>261</v>
      </c>
      <c r="F5" s="1" t="s">
        <v>235</v>
      </c>
      <c r="G5" s="1" t="s">
        <v>238</v>
      </c>
      <c r="H5" s="1" t="s">
        <v>239</v>
      </c>
      <c r="I5" s="1" t="s">
        <v>262</v>
      </c>
      <c r="J5" s="1" t="s">
        <v>241</v>
      </c>
      <c r="K5" s="1" t="s">
        <v>262</v>
      </c>
      <c r="L5" s="1" t="s">
        <v>262</v>
      </c>
      <c r="M5" s="1" t="s">
        <v>242</v>
      </c>
      <c r="N5" s="1" t="s">
        <v>242</v>
      </c>
      <c r="O5" s="1" t="s">
        <v>243</v>
      </c>
      <c r="P5" s="1" t="s">
        <v>244</v>
      </c>
      <c r="Q5" s="1" t="s">
        <v>245</v>
      </c>
      <c r="R5" s="1" t="s">
        <v>263</v>
      </c>
      <c r="S5" s="1" t="s">
        <v>247</v>
      </c>
      <c r="T5" s="1" t="s">
        <v>248</v>
      </c>
      <c r="U5" s="1" t="s">
        <v>249</v>
      </c>
    </row>
    <row r="6" s="1" customFormat="1" spans="1:21">
      <c r="A6" s="3">
        <v>17517450621</v>
      </c>
      <c r="B6" s="1" t="s">
        <v>235</v>
      </c>
      <c r="C6" s="1" t="s">
        <v>264</v>
      </c>
      <c r="D6" s="1" t="s">
        <v>265</v>
      </c>
      <c r="E6" s="1" t="s">
        <v>198</v>
      </c>
      <c r="F6" s="1" t="s">
        <v>235</v>
      </c>
      <c r="G6" s="1" t="s">
        <v>238</v>
      </c>
      <c r="H6" s="1" t="s">
        <v>239</v>
      </c>
      <c r="I6" s="1" t="s">
        <v>266</v>
      </c>
      <c r="J6" s="1" t="s">
        <v>241</v>
      </c>
      <c r="K6" s="1" t="s">
        <v>266</v>
      </c>
      <c r="L6" s="1" t="s">
        <v>266</v>
      </c>
      <c r="M6" s="1" t="s">
        <v>242</v>
      </c>
      <c r="N6" s="1" t="s">
        <v>242</v>
      </c>
      <c r="O6" s="1" t="s">
        <v>243</v>
      </c>
      <c r="P6" s="1" t="s">
        <v>244</v>
      </c>
      <c r="Q6" s="1" t="s">
        <v>245</v>
      </c>
      <c r="R6" s="1" t="s">
        <v>267</v>
      </c>
      <c r="S6" s="1" t="s">
        <v>247</v>
      </c>
      <c r="T6" s="1" t="s">
        <v>248</v>
      </c>
      <c r="U6" s="1" t="s">
        <v>249</v>
      </c>
    </row>
    <row r="7" s="1" customFormat="1" spans="1:21">
      <c r="A7" s="3">
        <v>17517217416</v>
      </c>
      <c r="B7" s="1" t="s">
        <v>235</v>
      </c>
      <c r="C7" s="1" t="s">
        <v>268</v>
      </c>
      <c r="D7" s="1" t="s">
        <v>269</v>
      </c>
      <c r="E7" s="1" t="s">
        <v>270</v>
      </c>
      <c r="F7" s="1" t="s">
        <v>235</v>
      </c>
      <c r="G7" s="1" t="s">
        <v>238</v>
      </c>
      <c r="H7" s="1" t="s">
        <v>239</v>
      </c>
      <c r="I7" s="1" t="s">
        <v>271</v>
      </c>
      <c r="J7" s="1" t="s">
        <v>241</v>
      </c>
      <c r="K7" s="1" t="s">
        <v>271</v>
      </c>
      <c r="L7" s="1" t="s">
        <v>271</v>
      </c>
      <c r="M7" s="1" t="s">
        <v>242</v>
      </c>
      <c r="N7" s="1" t="s">
        <v>242</v>
      </c>
      <c r="O7" s="1" t="s">
        <v>243</v>
      </c>
      <c r="P7" s="1" t="s">
        <v>244</v>
      </c>
      <c r="Q7" s="1" t="s">
        <v>245</v>
      </c>
      <c r="R7" s="1" t="s">
        <v>272</v>
      </c>
      <c r="S7" s="1" t="s">
        <v>247</v>
      </c>
      <c r="T7" s="1" t="s">
        <v>248</v>
      </c>
      <c r="U7" s="1" t="s">
        <v>249</v>
      </c>
    </row>
    <row r="8" s="1" customFormat="1" spans="1:21">
      <c r="A8" s="3">
        <v>17517094465</v>
      </c>
      <c r="B8" s="1" t="s">
        <v>235</v>
      </c>
      <c r="C8" s="1" t="s">
        <v>273</v>
      </c>
      <c r="D8" s="1" t="s">
        <v>274</v>
      </c>
      <c r="E8" s="1" t="s">
        <v>191</v>
      </c>
      <c r="F8" s="1" t="s">
        <v>235</v>
      </c>
      <c r="G8" s="1" t="s">
        <v>238</v>
      </c>
      <c r="H8" s="1" t="s">
        <v>239</v>
      </c>
      <c r="I8" s="1" t="s">
        <v>275</v>
      </c>
      <c r="J8" s="1" t="s">
        <v>241</v>
      </c>
      <c r="K8" s="1" t="s">
        <v>275</v>
      </c>
      <c r="L8" s="1" t="s">
        <v>275</v>
      </c>
      <c r="M8" s="1" t="s">
        <v>242</v>
      </c>
      <c r="N8" s="1" t="s">
        <v>242</v>
      </c>
      <c r="O8" s="1" t="s">
        <v>243</v>
      </c>
      <c r="P8" s="1" t="s">
        <v>244</v>
      </c>
      <c r="Q8" s="1" t="s">
        <v>245</v>
      </c>
      <c r="R8" s="1" t="s">
        <v>276</v>
      </c>
      <c r="S8" s="1" t="s">
        <v>247</v>
      </c>
      <c r="T8" s="1" t="s">
        <v>248</v>
      </c>
      <c r="U8" s="1" t="s">
        <v>249</v>
      </c>
    </row>
    <row r="9" s="1" customFormat="1" spans="1:21">
      <c r="A9" s="3">
        <v>17516971634</v>
      </c>
      <c r="B9" s="1" t="s">
        <v>235</v>
      </c>
      <c r="C9" s="1" t="s">
        <v>277</v>
      </c>
      <c r="D9" s="1" t="s">
        <v>265</v>
      </c>
      <c r="E9" s="1" t="s">
        <v>187</v>
      </c>
      <c r="F9" s="1" t="s">
        <v>235</v>
      </c>
      <c r="G9" s="1" t="s">
        <v>238</v>
      </c>
      <c r="H9" s="1" t="s">
        <v>239</v>
      </c>
      <c r="I9" s="1" t="s">
        <v>278</v>
      </c>
      <c r="J9" s="1" t="s">
        <v>241</v>
      </c>
      <c r="K9" s="1" t="s">
        <v>278</v>
      </c>
      <c r="L9" s="1" t="s">
        <v>278</v>
      </c>
      <c r="M9" s="1" t="s">
        <v>242</v>
      </c>
      <c r="N9" s="1" t="s">
        <v>242</v>
      </c>
      <c r="O9" s="1" t="s">
        <v>243</v>
      </c>
      <c r="P9" s="1" t="s">
        <v>244</v>
      </c>
      <c r="Q9" s="1" t="s">
        <v>245</v>
      </c>
      <c r="R9" s="1" t="s">
        <v>279</v>
      </c>
      <c r="S9" s="1" t="s">
        <v>247</v>
      </c>
      <c r="T9" s="1" t="s">
        <v>248</v>
      </c>
      <c r="U9" s="1" t="s">
        <v>249</v>
      </c>
    </row>
    <row r="10" s="1" customFormat="1" spans="1:21">
      <c r="A10" s="3">
        <v>17516921917</v>
      </c>
      <c r="B10" s="1" t="s">
        <v>235</v>
      </c>
      <c r="C10" s="1" t="s">
        <v>280</v>
      </c>
      <c r="D10" s="1" t="s">
        <v>281</v>
      </c>
      <c r="E10" s="1" t="s">
        <v>282</v>
      </c>
      <c r="F10" s="1" t="s">
        <v>235</v>
      </c>
      <c r="G10" s="1" t="s">
        <v>238</v>
      </c>
      <c r="H10" s="1" t="s">
        <v>239</v>
      </c>
      <c r="I10" s="1" t="s">
        <v>283</v>
      </c>
      <c r="J10" s="1" t="s">
        <v>241</v>
      </c>
      <c r="K10" s="1" t="s">
        <v>283</v>
      </c>
      <c r="L10" s="1" t="s">
        <v>283</v>
      </c>
      <c r="M10" s="1" t="s">
        <v>242</v>
      </c>
      <c r="N10" s="1" t="s">
        <v>242</v>
      </c>
      <c r="O10" s="1" t="s">
        <v>243</v>
      </c>
      <c r="P10" s="1" t="s">
        <v>244</v>
      </c>
      <c r="Q10" s="1" t="s">
        <v>245</v>
      </c>
      <c r="R10" s="1" t="s">
        <v>284</v>
      </c>
      <c r="S10" s="1" t="s">
        <v>247</v>
      </c>
      <c r="T10" s="1" t="s">
        <v>248</v>
      </c>
      <c r="U10" s="1" t="s">
        <v>249</v>
      </c>
    </row>
    <row r="11" s="1" customFormat="1" spans="1:21">
      <c r="A11" s="3">
        <v>17516819546</v>
      </c>
      <c r="B11" s="1" t="s">
        <v>235</v>
      </c>
      <c r="C11" s="1" t="s">
        <v>285</v>
      </c>
      <c r="D11" s="1" t="s">
        <v>286</v>
      </c>
      <c r="E11" s="1" t="s">
        <v>175</v>
      </c>
      <c r="F11" s="1" t="s">
        <v>235</v>
      </c>
      <c r="G11" s="1" t="s">
        <v>238</v>
      </c>
      <c r="H11" s="1" t="s">
        <v>239</v>
      </c>
      <c r="I11" s="1" t="s">
        <v>287</v>
      </c>
      <c r="J11" s="1" t="s">
        <v>241</v>
      </c>
      <c r="K11" s="1" t="s">
        <v>287</v>
      </c>
      <c r="L11" s="1" t="s">
        <v>287</v>
      </c>
      <c r="M11" s="1" t="s">
        <v>242</v>
      </c>
      <c r="N11" s="1" t="s">
        <v>242</v>
      </c>
      <c r="O11" s="1" t="s">
        <v>243</v>
      </c>
      <c r="P11" s="1" t="s">
        <v>244</v>
      </c>
      <c r="Q11" s="1" t="s">
        <v>245</v>
      </c>
      <c r="R11" s="1" t="s">
        <v>288</v>
      </c>
      <c r="S11" s="1" t="s">
        <v>247</v>
      </c>
      <c r="T11" s="1" t="s">
        <v>248</v>
      </c>
      <c r="U11" s="1" t="s">
        <v>249</v>
      </c>
    </row>
    <row r="12" s="1" customFormat="1" spans="1:21">
      <c r="A12" s="3">
        <v>17516729679</v>
      </c>
      <c r="B12" s="1" t="s">
        <v>235</v>
      </c>
      <c r="C12" s="1" t="s">
        <v>289</v>
      </c>
      <c r="D12" s="1" t="s">
        <v>290</v>
      </c>
      <c r="E12" s="1" t="s">
        <v>167</v>
      </c>
      <c r="F12" s="1" t="s">
        <v>235</v>
      </c>
      <c r="G12" s="1" t="s">
        <v>238</v>
      </c>
      <c r="H12" s="1" t="s">
        <v>239</v>
      </c>
      <c r="I12" s="1" t="s">
        <v>291</v>
      </c>
      <c r="J12" s="1" t="s">
        <v>241</v>
      </c>
      <c r="K12" s="1" t="s">
        <v>291</v>
      </c>
      <c r="L12" s="1" t="s">
        <v>291</v>
      </c>
      <c r="M12" s="1" t="s">
        <v>242</v>
      </c>
      <c r="N12" s="1" t="s">
        <v>242</v>
      </c>
      <c r="O12" s="1" t="s">
        <v>243</v>
      </c>
      <c r="P12" s="1" t="s">
        <v>244</v>
      </c>
      <c r="Q12" s="1" t="s">
        <v>245</v>
      </c>
      <c r="R12" s="1" t="s">
        <v>292</v>
      </c>
      <c r="S12" s="1" t="s">
        <v>247</v>
      </c>
      <c r="T12" s="1" t="s">
        <v>248</v>
      </c>
      <c r="U12" s="1" t="s">
        <v>249</v>
      </c>
    </row>
    <row r="13" s="1" customFormat="1" spans="1:21">
      <c r="A13" s="3">
        <v>17516665485</v>
      </c>
      <c r="B13" s="1" t="s">
        <v>235</v>
      </c>
      <c r="C13" s="1" t="s">
        <v>293</v>
      </c>
      <c r="D13" s="1" t="s">
        <v>294</v>
      </c>
      <c r="E13" s="1" t="s">
        <v>163</v>
      </c>
      <c r="F13" s="1" t="s">
        <v>235</v>
      </c>
      <c r="G13" s="1" t="s">
        <v>238</v>
      </c>
      <c r="H13" s="1" t="s">
        <v>239</v>
      </c>
      <c r="I13" s="1" t="s">
        <v>295</v>
      </c>
      <c r="J13" s="1" t="s">
        <v>241</v>
      </c>
      <c r="K13" s="1" t="s">
        <v>295</v>
      </c>
      <c r="L13" s="1" t="s">
        <v>295</v>
      </c>
      <c r="M13" s="1" t="s">
        <v>242</v>
      </c>
      <c r="N13" s="1" t="s">
        <v>242</v>
      </c>
      <c r="O13" s="1" t="s">
        <v>243</v>
      </c>
      <c r="P13" s="1" t="s">
        <v>244</v>
      </c>
      <c r="Q13" s="1" t="s">
        <v>245</v>
      </c>
      <c r="R13" s="1" t="s">
        <v>296</v>
      </c>
      <c r="S13" s="1" t="s">
        <v>247</v>
      </c>
      <c r="T13" s="1" t="s">
        <v>248</v>
      </c>
      <c r="U13" s="1" t="s">
        <v>249</v>
      </c>
    </row>
    <row r="14" s="1" customFormat="1" spans="1:21">
      <c r="A14" s="3">
        <v>17516522515</v>
      </c>
      <c r="B14" s="1" t="s">
        <v>235</v>
      </c>
      <c r="C14" s="1" t="s">
        <v>297</v>
      </c>
      <c r="D14" s="1" t="s">
        <v>298</v>
      </c>
      <c r="E14" s="1" t="s">
        <v>299</v>
      </c>
      <c r="F14" s="1" t="s">
        <v>235</v>
      </c>
      <c r="G14" s="1" t="s">
        <v>238</v>
      </c>
      <c r="H14" s="1" t="s">
        <v>239</v>
      </c>
      <c r="I14" s="1" t="s">
        <v>300</v>
      </c>
      <c r="J14" s="1" t="s">
        <v>241</v>
      </c>
      <c r="K14" s="1" t="s">
        <v>300</v>
      </c>
      <c r="L14" s="1" t="s">
        <v>300</v>
      </c>
      <c r="M14" s="1" t="s">
        <v>242</v>
      </c>
      <c r="N14" s="1" t="s">
        <v>242</v>
      </c>
      <c r="O14" s="1" t="s">
        <v>243</v>
      </c>
      <c r="P14" s="1" t="s">
        <v>244</v>
      </c>
      <c r="Q14" s="1" t="s">
        <v>245</v>
      </c>
      <c r="R14" s="1" t="s">
        <v>301</v>
      </c>
      <c r="S14" s="1" t="s">
        <v>247</v>
      </c>
      <c r="T14" s="1" t="s">
        <v>248</v>
      </c>
      <c r="U14" s="1" t="s">
        <v>249</v>
      </c>
    </row>
    <row r="15" s="1" customFormat="1" spans="1:21">
      <c r="A15" s="3">
        <v>17516098024</v>
      </c>
      <c r="B15" s="1" t="s">
        <v>235</v>
      </c>
      <c r="C15" s="1" t="s">
        <v>302</v>
      </c>
      <c r="D15" s="1" t="s">
        <v>303</v>
      </c>
      <c r="E15" s="1" t="s">
        <v>153</v>
      </c>
      <c r="F15" s="1" t="s">
        <v>235</v>
      </c>
      <c r="G15" s="1" t="s">
        <v>238</v>
      </c>
      <c r="H15" s="1" t="s">
        <v>239</v>
      </c>
      <c r="I15" s="1" t="s">
        <v>304</v>
      </c>
      <c r="J15" s="1" t="s">
        <v>241</v>
      </c>
      <c r="K15" s="1" t="s">
        <v>304</v>
      </c>
      <c r="L15" s="1" t="s">
        <v>304</v>
      </c>
      <c r="M15" s="1" t="s">
        <v>242</v>
      </c>
      <c r="N15" s="1" t="s">
        <v>242</v>
      </c>
      <c r="O15" s="1" t="s">
        <v>243</v>
      </c>
      <c r="P15" s="1" t="s">
        <v>244</v>
      </c>
      <c r="Q15" s="1" t="s">
        <v>245</v>
      </c>
      <c r="R15" s="1" t="s">
        <v>305</v>
      </c>
      <c r="S15" s="1" t="s">
        <v>247</v>
      </c>
      <c r="T15" s="1" t="s">
        <v>248</v>
      </c>
      <c r="U15" s="1" t="s">
        <v>249</v>
      </c>
    </row>
    <row r="16" s="1" customFormat="1" spans="1:21">
      <c r="A16" s="3">
        <v>17515965298</v>
      </c>
      <c r="B16" s="1" t="s">
        <v>235</v>
      </c>
      <c r="C16" s="1" t="s">
        <v>306</v>
      </c>
      <c r="D16" s="1" t="s">
        <v>307</v>
      </c>
      <c r="E16" s="1" t="s">
        <v>147</v>
      </c>
      <c r="F16" s="1" t="s">
        <v>235</v>
      </c>
      <c r="G16" s="1" t="s">
        <v>238</v>
      </c>
      <c r="H16" s="1" t="s">
        <v>239</v>
      </c>
      <c r="I16" s="1" t="s">
        <v>308</v>
      </c>
      <c r="J16" s="1" t="s">
        <v>241</v>
      </c>
      <c r="K16" s="1" t="s">
        <v>308</v>
      </c>
      <c r="L16" s="1" t="s">
        <v>308</v>
      </c>
      <c r="M16" s="1" t="s">
        <v>242</v>
      </c>
      <c r="N16" s="1" t="s">
        <v>242</v>
      </c>
      <c r="O16" s="1" t="s">
        <v>243</v>
      </c>
      <c r="P16" s="1" t="s">
        <v>244</v>
      </c>
      <c r="Q16" s="1" t="s">
        <v>245</v>
      </c>
      <c r="R16" s="1" t="s">
        <v>309</v>
      </c>
      <c r="S16" s="1" t="s">
        <v>247</v>
      </c>
      <c r="T16" s="1" t="s">
        <v>248</v>
      </c>
      <c r="U16" s="1" t="s">
        <v>249</v>
      </c>
    </row>
    <row r="17" s="1" customFormat="1" spans="1:21">
      <c r="A17" s="3">
        <v>17515634924</v>
      </c>
      <c r="B17" s="1" t="s">
        <v>235</v>
      </c>
      <c r="C17" s="1" t="s">
        <v>310</v>
      </c>
      <c r="D17" s="1" t="s">
        <v>311</v>
      </c>
      <c r="E17" s="1" t="s">
        <v>142</v>
      </c>
      <c r="F17" s="1" t="s">
        <v>235</v>
      </c>
      <c r="G17" s="1" t="s">
        <v>238</v>
      </c>
      <c r="H17" s="1" t="s">
        <v>239</v>
      </c>
      <c r="I17" s="1" t="s">
        <v>312</v>
      </c>
      <c r="J17" s="1" t="s">
        <v>241</v>
      </c>
      <c r="K17" s="1" t="s">
        <v>312</v>
      </c>
      <c r="L17" s="1" t="s">
        <v>312</v>
      </c>
      <c r="M17" s="1" t="s">
        <v>242</v>
      </c>
      <c r="N17" s="1" t="s">
        <v>242</v>
      </c>
      <c r="O17" s="1" t="s">
        <v>243</v>
      </c>
      <c r="P17" s="1" t="s">
        <v>244</v>
      </c>
      <c r="Q17" s="1" t="s">
        <v>245</v>
      </c>
      <c r="R17" s="1" t="s">
        <v>313</v>
      </c>
      <c r="S17" s="1" t="s">
        <v>247</v>
      </c>
      <c r="T17" s="1" t="s">
        <v>248</v>
      </c>
      <c r="U17" s="1" t="s">
        <v>249</v>
      </c>
    </row>
    <row r="18" s="1" customFormat="1" spans="1:21">
      <c r="A18" s="3">
        <v>17515275146</v>
      </c>
      <c r="B18" s="1" t="s">
        <v>235</v>
      </c>
      <c r="C18" s="1" t="s">
        <v>314</v>
      </c>
      <c r="D18" s="1" t="s">
        <v>315</v>
      </c>
      <c r="E18" s="1" t="s">
        <v>126</v>
      </c>
      <c r="F18" s="1" t="s">
        <v>235</v>
      </c>
      <c r="G18" s="1" t="s">
        <v>238</v>
      </c>
      <c r="H18" s="1" t="s">
        <v>239</v>
      </c>
      <c r="I18" s="1" t="s">
        <v>316</v>
      </c>
      <c r="J18" s="1" t="s">
        <v>241</v>
      </c>
      <c r="K18" s="1" t="s">
        <v>316</v>
      </c>
      <c r="L18" s="1" t="s">
        <v>316</v>
      </c>
      <c r="M18" s="1" t="s">
        <v>242</v>
      </c>
      <c r="N18" s="1" t="s">
        <v>242</v>
      </c>
      <c r="O18" s="1" t="s">
        <v>243</v>
      </c>
      <c r="P18" s="1" t="s">
        <v>244</v>
      </c>
      <c r="Q18" s="1" t="s">
        <v>245</v>
      </c>
      <c r="R18" s="1" t="s">
        <v>317</v>
      </c>
      <c r="S18" s="1" t="s">
        <v>247</v>
      </c>
      <c r="T18" s="1" t="s">
        <v>248</v>
      </c>
      <c r="U18" s="1" t="s">
        <v>249</v>
      </c>
    </row>
    <row r="19" s="1" customFormat="1" spans="1:21">
      <c r="A19" s="3">
        <v>17515127359</v>
      </c>
      <c r="B19" s="1" t="s">
        <v>235</v>
      </c>
      <c r="C19" s="1" t="s">
        <v>318</v>
      </c>
      <c r="D19" s="1" t="s">
        <v>319</v>
      </c>
      <c r="E19" s="1" t="s">
        <v>122</v>
      </c>
      <c r="F19" s="1" t="s">
        <v>235</v>
      </c>
      <c r="G19" s="1" t="s">
        <v>238</v>
      </c>
      <c r="H19" s="1" t="s">
        <v>239</v>
      </c>
      <c r="I19" s="1" t="s">
        <v>320</v>
      </c>
      <c r="J19" s="1" t="s">
        <v>241</v>
      </c>
      <c r="K19" s="1" t="s">
        <v>320</v>
      </c>
      <c r="L19" s="1" t="s">
        <v>320</v>
      </c>
      <c r="M19" s="1" t="s">
        <v>242</v>
      </c>
      <c r="N19" s="1" t="s">
        <v>242</v>
      </c>
      <c r="O19" s="1" t="s">
        <v>243</v>
      </c>
      <c r="P19" s="1" t="s">
        <v>244</v>
      </c>
      <c r="Q19" s="1" t="s">
        <v>245</v>
      </c>
      <c r="R19" s="1" t="s">
        <v>321</v>
      </c>
      <c r="S19" s="1" t="s">
        <v>247</v>
      </c>
      <c r="T19" s="1" t="s">
        <v>248</v>
      </c>
      <c r="U19" s="1" t="s">
        <v>249</v>
      </c>
    </row>
    <row r="20" s="1" customFormat="1" spans="1:21">
      <c r="A20" s="3">
        <v>17510452321</v>
      </c>
      <c r="B20" s="1" t="s">
        <v>235</v>
      </c>
      <c r="C20" s="1" t="s">
        <v>322</v>
      </c>
      <c r="D20" s="1" t="s">
        <v>323</v>
      </c>
      <c r="E20" s="1" t="s">
        <v>112</v>
      </c>
      <c r="F20" s="1" t="s">
        <v>235</v>
      </c>
      <c r="G20" s="1" t="s">
        <v>238</v>
      </c>
      <c r="H20" s="1" t="s">
        <v>239</v>
      </c>
      <c r="I20" s="1" t="s">
        <v>324</v>
      </c>
      <c r="J20" s="1" t="s">
        <v>241</v>
      </c>
      <c r="K20" s="1" t="s">
        <v>324</v>
      </c>
      <c r="L20" s="1" t="s">
        <v>324</v>
      </c>
      <c r="M20" s="1" t="s">
        <v>242</v>
      </c>
      <c r="N20" s="1" t="s">
        <v>242</v>
      </c>
      <c r="O20" s="1" t="s">
        <v>243</v>
      </c>
      <c r="P20" s="1" t="s">
        <v>244</v>
      </c>
      <c r="Q20" s="1" t="s">
        <v>245</v>
      </c>
      <c r="R20" s="1" t="s">
        <v>325</v>
      </c>
      <c r="S20" s="1" t="s">
        <v>247</v>
      </c>
      <c r="T20" s="1" t="s">
        <v>248</v>
      </c>
      <c r="U20" s="1" t="s">
        <v>249</v>
      </c>
    </row>
    <row r="21" s="1" customFormat="1" spans="1:21">
      <c r="A21" s="3">
        <v>17510422001</v>
      </c>
      <c r="B21" s="1" t="s">
        <v>235</v>
      </c>
      <c r="C21" s="1" t="s">
        <v>326</v>
      </c>
      <c r="D21" s="1" t="s">
        <v>327</v>
      </c>
      <c r="E21" s="1" t="s">
        <v>108</v>
      </c>
      <c r="F21" s="1" t="s">
        <v>235</v>
      </c>
      <c r="G21" s="1" t="s">
        <v>238</v>
      </c>
      <c r="H21" s="1" t="s">
        <v>239</v>
      </c>
      <c r="I21" s="1" t="s">
        <v>328</v>
      </c>
      <c r="J21" s="1" t="s">
        <v>241</v>
      </c>
      <c r="K21" s="1" t="s">
        <v>328</v>
      </c>
      <c r="L21" s="1" t="s">
        <v>328</v>
      </c>
      <c r="M21" s="1" t="s">
        <v>242</v>
      </c>
      <c r="N21" s="1" t="s">
        <v>242</v>
      </c>
      <c r="O21" s="1" t="s">
        <v>243</v>
      </c>
      <c r="P21" s="1" t="s">
        <v>244</v>
      </c>
      <c r="Q21" s="1" t="s">
        <v>245</v>
      </c>
      <c r="R21" s="1" t="s">
        <v>329</v>
      </c>
      <c r="S21" s="1" t="s">
        <v>247</v>
      </c>
      <c r="T21" s="1" t="s">
        <v>248</v>
      </c>
      <c r="U21" s="1" t="s">
        <v>249</v>
      </c>
    </row>
    <row r="22" s="1" customFormat="1" spans="1:21">
      <c r="A22" s="3">
        <v>17510407408</v>
      </c>
      <c r="B22" s="1" t="s">
        <v>235</v>
      </c>
      <c r="C22" s="1" t="s">
        <v>330</v>
      </c>
      <c r="D22" s="1" t="s">
        <v>331</v>
      </c>
      <c r="E22" s="1" t="s">
        <v>104</v>
      </c>
      <c r="F22" s="1" t="s">
        <v>235</v>
      </c>
      <c r="G22" s="1" t="s">
        <v>238</v>
      </c>
      <c r="H22" s="1" t="s">
        <v>239</v>
      </c>
      <c r="I22" s="1" t="s">
        <v>332</v>
      </c>
      <c r="J22" s="1" t="s">
        <v>241</v>
      </c>
      <c r="K22" s="1" t="s">
        <v>332</v>
      </c>
      <c r="L22" s="1" t="s">
        <v>332</v>
      </c>
      <c r="M22" s="1" t="s">
        <v>242</v>
      </c>
      <c r="N22" s="1" t="s">
        <v>242</v>
      </c>
      <c r="O22" s="1" t="s">
        <v>243</v>
      </c>
      <c r="P22" s="1" t="s">
        <v>244</v>
      </c>
      <c r="Q22" s="1" t="s">
        <v>245</v>
      </c>
      <c r="R22" s="1" t="s">
        <v>333</v>
      </c>
      <c r="S22" s="1" t="s">
        <v>247</v>
      </c>
      <c r="T22" s="1" t="s">
        <v>248</v>
      </c>
      <c r="U22" s="1" t="s">
        <v>249</v>
      </c>
    </row>
    <row r="23" s="1" customFormat="1" spans="1:21">
      <c r="A23" s="3">
        <v>17510157686</v>
      </c>
      <c r="B23" s="1" t="s">
        <v>235</v>
      </c>
      <c r="C23" s="1" t="s">
        <v>334</v>
      </c>
      <c r="D23" s="1" t="s">
        <v>335</v>
      </c>
      <c r="E23" s="1" t="s">
        <v>336</v>
      </c>
      <c r="F23" s="1" t="s">
        <v>235</v>
      </c>
      <c r="G23" s="1" t="s">
        <v>238</v>
      </c>
      <c r="H23" s="1" t="s">
        <v>239</v>
      </c>
      <c r="I23" s="1" t="s">
        <v>337</v>
      </c>
      <c r="J23" s="1" t="s">
        <v>241</v>
      </c>
      <c r="K23" s="1" t="s">
        <v>337</v>
      </c>
      <c r="L23" s="1" t="s">
        <v>337</v>
      </c>
      <c r="M23" s="1" t="s">
        <v>242</v>
      </c>
      <c r="N23" s="1" t="s">
        <v>242</v>
      </c>
      <c r="O23" s="1" t="s">
        <v>243</v>
      </c>
      <c r="P23" s="1" t="s">
        <v>244</v>
      </c>
      <c r="Q23" s="1" t="s">
        <v>245</v>
      </c>
      <c r="R23" s="1" t="s">
        <v>338</v>
      </c>
      <c r="S23" s="1" t="s">
        <v>247</v>
      </c>
      <c r="T23" s="1" t="s">
        <v>248</v>
      </c>
      <c r="U23" s="1" t="s">
        <v>249</v>
      </c>
    </row>
    <row r="24" s="1" customFormat="1" spans="1:21">
      <c r="A24" s="3">
        <v>17510076494</v>
      </c>
      <c r="B24" s="1" t="s">
        <v>235</v>
      </c>
      <c r="C24" s="1" t="s">
        <v>339</v>
      </c>
      <c r="D24" s="1" t="s">
        <v>340</v>
      </c>
      <c r="E24" s="1" t="s">
        <v>95</v>
      </c>
      <c r="F24" s="1" t="s">
        <v>235</v>
      </c>
      <c r="G24" s="1" t="s">
        <v>238</v>
      </c>
      <c r="H24" s="1" t="s">
        <v>239</v>
      </c>
      <c r="I24" s="1" t="s">
        <v>341</v>
      </c>
      <c r="J24" s="1" t="s">
        <v>241</v>
      </c>
      <c r="K24" s="1" t="s">
        <v>341</v>
      </c>
      <c r="L24" s="1" t="s">
        <v>341</v>
      </c>
      <c r="M24" s="1" t="s">
        <v>242</v>
      </c>
      <c r="N24" s="1" t="s">
        <v>242</v>
      </c>
      <c r="O24" s="1" t="s">
        <v>243</v>
      </c>
      <c r="P24" s="1" t="s">
        <v>244</v>
      </c>
      <c r="Q24" s="1" t="s">
        <v>245</v>
      </c>
      <c r="R24" s="1" t="s">
        <v>342</v>
      </c>
      <c r="S24" s="1" t="s">
        <v>247</v>
      </c>
      <c r="T24" s="1" t="s">
        <v>248</v>
      </c>
      <c r="U24" s="1" t="s">
        <v>249</v>
      </c>
    </row>
    <row r="25" s="1" customFormat="1" spans="1:21">
      <c r="A25" s="3">
        <v>17510040298</v>
      </c>
      <c r="B25" s="1" t="s">
        <v>235</v>
      </c>
      <c r="C25" s="1" t="s">
        <v>343</v>
      </c>
      <c r="D25" s="1" t="s">
        <v>335</v>
      </c>
      <c r="E25" s="1" t="s">
        <v>344</v>
      </c>
      <c r="F25" s="1" t="s">
        <v>235</v>
      </c>
      <c r="G25" s="1" t="s">
        <v>238</v>
      </c>
      <c r="H25" s="1" t="s">
        <v>239</v>
      </c>
      <c r="I25" s="1" t="s">
        <v>337</v>
      </c>
      <c r="J25" s="1" t="s">
        <v>241</v>
      </c>
      <c r="K25" s="1" t="s">
        <v>337</v>
      </c>
      <c r="L25" s="1" t="s">
        <v>337</v>
      </c>
      <c r="M25" s="1" t="s">
        <v>242</v>
      </c>
      <c r="N25" s="1" t="s">
        <v>242</v>
      </c>
      <c r="O25" s="1" t="s">
        <v>243</v>
      </c>
      <c r="P25" s="1" t="s">
        <v>244</v>
      </c>
      <c r="Q25" s="1" t="s">
        <v>245</v>
      </c>
      <c r="R25" s="1" t="s">
        <v>345</v>
      </c>
      <c r="S25" s="1" t="s">
        <v>247</v>
      </c>
      <c r="T25" s="1" t="s">
        <v>248</v>
      </c>
      <c r="U25" s="1" t="s">
        <v>249</v>
      </c>
    </row>
    <row r="26" s="1" customFormat="1" spans="1:21">
      <c r="A26" s="3">
        <v>17509945396</v>
      </c>
      <c r="B26" s="1" t="s">
        <v>235</v>
      </c>
      <c r="C26" s="1" t="s">
        <v>346</v>
      </c>
      <c r="D26" s="1" t="s">
        <v>347</v>
      </c>
      <c r="E26" s="1" t="s">
        <v>86</v>
      </c>
      <c r="F26" s="1" t="s">
        <v>235</v>
      </c>
      <c r="G26" s="1" t="s">
        <v>238</v>
      </c>
      <c r="H26" s="1" t="s">
        <v>239</v>
      </c>
      <c r="I26" s="1" t="s">
        <v>348</v>
      </c>
      <c r="J26" s="1" t="s">
        <v>241</v>
      </c>
      <c r="K26" s="1" t="s">
        <v>348</v>
      </c>
      <c r="L26" s="1" t="s">
        <v>348</v>
      </c>
      <c r="M26" s="1" t="s">
        <v>242</v>
      </c>
      <c r="N26" s="1" t="s">
        <v>242</v>
      </c>
      <c r="O26" s="1" t="s">
        <v>243</v>
      </c>
      <c r="P26" s="1" t="s">
        <v>244</v>
      </c>
      <c r="Q26" s="1" t="s">
        <v>245</v>
      </c>
      <c r="R26" s="1" t="s">
        <v>349</v>
      </c>
      <c r="S26" s="1" t="s">
        <v>247</v>
      </c>
      <c r="T26" s="1" t="s">
        <v>248</v>
      </c>
      <c r="U26" s="1" t="s">
        <v>249</v>
      </c>
    </row>
    <row r="27" s="1" customFormat="1" spans="1:21">
      <c r="A27" s="3">
        <v>17509649560</v>
      </c>
      <c r="B27" s="1" t="s">
        <v>350</v>
      </c>
      <c r="C27" s="1" t="s">
        <v>351</v>
      </c>
      <c r="D27" s="1" t="s">
        <v>352</v>
      </c>
      <c r="E27" s="1" t="s">
        <v>353</v>
      </c>
      <c r="F27" s="1" t="s">
        <v>235</v>
      </c>
      <c r="G27" s="1" t="s">
        <v>238</v>
      </c>
      <c r="H27" s="1" t="s">
        <v>239</v>
      </c>
      <c r="I27" s="1" t="s">
        <v>354</v>
      </c>
      <c r="J27" s="1" t="s">
        <v>241</v>
      </c>
      <c r="K27" s="1" t="s">
        <v>354</v>
      </c>
      <c r="L27" s="1" t="s">
        <v>354</v>
      </c>
      <c r="M27" s="1" t="s">
        <v>242</v>
      </c>
      <c r="N27" s="1" t="s">
        <v>242</v>
      </c>
      <c r="O27" s="1" t="s">
        <v>243</v>
      </c>
      <c r="P27" s="1" t="s">
        <v>244</v>
      </c>
      <c r="Q27" s="1" t="s">
        <v>245</v>
      </c>
      <c r="R27" s="1" t="s">
        <v>355</v>
      </c>
      <c r="S27" s="1" t="s">
        <v>247</v>
      </c>
      <c r="T27" s="1" t="s">
        <v>248</v>
      </c>
      <c r="U27" s="1" t="s">
        <v>249</v>
      </c>
    </row>
    <row r="28" s="1" customFormat="1" spans="1:21">
      <c r="A28" s="3">
        <v>17509117789</v>
      </c>
      <c r="B28" s="1" t="s">
        <v>350</v>
      </c>
      <c r="C28" s="1" t="s">
        <v>356</v>
      </c>
      <c r="D28" s="1" t="s">
        <v>357</v>
      </c>
      <c r="E28" s="1" t="s">
        <v>74</v>
      </c>
      <c r="F28" s="1" t="s">
        <v>235</v>
      </c>
      <c r="G28" s="1" t="s">
        <v>238</v>
      </c>
      <c r="H28" s="1" t="s">
        <v>239</v>
      </c>
      <c r="I28" s="1" t="s">
        <v>358</v>
      </c>
      <c r="J28" s="1" t="s">
        <v>241</v>
      </c>
      <c r="K28" s="1" t="s">
        <v>358</v>
      </c>
      <c r="L28" s="1" t="s">
        <v>358</v>
      </c>
      <c r="M28" s="1" t="s">
        <v>242</v>
      </c>
      <c r="N28" s="1" t="s">
        <v>242</v>
      </c>
      <c r="O28" s="1" t="s">
        <v>243</v>
      </c>
      <c r="P28" s="1" t="s">
        <v>244</v>
      </c>
      <c r="Q28" s="1" t="s">
        <v>245</v>
      </c>
      <c r="R28" s="1" t="s">
        <v>359</v>
      </c>
      <c r="S28" s="1" t="s">
        <v>247</v>
      </c>
      <c r="T28" s="1" t="s">
        <v>248</v>
      </c>
      <c r="U28" s="1" t="s">
        <v>249</v>
      </c>
    </row>
    <row r="29" s="1" customFormat="1" spans="1:21">
      <c r="A29" s="3">
        <v>17508770349</v>
      </c>
      <c r="B29" s="1" t="s">
        <v>350</v>
      </c>
      <c r="C29" s="1" t="s">
        <v>360</v>
      </c>
      <c r="D29" s="1" t="s">
        <v>281</v>
      </c>
      <c r="E29" s="1" t="s">
        <v>361</v>
      </c>
      <c r="F29" s="1" t="s">
        <v>235</v>
      </c>
      <c r="G29" s="1" t="s">
        <v>238</v>
      </c>
      <c r="H29" s="1" t="s">
        <v>239</v>
      </c>
      <c r="I29" s="1" t="s">
        <v>362</v>
      </c>
      <c r="J29" s="1" t="s">
        <v>241</v>
      </c>
      <c r="K29" s="1" t="s">
        <v>362</v>
      </c>
      <c r="L29" s="1" t="s">
        <v>362</v>
      </c>
      <c r="M29" s="1" t="s">
        <v>242</v>
      </c>
      <c r="N29" s="1" t="s">
        <v>242</v>
      </c>
      <c r="O29" s="1" t="s">
        <v>243</v>
      </c>
      <c r="P29" s="1" t="s">
        <v>244</v>
      </c>
      <c r="Q29" s="1" t="s">
        <v>245</v>
      </c>
      <c r="R29" s="1" t="s">
        <v>363</v>
      </c>
      <c r="S29" s="1" t="s">
        <v>247</v>
      </c>
      <c r="T29" s="1" t="s">
        <v>248</v>
      </c>
      <c r="U29" s="1" t="s">
        <v>249</v>
      </c>
    </row>
    <row r="30" s="1" customFormat="1" spans="1:21">
      <c r="A30" s="3">
        <v>17507991174</v>
      </c>
      <c r="B30" s="1" t="s">
        <v>350</v>
      </c>
      <c r="C30" s="1" t="s">
        <v>364</v>
      </c>
      <c r="D30" s="1" t="s">
        <v>365</v>
      </c>
      <c r="E30" s="1" t="s">
        <v>65</v>
      </c>
      <c r="F30" s="1" t="s">
        <v>235</v>
      </c>
      <c r="G30" s="1" t="s">
        <v>238</v>
      </c>
      <c r="H30" s="1" t="s">
        <v>239</v>
      </c>
      <c r="I30" s="1" t="s">
        <v>366</v>
      </c>
      <c r="J30" s="1" t="s">
        <v>241</v>
      </c>
      <c r="K30" s="1" t="s">
        <v>366</v>
      </c>
      <c r="L30" s="1" t="s">
        <v>366</v>
      </c>
      <c r="M30" s="1" t="s">
        <v>242</v>
      </c>
      <c r="N30" s="1" t="s">
        <v>242</v>
      </c>
      <c r="O30" s="1" t="s">
        <v>243</v>
      </c>
      <c r="P30" s="1" t="s">
        <v>244</v>
      </c>
      <c r="Q30" s="1" t="s">
        <v>245</v>
      </c>
      <c r="R30" s="1" t="s">
        <v>367</v>
      </c>
      <c r="S30" s="1" t="s">
        <v>247</v>
      </c>
      <c r="T30" s="1" t="s">
        <v>248</v>
      </c>
      <c r="U30" s="1" t="s">
        <v>249</v>
      </c>
    </row>
    <row r="31" s="1" customFormat="1" spans="1:21">
      <c r="A31" s="3">
        <v>17507710813</v>
      </c>
      <c r="B31" s="1" t="s">
        <v>350</v>
      </c>
      <c r="C31" s="1" t="s">
        <v>368</v>
      </c>
      <c r="D31" s="1" t="s">
        <v>369</v>
      </c>
      <c r="E31" s="1" t="s">
        <v>61</v>
      </c>
      <c r="F31" s="1" t="s">
        <v>235</v>
      </c>
      <c r="G31" s="1" t="s">
        <v>238</v>
      </c>
      <c r="H31" s="1" t="s">
        <v>239</v>
      </c>
      <c r="I31" s="1" t="s">
        <v>370</v>
      </c>
      <c r="J31" s="1" t="s">
        <v>241</v>
      </c>
      <c r="K31" s="1" t="s">
        <v>370</v>
      </c>
      <c r="L31" s="1" t="s">
        <v>370</v>
      </c>
      <c r="M31" s="1" t="s">
        <v>242</v>
      </c>
      <c r="N31" s="1" t="s">
        <v>242</v>
      </c>
      <c r="O31" s="1" t="s">
        <v>243</v>
      </c>
      <c r="P31" s="1" t="s">
        <v>244</v>
      </c>
      <c r="Q31" s="1" t="s">
        <v>245</v>
      </c>
      <c r="R31" s="1" t="s">
        <v>371</v>
      </c>
      <c r="S31" s="1" t="s">
        <v>247</v>
      </c>
      <c r="T31" s="1" t="s">
        <v>248</v>
      </c>
      <c r="U31" s="1" t="s">
        <v>249</v>
      </c>
    </row>
    <row r="32" s="1" customFormat="1" spans="1:21">
      <c r="A32" s="3">
        <v>17507609436</v>
      </c>
      <c r="B32" s="1" t="s">
        <v>350</v>
      </c>
      <c r="C32" s="1" t="s">
        <v>372</v>
      </c>
      <c r="D32" s="1" t="s">
        <v>373</v>
      </c>
      <c r="E32" s="1" t="s">
        <v>374</v>
      </c>
      <c r="F32" s="1" t="s">
        <v>350</v>
      </c>
      <c r="G32" s="1" t="s">
        <v>238</v>
      </c>
      <c r="H32" s="1" t="s">
        <v>239</v>
      </c>
      <c r="I32" s="1" t="s">
        <v>375</v>
      </c>
      <c r="J32" s="1" t="s">
        <v>241</v>
      </c>
      <c r="K32" s="1" t="s">
        <v>375</v>
      </c>
      <c r="L32" s="1" t="s">
        <v>375</v>
      </c>
      <c r="M32" s="1" t="s">
        <v>242</v>
      </c>
      <c r="N32" s="1" t="s">
        <v>242</v>
      </c>
      <c r="O32" s="1" t="s">
        <v>243</v>
      </c>
      <c r="P32" s="1" t="s">
        <v>244</v>
      </c>
      <c r="Q32" s="1" t="s">
        <v>245</v>
      </c>
      <c r="R32" s="1" t="s">
        <v>376</v>
      </c>
      <c r="S32" s="1" t="s">
        <v>247</v>
      </c>
      <c r="T32" s="1" t="s">
        <v>248</v>
      </c>
      <c r="U32" s="1" t="s">
        <v>249</v>
      </c>
    </row>
    <row r="33" s="1" customFormat="1" spans="1:21">
      <c r="A33" s="3">
        <v>17502206233</v>
      </c>
      <c r="B33" s="1" t="s">
        <v>350</v>
      </c>
      <c r="C33" s="1" t="s">
        <v>377</v>
      </c>
      <c r="D33" s="1" t="s">
        <v>378</v>
      </c>
      <c r="E33" s="1" t="s">
        <v>55</v>
      </c>
      <c r="F33" s="1" t="s">
        <v>350</v>
      </c>
      <c r="G33" s="1" t="s">
        <v>238</v>
      </c>
      <c r="H33" s="1" t="s">
        <v>239</v>
      </c>
      <c r="I33" s="1" t="s">
        <v>295</v>
      </c>
      <c r="J33" s="1" t="s">
        <v>241</v>
      </c>
      <c r="K33" s="1" t="s">
        <v>295</v>
      </c>
      <c r="L33" s="1" t="s">
        <v>295</v>
      </c>
      <c r="M33" s="1" t="s">
        <v>242</v>
      </c>
      <c r="N33" s="1" t="s">
        <v>242</v>
      </c>
      <c r="O33" s="1" t="s">
        <v>243</v>
      </c>
      <c r="P33" s="1" t="s">
        <v>244</v>
      </c>
      <c r="Q33" s="1" t="s">
        <v>245</v>
      </c>
      <c r="R33" s="1" t="s">
        <v>379</v>
      </c>
      <c r="S33" s="1" t="s">
        <v>247</v>
      </c>
      <c r="T33" s="1" t="s">
        <v>248</v>
      </c>
      <c r="U33" s="1" t="s">
        <v>249</v>
      </c>
    </row>
    <row r="34" s="1" customFormat="1" spans="1:21">
      <c r="A34" s="3">
        <v>17502085146</v>
      </c>
      <c r="B34" s="1" t="s">
        <v>350</v>
      </c>
      <c r="C34" s="1" t="s">
        <v>380</v>
      </c>
      <c r="D34" s="1" t="s">
        <v>381</v>
      </c>
      <c r="E34" s="1" t="s">
        <v>51</v>
      </c>
      <c r="F34" s="1" t="s">
        <v>350</v>
      </c>
      <c r="G34" s="1" t="s">
        <v>238</v>
      </c>
      <c r="H34" s="1" t="s">
        <v>239</v>
      </c>
      <c r="I34" s="1" t="s">
        <v>382</v>
      </c>
      <c r="J34" s="1" t="s">
        <v>241</v>
      </c>
      <c r="K34" s="1" t="s">
        <v>382</v>
      </c>
      <c r="L34" s="1" t="s">
        <v>382</v>
      </c>
      <c r="M34" s="1" t="s">
        <v>242</v>
      </c>
      <c r="N34" s="1" t="s">
        <v>242</v>
      </c>
      <c r="O34" s="1" t="s">
        <v>243</v>
      </c>
      <c r="P34" s="1" t="s">
        <v>244</v>
      </c>
      <c r="Q34" s="1" t="s">
        <v>245</v>
      </c>
      <c r="R34" s="1" t="s">
        <v>383</v>
      </c>
      <c r="S34" s="1" t="s">
        <v>247</v>
      </c>
      <c r="T34" s="1" t="s">
        <v>248</v>
      </c>
      <c r="U34" s="1" t="s">
        <v>249</v>
      </c>
    </row>
    <row r="35" s="1" customFormat="1" spans="1:21">
      <c r="A35" s="3">
        <v>17502037455</v>
      </c>
      <c r="B35" s="1" t="s">
        <v>350</v>
      </c>
      <c r="C35" s="1" t="s">
        <v>384</v>
      </c>
      <c r="D35" s="1" t="s">
        <v>385</v>
      </c>
      <c r="E35" s="1" t="s">
        <v>386</v>
      </c>
      <c r="F35" s="1" t="s">
        <v>235</v>
      </c>
      <c r="G35" s="1" t="s">
        <v>238</v>
      </c>
      <c r="H35" s="1" t="s">
        <v>239</v>
      </c>
      <c r="I35" s="1" t="s">
        <v>387</v>
      </c>
      <c r="J35" s="1" t="s">
        <v>241</v>
      </c>
      <c r="K35" s="1" t="s">
        <v>387</v>
      </c>
      <c r="L35" s="1" t="s">
        <v>387</v>
      </c>
      <c r="M35" s="1" t="s">
        <v>242</v>
      </c>
      <c r="N35" s="1" t="s">
        <v>242</v>
      </c>
      <c r="O35" s="1" t="s">
        <v>243</v>
      </c>
      <c r="P35" s="1" t="s">
        <v>244</v>
      </c>
      <c r="Q35" s="1" t="s">
        <v>245</v>
      </c>
      <c r="R35" s="1" t="s">
        <v>388</v>
      </c>
      <c r="S35" s="1" t="s">
        <v>247</v>
      </c>
      <c r="T35" s="1" t="s">
        <v>248</v>
      </c>
      <c r="U35" s="1" t="s">
        <v>249</v>
      </c>
    </row>
    <row r="36" s="1" customFormat="1" spans="1:21">
      <c r="A36" s="3">
        <v>17499803965</v>
      </c>
      <c r="B36" s="1" t="s">
        <v>389</v>
      </c>
      <c r="C36" s="1" t="s">
        <v>390</v>
      </c>
      <c r="D36" s="1" t="s">
        <v>335</v>
      </c>
      <c r="E36" s="1" t="s">
        <v>391</v>
      </c>
      <c r="F36" s="1" t="s">
        <v>350</v>
      </c>
      <c r="G36" s="1" t="s">
        <v>238</v>
      </c>
      <c r="H36" s="1" t="s">
        <v>239</v>
      </c>
      <c r="I36" s="1" t="s">
        <v>392</v>
      </c>
      <c r="J36" s="1" t="s">
        <v>241</v>
      </c>
      <c r="K36" s="1" t="s">
        <v>392</v>
      </c>
      <c r="L36" s="1" t="s">
        <v>392</v>
      </c>
      <c r="M36" s="1" t="s">
        <v>242</v>
      </c>
      <c r="N36" s="1" t="s">
        <v>242</v>
      </c>
      <c r="O36" s="1" t="s">
        <v>243</v>
      </c>
      <c r="P36" s="1" t="s">
        <v>244</v>
      </c>
      <c r="Q36" s="1" t="s">
        <v>245</v>
      </c>
      <c r="R36" s="1" t="s">
        <v>393</v>
      </c>
      <c r="S36" s="1" t="s">
        <v>247</v>
      </c>
      <c r="T36" s="1" t="s">
        <v>248</v>
      </c>
      <c r="U36" s="1" t="s">
        <v>249</v>
      </c>
    </row>
    <row r="37" s="1" customFormat="1" spans="1:21">
      <c r="A37" s="3">
        <v>17464471690</v>
      </c>
      <c r="B37" s="1" t="s">
        <v>394</v>
      </c>
      <c r="C37" s="1" t="s">
        <v>395</v>
      </c>
      <c r="D37" s="1" t="s">
        <v>396</v>
      </c>
      <c r="E37" s="1" t="s">
        <v>397</v>
      </c>
      <c r="F37" s="1" t="s">
        <v>235</v>
      </c>
      <c r="G37" s="1" t="s">
        <v>238</v>
      </c>
      <c r="H37" s="1" t="s">
        <v>239</v>
      </c>
      <c r="I37" s="1" t="s">
        <v>398</v>
      </c>
      <c r="J37" s="1" t="s">
        <v>241</v>
      </c>
      <c r="K37" s="1" t="s">
        <v>398</v>
      </c>
      <c r="L37" s="1" t="s">
        <v>398</v>
      </c>
      <c r="M37" s="1" t="s">
        <v>242</v>
      </c>
      <c r="N37" s="1" t="s">
        <v>242</v>
      </c>
      <c r="O37" s="1" t="s">
        <v>243</v>
      </c>
      <c r="P37" s="1" t="s">
        <v>244</v>
      </c>
      <c r="Q37" s="1" t="s">
        <v>245</v>
      </c>
      <c r="R37" s="1" t="s">
        <v>399</v>
      </c>
      <c r="S37" s="1" t="s">
        <v>247</v>
      </c>
      <c r="T37" s="1" t="s">
        <v>248</v>
      </c>
      <c r="U37" s="1" t="s">
        <v>249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2022-03-16T01:46:27Z</dcterms:created>
  <dcterms:modified xsi:type="dcterms:W3CDTF">2022-03-16T01:52:27Z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1184FA0742F6485E9B16BBA6BABFB8CC</vt:lpwstr>
  </property>
  <property fmtid="{D5CDD505-2E9C-101B-9397-08002B2CF9AE}" pid="3" name="KSOProductBuildVer">
    <vt:lpwstr>2052-11.1.0.11365</vt:lpwstr>
  </property>
</Properties>
</file>