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对账!$A$1:$X$37</definedName>
  </definedNames>
  <calcPr calcId="144525"/>
</workbook>
</file>

<file path=xl/sharedStrings.xml><?xml version="1.0" encoding="utf-8"?>
<sst xmlns="http://schemas.openxmlformats.org/spreadsheetml/2006/main" count="1192" uniqueCount="361">
  <si>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</si>
  <si>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</si>
  <si>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</si>
  <si>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</si>
  <si>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</si>
  <si>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</si>
  <si>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</si>
  <si>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</si>
  <si>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</si>
  <si>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</si>
  <si>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</si>
  <si>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</si>
  <si>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</si>
  <si>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</si>
  <si>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</si>
  <si>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</si>
  <si>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</si>
  <si>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</si>
  <si>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</si>
  <si>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</si>
  <si>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</si>
  <si>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</si>
  <si>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</si>
  <si>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</si>
  <si>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</si>
  <si>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17429063369	</t>
  </si>
  <si>
    <t>Ctrip</t>
  </si>
  <si>
    <t>正常</t>
  </si>
  <si>
    <t>[台北]Hotel M 台北摩莎精品旅店(Taipei M Hotel - Main Station)(80941622)</t>
  </si>
  <si>
    <t>时尚大床房&lt;2人入住&gt;</t>
  </si>
  <si>
    <t>CNY</t>
  </si>
  <si>
    <t>WANG/CHIHAO</t>
  </si>
  <si>
    <t>CA13744220317CNY</t>
  </si>
  <si>
    <t>未提现</t>
  </si>
  <si>
    <t>携程开票</t>
  </si>
  <si>
    <t xml:space="preserve">	</t>
  </si>
  <si>
    <t xml:space="preserve">20220220-025	</t>
  </si>
  <si>
    <t xml:space="preserve">17471506962	</t>
  </si>
  <si>
    <t>[三亚]全季酒店(三亚大东海店)(82340420)</t>
  </si>
  <si>
    <t>高级大床房&lt;2人入住&gt;</t>
  </si>
  <si>
    <t>萧怀瑾</t>
  </si>
  <si>
    <t xml:space="preserve">R5720211078409094001	</t>
  </si>
  <si>
    <t xml:space="preserve">17471725215	</t>
  </si>
  <si>
    <t>[杭州]全季酒店(杭州滨江店)(77169738)</t>
  </si>
  <si>
    <t>高级特大床房&lt;2人入住&gt;</t>
  </si>
  <si>
    <t>杨嘉慧</t>
  </si>
  <si>
    <t xml:space="preserve">2433490	</t>
  </si>
  <si>
    <t xml:space="preserve">R3100521078411731001	</t>
  </si>
  <si>
    <t xml:space="preserve">17481943667	</t>
  </si>
  <si>
    <t>[null](80895648)</t>
  </si>
  <si>
    <t>取消</t>
  </si>
  <si>
    <t xml:space="preserve">17482563922	</t>
  </si>
  <si>
    <t>[杭州]桔子酒店(杭州西湖虎跑路店)(80249184)</t>
  </si>
  <si>
    <t>经济大床房&lt;2人入住&gt;</t>
  </si>
  <si>
    <t>陈赞</t>
  </si>
  <si>
    <t xml:space="preserve">R3100084078506934001	</t>
  </si>
  <si>
    <t xml:space="preserve">17491463895	</t>
  </si>
  <si>
    <t>[无锡]格林豪泰贝壳酒店(无锡新区鸿山镇商业广场店)(68605110)</t>
  </si>
  <si>
    <t>时尚双床房&lt;2人入住&gt;</t>
  </si>
  <si>
    <t>杜希友,齐笑,江文锋</t>
  </si>
  <si>
    <t xml:space="preserve">2435194	</t>
  </si>
  <si>
    <t xml:space="preserve">(GRT)75272616;(GRT)75272617;(GRT)75272618;	</t>
  </si>
  <si>
    <t xml:space="preserve">17501962658	</t>
  </si>
  <si>
    <t>[乐山]乐山嘉家商务酒店(88633985)</t>
  </si>
  <si>
    <t>优选简约双床房&lt;2人入住&gt;</t>
  </si>
  <si>
    <t>黄小连</t>
  </si>
  <si>
    <t xml:space="preserve">17509255780	</t>
  </si>
  <si>
    <t>[null](82807011)</t>
  </si>
  <si>
    <t xml:space="preserve">17509775177	</t>
  </si>
  <si>
    <t>[上海]上海迪康凯莱悦享酒店(88620912)</t>
  </si>
  <si>
    <t>大床房&lt;2人入住&gt;</t>
  </si>
  <si>
    <t>凌家翠</t>
  </si>
  <si>
    <t xml:space="preserve">17510101205	</t>
  </si>
  <si>
    <t>[北京]北京大华路宾馆(88620581)</t>
  </si>
  <si>
    <t>标准双床房&lt;2人入住&gt;</t>
  </si>
  <si>
    <t>李利民</t>
  </si>
  <si>
    <t xml:space="preserve">2439620	</t>
  </si>
  <si>
    <t xml:space="preserve">17515768407	</t>
  </si>
  <si>
    <t>[北京]格林豪泰酒店(北京方庄店)(68604055)</t>
  </si>
  <si>
    <t>1.8米大床房&lt;2人入住&gt;</t>
  </si>
  <si>
    <t>高彤</t>
  </si>
  <si>
    <t xml:space="preserve">17515777900	</t>
  </si>
  <si>
    <t>[台中]天阁酒店(台中馆)(Tango Hotel Taichung)(80942068)</t>
  </si>
  <si>
    <t>天豪大床房&lt;2人入住&gt;</t>
  </si>
  <si>
    <t>CHANG/YUWEI</t>
  </si>
  <si>
    <t xml:space="preserve">17516527007	</t>
  </si>
  <si>
    <t>[贵阳]贵阳格兰云天国际酒店(77154723)</t>
  </si>
  <si>
    <t>豪华大床房&lt;2人入住&gt;</t>
  </si>
  <si>
    <t>杨春旭</t>
  </si>
  <si>
    <t xml:space="preserve">2202280017	</t>
  </si>
  <si>
    <t xml:space="preserve">17517423261	</t>
  </si>
  <si>
    <t>[合肥]格林豪泰(合肥西二环省肿瘤医院店)(68605849)</t>
  </si>
  <si>
    <t>1.5米大床房&lt;2人入住&gt;</t>
  </si>
  <si>
    <t>刘素侠</t>
  </si>
  <si>
    <t xml:space="preserve">2441124	</t>
  </si>
  <si>
    <t xml:space="preserve">17523763420	</t>
  </si>
  <si>
    <t>[项城]尚客优连锁酒店(项城东方大道店)(80248107)</t>
  </si>
  <si>
    <t>标准大床房&lt;2人入住&gt;</t>
  </si>
  <si>
    <t>朱辉</t>
  </si>
  <si>
    <t xml:space="preserve">2441804	</t>
  </si>
  <si>
    <t xml:space="preserve">17523910229	</t>
  </si>
  <si>
    <t>[上海]蓝山国际青年旅舍(上海外滩店)(82340691)</t>
  </si>
  <si>
    <t>罗旭东</t>
  </si>
  <si>
    <t xml:space="preserve">17524154658	</t>
  </si>
  <si>
    <t>[长沙]格林豪泰酒店(长沙中医药大学店)(76434313)</t>
  </si>
  <si>
    <t>胡琴</t>
  </si>
  <si>
    <t xml:space="preserve">2442006	</t>
  </si>
  <si>
    <t xml:space="preserve">(GRT)75338358;	</t>
  </si>
  <si>
    <t xml:space="preserve">17524534506	</t>
  </si>
  <si>
    <t>[滁州]格林豪泰智选酒店(滁州万达广场店)(80247776)</t>
  </si>
  <si>
    <t>商务双床房&lt;2人入住&gt;</t>
  </si>
  <si>
    <t>韦健文</t>
  </si>
  <si>
    <t xml:space="preserve">韦健文	</t>
  </si>
  <si>
    <t xml:space="preserve">17524632261	</t>
  </si>
  <si>
    <t>[深圳]深圳观澜酒店(82340945)</t>
  </si>
  <si>
    <t>标准单人房&lt;2人入住&gt;</t>
  </si>
  <si>
    <t>黄军军</t>
  </si>
  <si>
    <t xml:space="preserve">17525048059	</t>
  </si>
  <si>
    <t>[张家港]格林豪泰(张家港塘市镇扬子路店)(68605327)</t>
  </si>
  <si>
    <t>陶然</t>
  </si>
  <si>
    <t xml:space="preserve">(GRT)75343476	</t>
  </si>
  <si>
    <t xml:space="preserve">17525047055	</t>
  </si>
  <si>
    <t>[南昌]尚客优精选酒店(南昌叠山路滕王阁步行街店)(80245746)</t>
  </si>
  <si>
    <t>精选高级双床房&lt;2人入住&gt;</t>
  </si>
  <si>
    <t>肖啸</t>
  </si>
  <si>
    <t xml:space="preserve">17525060512	</t>
  </si>
  <si>
    <t>[林州]骏怡精选酒店(林州翰林名苑美龙华店)(81209695)</t>
  </si>
  <si>
    <t>乐享双床房&lt;2人入住&gt;</t>
  </si>
  <si>
    <t>秦帅统</t>
  </si>
  <si>
    <t xml:space="preserve">2442493	</t>
  </si>
  <si>
    <t xml:space="preserve">17525310903	</t>
  </si>
  <si>
    <t>[上海]全季酒店(上海人民广场店)(76444223)</t>
  </si>
  <si>
    <t>大床房A&lt;2人入住&gt;</t>
  </si>
  <si>
    <t>吴俊杰</t>
  </si>
  <si>
    <t xml:space="preserve">2442629	</t>
  </si>
  <si>
    <t xml:space="preserve">R8000461078851418001	</t>
  </si>
  <si>
    <t xml:space="preserve">17525483942	</t>
  </si>
  <si>
    <t>[中山]尚客优品酒店(中山西区彩虹大道店)(81209204)</t>
  </si>
  <si>
    <t>优品双床房&lt;2人入住&gt;</t>
  </si>
  <si>
    <t>李艳鸿</t>
  </si>
  <si>
    <t xml:space="preserve">17525513799	</t>
  </si>
  <si>
    <t>[上海]上海三迪华美达酒店(76255411)</t>
  </si>
  <si>
    <t>豪华双床房&lt;2人入住&gt;&lt;早餐&gt;</t>
  </si>
  <si>
    <t>王伊思</t>
  </si>
  <si>
    <t xml:space="preserve">281787	</t>
  </si>
  <si>
    <t xml:space="preserve">17525557627	</t>
  </si>
  <si>
    <t>[济南]格林豪泰(济南泉城广场店)(68600774)</t>
  </si>
  <si>
    <t>标准房&lt;2人入住&gt;</t>
  </si>
  <si>
    <t>郑燊</t>
  </si>
  <si>
    <t xml:space="preserve">(GRT)75346508;	</t>
  </si>
  <si>
    <t xml:space="preserve">17525571501	</t>
  </si>
  <si>
    <t>[义乌]义乌之江华美达广场酒店(76255713)</t>
  </si>
  <si>
    <t>行政双床房&lt;2人入住&gt;&lt;早餐&gt;</t>
  </si>
  <si>
    <t>孙琦</t>
  </si>
  <si>
    <t xml:space="preserve">2442768	</t>
  </si>
  <si>
    <t xml:space="preserve">673950568	</t>
  </si>
  <si>
    <t xml:space="preserve">17525596586	</t>
  </si>
  <si>
    <t>[淄博]格林豪泰(淄博火车站金晶大道万象汇店)(80245884)</t>
  </si>
  <si>
    <t>商务双床房&lt;2人入住&gt;&lt;早餐&gt;</t>
  </si>
  <si>
    <t>李秀文</t>
  </si>
  <si>
    <t xml:space="preserve">17526070166	</t>
  </si>
  <si>
    <t>[北京]格林豪泰(北京昌平沙河地铁站店)(76296984)</t>
  </si>
  <si>
    <t>张杰</t>
  </si>
  <si>
    <t xml:space="preserve">(GRT)75349815;	</t>
  </si>
  <si>
    <t xml:space="preserve">17526069209	</t>
  </si>
  <si>
    <t>[海口]海口宝华海景大酒店(76255278)</t>
  </si>
  <si>
    <t>高级海景双床房&lt;2人入住&gt;&lt;早餐&gt;</t>
  </si>
  <si>
    <t>马海林,马春云</t>
  </si>
  <si>
    <t xml:space="preserve">17526082424	</t>
  </si>
  <si>
    <t>[上海]贝壳酒店(上海国家会展中心华新店)(80248966)</t>
  </si>
  <si>
    <t>宋建</t>
  </si>
  <si>
    <t xml:space="preserve">2443123	</t>
  </si>
  <si>
    <t xml:space="preserve">(GRT)75349874;	</t>
  </si>
  <si>
    <t xml:space="preserve">17526304362	</t>
  </si>
  <si>
    <t>蒋玉任</t>
  </si>
  <si>
    <t xml:space="preserve">(GRT)75351375;	</t>
  </si>
  <si>
    <t xml:space="preserve">17526426354	</t>
  </si>
  <si>
    <t>[合肥]格美酒店(合肥潜山北路凤凰城店)(80246950)</t>
  </si>
  <si>
    <t>格美高级大床房&lt;2人入住&gt;</t>
  </si>
  <si>
    <t>王文涛</t>
  </si>
  <si>
    <t xml:space="preserve">(GRT)75352201;	</t>
  </si>
  <si>
    <t xml:space="preserve">17530908122	</t>
  </si>
  <si>
    <t>[北京]7天连锁酒店(北京定慧寺五路居地铁站店)(76296845)</t>
  </si>
  <si>
    <t>零压大床房&lt;2人入住&gt;&lt;钻石会员&gt;&lt;交叉用户机票，高铁，汽车，船票，用车&gt;</t>
  </si>
  <si>
    <t>陈华</t>
  </si>
  <si>
    <t xml:space="preserve">104291731424	</t>
  </si>
  <si>
    <t xml:space="preserve">17531291900	</t>
  </si>
  <si>
    <t>[民权]城市便捷酒店(民权高铁站店)(68323610)</t>
  </si>
  <si>
    <t>商务大床房&lt;2人入住&gt;</t>
  </si>
  <si>
    <t>文亚军</t>
  </si>
  <si>
    <t xml:space="preserve">17531623902	</t>
  </si>
  <si>
    <t>[桐庐]城市便捷酒店(桐庐上林春天店)(82340790)</t>
  </si>
  <si>
    <t>沈振新</t>
  </si>
  <si>
    <t>，</t>
  </si>
  <si>
    <t>7942 CNY</t>
  </si>
  <si>
    <t>A220317101202481</t>
  </si>
  <si>
    <t>总计：7942元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</si>
  <si>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</si>
  <si>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</si>
  <si>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</si>
  <si>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</si>
  <si>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</si>
  <si>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</si>
  <si>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</si>
  <si>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</si>
  <si>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</si>
  <si>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</si>
  <si>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</si>
  <si>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</si>
  <si>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</si>
  <si>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</si>
  <si>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</si>
  <si>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</si>
  <si>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</si>
  <si>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</si>
  <si>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2022-03-01</t>
  </si>
  <si>
    <t>2443831</t>
  </si>
  <si>
    <t>城市便捷酒店(桐庐上林春天店)</t>
  </si>
  <si>
    <t>2022-03-02</t>
  </si>
  <si>
    <t>退房日月结</t>
  </si>
  <si>
    <t>162.00</t>
  </si>
  <si>
    <t>RMB</t>
  </si>
  <si>
    <t>0</t>
  </si>
  <si>
    <t>0.00</t>
  </si>
  <si>
    <t>携程汇登国内直连</t>
  </si>
  <si>
    <t>01.011264</t>
  </si>
  <si>
    <t>2022-03-01 21:46:49</t>
  </si>
  <si>
    <t>否</t>
  </si>
  <si>
    <t>广州汇登信息科技有限公司</t>
  </si>
  <si>
    <t>直连</t>
  </si>
  <si>
    <t>2443731</t>
  </si>
  <si>
    <t>城市便捷酒店(民权高铁站店)</t>
  </si>
  <si>
    <t>151.00</t>
  </si>
  <si>
    <t>2022-03-01 21:07:52</t>
  </si>
  <si>
    <t>2443642</t>
  </si>
  <si>
    <t>7天连锁酒店(北京定慧寺五路居地铁站店)</t>
  </si>
  <si>
    <t>231.00</t>
  </si>
  <si>
    <t>2022-03-01 20:36:24</t>
  </si>
  <si>
    <t>2443380</t>
  </si>
  <si>
    <t>格美酒店(合肥潜山北路凤凰城店)</t>
  </si>
  <si>
    <t>223.00</t>
  </si>
  <si>
    <t>2022-03-01 19:07:48</t>
  </si>
  <si>
    <t>2443287</t>
  </si>
  <si>
    <t>格林豪泰酒店(长沙中医药大学店)</t>
  </si>
  <si>
    <t>2022-03-01 18:42:43</t>
  </si>
  <si>
    <t>2443123</t>
  </si>
  <si>
    <t>贝壳酒店(上海国家会展中心华新店)</t>
  </si>
  <si>
    <t>166.00</t>
  </si>
  <si>
    <t>2022-03-01 17:58:53</t>
  </si>
  <si>
    <t>2443109</t>
  </si>
  <si>
    <t>海口宝华海景大酒店</t>
  </si>
  <si>
    <t>1042.00</t>
  </si>
  <si>
    <t>2022-03-01 17:57:10</t>
  </si>
  <si>
    <t>2443107</t>
  </si>
  <si>
    <t>格林豪泰(北京昌平沙河地铁站店)</t>
  </si>
  <si>
    <t>253.00</t>
  </si>
  <si>
    <t>2022-03-01 17:57:07</t>
  </si>
  <si>
    <t>2442778</t>
  </si>
  <si>
    <t>格林豪泰商务酒店（淄博火车站金晶大道店）</t>
  </si>
  <si>
    <t>158.00</t>
  </si>
  <si>
    <t>2022-03-01 16:19:53</t>
  </si>
  <si>
    <t>2442768</t>
  </si>
  <si>
    <t>义乌之江华美达广场酒店</t>
  </si>
  <si>
    <t>433.00</t>
  </si>
  <si>
    <t>2022-03-01 16:13:33</t>
  </si>
  <si>
    <t>2442755</t>
  </si>
  <si>
    <t>格林豪泰商务酒店（济南泉城广场店）</t>
  </si>
  <si>
    <t>172.00</t>
  </si>
  <si>
    <t>2022-03-01 16:10:14</t>
  </si>
  <si>
    <t>2442714</t>
  </si>
  <si>
    <t>尚客优品酒店（中山西区彩虹大道店）</t>
  </si>
  <si>
    <t>2022-03-01 15:52:42</t>
  </si>
  <si>
    <t>2442629</t>
  </si>
  <si>
    <t>全季酒店(上海人民广场店)</t>
  </si>
  <si>
    <t>396.00</t>
  </si>
  <si>
    <t>2022-03-01 15:10:21</t>
  </si>
  <si>
    <t>2442493</t>
  </si>
  <si>
    <t>林州骏怡精品连锁主题酒店</t>
  </si>
  <si>
    <t>127.00</t>
  </si>
  <si>
    <t>2022-03-01 14:07:17</t>
  </si>
  <si>
    <t>2442485</t>
  </si>
  <si>
    <t>格林豪泰快捷酒店（苏州张家港塘市镇扬子路店）</t>
  </si>
  <si>
    <t>167.00</t>
  </si>
  <si>
    <t>2022-03-01 14:04:04</t>
  </si>
  <si>
    <t>2442269</t>
  </si>
  <si>
    <t>深圳观澜酒店</t>
  </si>
  <si>
    <t>145.00</t>
  </si>
  <si>
    <t>2022-03-01 12:30:49</t>
  </si>
  <si>
    <t>2442216</t>
  </si>
  <si>
    <t>格林豪泰智选酒店(滁州万达广场店)</t>
  </si>
  <si>
    <t>149.00</t>
  </si>
  <si>
    <t>2022-03-01 12:09:50</t>
  </si>
  <si>
    <t>2442006</t>
  </si>
  <si>
    <t>143.00</t>
  </si>
  <si>
    <t>2022-03-01 10:40:17</t>
  </si>
  <si>
    <t>2441866</t>
  </si>
  <si>
    <t>蓝山国际青年旅舍(上海外滩店)</t>
  </si>
  <si>
    <t>185.00</t>
  </si>
  <si>
    <t>2022-03-01 09:19:23</t>
  </si>
  <si>
    <t>2441804</t>
  </si>
  <si>
    <t>尚客优连锁酒店(项城东方大道店)</t>
  </si>
  <si>
    <t>96.00</t>
  </si>
  <si>
    <t>2022-03-01 08:27:09</t>
  </si>
  <si>
    <t>2022-02-28</t>
  </si>
  <si>
    <t>2441124</t>
  </si>
  <si>
    <t>格林豪泰(合肥西二环省肿瘤医院店)</t>
  </si>
  <si>
    <t>134.00</t>
  </si>
  <si>
    <t>-134</t>
  </si>
  <si>
    <t>2022-03-01 13:50:14</t>
  </si>
  <si>
    <t>2440621</t>
  </si>
  <si>
    <t>贵阳格兰云天国际酒店</t>
  </si>
  <si>
    <t>710.00</t>
  </si>
  <si>
    <t>2022-02-28 16:15:02</t>
  </si>
  <si>
    <t>2440193</t>
  </si>
  <si>
    <t>天阁酒店(台中馆)</t>
  </si>
  <si>
    <t>CHANG YUWEI</t>
  </si>
  <si>
    <t>428.00</t>
  </si>
  <si>
    <t>2022-02-28 13:11:01</t>
  </si>
  <si>
    <t>2439620</t>
  </si>
  <si>
    <t>北京大华路宾馆</t>
  </si>
  <si>
    <t>256.00</t>
  </si>
  <si>
    <t>2022-02-28 08:51:11</t>
  </si>
  <si>
    <t>2439423</t>
  </si>
  <si>
    <t>上海迪康凯莱悦享酒店</t>
  </si>
  <si>
    <t>118.00</t>
  </si>
  <si>
    <t>2022-02-28 01:03:04</t>
  </si>
  <si>
    <t>2022-02-27</t>
  </si>
  <si>
    <t>2439250</t>
  </si>
  <si>
    <t>布丁酒店（重庆南坪万达地铁站店）</t>
  </si>
  <si>
    <t>张浩</t>
  </si>
  <si>
    <t>64.00</t>
  </si>
  <si>
    <t>2022-02-27 21:47:06</t>
  </si>
  <si>
    <t>2437682</t>
  </si>
  <si>
    <t>乐山嘉家商务酒店</t>
  </si>
  <si>
    <t>65.00</t>
  </si>
  <si>
    <t>2022-02-27 11:54:46</t>
  </si>
  <si>
    <t>2022-02-26</t>
  </si>
  <si>
    <t>2435194</t>
  </si>
  <si>
    <t>格林豪泰贝壳酒店（无锡新区鸿山商业广场店）</t>
  </si>
  <si>
    <t>615.00</t>
  </si>
  <si>
    <t>2022-02-26 10:30:14</t>
  </si>
  <si>
    <t>2022-02-25</t>
  </si>
  <si>
    <t>2434771</t>
  </si>
  <si>
    <t>桔子酒店(杭州西湖虎跑路店)</t>
  </si>
  <si>
    <t>209.00</t>
  </si>
  <si>
    <t>2022-02-25 15:28:56</t>
  </si>
  <si>
    <t>2022-02-24</t>
  </si>
  <si>
    <t>2433490</t>
  </si>
  <si>
    <t>全季酒店(杭州滨江店)</t>
  </si>
  <si>
    <t>696.00</t>
  </si>
  <si>
    <t>2022-02-24 13:02:15</t>
  </si>
  <si>
    <t>2433414</t>
  </si>
  <si>
    <t>全季酒店(三亚大东海店)</t>
  </si>
  <si>
    <t>971.01</t>
  </si>
  <si>
    <t>2022-02-24 12:18:17</t>
  </si>
  <si>
    <t>2022-02-20</t>
  </si>
  <si>
    <t>2425956</t>
  </si>
  <si>
    <t>Hotel M 台北摩莎精品旅店</t>
  </si>
  <si>
    <t>WANG CHIHAO</t>
  </si>
  <si>
    <t>136.00</t>
  </si>
  <si>
    <t>2022-02-20 08:04:06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</si>
</sst>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2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3" fillId="4" borderId="3" applyNumberFormat="0" applyFon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1" applyNumberFormat="0" applyFill="0" applyAlignment="0" applyProtection="0">
      <alignment vertical="center"/>
    </xf>
    <xf numFmtId="0" fontId="4" fillId="0" borderId="1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5" fillId="14" borderId="5" applyNumberFormat="0" applyAlignment="0" applyProtection="0">
      <alignment vertical="center"/>
    </xf>
    <xf numFmtId="0" fontId="19" fillId="14" borderId="2" applyNumberFormat="0" applyAlignment="0" applyProtection="0">
      <alignment vertical="center"/>
    </xf>
    <xf numFmtId="0" fontId="17" fillId="15" borderId="6" applyNumberFormat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43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44621</v>
      </c>
      <c r="G2" s="6">
        <v>44622</v>
      </c>
      <c r="H2" s="4">
        <v>1</v>
      </c>
      <c r="I2" s="4">
        <v>1</v>
      </c>
      <c r="J2" s="4">
        <v>1</v>
      </c>
      <c r="K2" s="4" t="s">
        <v>30</v>
      </c>
      <c r="L2" s="4">
        <v>136</v>
      </c>
      <c r="M2" s="4">
        <v>136</v>
      </c>
      <c r="N2" s="4" t="s">
        <v>31</v>
      </c>
      <c r="O2" s="4" t="s">
        <v>32</v>
      </c>
      <c r="P2" s="4" t="s">
        <v>33</v>
      </c>
      <c r="Q2" s="4">
        <v>0</v>
      </c>
      <c r="R2" s="7">
        <v>44612</v>
      </c>
      <c r="S2" s="6">
        <v>44637</v>
      </c>
      <c r="T2" s="4" t="s">
        <v>34</v>
      </c>
      <c r="U2" s="4">
        <v>136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44619</v>
      </c>
      <c r="G3" s="6">
        <v>44622</v>
      </c>
      <c r="H3" s="4">
        <v>1</v>
      </c>
      <c r="I3" s="4">
        <v>3</v>
      </c>
      <c r="J3" s="4">
        <v>3</v>
      </c>
      <c r="K3" s="4" t="s">
        <v>30</v>
      </c>
      <c r="L3" s="4">
        <v>971</v>
      </c>
      <c r="M3" s="4">
        <v>971</v>
      </c>
      <c r="N3" s="4" t="s">
        <v>40</v>
      </c>
      <c r="O3" s="4" t="s">
        <v>32</v>
      </c>
      <c r="P3" s="4" t="s">
        <v>33</v>
      </c>
      <c r="Q3" s="4">
        <v>0</v>
      </c>
      <c r="R3" s="7">
        <v>44616</v>
      </c>
      <c r="S3" s="6">
        <v>44637</v>
      </c>
      <c r="T3" s="4" t="s">
        <v>34</v>
      </c>
      <c r="U3" s="4">
        <v>971</v>
      </c>
      <c r="V3" s="4">
        <v>0</v>
      </c>
      <c r="W3" s="4">
        <v>0</v>
      </c>
      <c r="X3" s="4" t="s">
        <v>35</v>
      </c>
      <c r="Y3" s="4" t="s">
        <v>41</v>
      </c>
    </row>
    <row r="4" s="4" customFormat="1" spans="1:25">
      <c r="A4" s="4" t="s">
        <v>42</v>
      </c>
      <c r="B4" s="4" t="s">
        <v>26</v>
      </c>
      <c r="C4" s="4" t="s">
        <v>27</v>
      </c>
      <c r="D4" s="4" t="s">
        <v>43</v>
      </c>
      <c r="E4" s="4" t="s">
        <v>44</v>
      </c>
      <c r="F4" s="6">
        <v>44620</v>
      </c>
      <c r="G4" s="6">
        <v>44622</v>
      </c>
      <c r="H4" s="4">
        <v>1</v>
      </c>
      <c r="I4" s="4">
        <v>2</v>
      </c>
      <c r="J4" s="4">
        <v>2</v>
      </c>
      <c r="K4" s="4" t="s">
        <v>30</v>
      </c>
      <c r="L4" s="4">
        <v>696</v>
      </c>
      <c r="M4" s="4">
        <v>696</v>
      </c>
      <c r="N4" s="4" t="s">
        <v>45</v>
      </c>
      <c r="O4" s="4" t="s">
        <v>32</v>
      </c>
      <c r="P4" s="4" t="s">
        <v>33</v>
      </c>
      <c r="Q4" s="4">
        <v>0</v>
      </c>
      <c r="R4" s="7">
        <v>44616</v>
      </c>
      <c r="S4" s="6">
        <v>44637</v>
      </c>
      <c r="T4" s="4" t="s">
        <v>34</v>
      </c>
      <c r="U4" s="4">
        <v>696</v>
      </c>
      <c r="V4" s="4">
        <v>0</v>
      </c>
      <c r="W4" s="4">
        <v>0</v>
      </c>
      <c r="X4" s="4" t="s">
        <v>46</v>
      </c>
      <c r="Y4" s="4" t="s">
        <v>47</v>
      </c>
    </row>
    <row r="5" s="4" customFormat="1" spans="1:25">
      <c r="A5" s="4" t="s">
        <v>48</v>
      </c>
      <c r="B5" s="4" t="s">
        <v>26</v>
      </c>
      <c r="C5" s="4" t="s">
        <v>27</v>
      </c>
      <c r="D5" s="4" t="s">
        <v>49</v>
      </c>
      <c r="E5" s="4"/>
      <c r="F5" s="6">
        <v>44621</v>
      </c>
      <c r="G5" s="6">
        <v>44622</v>
      </c>
      <c r="H5" s="4">
        <v>0</v>
      </c>
      <c r="I5" s="4">
        <v>1</v>
      </c>
      <c r="J5" s="4">
        <v>0</v>
      </c>
      <c r="K5" s="4" t="s">
        <v>30</v>
      </c>
      <c r="L5" s="4">
        <v>254</v>
      </c>
      <c r="M5" s="4">
        <v>254</v>
      </c>
      <c r="N5" s="4"/>
      <c r="O5" s="4" t="s">
        <v>32</v>
      </c>
      <c r="P5" s="4" t="s">
        <v>33</v>
      </c>
      <c r="Q5" s="4">
        <v>0</v>
      </c>
      <c r="R5" s="7">
        <v>44617</v>
      </c>
      <c r="S5" s="6">
        <v>44637</v>
      </c>
      <c r="T5" s="4" t="s">
        <v>34</v>
      </c>
      <c r="U5" s="4">
        <v>254</v>
      </c>
      <c r="V5" s="4">
        <v>0</v>
      </c>
      <c r="W5" s="4">
        <v>0</v>
      </c>
      <c r="X5" s="4" t="s">
        <v>35</v>
      </c>
      <c r="Y5" s="4" t="s">
        <v>35</v>
      </c>
    </row>
    <row r="6" s="4" customFormat="1" spans="1:25">
      <c r="A6" s="4" t="s">
        <v>48</v>
      </c>
      <c r="B6" s="4" t="s">
        <v>26</v>
      </c>
      <c r="C6" s="4" t="s">
        <v>50</v>
      </c>
      <c r="D6" s="4" t="s">
        <v>49</v>
      </c>
      <c r="E6" s="4"/>
      <c r="F6" s="6">
        <v>44621</v>
      </c>
      <c r="G6" s="6">
        <v>44622</v>
      </c>
      <c r="H6" s="4">
        <v>0</v>
      </c>
      <c r="I6" s="4">
        <v>1</v>
      </c>
      <c r="J6" s="4">
        <v>0</v>
      </c>
      <c r="K6" s="4" t="s">
        <v>30</v>
      </c>
      <c r="L6" s="4">
        <v>-254</v>
      </c>
      <c r="M6" s="4">
        <v>-254</v>
      </c>
      <c r="N6" s="4"/>
      <c r="O6" s="4" t="s">
        <v>32</v>
      </c>
      <c r="P6" s="4" t="s">
        <v>33</v>
      </c>
      <c r="Q6" s="4">
        <v>0</v>
      </c>
      <c r="R6" s="7">
        <v>44617</v>
      </c>
      <c r="S6" s="6">
        <v>44637</v>
      </c>
      <c r="T6" s="4" t="s">
        <v>34</v>
      </c>
      <c r="U6" s="4">
        <v>-254</v>
      </c>
      <c r="V6" s="4">
        <v>0</v>
      </c>
      <c r="W6" s="4">
        <v>0</v>
      </c>
      <c r="X6" s="4" t="s">
        <v>35</v>
      </c>
      <c r="Y6" s="4" t="s">
        <v>35</v>
      </c>
    </row>
    <row r="7" s="4" customFormat="1" spans="1:25">
      <c r="A7" s="4" t="s">
        <v>51</v>
      </c>
      <c r="B7" s="4" t="s">
        <v>26</v>
      </c>
      <c r="C7" s="4" t="s">
        <v>27</v>
      </c>
      <c r="D7" s="4" t="s">
        <v>52</v>
      </c>
      <c r="E7" s="4" t="s">
        <v>53</v>
      </c>
      <c r="F7" s="6">
        <v>44621</v>
      </c>
      <c r="G7" s="6">
        <v>44622</v>
      </c>
      <c r="H7" s="4">
        <v>1</v>
      </c>
      <c r="I7" s="4">
        <v>1</v>
      </c>
      <c r="J7" s="4">
        <v>1</v>
      </c>
      <c r="K7" s="4" t="s">
        <v>30</v>
      </c>
      <c r="L7" s="4">
        <v>209</v>
      </c>
      <c r="M7" s="4">
        <v>209</v>
      </c>
      <c r="N7" s="4" t="s">
        <v>54</v>
      </c>
      <c r="O7" s="4" t="s">
        <v>32</v>
      </c>
      <c r="P7" s="4" t="s">
        <v>33</v>
      </c>
      <c r="Q7" s="4">
        <v>0</v>
      </c>
      <c r="R7" s="7">
        <v>44617</v>
      </c>
      <c r="S7" s="6">
        <v>44637</v>
      </c>
      <c r="T7" s="4" t="s">
        <v>34</v>
      </c>
      <c r="U7" s="4">
        <v>209</v>
      </c>
      <c r="V7" s="4">
        <v>0</v>
      </c>
      <c r="W7" s="4">
        <v>0</v>
      </c>
      <c r="X7" s="4" t="s">
        <v>35</v>
      </c>
      <c r="Y7" s="4" t="s">
        <v>55</v>
      </c>
    </row>
    <row r="8" s="4" customFormat="1" spans="1:25">
      <c r="A8" s="4" t="s">
        <v>56</v>
      </c>
      <c r="B8" s="4" t="s">
        <v>26</v>
      </c>
      <c r="C8" s="4" t="s">
        <v>27</v>
      </c>
      <c r="D8" s="4" t="s">
        <v>57</v>
      </c>
      <c r="E8" s="4" t="s">
        <v>58</v>
      </c>
      <c r="F8" s="6">
        <v>44621</v>
      </c>
      <c r="G8" s="6">
        <v>44622</v>
      </c>
      <c r="H8" s="4">
        <v>3</v>
      </c>
      <c r="I8" s="4">
        <v>1</v>
      </c>
      <c r="J8" s="4">
        <v>3</v>
      </c>
      <c r="K8" s="4" t="s">
        <v>30</v>
      </c>
      <c r="L8" s="4">
        <v>615</v>
      </c>
      <c r="M8" s="4">
        <v>615</v>
      </c>
      <c r="N8" s="4" t="s">
        <v>59</v>
      </c>
      <c r="O8" s="4" t="s">
        <v>32</v>
      </c>
      <c r="P8" s="4" t="s">
        <v>33</v>
      </c>
      <c r="Q8" s="4">
        <v>0</v>
      </c>
      <c r="R8" s="7">
        <v>44618</v>
      </c>
      <c r="S8" s="6">
        <v>44637</v>
      </c>
      <c r="T8" s="4" t="s">
        <v>34</v>
      </c>
      <c r="U8" s="4">
        <v>615</v>
      </c>
      <c r="V8" s="4">
        <v>0</v>
      </c>
      <c r="W8" s="4">
        <v>0</v>
      </c>
      <c r="X8" s="4" t="s">
        <v>60</v>
      </c>
      <c r="Y8" s="4" t="s">
        <v>61</v>
      </c>
    </row>
    <row r="9" s="4" customFormat="1" spans="1:25">
      <c r="A9" s="4" t="s">
        <v>62</v>
      </c>
      <c r="B9" s="4" t="s">
        <v>26</v>
      </c>
      <c r="C9" s="4" t="s">
        <v>27</v>
      </c>
      <c r="D9" s="4" t="s">
        <v>63</v>
      </c>
      <c r="E9" s="4" t="s">
        <v>64</v>
      </c>
      <c r="F9" s="6">
        <v>44621</v>
      </c>
      <c r="G9" s="6">
        <v>44622</v>
      </c>
      <c r="H9" s="4">
        <v>1</v>
      </c>
      <c r="I9" s="4">
        <v>1</v>
      </c>
      <c r="J9" s="4">
        <v>1</v>
      </c>
      <c r="K9" s="4" t="s">
        <v>30</v>
      </c>
      <c r="L9" s="4">
        <v>65</v>
      </c>
      <c r="M9" s="4">
        <v>65</v>
      </c>
      <c r="N9" s="4" t="s">
        <v>65</v>
      </c>
      <c r="O9" s="4" t="s">
        <v>32</v>
      </c>
      <c r="P9" s="4" t="s">
        <v>33</v>
      </c>
      <c r="Q9" s="4">
        <v>0</v>
      </c>
      <c r="R9" s="7">
        <v>44619</v>
      </c>
      <c r="S9" s="6">
        <v>44637</v>
      </c>
      <c r="T9" s="4" t="s">
        <v>34</v>
      </c>
      <c r="U9" s="4">
        <v>65</v>
      </c>
      <c r="V9" s="4">
        <v>0</v>
      </c>
      <c r="W9" s="4">
        <v>0</v>
      </c>
      <c r="X9" s="4" t="s">
        <v>35</v>
      </c>
      <c r="Y9" s="4" t="s">
        <v>35</v>
      </c>
    </row>
    <row r="10" s="4" customFormat="1" spans="1:25">
      <c r="A10" s="4" t="s">
        <v>66</v>
      </c>
      <c r="B10" s="4" t="s">
        <v>26</v>
      </c>
      <c r="C10" s="4" t="s">
        <v>27</v>
      </c>
      <c r="D10" s="4" t="s">
        <v>67</v>
      </c>
      <c r="E10" s="4"/>
      <c r="F10" s="6">
        <v>44621</v>
      </c>
      <c r="G10" s="6">
        <v>44622</v>
      </c>
      <c r="H10" s="4">
        <v>0</v>
      </c>
      <c r="I10" s="4">
        <v>1</v>
      </c>
      <c r="J10" s="4">
        <v>0</v>
      </c>
      <c r="K10" s="4" t="s">
        <v>30</v>
      </c>
      <c r="L10" s="4">
        <v>64</v>
      </c>
      <c r="M10" s="4">
        <v>64</v>
      </c>
      <c r="N10" s="4"/>
      <c r="O10" s="4" t="s">
        <v>32</v>
      </c>
      <c r="P10" s="4" t="s">
        <v>33</v>
      </c>
      <c r="Q10" s="4">
        <v>0</v>
      </c>
      <c r="R10" s="7">
        <v>44619</v>
      </c>
      <c r="S10" s="6">
        <v>44637</v>
      </c>
      <c r="T10" s="4" t="s">
        <v>34</v>
      </c>
      <c r="U10" s="4">
        <v>64</v>
      </c>
      <c r="V10" s="4">
        <v>0</v>
      </c>
      <c r="W10" s="4">
        <v>0</v>
      </c>
      <c r="X10" s="4" t="s">
        <v>35</v>
      </c>
      <c r="Y10" s="4" t="s">
        <v>35</v>
      </c>
    </row>
    <row r="11" s="4" customFormat="1" spans="1:25">
      <c r="A11" s="4" t="s">
        <v>68</v>
      </c>
      <c r="B11" s="4" t="s">
        <v>26</v>
      </c>
      <c r="C11" s="4" t="s">
        <v>27</v>
      </c>
      <c r="D11" s="4" t="s">
        <v>69</v>
      </c>
      <c r="E11" s="4" t="s">
        <v>70</v>
      </c>
      <c r="F11" s="6">
        <v>44621</v>
      </c>
      <c r="G11" s="6">
        <v>44622</v>
      </c>
      <c r="H11" s="4">
        <v>1</v>
      </c>
      <c r="I11" s="4">
        <v>1</v>
      </c>
      <c r="J11" s="4">
        <v>1</v>
      </c>
      <c r="K11" s="4" t="s">
        <v>30</v>
      </c>
      <c r="L11" s="4">
        <v>118</v>
      </c>
      <c r="M11" s="4">
        <v>118</v>
      </c>
      <c r="N11" s="4" t="s">
        <v>71</v>
      </c>
      <c r="O11" s="4" t="s">
        <v>32</v>
      </c>
      <c r="P11" s="4" t="s">
        <v>33</v>
      </c>
      <c r="Q11" s="4">
        <v>0</v>
      </c>
      <c r="R11" s="7">
        <v>44620</v>
      </c>
      <c r="S11" s="6">
        <v>44637</v>
      </c>
      <c r="T11" s="4" t="s">
        <v>34</v>
      </c>
      <c r="U11" s="4">
        <v>118</v>
      </c>
      <c r="V11" s="4">
        <v>0</v>
      </c>
      <c r="W11" s="4">
        <v>0</v>
      </c>
      <c r="X11" s="4" t="s">
        <v>35</v>
      </c>
      <c r="Y11" s="4" t="s">
        <v>35</v>
      </c>
    </row>
    <row r="12" s="4" customFormat="1" spans="1:25">
      <c r="A12" s="4" t="s">
        <v>72</v>
      </c>
      <c r="B12" s="4" t="s">
        <v>26</v>
      </c>
      <c r="C12" s="4" t="s">
        <v>27</v>
      </c>
      <c r="D12" s="4" t="s">
        <v>73</v>
      </c>
      <c r="E12" s="4" t="s">
        <v>74</v>
      </c>
      <c r="F12" s="6">
        <v>44621</v>
      </c>
      <c r="G12" s="6">
        <v>44622</v>
      </c>
      <c r="H12" s="4">
        <v>1</v>
      </c>
      <c r="I12" s="4">
        <v>1</v>
      </c>
      <c r="J12" s="4">
        <v>1</v>
      </c>
      <c r="K12" s="4" t="s">
        <v>30</v>
      </c>
      <c r="L12" s="4">
        <v>256</v>
      </c>
      <c r="M12" s="4">
        <v>256</v>
      </c>
      <c r="N12" s="4" t="s">
        <v>75</v>
      </c>
      <c r="O12" s="4" t="s">
        <v>32</v>
      </c>
      <c r="P12" s="4" t="s">
        <v>33</v>
      </c>
      <c r="Q12" s="4">
        <v>0</v>
      </c>
      <c r="R12" s="7">
        <v>44620</v>
      </c>
      <c r="S12" s="6">
        <v>44637</v>
      </c>
      <c r="T12" s="4" t="s">
        <v>34</v>
      </c>
      <c r="U12" s="4">
        <v>256</v>
      </c>
      <c r="V12" s="4">
        <v>0</v>
      </c>
      <c r="W12" s="4">
        <v>0</v>
      </c>
      <c r="X12" s="4" t="s">
        <v>76</v>
      </c>
      <c r="Y12" s="4" t="s">
        <v>35</v>
      </c>
    </row>
    <row r="13" s="4" customFormat="1" spans="1:25">
      <c r="A13" s="4" t="s">
        <v>77</v>
      </c>
      <c r="B13" s="4" t="s">
        <v>26</v>
      </c>
      <c r="C13" s="4" t="s">
        <v>27</v>
      </c>
      <c r="D13" s="4" t="s">
        <v>78</v>
      </c>
      <c r="E13" s="4" t="s">
        <v>79</v>
      </c>
      <c r="F13" s="6">
        <v>44620</v>
      </c>
      <c r="G13" s="6">
        <v>44622</v>
      </c>
      <c r="H13" s="4">
        <v>1</v>
      </c>
      <c r="I13" s="4">
        <v>2</v>
      </c>
      <c r="J13" s="4">
        <v>2</v>
      </c>
      <c r="K13" s="4" t="s">
        <v>30</v>
      </c>
      <c r="L13" s="4">
        <v>426</v>
      </c>
      <c r="M13" s="4">
        <v>426</v>
      </c>
      <c r="N13" s="4" t="s">
        <v>80</v>
      </c>
      <c r="O13" s="4" t="s">
        <v>32</v>
      </c>
      <c r="P13" s="4" t="s">
        <v>33</v>
      </c>
      <c r="Q13" s="4">
        <v>0</v>
      </c>
      <c r="R13" s="7">
        <v>44620</v>
      </c>
      <c r="S13" s="6">
        <v>44637</v>
      </c>
      <c r="T13" s="4" t="s">
        <v>34</v>
      </c>
      <c r="U13" s="4">
        <v>426</v>
      </c>
      <c r="V13" s="4">
        <v>0</v>
      </c>
      <c r="W13" s="4">
        <v>0</v>
      </c>
      <c r="X13" s="4" t="s">
        <v>35</v>
      </c>
      <c r="Y13" s="4" t="s">
        <v>35</v>
      </c>
    </row>
    <row r="14" s="4" customFormat="1" spans="1:25">
      <c r="A14" s="4" t="s">
        <v>81</v>
      </c>
      <c r="B14" s="4" t="s">
        <v>26</v>
      </c>
      <c r="C14" s="4" t="s">
        <v>27</v>
      </c>
      <c r="D14" s="4" t="s">
        <v>82</v>
      </c>
      <c r="E14" s="4" t="s">
        <v>83</v>
      </c>
      <c r="F14" s="6">
        <v>44621</v>
      </c>
      <c r="G14" s="6">
        <v>44622</v>
      </c>
      <c r="H14" s="4">
        <v>1</v>
      </c>
      <c r="I14" s="4">
        <v>1</v>
      </c>
      <c r="J14" s="4">
        <v>1</v>
      </c>
      <c r="K14" s="4" t="s">
        <v>30</v>
      </c>
      <c r="L14" s="4">
        <v>428</v>
      </c>
      <c r="M14" s="4">
        <v>428</v>
      </c>
      <c r="N14" s="4" t="s">
        <v>84</v>
      </c>
      <c r="O14" s="4" t="s">
        <v>32</v>
      </c>
      <c r="P14" s="4" t="s">
        <v>33</v>
      </c>
      <c r="Q14" s="4">
        <v>0</v>
      </c>
      <c r="R14" s="7">
        <v>44620</v>
      </c>
      <c r="S14" s="6">
        <v>44637</v>
      </c>
      <c r="T14" s="4" t="s">
        <v>34</v>
      </c>
      <c r="U14" s="4">
        <v>428</v>
      </c>
      <c r="V14" s="4">
        <v>0</v>
      </c>
      <c r="W14" s="4">
        <v>0</v>
      </c>
      <c r="X14" s="4" t="s">
        <v>35</v>
      </c>
      <c r="Y14" s="4" t="s">
        <v>35</v>
      </c>
    </row>
    <row r="15" s="4" customFormat="1" spans="1:25">
      <c r="A15" s="4" t="s">
        <v>85</v>
      </c>
      <c r="B15" s="4" t="s">
        <v>26</v>
      </c>
      <c r="C15" s="4" t="s">
        <v>27</v>
      </c>
      <c r="D15" s="4" t="s">
        <v>86</v>
      </c>
      <c r="E15" s="4" t="s">
        <v>87</v>
      </c>
      <c r="F15" s="6">
        <v>44620</v>
      </c>
      <c r="G15" s="6">
        <v>44622</v>
      </c>
      <c r="H15" s="4">
        <v>1</v>
      </c>
      <c r="I15" s="4">
        <v>2</v>
      </c>
      <c r="J15" s="4">
        <v>2</v>
      </c>
      <c r="K15" s="4" t="s">
        <v>30</v>
      </c>
      <c r="L15" s="4">
        <v>710</v>
      </c>
      <c r="M15" s="4">
        <v>710</v>
      </c>
      <c r="N15" s="4" t="s">
        <v>88</v>
      </c>
      <c r="O15" s="4" t="s">
        <v>32</v>
      </c>
      <c r="P15" s="4" t="s">
        <v>33</v>
      </c>
      <c r="Q15" s="4">
        <v>0</v>
      </c>
      <c r="R15" s="7">
        <v>44620</v>
      </c>
      <c r="S15" s="6">
        <v>44637</v>
      </c>
      <c r="T15" s="4" t="s">
        <v>34</v>
      </c>
      <c r="U15" s="4">
        <v>710</v>
      </c>
      <c r="V15" s="4">
        <v>0</v>
      </c>
      <c r="W15" s="4">
        <v>0</v>
      </c>
      <c r="X15" s="4" t="s">
        <v>35</v>
      </c>
      <c r="Y15" s="4" t="s">
        <v>89</v>
      </c>
    </row>
    <row r="16" s="4" customFormat="1" spans="1:25">
      <c r="A16" s="4" t="s">
        <v>90</v>
      </c>
      <c r="B16" s="4" t="s">
        <v>26</v>
      </c>
      <c r="C16" s="4" t="s">
        <v>27</v>
      </c>
      <c r="D16" s="4" t="s">
        <v>91</v>
      </c>
      <c r="E16" s="4" t="s">
        <v>92</v>
      </c>
      <c r="F16" s="6">
        <v>44621</v>
      </c>
      <c r="G16" s="6">
        <v>44622</v>
      </c>
      <c r="H16" s="4">
        <v>1</v>
      </c>
      <c r="I16" s="4">
        <v>1</v>
      </c>
      <c r="J16" s="4">
        <v>1</v>
      </c>
      <c r="K16" s="4" t="s">
        <v>30</v>
      </c>
      <c r="L16" s="4">
        <v>134</v>
      </c>
      <c r="M16" s="4">
        <v>134</v>
      </c>
      <c r="N16" s="4" t="s">
        <v>93</v>
      </c>
      <c r="O16" s="4" t="s">
        <v>32</v>
      </c>
      <c r="P16" s="4" t="s">
        <v>33</v>
      </c>
      <c r="Q16" s="4">
        <v>0</v>
      </c>
      <c r="R16" s="7">
        <v>44620</v>
      </c>
      <c r="S16" s="6">
        <v>44637</v>
      </c>
      <c r="T16" s="4" t="s">
        <v>34</v>
      </c>
      <c r="U16" s="4">
        <v>134</v>
      </c>
      <c r="V16" s="4">
        <v>0</v>
      </c>
      <c r="W16" s="4">
        <v>0</v>
      </c>
      <c r="X16" s="4" t="s">
        <v>94</v>
      </c>
      <c r="Y16" s="4" t="s">
        <v>35</v>
      </c>
    </row>
    <row r="17" s="4" customFormat="1" spans="1:25">
      <c r="A17" s="4" t="s">
        <v>77</v>
      </c>
      <c r="B17" s="4" t="s">
        <v>26</v>
      </c>
      <c r="C17" s="4" t="s">
        <v>50</v>
      </c>
      <c r="D17" s="4" t="s">
        <v>78</v>
      </c>
      <c r="E17" s="4" t="s">
        <v>79</v>
      </c>
      <c r="F17" s="6">
        <v>44620</v>
      </c>
      <c r="G17" s="6">
        <v>44622</v>
      </c>
      <c r="H17" s="4">
        <v>1</v>
      </c>
      <c r="I17" s="4">
        <v>2</v>
      </c>
      <c r="J17" s="4">
        <v>2</v>
      </c>
      <c r="K17" s="4" t="s">
        <v>30</v>
      </c>
      <c r="L17" s="4">
        <v>-426</v>
      </c>
      <c r="M17" s="4">
        <v>-426</v>
      </c>
      <c r="N17" s="4" t="s">
        <v>80</v>
      </c>
      <c r="O17" s="4" t="s">
        <v>32</v>
      </c>
      <c r="P17" s="4" t="s">
        <v>33</v>
      </c>
      <c r="Q17" s="4">
        <v>0</v>
      </c>
      <c r="R17" s="7">
        <v>44620</v>
      </c>
      <c r="S17" s="6">
        <v>44637</v>
      </c>
      <c r="T17" s="4" t="s">
        <v>34</v>
      </c>
      <c r="U17" s="4">
        <v>-426</v>
      </c>
      <c r="V17" s="4">
        <v>0</v>
      </c>
      <c r="W17" s="4">
        <v>0</v>
      </c>
      <c r="X17" s="4" t="s">
        <v>35</v>
      </c>
      <c r="Y17" s="4" t="s">
        <v>35</v>
      </c>
    </row>
    <row r="18" s="4" customFormat="1" spans="1:25">
      <c r="A18" s="4" t="s">
        <v>95</v>
      </c>
      <c r="B18" s="4" t="s">
        <v>26</v>
      </c>
      <c r="C18" s="4" t="s">
        <v>27</v>
      </c>
      <c r="D18" s="4" t="s">
        <v>96</v>
      </c>
      <c r="E18" s="4" t="s">
        <v>97</v>
      </c>
      <c r="F18" s="6">
        <v>44621</v>
      </c>
      <c r="G18" s="6">
        <v>44622</v>
      </c>
      <c r="H18" s="4">
        <v>1</v>
      </c>
      <c r="I18" s="4">
        <v>1</v>
      </c>
      <c r="J18" s="4">
        <v>1</v>
      </c>
      <c r="K18" s="4" t="s">
        <v>30</v>
      </c>
      <c r="L18" s="4">
        <v>96</v>
      </c>
      <c r="M18" s="4">
        <v>96</v>
      </c>
      <c r="N18" s="4" t="s">
        <v>98</v>
      </c>
      <c r="O18" s="4" t="s">
        <v>32</v>
      </c>
      <c r="P18" s="4" t="s">
        <v>33</v>
      </c>
      <c r="Q18" s="4">
        <v>0</v>
      </c>
      <c r="R18" s="7">
        <v>44621</v>
      </c>
      <c r="S18" s="6">
        <v>44637</v>
      </c>
      <c r="T18" s="4" t="s">
        <v>34</v>
      </c>
      <c r="U18" s="4">
        <v>96</v>
      </c>
      <c r="V18" s="4">
        <v>0</v>
      </c>
      <c r="W18" s="4">
        <v>0</v>
      </c>
      <c r="X18" s="4" t="s">
        <v>99</v>
      </c>
      <c r="Y18" s="4" t="s">
        <v>35</v>
      </c>
    </row>
    <row r="19" s="4" customFormat="1" spans="1:25">
      <c r="A19" s="4" t="s">
        <v>100</v>
      </c>
      <c r="B19" s="4" t="s">
        <v>26</v>
      </c>
      <c r="C19" s="4" t="s">
        <v>27</v>
      </c>
      <c r="D19" s="4" t="s">
        <v>101</v>
      </c>
      <c r="E19" s="4" t="s">
        <v>74</v>
      </c>
      <c r="F19" s="6">
        <v>44621</v>
      </c>
      <c r="G19" s="6">
        <v>44622</v>
      </c>
      <c r="H19" s="4">
        <v>1</v>
      </c>
      <c r="I19" s="4">
        <v>1</v>
      </c>
      <c r="J19" s="4">
        <v>1</v>
      </c>
      <c r="K19" s="4" t="s">
        <v>30</v>
      </c>
      <c r="L19" s="4">
        <v>185</v>
      </c>
      <c r="M19" s="4">
        <v>185</v>
      </c>
      <c r="N19" s="4" t="s">
        <v>102</v>
      </c>
      <c r="O19" s="4" t="s">
        <v>32</v>
      </c>
      <c r="P19" s="4" t="s">
        <v>33</v>
      </c>
      <c r="Q19" s="4">
        <v>0</v>
      </c>
      <c r="R19" s="7">
        <v>44621</v>
      </c>
      <c r="S19" s="6">
        <v>44637</v>
      </c>
      <c r="T19" s="4" t="s">
        <v>34</v>
      </c>
      <c r="U19" s="4">
        <v>185</v>
      </c>
      <c r="V19" s="4">
        <v>0</v>
      </c>
      <c r="W19" s="4">
        <v>0</v>
      </c>
      <c r="X19" s="4" t="s">
        <v>35</v>
      </c>
      <c r="Y19" s="4" t="s">
        <v>35</v>
      </c>
    </row>
    <row r="20" s="4" customFormat="1" spans="1:25">
      <c r="A20" s="4" t="s">
        <v>103</v>
      </c>
      <c r="B20" s="4" t="s">
        <v>26</v>
      </c>
      <c r="C20" s="4" t="s">
        <v>27</v>
      </c>
      <c r="D20" s="4" t="s">
        <v>104</v>
      </c>
      <c r="E20" s="4" t="s">
        <v>70</v>
      </c>
      <c r="F20" s="6">
        <v>44621</v>
      </c>
      <c r="G20" s="6">
        <v>44622</v>
      </c>
      <c r="H20" s="4">
        <v>1</v>
      </c>
      <c r="I20" s="4">
        <v>1</v>
      </c>
      <c r="J20" s="4">
        <v>1</v>
      </c>
      <c r="K20" s="4" t="s">
        <v>30</v>
      </c>
      <c r="L20" s="4">
        <v>143</v>
      </c>
      <c r="M20" s="4">
        <v>143</v>
      </c>
      <c r="N20" s="4" t="s">
        <v>105</v>
      </c>
      <c r="O20" s="4" t="s">
        <v>32</v>
      </c>
      <c r="P20" s="4" t="s">
        <v>33</v>
      </c>
      <c r="Q20" s="4">
        <v>0</v>
      </c>
      <c r="R20" s="7">
        <v>44621</v>
      </c>
      <c r="S20" s="6">
        <v>44637</v>
      </c>
      <c r="T20" s="4" t="s">
        <v>34</v>
      </c>
      <c r="U20" s="4">
        <v>143</v>
      </c>
      <c r="V20" s="4">
        <v>0</v>
      </c>
      <c r="W20" s="4">
        <v>0</v>
      </c>
      <c r="X20" s="4" t="s">
        <v>106</v>
      </c>
      <c r="Y20" s="4" t="s">
        <v>107</v>
      </c>
    </row>
    <row r="21" s="4" customFormat="1" spans="1:25">
      <c r="A21" s="4" t="s">
        <v>108</v>
      </c>
      <c r="B21" s="4" t="s">
        <v>26</v>
      </c>
      <c r="C21" s="4" t="s">
        <v>27</v>
      </c>
      <c r="D21" s="4" t="s">
        <v>109</v>
      </c>
      <c r="E21" s="4" t="s">
        <v>110</v>
      </c>
      <c r="F21" s="6">
        <v>44621</v>
      </c>
      <c r="G21" s="6">
        <v>44622</v>
      </c>
      <c r="H21" s="4">
        <v>1</v>
      </c>
      <c r="I21" s="4">
        <v>1</v>
      </c>
      <c r="J21" s="4">
        <v>1</v>
      </c>
      <c r="K21" s="4" t="s">
        <v>30</v>
      </c>
      <c r="L21" s="4">
        <v>149</v>
      </c>
      <c r="M21" s="4">
        <v>149</v>
      </c>
      <c r="N21" s="4" t="s">
        <v>111</v>
      </c>
      <c r="O21" s="4" t="s">
        <v>32</v>
      </c>
      <c r="P21" s="4" t="s">
        <v>33</v>
      </c>
      <c r="Q21" s="4">
        <v>0</v>
      </c>
      <c r="R21" s="7">
        <v>44621</v>
      </c>
      <c r="S21" s="6">
        <v>44637</v>
      </c>
      <c r="T21" s="4" t="s">
        <v>34</v>
      </c>
      <c r="U21" s="4">
        <v>149</v>
      </c>
      <c r="V21" s="4">
        <v>0</v>
      </c>
      <c r="W21" s="4">
        <v>0</v>
      </c>
      <c r="X21" s="4" t="s">
        <v>35</v>
      </c>
      <c r="Y21" s="4" t="s">
        <v>112</v>
      </c>
    </row>
    <row r="22" s="4" customFormat="1" spans="1:25">
      <c r="A22" s="4" t="s">
        <v>113</v>
      </c>
      <c r="B22" s="4" t="s">
        <v>26</v>
      </c>
      <c r="C22" s="4" t="s">
        <v>27</v>
      </c>
      <c r="D22" s="4" t="s">
        <v>114</v>
      </c>
      <c r="E22" s="4" t="s">
        <v>115</v>
      </c>
      <c r="F22" s="6">
        <v>44621</v>
      </c>
      <c r="G22" s="6">
        <v>44622</v>
      </c>
      <c r="H22" s="4">
        <v>1</v>
      </c>
      <c r="I22" s="4">
        <v>1</v>
      </c>
      <c r="J22" s="4">
        <v>1</v>
      </c>
      <c r="K22" s="4" t="s">
        <v>30</v>
      </c>
      <c r="L22" s="4">
        <v>145</v>
      </c>
      <c r="M22" s="4">
        <v>145</v>
      </c>
      <c r="N22" s="4" t="s">
        <v>116</v>
      </c>
      <c r="O22" s="4" t="s">
        <v>32</v>
      </c>
      <c r="P22" s="4" t="s">
        <v>33</v>
      </c>
      <c r="Q22" s="4">
        <v>0</v>
      </c>
      <c r="R22" s="7">
        <v>44621</v>
      </c>
      <c r="S22" s="6">
        <v>44637</v>
      </c>
      <c r="T22" s="4" t="s">
        <v>34</v>
      </c>
      <c r="U22" s="4">
        <v>145</v>
      </c>
      <c r="V22" s="4">
        <v>0</v>
      </c>
      <c r="W22" s="4">
        <v>0</v>
      </c>
      <c r="X22" s="4" t="s">
        <v>35</v>
      </c>
      <c r="Y22" s="4" t="s">
        <v>35</v>
      </c>
    </row>
    <row r="23" s="4" customFormat="1" spans="1:25">
      <c r="A23" s="4" t="s">
        <v>90</v>
      </c>
      <c r="B23" s="4" t="s">
        <v>26</v>
      </c>
      <c r="C23" s="4" t="s">
        <v>50</v>
      </c>
      <c r="D23" s="4" t="s">
        <v>91</v>
      </c>
      <c r="E23" s="4" t="s">
        <v>92</v>
      </c>
      <c r="F23" s="6">
        <v>44621</v>
      </c>
      <c r="G23" s="6">
        <v>44622</v>
      </c>
      <c r="H23" s="4">
        <v>1</v>
      </c>
      <c r="I23" s="4">
        <v>1</v>
      </c>
      <c r="J23" s="4">
        <v>1</v>
      </c>
      <c r="K23" s="4" t="s">
        <v>30</v>
      </c>
      <c r="L23" s="4">
        <v>-134</v>
      </c>
      <c r="M23" s="4">
        <v>-134</v>
      </c>
      <c r="N23" s="4" t="s">
        <v>93</v>
      </c>
      <c r="O23" s="4" t="s">
        <v>32</v>
      </c>
      <c r="P23" s="4" t="s">
        <v>33</v>
      </c>
      <c r="Q23" s="4">
        <v>0</v>
      </c>
      <c r="R23" s="7">
        <v>44620</v>
      </c>
      <c r="S23" s="6">
        <v>44637</v>
      </c>
      <c r="T23" s="4" t="s">
        <v>34</v>
      </c>
      <c r="U23" s="4">
        <v>-134</v>
      </c>
      <c r="V23" s="4">
        <v>0</v>
      </c>
      <c r="W23" s="4">
        <v>0</v>
      </c>
      <c r="X23" s="4" t="s">
        <v>94</v>
      </c>
      <c r="Y23" s="4" t="s">
        <v>35</v>
      </c>
    </row>
    <row r="24" s="4" customFormat="1" spans="1:25">
      <c r="A24" s="4" t="s">
        <v>117</v>
      </c>
      <c r="B24" s="4" t="s">
        <v>26</v>
      </c>
      <c r="C24" s="4" t="s">
        <v>27</v>
      </c>
      <c r="D24" s="4" t="s">
        <v>118</v>
      </c>
      <c r="E24" s="4" t="s">
        <v>79</v>
      </c>
      <c r="F24" s="6">
        <v>44621</v>
      </c>
      <c r="G24" s="6">
        <v>44622</v>
      </c>
      <c r="H24" s="4">
        <v>1</v>
      </c>
      <c r="I24" s="4">
        <v>1</v>
      </c>
      <c r="J24" s="4">
        <v>1</v>
      </c>
      <c r="K24" s="4" t="s">
        <v>30</v>
      </c>
      <c r="L24" s="4">
        <v>167</v>
      </c>
      <c r="M24" s="4">
        <v>167</v>
      </c>
      <c r="N24" s="4" t="s">
        <v>119</v>
      </c>
      <c r="O24" s="4" t="s">
        <v>32</v>
      </c>
      <c r="P24" s="4" t="s">
        <v>33</v>
      </c>
      <c r="Q24" s="4">
        <v>0</v>
      </c>
      <c r="R24" s="7">
        <v>44621</v>
      </c>
      <c r="S24" s="6">
        <v>44637</v>
      </c>
      <c r="T24" s="4" t="s">
        <v>34</v>
      </c>
      <c r="U24" s="4">
        <v>167</v>
      </c>
      <c r="V24" s="4">
        <v>0</v>
      </c>
      <c r="W24" s="4">
        <v>0</v>
      </c>
      <c r="X24" s="4" t="s">
        <v>35</v>
      </c>
      <c r="Y24" s="4" t="s">
        <v>120</v>
      </c>
    </row>
    <row r="25" s="4" customFormat="1" spans="1:25">
      <c r="A25" s="4" t="s">
        <v>121</v>
      </c>
      <c r="B25" s="4" t="s">
        <v>26</v>
      </c>
      <c r="C25" s="4" t="s">
        <v>27</v>
      </c>
      <c r="D25" s="4" t="s">
        <v>122</v>
      </c>
      <c r="E25" s="4" t="s">
        <v>123</v>
      </c>
      <c r="F25" s="6">
        <v>44621</v>
      </c>
      <c r="G25" s="6">
        <v>44622</v>
      </c>
      <c r="H25" s="4">
        <v>1</v>
      </c>
      <c r="I25" s="4">
        <v>1</v>
      </c>
      <c r="J25" s="4">
        <v>1</v>
      </c>
      <c r="K25" s="4" t="s">
        <v>30</v>
      </c>
      <c r="L25" s="4">
        <v>128</v>
      </c>
      <c r="M25" s="4">
        <v>128</v>
      </c>
      <c r="N25" s="4" t="s">
        <v>124</v>
      </c>
      <c r="O25" s="4" t="s">
        <v>32</v>
      </c>
      <c r="P25" s="4" t="s">
        <v>33</v>
      </c>
      <c r="Q25" s="4">
        <v>0</v>
      </c>
      <c r="R25" s="7">
        <v>44621</v>
      </c>
      <c r="S25" s="6">
        <v>44637</v>
      </c>
      <c r="T25" s="4" t="s">
        <v>34</v>
      </c>
      <c r="U25" s="4">
        <v>128</v>
      </c>
      <c r="V25" s="4">
        <v>0</v>
      </c>
      <c r="W25" s="4">
        <v>0</v>
      </c>
      <c r="X25" s="4" t="s">
        <v>35</v>
      </c>
      <c r="Y25" s="4" t="s">
        <v>35</v>
      </c>
    </row>
    <row r="26" s="4" customFormat="1" spans="1:25">
      <c r="A26" s="4" t="s">
        <v>125</v>
      </c>
      <c r="B26" s="4" t="s">
        <v>26</v>
      </c>
      <c r="C26" s="4" t="s">
        <v>27</v>
      </c>
      <c r="D26" s="4" t="s">
        <v>126</v>
      </c>
      <c r="E26" s="4" t="s">
        <v>127</v>
      </c>
      <c r="F26" s="6">
        <v>44621</v>
      </c>
      <c r="G26" s="6">
        <v>44622</v>
      </c>
      <c r="H26" s="4">
        <v>1</v>
      </c>
      <c r="I26" s="4">
        <v>1</v>
      </c>
      <c r="J26" s="4">
        <v>1</v>
      </c>
      <c r="K26" s="4" t="s">
        <v>30</v>
      </c>
      <c r="L26" s="4">
        <v>127</v>
      </c>
      <c r="M26" s="4">
        <v>127</v>
      </c>
      <c r="N26" s="4" t="s">
        <v>128</v>
      </c>
      <c r="O26" s="4" t="s">
        <v>32</v>
      </c>
      <c r="P26" s="4" t="s">
        <v>33</v>
      </c>
      <c r="Q26" s="4">
        <v>0</v>
      </c>
      <c r="R26" s="7">
        <v>44621</v>
      </c>
      <c r="S26" s="6">
        <v>44637</v>
      </c>
      <c r="T26" s="4" t="s">
        <v>34</v>
      </c>
      <c r="U26" s="4">
        <v>127</v>
      </c>
      <c r="V26" s="4">
        <v>0</v>
      </c>
      <c r="W26" s="4">
        <v>0</v>
      </c>
      <c r="X26" s="4" t="s">
        <v>129</v>
      </c>
      <c r="Y26" s="4" t="s">
        <v>35</v>
      </c>
    </row>
    <row r="27" s="4" customFormat="1" spans="1:25">
      <c r="A27" s="4" t="s">
        <v>130</v>
      </c>
      <c r="B27" s="4" t="s">
        <v>26</v>
      </c>
      <c r="C27" s="4" t="s">
        <v>27</v>
      </c>
      <c r="D27" s="4" t="s">
        <v>131</v>
      </c>
      <c r="E27" s="4" t="s">
        <v>132</v>
      </c>
      <c r="F27" s="6">
        <v>44621</v>
      </c>
      <c r="G27" s="6">
        <v>44622</v>
      </c>
      <c r="H27" s="4">
        <v>1</v>
      </c>
      <c r="I27" s="4">
        <v>1</v>
      </c>
      <c r="J27" s="4">
        <v>1</v>
      </c>
      <c r="K27" s="4" t="s">
        <v>30</v>
      </c>
      <c r="L27" s="4">
        <v>396</v>
      </c>
      <c r="M27" s="4">
        <v>396</v>
      </c>
      <c r="N27" s="4" t="s">
        <v>133</v>
      </c>
      <c r="O27" s="4" t="s">
        <v>32</v>
      </c>
      <c r="P27" s="4" t="s">
        <v>33</v>
      </c>
      <c r="Q27" s="4">
        <v>0</v>
      </c>
      <c r="R27" s="7">
        <v>44621</v>
      </c>
      <c r="S27" s="6">
        <v>44637</v>
      </c>
      <c r="T27" s="4" t="s">
        <v>34</v>
      </c>
      <c r="U27" s="4">
        <v>396</v>
      </c>
      <c r="V27" s="4">
        <v>0</v>
      </c>
      <c r="W27" s="4">
        <v>0</v>
      </c>
      <c r="X27" s="4" t="s">
        <v>134</v>
      </c>
      <c r="Y27" s="4" t="s">
        <v>135</v>
      </c>
    </row>
    <row r="28" s="4" customFormat="1" spans="1:25">
      <c r="A28" s="4" t="s">
        <v>136</v>
      </c>
      <c r="B28" s="4" t="s">
        <v>26</v>
      </c>
      <c r="C28" s="4" t="s">
        <v>27</v>
      </c>
      <c r="D28" s="4" t="s">
        <v>137</v>
      </c>
      <c r="E28" s="4" t="s">
        <v>138</v>
      </c>
      <c r="F28" s="6">
        <v>44621</v>
      </c>
      <c r="G28" s="6">
        <v>44622</v>
      </c>
      <c r="H28" s="4">
        <v>1</v>
      </c>
      <c r="I28" s="4">
        <v>1</v>
      </c>
      <c r="J28" s="4">
        <v>1</v>
      </c>
      <c r="K28" s="4" t="s">
        <v>30</v>
      </c>
      <c r="L28" s="4">
        <v>166</v>
      </c>
      <c r="M28" s="4">
        <v>166</v>
      </c>
      <c r="N28" s="4" t="s">
        <v>139</v>
      </c>
      <c r="O28" s="4" t="s">
        <v>32</v>
      </c>
      <c r="P28" s="4" t="s">
        <v>33</v>
      </c>
      <c r="Q28" s="4">
        <v>0</v>
      </c>
      <c r="R28" s="7">
        <v>44621</v>
      </c>
      <c r="S28" s="6">
        <v>44637</v>
      </c>
      <c r="T28" s="4" t="s">
        <v>34</v>
      </c>
      <c r="U28" s="4">
        <v>166</v>
      </c>
      <c r="V28" s="4">
        <v>0</v>
      </c>
      <c r="W28" s="4">
        <v>0</v>
      </c>
      <c r="X28" s="4" t="s">
        <v>35</v>
      </c>
      <c r="Y28" s="4" t="s">
        <v>35</v>
      </c>
    </row>
    <row r="29" s="4" customFormat="1" spans="1:25">
      <c r="A29" s="4" t="s">
        <v>121</v>
      </c>
      <c r="B29" s="4" t="s">
        <v>26</v>
      </c>
      <c r="C29" s="4" t="s">
        <v>50</v>
      </c>
      <c r="D29" s="4" t="s">
        <v>122</v>
      </c>
      <c r="E29" s="4" t="s">
        <v>123</v>
      </c>
      <c r="F29" s="6">
        <v>44621</v>
      </c>
      <c r="G29" s="6">
        <v>44622</v>
      </c>
      <c r="H29" s="4">
        <v>1</v>
      </c>
      <c r="I29" s="4">
        <v>1</v>
      </c>
      <c r="J29" s="4">
        <v>1</v>
      </c>
      <c r="K29" s="4" t="s">
        <v>30</v>
      </c>
      <c r="L29" s="4">
        <v>-128</v>
      </c>
      <c r="M29" s="4">
        <v>-128</v>
      </c>
      <c r="N29" s="4" t="s">
        <v>124</v>
      </c>
      <c r="O29" s="4" t="s">
        <v>32</v>
      </c>
      <c r="P29" s="4" t="s">
        <v>33</v>
      </c>
      <c r="Q29" s="4">
        <v>0</v>
      </c>
      <c r="R29" s="7">
        <v>44621</v>
      </c>
      <c r="S29" s="6">
        <v>44637</v>
      </c>
      <c r="T29" s="4" t="s">
        <v>34</v>
      </c>
      <c r="U29" s="4">
        <v>-128</v>
      </c>
      <c r="V29" s="4">
        <v>0</v>
      </c>
      <c r="W29" s="4">
        <v>0</v>
      </c>
      <c r="X29" s="4" t="s">
        <v>35</v>
      </c>
      <c r="Y29" s="4" t="s">
        <v>35</v>
      </c>
    </row>
    <row r="30" s="4" customFormat="1" spans="1:25">
      <c r="A30" s="4" t="s">
        <v>140</v>
      </c>
      <c r="B30" s="4" t="s">
        <v>26</v>
      </c>
      <c r="C30" s="4" t="s">
        <v>27</v>
      </c>
      <c r="D30" s="4" t="s">
        <v>141</v>
      </c>
      <c r="E30" s="4" t="s">
        <v>142</v>
      </c>
      <c r="F30" s="6">
        <v>44621</v>
      </c>
      <c r="G30" s="6">
        <v>44622</v>
      </c>
      <c r="H30" s="4">
        <v>1</v>
      </c>
      <c r="I30" s="4">
        <v>1</v>
      </c>
      <c r="J30" s="4">
        <v>1</v>
      </c>
      <c r="K30" s="4" t="s">
        <v>30</v>
      </c>
      <c r="L30" s="4">
        <v>525</v>
      </c>
      <c r="M30" s="4">
        <v>525</v>
      </c>
      <c r="N30" s="4" t="s">
        <v>143</v>
      </c>
      <c r="O30" s="4" t="s">
        <v>32</v>
      </c>
      <c r="P30" s="4" t="s">
        <v>33</v>
      </c>
      <c r="Q30" s="4">
        <v>0</v>
      </c>
      <c r="R30" s="7">
        <v>44621</v>
      </c>
      <c r="S30" s="6">
        <v>44637</v>
      </c>
      <c r="T30" s="4" t="s">
        <v>34</v>
      </c>
      <c r="U30" s="4">
        <v>525</v>
      </c>
      <c r="V30" s="4">
        <v>0</v>
      </c>
      <c r="W30" s="4">
        <v>0</v>
      </c>
      <c r="X30" s="4" t="s">
        <v>35</v>
      </c>
      <c r="Y30" s="4" t="s">
        <v>144</v>
      </c>
    </row>
    <row r="31" s="4" customFormat="1" spans="1:25">
      <c r="A31" s="4" t="s">
        <v>145</v>
      </c>
      <c r="B31" s="4" t="s">
        <v>26</v>
      </c>
      <c r="C31" s="4" t="s">
        <v>27</v>
      </c>
      <c r="D31" s="4" t="s">
        <v>146</v>
      </c>
      <c r="E31" s="4" t="s">
        <v>147</v>
      </c>
      <c r="F31" s="6">
        <v>44621</v>
      </c>
      <c r="G31" s="6">
        <v>44622</v>
      </c>
      <c r="H31" s="4">
        <v>1</v>
      </c>
      <c r="I31" s="4">
        <v>1</v>
      </c>
      <c r="J31" s="4">
        <v>1</v>
      </c>
      <c r="K31" s="4" t="s">
        <v>30</v>
      </c>
      <c r="L31" s="4">
        <v>172</v>
      </c>
      <c r="M31" s="4">
        <v>172</v>
      </c>
      <c r="N31" s="4" t="s">
        <v>148</v>
      </c>
      <c r="O31" s="4" t="s">
        <v>32</v>
      </c>
      <c r="P31" s="4" t="s">
        <v>33</v>
      </c>
      <c r="Q31" s="4">
        <v>0</v>
      </c>
      <c r="R31" s="7">
        <v>44621</v>
      </c>
      <c r="S31" s="6">
        <v>44637</v>
      </c>
      <c r="T31" s="4" t="s">
        <v>34</v>
      </c>
      <c r="U31" s="4">
        <v>172</v>
      </c>
      <c r="V31" s="4">
        <v>0</v>
      </c>
      <c r="W31" s="4">
        <v>0</v>
      </c>
      <c r="X31" s="4" t="s">
        <v>35</v>
      </c>
      <c r="Y31" s="4" t="s">
        <v>149</v>
      </c>
    </row>
    <row r="32" s="4" customFormat="1" spans="1:25">
      <c r="A32" s="4" t="s">
        <v>150</v>
      </c>
      <c r="B32" s="4" t="s">
        <v>26</v>
      </c>
      <c r="C32" s="4" t="s">
        <v>27</v>
      </c>
      <c r="D32" s="4" t="s">
        <v>151</v>
      </c>
      <c r="E32" s="4" t="s">
        <v>152</v>
      </c>
      <c r="F32" s="6">
        <v>44621</v>
      </c>
      <c r="G32" s="6">
        <v>44622</v>
      </c>
      <c r="H32" s="4">
        <v>1</v>
      </c>
      <c r="I32" s="4">
        <v>1</v>
      </c>
      <c r="J32" s="4">
        <v>1</v>
      </c>
      <c r="K32" s="4" t="s">
        <v>30</v>
      </c>
      <c r="L32" s="4">
        <v>433</v>
      </c>
      <c r="M32" s="4">
        <v>433</v>
      </c>
      <c r="N32" s="4" t="s">
        <v>153</v>
      </c>
      <c r="O32" s="4" t="s">
        <v>32</v>
      </c>
      <c r="P32" s="4" t="s">
        <v>33</v>
      </c>
      <c r="Q32" s="4">
        <v>0</v>
      </c>
      <c r="R32" s="7">
        <v>44621</v>
      </c>
      <c r="S32" s="6">
        <v>44637</v>
      </c>
      <c r="T32" s="4" t="s">
        <v>34</v>
      </c>
      <c r="U32" s="4">
        <v>433</v>
      </c>
      <c r="V32" s="4">
        <v>0</v>
      </c>
      <c r="W32" s="4">
        <v>0</v>
      </c>
      <c r="X32" s="4" t="s">
        <v>154</v>
      </c>
      <c r="Y32" s="4" t="s">
        <v>155</v>
      </c>
    </row>
    <row r="33" s="4" customFormat="1" spans="1:25">
      <c r="A33" s="4" t="s">
        <v>156</v>
      </c>
      <c r="B33" s="4" t="s">
        <v>26</v>
      </c>
      <c r="C33" s="4" t="s">
        <v>27</v>
      </c>
      <c r="D33" s="4" t="s">
        <v>157</v>
      </c>
      <c r="E33" s="4" t="s">
        <v>158</v>
      </c>
      <c r="F33" s="6">
        <v>44621</v>
      </c>
      <c r="G33" s="6">
        <v>44622</v>
      </c>
      <c r="H33" s="4">
        <v>1</v>
      </c>
      <c r="I33" s="4">
        <v>1</v>
      </c>
      <c r="J33" s="4">
        <v>1</v>
      </c>
      <c r="K33" s="4" t="s">
        <v>30</v>
      </c>
      <c r="L33" s="4">
        <v>158</v>
      </c>
      <c r="M33" s="4">
        <v>158</v>
      </c>
      <c r="N33" s="4" t="s">
        <v>159</v>
      </c>
      <c r="O33" s="4" t="s">
        <v>32</v>
      </c>
      <c r="P33" s="4" t="s">
        <v>33</v>
      </c>
      <c r="Q33" s="4">
        <v>0</v>
      </c>
      <c r="R33" s="7">
        <v>44621</v>
      </c>
      <c r="S33" s="6">
        <v>44637</v>
      </c>
      <c r="T33" s="4" t="s">
        <v>34</v>
      </c>
      <c r="U33" s="4">
        <v>158</v>
      </c>
      <c r="V33" s="4">
        <v>0</v>
      </c>
      <c r="W33" s="4">
        <v>0</v>
      </c>
      <c r="X33" s="4" t="s">
        <v>35</v>
      </c>
      <c r="Y33" s="4" t="s">
        <v>35</v>
      </c>
    </row>
    <row r="34" s="4" customFormat="1" spans="1:25">
      <c r="A34" s="4" t="s">
        <v>140</v>
      </c>
      <c r="B34" s="4" t="s">
        <v>26</v>
      </c>
      <c r="C34" s="4" t="s">
        <v>50</v>
      </c>
      <c r="D34" s="4" t="s">
        <v>141</v>
      </c>
      <c r="E34" s="4" t="s">
        <v>142</v>
      </c>
      <c r="F34" s="6">
        <v>44621</v>
      </c>
      <c r="G34" s="6">
        <v>44622</v>
      </c>
      <c r="H34" s="4">
        <v>1</v>
      </c>
      <c r="I34" s="4">
        <v>1</v>
      </c>
      <c r="J34" s="4">
        <v>1</v>
      </c>
      <c r="K34" s="4" t="s">
        <v>30</v>
      </c>
      <c r="L34" s="4">
        <v>-525</v>
      </c>
      <c r="M34" s="4">
        <v>-525</v>
      </c>
      <c r="N34" s="4" t="s">
        <v>143</v>
      </c>
      <c r="O34" s="4" t="s">
        <v>32</v>
      </c>
      <c r="P34" s="4" t="s">
        <v>33</v>
      </c>
      <c r="Q34" s="4">
        <v>0</v>
      </c>
      <c r="R34" s="7">
        <v>44621</v>
      </c>
      <c r="S34" s="6">
        <v>44637</v>
      </c>
      <c r="T34" s="4" t="s">
        <v>34</v>
      </c>
      <c r="U34" s="4">
        <v>-525</v>
      </c>
      <c r="V34" s="4">
        <v>0</v>
      </c>
      <c r="W34" s="4">
        <v>0</v>
      </c>
      <c r="X34" s="4" t="s">
        <v>35</v>
      </c>
      <c r="Y34" s="4" t="s">
        <v>144</v>
      </c>
    </row>
    <row r="35" s="4" customFormat="1" spans="1:25">
      <c r="A35" s="4" t="s">
        <v>160</v>
      </c>
      <c r="B35" s="4" t="s">
        <v>26</v>
      </c>
      <c r="C35" s="4" t="s">
        <v>27</v>
      </c>
      <c r="D35" s="4" t="s">
        <v>161</v>
      </c>
      <c r="E35" s="4" t="s">
        <v>147</v>
      </c>
      <c r="F35" s="6">
        <v>44621</v>
      </c>
      <c r="G35" s="6">
        <v>44622</v>
      </c>
      <c r="H35" s="4">
        <v>1</v>
      </c>
      <c r="I35" s="4">
        <v>1</v>
      </c>
      <c r="J35" s="4">
        <v>1</v>
      </c>
      <c r="K35" s="4" t="s">
        <v>30</v>
      </c>
      <c r="L35" s="4">
        <v>253</v>
      </c>
      <c r="M35" s="4">
        <v>253</v>
      </c>
      <c r="N35" s="4" t="s">
        <v>162</v>
      </c>
      <c r="O35" s="4" t="s">
        <v>32</v>
      </c>
      <c r="P35" s="4" t="s">
        <v>33</v>
      </c>
      <c r="Q35" s="4">
        <v>0</v>
      </c>
      <c r="R35" s="7">
        <v>44621</v>
      </c>
      <c r="S35" s="6">
        <v>44637</v>
      </c>
      <c r="T35" s="4" t="s">
        <v>34</v>
      </c>
      <c r="U35" s="4">
        <v>253</v>
      </c>
      <c r="V35" s="4">
        <v>0</v>
      </c>
      <c r="W35" s="4">
        <v>0</v>
      </c>
      <c r="X35" s="4" t="s">
        <v>35</v>
      </c>
      <c r="Y35" s="4" t="s">
        <v>163</v>
      </c>
    </row>
    <row r="36" s="4" customFormat="1" spans="1:25">
      <c r="A36" s="4" t="s">
        <v>164</v>
      </c>
      <c r="B36" s="4" t="s">
        <v>26</v>
      </c>
      <c r="C36" s="4" t="s">
        <v>27</v>
      </c>
      <c r="D36" s="4" t="s">
        <v>165</v>
      </c>
      <c r="E36" s="4" t="s">
        <v>166</v>
      </c>
      <c r="F36" s="6">
        <v>44621</v>
      </c>
      <c r="G36" s="6">
        <v>44622</v>
      </c>
      <c r="H36" s="4">
        <v>2</v>
      </c>
      <c r="I36" s="4">
        <v>1</v>
      </c>
      <c r="J36" s="4">
        <v>2</v>
      </c>
      <c r="K36" s="4" t="s">
        <v>30</v>
      </c>
      <c r="L36" s="4">
        <v>1042</v>
      </c>
      <c r="M36" s="4">
        <v>1042</v>
      </c>
      <c r="N36" s="4" t="s">
        <v>167</v>
      </c>
      <c r="O36" s="4" t="s">
        <v>32</v>
      </c>
      <c r="P36" s="4" t="s">
        <v>33</v>
      </c>
      <c r="Q36" s="4">
        <v>0</v>
      </c>
      <c r="R36" s="7">
        <v>44621</v>
      </c>
      <c r="S36" s="6">
        <v>44637</v>
      </c>
      <c r="T36" s="4" t="s">
        <v>34</v>
      </c>
      <c r="U36" s="4">
        <v>1042</v>
      </c>
      <c r="V36" s="4">
        <v>0</v>
      </c>
      <c r="W36" s="4">
        <v>0</v>
      </c>
      <c r="X36" s="4" t="s">
        <v>35</v>
      </c>
      <c r="Y36" s="4" t="s">
        <v>35</v>
      </c>
    </row>
    <row r="37" s="4" customFormat="1" spans="1:25">
      <c r="A37" s="4" t="s">
        <v>168</v>
      </c>
      <c r="B37" s="4" t="s">
        <v>26</v>
      </c>
      <c r="C37" s="4" t="s">
        <v>27</v>
      </c>
      <c r="D37" s="4" t="s">
        <v>169</v>
      </c>
      <c r="E37" s="4" t="s">
        <v>58</v>
      </c>
      <c r="F37" s="6">
        <v>44621</v>
      </c>
      <c r="G37" s="6">
        <v>44622</v>
      </c>
      <c r="H37" s="4">
        <v>1</v>
      </c>
      <c r="I37" s="4">
        <v>1</v>
      </c>
      <c r="J37" s="4">
        <v>1</v>
      </c>
      <c r="K37" s="4" t="s">
        <v>30</v>
      </c>
      <c r="L37" s="4">
        <v>166</v>
      </c>
      <c r="M37" s="4">
        <v>166</v>
      </c>
      <c r="N37" s="4" t="s">
        <v>170</v>
      </c>
      <c r="O37" s="4" t="s">
        <v>32</v>
      </c>
      <c r="P37" s="4" t="s">
        <v>33</v>
      </c>
      <c r="Q37" s="4">
        <v>0</v>
      </c>
      <c r="R37" s="7">
        <v>44621</v>
      </c>
      <c r="S37" s="6">
        <v>44637</v>
      </c>
      <c r="T37" s="4" t="s">
        <v>34</v>
      </c>
      <c r="U37" s="4">
        <v>166</v>
      </c>
      <c r="V37" s="4">
        <v>0</v>
      </c>
      <c r="W37" s="4">
        <v>0</v>
      </c>
      <c r="X37" s="4" t="s">
        <v>171</v>
      </c>
      <c r="Y37" s="4" t="s">
        <v>172</v>
      </c>
    </row>
    <row r="38" s="4" customFormat="1" spans="1:25">
      <c r="A38" s="4" t="s">
        <v>164</v>
      </c>
      <c r="B38" s="4" t="s">
        <v>26</v>
      </c>
      <c r="C38" s="4" t="s">
        <v>50</v>
      </c>
      <c r="D38" s="4" t="s">
        <v>165</v>
      </c>
      <c r="E38" s="4" t="s">
        <v>166</v>
      </c>
      <c r="F38" s="6">
        <v>44621</v>
      </c>
      <c r="G38" s="6">
        <v>44622</v>
      </c>
      <c r="H38" s="4">
        <v>2</v>
      </c>
      <c r="I38" s="4">
        <v>1</v>
      </c>
      <c r="J38" s="4">
        <v>2</v>
      </c>
      <c r="K38" s="4" t="s">
        <v>30</v>
      </c>
      <c r="L38" s="4">
        <v>-1042</v>
      </c>
      <c r="M38" s="4">
        <v>-1042</v>
      </c>
      <c r="N38" s="4" t="s">
        <v>167</v>
      </c>
      <c r="O38" s="4" t="s">
        <v>32</v>
      </c>
      <c r="P38" s="4" t="s">
        <v>33</v>
      </c>
      <c r="Q38" s="4">
        <v>0</v>
      </c>
      <c r="R38" s="7">
        <v>44621</v>
      </c>
      <c r="S38" s="6">
        <v>44637</v>
      </c>
      <c r="T38" s="4" t="s">
        <v>34</v>
      </c>
      <c r="U38" s="4">
        <v>-1042</v>
      </c>
      <c r="V38" s="4">
        <v>0</v>
      </c>
      <c r="W38" s="4">
        <v>0</v>
      </c>
      <c r="X38" s="4" t="s">
        <v>35</v>
      </c>
      <c r="Y38" s="4" t="s">
        <v>35</v>
      </c>
    </row>
    <row r="39" s="4" customFormat="1" spans="1:25">
      <c r="A39" s="4" t="s">
        <v>173</v>
      </c>
      <c r="B39" s="4" t="s">
        <v>26</v>
      </c>
      <c r="C39" s="4" t="s">
        <v>27</v>
      </c>
      <c r="D39" s="4" t="s">
        <v>104</v>
      </c>
      <c r="E39" s="4" t="s">
        <v>39</v>
      </c>
      <c r="F39" s="6">
        <v>44621</v>
      </c>
      <c r="G39" s="6">
        <v>44622</v>
      </c>
      <c r="H39" s="4">
        <v>1</v>
      </c>
      <c r="I39" s="4">
        <v>1</v>
      </c>
      <c r="J39" s="4">
        <v>1</v>
      </c>
      <c r="K39" s="4" t="s">
        <v>30</v>
      </c>
      <c r="L39" s="4">
        <v>151</v>
      </c>
      <c r="M39" s="4">
        <v>151</v>
      </c>
      <c r="N39" s="4" t="s">
        <v>174</v>
      </c>
      <c r="O39" s="4" t="s">
        <v>32</v>
      </c>
      <c r="P39" s="4" t="s">
        <v>33</v>
      </c>
      <c r="Q39" s="4">
        <v>0</v>
      </c>
      <c r="R39" s="7">
        <v>44621</v>
      </c>
      <c r="S39" s="6">
        <v>44637</v>
      </c>
      <c r="T39" s="4" t="s">
        <v>34</v>
      </c>
      <c r="U39" s="4">
        <v>151</v>
      </c>
      <c r="V39" s="4">
        <v>0</v>
      </c>
      <c r="W39" s="4">
        <v>0</v>
      </c>
      <c r="X39" s="4" t="s">
        <v>35</v>
      </c>
      <c r="Y39" s="4" t="s">
        <v>175</v>
      </c>
    </row>
    <row r="40" s="4" customFormat="1" spans="1:25">
      <c r="A40" s="4" t="s">
        <v>176</v>
      </c>
      <c r="B40" s="4" t="s">
        <v>26</v>
      </c>
      <c r="C40" s="4" t="s">
        <v>27</v>
      </c>
      <c r="D40" s="4" t="s">
        <v>177</v>
      </c>
      <c r="E40" s="4" t="s">
        <v>178</v>
      </c>
      <c r="F40" s="6">
        <v>44621</v>
      </c>
      <c r="G40" s="6">
        <v>44622</v>
      </c>
      <c r="H40" s="4">
        <v>1</v>
      </c>
      <c r="I40" s="4">
        <v>1</v>
      </c>
      <c r="J40" s="4">
        <v>1</v>
      </c>
      <c r="K40" s="4" t="s">
        <v>30</v>
      </c>
      <c r="L40" s="4">
        <v>223</v>
      </c>
      <c r="M40" s="4">
        <v>223</v>
      </c>
      <c r="N40" s="4" t="s">
        <v>179</v>
      </c>
      <c r="O40" s="4" t="s">
        <v>32</v>
      </c>
      <c r="P40" s="4" t="s">
        <v>33</v>
      </c>
      <c r="Q40" s="4">
        <v>0</v>
      </c>
      <c r="R40" s="7">
        <v>44621</v>
      </c>
      <c r="S40" s="6">
        <v>44637</v>
      </c>
      <c r="T40" s="4" t="s">
        <v>34</v>
      </c>
      <c r="U40" s="4">
        <v>223</v>
      </c>
      <c r="V40" s="4">
        <v>0</v>
      </c>
      <c r="W40" s="4">
        <v>0</v>
      </c>
      <c r="X40" s="4" t="s">
        <v>35</v>
      </c>
      <c r="Y40" s="4" t="s">
        <v>180</v>
      </c>
    </row>
    <row r="41" s="4" customFormat="1" spans="1:25">
      <c r="A41" s="4" t="s">
        <v>181</v>
      </c>
      <c r="B41" s="4" t="s">
        <v>26</v>
      </c>
      <c r="C41" s="4" t="s">
        <v>27</v>
      </c>
      <c r="D41" s="4" t="s">
        <v>182</v>
      </c>
      <c r="E41" s="4" t="s">
        <v>183</v>
      </c>
      <c r="F41" s="6">
        <v>44621</v>
      </c>
      <c r="G41" s="6">
        <v>44622</v>
      </c>
      <c r="H41" s="4">
        <v>1</v>
      </c>
      <c r="I41" s="4">
        <v>1</v>
      </c>
      <c r="J41" s="4">
        <v>1</v>
      </c>
      <c r="K41" s="4" t="s">
        <v>30</v>
      </c>
      <c r="L41" s="4">
        <v>231</v>
      </c>
      <c r="M41" s="4">
        <v>231</v>
      </c>
      <c r="N41" s="4" t="s">
        <v>184</v>
      </c>
      <c r="O41" s="4" t="s">
        <v>32</v>
      </c>
      <c r="P41" s="4" t="s">
        <v>33</v>
      </c>
      <c r="Q41" s="4">
        <v>0</v>
      </c>
      <c r="R41" s="7">
        <v>44621</v>
      </c>
      <c r="S41" s="6">
        <v>44637</v>
      </c>
      <c r="T41" s="4" t="s">
        <v>34</v>
      </c>
      <c r="U41" s="4">
        <v>231</v>
      </c>
      <c r="V41" s="4">
        <v>0</v>
      </c>
      <c r="W41" s="4">
        <v>0</v>
      </c>
      <c r="X41" s="4" t="s">
        <v>35</v>
      </c>
      <c r="Y41" s="4" t="s">
        <v>185</v>
      </c>
    </row>
    <row r="42" s="4" customFormat="1" spans="1:25">
      <c r="A42" s="4" t="s">
        <v>186</v>
      </c>
      <c r="B42" s="4" t="s">
        <v>26</v>
      </c>
      <c r="C42" s="4" t="s">
        <v>27</v>
      </c>
      <c r="D42" s="4" t="s">
        <v>187</v>
      </c>
      <c r="E42" s="4" t="s">
        <v>188</v>
      </c>
      <c r="F42" s="6">
        <v>44621</v>
      </c>
      <c r="G42" s="6">
        <v>44622</v>
      </c>
      <c r="H42" s="4">
        <v>1</v>
      </c>
      <c r="I42" s="4">
        <v>1</v>
      </c>
      <c r="J42" s="4">
        <v>1</v>
      </c>
      <c r="K42" s="4" t="s">
        <v>30</v>
      </c>
      <c r="L42" s="4">
        <v>151</v>
      </c>
      <c r="M42" s="4">
        <v>151</v>
      </c>
      <c r="N42" s="4" t="s">
        <v>189</v>
      </c>
      <c r="O42" s="4" t="s">
        <v>32</v>
      </c>
      <c r="P42" s="4" t="s">
        <v>33</v>
      </c>
      <c r="Q42" s="4">
        <v>0</v>
      </c>
      <c r="R42" s="7">
        <v>44621</v>
      </c>
      <c r="S42" s="6">
        <v>44637</v>
      </c>
      <c r="T42" s="4" t="s">
        <v>34</v>
      </c>
      <c r="U42" s="4">
        <v>151</v>
      </c>
      <c r="V42" s="4">
        <v>0</v>
      </c>
      <c r="W42" s="4">
        <v>0</v>
      </c>
      <c r="X42" s="4" t="s">
        <v>35</v>
      </c>
      <c r="Y42" s="4" t="s">
        <v>35</v>
      </c>
    </row>
    <row r="43" s="4" customFormat="1" spans="1:25">
      <c r="A43" s="4" t="s">
        <v>190</v>
      </c>
      <c r="B43" s="4" t="s">
        <v>26</v>
      </c>
      <c r="C43" s="4" t="s">
        <v>27</v>
      </c>
      <c r="D43" s="4" t="s">
        <v>191</v>
      </c>
      <c r="E43" s="4" t="s">
        <v>97</v>
      </c>
      <c r="F43" s="6">
        <v>44621</v>
      </c>
      <c r="G43" s="6">
        <v>44622</v>
      </c>
      <c r="H43" s="4">
        <v>1</v>
      </c>
      <c r="I43" s="4">
        <v>1</v>
      </c>
      <c r="J43" s="4">
        <v>1</v>
      </c>
      <c r="K43" s="4" t="s">
        <v>30</v>
      </c>
      <c r="L43" s="4">
        <v>162</v>
      </c>
      <c r="M43" s="4">
        <v>162</v>
      </c>
      <c r="N43" s="4" t="s">
        <v>192</v>
      </c>
      <c r="O43" s="4" t="s">
        <v>32</v>
      </c>
      <c r="P43" s="4" t="s">
        <v>33</v>
      </c>
      <c r="Q43" s="4">
        <v>0</v>
      </c>
      <c r="R43" s="7">
        <v>44621</v>
      </c>
      <c r="S43" s="6">
        <v>44637</v>
      </c>
      <c r="T43" s="4" t="s">
        <v>34</v>
      </c>
      <c r="U43" s="4">
        <v>162</v>
      </c>
      <c r="V43" s="4">
        <v>0</v>
      </c>
      <c r="W43" s="4">
        <v>0</v>
      </c>
      <c r="X43" s="4" t="s">
        <v>35</v>
      </c>
      <c r="Y43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45"/>
  <sheetViews>
    <sheetView tabSelected="1" workbookViewId="0">
      <selection activeCell="L16" sqref="L16"/>
    </sheetView>
  </sheetViews>
  <sheetFormatPr defaultColWidth="9" defaultRowHeight="13.5"/>
  <cols>
    <col min="1" max="1" width="12.625" style="4"/>
    <col min="2" max="2" width="10.375" style="4"/>
    <col min="3" max="3" width="9.375" style="4"/>
    <col min="4" max="16358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193</v>
      </c>
    </row>
    <row r="2" s="4" customFormat="1" spans="1:9">
      <c r="A2" s="5">
        <v>17429063369</v>
      </c>
      <c r="B2" s="6">
        <v>44621</v>
      </c>
      <c r="C2" s="6">
        <v>44622</v>
      </c>
      <c r="D2" s="4">
        <v>136</v>
      </c>
      <c r="E2" s="4" t="str">
        <f>VLOOKUP(A2,HOP!A:L,12,0)</f>
        <v>136.00</v>
      </c>
      <c r="F2" s="4" t="str">
        <f>VLOOKUP(A2,HOP!A:C,3,0)</f>
        <v>2425956</v>
      </c>
      <c r="G2" s="4">
        <f>D2-E2</f>
        <v>0</v>
      </c>
      <c r="H2" s="4" t="str">
        <f>$H$1&amp;F2</f>
        <v>，2425956</v>
      </c>
      <c r="I2" s="4" t="str">
        <f>VLOOKUP(A2,HOP!A:U,21,0)</f>
        <v>直连</v>
      </c>
    </row>
    <row r="3" s="4" customFormat="1" spans="1:9">
      <c r="A3" s="5">
        <v>17471506962</v>
      </c>
      <c r="B3" s="6">
        <v>44619</v>
      </c>
      <c r="C3" s="6">
        <v>44622</v>
      </c>
      <c r="D3" s="4">
        <v>971</v>
      </c>
      <c r="E3" s="4" t="str">
        <f>VLOOKUP(A3,HOP!A:L,12,0)</f>
        <v>971.01</v>
      </c>
      <c r="F3" s="4" t="str">
        <f>VLOOKUP(A3,HOP!A:C,3,0)</f>
        <v>2433414</v>
      </c>
      <c r="G3" s="4">
        <f t="shared" ref="G3:G37" si="0">D3-E3</f>
        <v>-0.00999999999999091</v>
      </c>
      <c r="H3" s="4" t="str">
        <f t="shared" ref="H3:H37" si="1">$H$1&amp;F3</f>
        <v>，2433414</v>
      </c>
      <c r="I3" s="4" t="str">
        <f>VLOOKUP(A3,HOP!A:U,21,0)</f>
        <v>直连</v>
      </c>
    </row>
    <row r="4" s="4" customFormat="1" spans="1:9">
      <c r="A4" s="5">
        <v>17471725215</v>
      </c>
      <c r="B4" s="6">
        <v>44620</v>
      </c>
      <c r="C4" s="6">
        <v>44622</v>
      </c>
      <c r="D4" s="4">
        <v>696</v>
      </c>
      <c r="E4" s="4" t="str">
        <f>VLOOKUP(A4,HOP!A:L,12,0)</f>
        <v>696.00</v>
      </c>
      <c r="F4" s="4" t="str">
        <f>VLOOKUP(A4,HOP!A:C,3,0)</f>
        <v>2433490</v>
      </c>
      <c r="G4" s="4">
        <f t="shared" si="0"/>
        <v>0</v>
      </c>
      <c r="H4" s="4" t="str">
        <f t="shared" si="1"/>
        <v>，2433490</v>
      </c>
      <c r="I4" s="4" t="str">
        <f>VLOOKUP(A4,HOP!A:U,21,0)</f>
        <v>直连</v>
      </c>
    </row>
    <row r="5" s="4" customFormat="1" hidden="1" spans="1:9">
      <c r="A5" s="5">
        <v>17481943667</v>
      </c>
      <c r="B5" s="6">
        <v>44621</v>
      </c>
      <c r="C5" s="6">
        <v>44622</v>
      </c>
      <c r="D5" s="4">
        <v>0</v>
      </c>
      <c r="E5" s="4" t="e">
        <f>VLOOKUP(A5,HOP!A:L,12,0)</f>
        <v>#N/A</v>
      </c>
      <c r="F5" s="4" t="e">
        <f>VLOOKUP(A5,HOP!A:C,3,0)</f>
        <v>#N/A</v>
      </c>
      <c r="G5" s="4" t="e">
        <f t="shared" si="0"/>
        <v>#N/A</v>
      </c>
      <c r="H5" s="4" t="e">
        <f t="shared" si="1"/>
        <v>#N/A</v>
      </c>
      <c r="I5" s="4" t="e">
        <f>VLOOKUP(A5,HOP!A:U,21,0)</f>
        <v>#N/A</v>
      </c>
    </row>
    <row r="6" s="4" customFormat="1" spans="1:9">
      <c r="A6" s="5">
        <v>17482563922</v>
      </c>
      <c r="B6" s="6">
        <v>44621</v>
      </c>
      <c r="C6" s="6">
        <v>44622</v>
      </c>
      <c r="D6" s="4">
        <v>209</v>
      </c>
      <c r="E6" s="4" t="str">
        <f>VLOOKUP(A6,HOP!A:L,12,0)</f>
        <v>209.00</v>
      </c>
      <c r="F6" s="4" t="str">
        <f>VLOOKUP(A6,HOP!A:C,3,0)</f>
        <v>2434771</v>
      </c>
      <c r="G6" s="4">
        <f t="shared" si="0"/>
        <v>0</v>
      </c>
      <c r="H6" s="4" t="str">
        <f t="shared" si="1"/>
        <v>，2434771</v>
      </c>
      <c r="I6" s="4" t="str">
        <f>VLOOKUP(A6,HOP!A:U,21,0)</f>
        <v>直连</v>
      </c>
    </row>
    <row r="7" s="4" customFormat="1" spans="1:9">
      <c r="A7" s="5">
        <v>17491463895</v>
      </c>
      <c r="B7" s="6">
        <v>44621</v>
      </c>
      <c r="C7" s="6">
        <v>44622</v>
      </c>
      <c r="D7" s="4">
        <v>615</v>
      </c>
      <c r="E7" s="4" t="str">
        <f>VLOOKUP(A7,HOP!A:L,12,0)</f>
        <v>615.00</v>
      </c>
      <c r="F7" s="4" t="str">
        <f>VLOOKUP(A7,HOP!A:C,3,0)</f>
        <v>2435194</v>
      </c>
      <c r="G7" s="4">
        <f t="shared" si="0"/>
        <v>0</v>
      </c>
      <c r="H7" s="4" t="str">
        <f t="shared" si="1"/>
        <v>，2435194</v>
      </c>
      <c r="I7" s="4" t="str">
        <f>VLOOKUP(A7,HOP!A:U,21,0)</f>
        <v>直连</v>
      </c>
    </row>
    <row r="8" s="4" customFormat="1" spans="1:9">
      <c r="A8" s="5">
        <v>17501962658</v>
      </c>
      <c r="B8" s="6">
        <v>44621</v>
      </c>
      <c r="C8" s="6">
        <v>44622</v>
      </c>
      <c r="D8" s="4">
        <v>65</v>
      </c>
      <c r="E8" s="4" t="str">
        <f>VLOOKUP(A8,HOP!A:L,12,0)</f>
        <v>65.00</v>
      </c>
      <c r="F8" s="4" t="str">
        <f>VLOOKUP(A8,HOP!A:C,3,0)</f>
        <v>2437682</v>
      </c>
      <c r="G8" s="4">
        <f t="shared" si="0"/>
        <v>0</v>
      </c>
      <c r="H8" s="4" t="str">
        <f t="shared" si="1"/>
        <v>，2437682</v>
      </c>
      <c r="I8" s="4" t="str">
        <f>VLOOKUP(A8,HOP!A:U,21,0)</f>
        <v>直连</v>
      </c>
    </row>
    <row r="9" s="4" customFormat="1" spans="1:9">
      <c r="A9" s="5">
        <v>17509255780</v>
      </c>
      <c r="B9" s="6">
        <v>44621</v>
      </c>
      <c r="C9" s="6">
        <v>44622</v>
      </c>
      <c r="D9" s="4">
        <v>64</v>
      </c>
      <c r="E9" s="4" t="str">
        <f>VLOOKUP(A9,HOP!A:L,12,0)</f>
        <v>64.00</v>
      </c>
      <c r="F9" s="4" t="str">
        <f>VLOOKUP(A9,HOP!A:C,3,0)</f>
        <v>2439250</v>
      </c>
      <c r="G9" s="4">
        <f t="shared" si="0"/>
        <v>0</v>
      </c>
      <c r="H9" s="4" t="str">
        <f t="shared" si="1"/>
        <v>，2439250</v>
      </c>
      <c r="I9" s="4" t="str">
        <f>VLOOKUP(A9,HOP!A:U,21,0)</f>
        <v>直连</v>
      </c>
    </row>
    <row r="10" s="4" customFormat="1" spans="1:9">
      <c r="A10" s="5">
        <v>17509775177</v>
      </c>
      <c r="B10" s="6">
        <v>44621</v>
      </c>
      <c r="C10" s="6">
        <v>44622</v>
      </c>
      <c r="D10" s="4">
        <v>118</v>
      </c>
      <c r="E10" s="4" t="str">
        <f>VLOOKUP(A10,HOP!A:L,12,0)</f>
        <v>118.00</v>
      </c>
      <c r="F10" s="4" t="str">
        <f>VLOOKUP(A10,HOP!A:C,3,0)</f>
        <v>2439423</v>
      </c>
      <c r="G10" s="4">
        <f t="shared" si="0"/>
        <v>0</v>
      </c>
      <c r="H10" s="4" t="str">
        <f t="shared" si="1"/>
        <v>，2439423</v>
      </c>
      <c r="I10" s="4" t="str">
        <f>VLOOKUP(A10,HOP!A:U,21,0)</f>
        <v>直连</v>
      </c>
    </row>
    <row r="11" s="4" customFormat="1" spans="1:9">
      <c r="A11" s="5">
        <v>17510101205</v>
      </c>
      <c r="B11" s="6">
        <v>44621</v>
      </c>
      <c r="C11" s="6">
        <v>44622</v>
      </c>
      <c r="D11" s="4">
        <v>256</v>
      </c>
      <c r="E11" s="4" t="str">
        <f>VLOOKUP(A11,HOP!A:L,12,0)</f>
        <v>256.00</v>
      </c>
      <c r="F11" s="4" t="str">
        <f>VLOOKUP(A11,HOP!A:C,3,0)</f>
        <v>2439620</v>
      </c>
      <c r="G11" s="4">
        <f t="shared" si="0"/>
        <v>0</v>
      </c>
      <c r="H11" s="4" t="str">
        <f t="shared" si="1"/>
        <v>，2439620</v>
      </c>
      <c r="I11" s="4" t="str">
        <f>VLOOKUP(A11,HOP!A:U,21,0)</f>
        <v>直连</v>
      </c>
    </row>
    <row r="12" s="4" customFormat="1" hidden="1" spans="1:9">
      <c r="A12" s="5">
        <v>17515768407</v>
      </c>
      <c r="B12" s="6">
        <v>44620</v>
      </c>
      <c r="C12" s="6">
        <v>44622</v>
      </c>
      <c r="D12" s="4">
        <v>0</v>
      </c>
      <c r="E12" s="4" t="e">
        <f>VLOOKUP(A12,HOP!A:L,12,0)</f>
        <v>#N/A</v>
      </c>
      <c r="F12" s="4" t="e">
        <f>VLOOKUP(A12,HOP!A:C,3,0)</f>
        <v>#N/A</v>
      </c>
      <c r="G12" s="4" t="e">
        <f t="shared" si="0"/>
        <v>#N/A</v>
      </c>
      <c r="H12" s="4" t="e">
        <f t="shared" si="1"/>
        <v>#N/A</v>
      </c>
      <c r="I12" s="4" t="e">
        <f>VLOOKUP(A12,HOP!A:U,21,0)</f>
        <v>#N/A</v>
      </c>
    </row>
    <row r="13" s="4" customFormat="1" spans="1:9">
      <c r="A13" s="5">
        <v>17515777900</v>
      </c>
      <c r="B13" s="6">
        <v>44621</v>
      </c>
      <c r="C13" s="6">
        <v>44622</v>
      </c>
      <c r="D13" s="4">
        <v>428</v>
      </c>
      <c r="E13" s="4" t="str">
        <f>VLOOKUP(A13,HOP!A:L,12,0)</f>
        <v>428.00</v>
      </c>
      <c r="F13" s="4" t="str">
        <f>VLOOKUP(A13,HOP!A:C,3,0)</f>
        <v>2440193</v>
      </c>
      <c r="G13" s="4">
        <f t="shared" si="0"/>
        <v>0</v>
      </c>
      <c r="H13" s="4" t="str">
        <f t="shared" si="1"/>
        <v>，2440193</v>
      </c>
      <c r="I13" s="4" t="str">
        <f>VLOOKUP(A13,HOP!A:U,21,0)</f>
        <v>直连</v>
      </c>
    </row>
    <row r="14" s="4" customFormat="1" spans="1:9">
      <c r="A14" s="5">
        <v>17516527007</v>
      </c>
      <c r="B14" s="6">
        <v>44620</v>
      </c>
      <c r="C14" s="6">
        <v>44622</v>
      </c>
      <c r="D14" s="4">
        <v>710</v>
      </c>
      <c r="E14" s="4" t="str">
        <f>VLOOKUP(A14,HOP!A:L,12,0)</f>
        <v>710.00</v>
      </c>
      <c r="F14" s="4" t="str">
        <f>VLOOKUP(A14,HOP!A:C,3,0)</f>
        <v>2440621</v>
      </c>
      <c r="G14" s="4">
        <f t="shared" si="0"/>
        <v>0</v>
      </c>
      <c r="H14" s="4" t="str">
        <f t="shared" si="1"/>
        <v>，2440621</v>
      </c>
      <c r="I14" s="4" t="str">
        <f>VLOOKUP(A14,HOP!A:U,21,0)</f>
        <v>直连</v>
      </c>
    </row>
    <row r="15" s="4" customFormat="1" hidden="1" spans="1:9">
      <c r="A15" s="5">
        <v>17517423261</v>
      </c>
      <c r="B15" s="6">
        <v>44621</v>
      </c>
      <c r="C15" s="6">
        <v>44622</v>
      </c>
      <c r="D15" s="4">
        <v>0</v>
      </c>
      <c r="E15" s="4" t="str">
        <f>VLOOKUP(A15,HOP!A:L,12,0)</f>
        <v>0.00</v>
      </c>
      <c r="F15" s="4" t="str">
        <f>VLOOKUP(A15,HOP!A:C,3,0)</f>
        <v>2441124</v>
      </c>
      <c r="G15" s="4">
        <f t="shared" si="0"/>
        <v>0</v>
      </c>
      <c r="H15" s="4" t="str">
        <f t="shared" si="1"/>
        <v>，2441124</v>
      </c>
      <c r="I15" s="4" t="str">
        <f>VLOOKUP(A15,HOP!A:U,21,0)</f>
        <v>直连</v>
      </c>
    </row>
    <row r="16" s="4" customFormat="1" spans="1:9">
      <c r="A16" s="5">
        <v>17523763420</v>
      </c>
      <c r="B16" s="6">
        <v>44621</v>
      </c>
      <c r="C16" s="6">
        <v>44622</v>
      </c>
      <c r="D16" s="4">
        <v>96</v>
      </c>
      <c r="E16" s="4" t="str">
        <f>VLOOKUP(A16,HOP!A:L,12,0)</f>
        <v>96.00</v>
      </c>
      <c r="F16" s="4" t="str">
        <f>VLOOKUP(A16,HOP!A:C,3,0)</f>
        <v>2441804</v>
      </c>
      <c r="G16" s="4">
        <f t="shared" si="0"/>
        <v>0</v>
      </c>
      <c r="H16" s="4" t="str">
        <f t="shared" si="1"/>
        <v>，2441804</v>
      </c>
      <c r="I16" s="4" t="str">
        <f>VLOOKUP(A16,HOP!A:U,21,0)</f>
        <v>直连</v>
      </c>
    </row>
    <row r="17" s="4" customFormat="1" spans="1:9">
      <c r="A17" s="5">
        <v>17523910229</v>
      </c>
      <c r="B17" s="6">
        <v>44621</v>
      </c>
      <c r="C17" s="6">
        <v>44622</v>
      </c>
      <c r="D17" s="4">
        <v>185</v>
      </c>
      <c r="E17" s="4" t="str">
        <f>VLOOKUP(A17,HOP!A:L,12,0)</f>
        <v>185.00</v>
      </c>
      <c r="F17" s="4" t="str">
        <f>VLOOKUP(A17,HOP!A:C,3,0)</f>
        <v>2441866</v>
      </c>
      <c r="G17" s="4">
        <f t="shared" si="0"/>
        <v>0</v>
      </c>
      <c r="H17" s="4" t="str">
        <f t="shared" si="1"/>
        <v>，2441866</v>
      </c>
      <c r="I17" s="4" t="str">
        <f>VLOOKUP(A17,HOP!A:U,21,0)</f>
        <v>直连</v>
      </c>
    </row>
    <row r="18" s="4" customFormat="1" spans="1:9">
      <c r="A18" s="5">
        <v>17524154658</v>
      </c>
      <c r="B18" s="6">
        <v>44621</v>
      </c>
      <c r="C18" s="6">
        <v>44622</v>
      </c>
      <c r="D18" s="4">
        <v>143</v>
      </c>
      <c r="E18" s="4" t="str">
        <f>VLOOKUP(A18,HOP!A:L,12,0)</f>
        <v>143.00</v>
      </c>
      <c r="F18" s="4" t="str">
        <f>VLOOKUP(A18,HOP!A:C,3,0)</f>
        <v>2442006</v>
      </c>
      <c r="G18" s="4">
        <f t="shared" si="0"/>
        <v>0</v>
      </c>
      <c r="H18" s="4" t="str">
        <f t="shared" si="1"/>
        <v>，2442006</v>
      </c>
      <c r="I18" s="4" t="str">
        <f>VLOOKUP(A18,HOP!A:U,21,0)</f>
        <v>直连</v>
      </c>
    </row>
    <row r="19" s="4" customFormat="1" spans="1:9">
      <c r="A19" s="5">
        <v>17524534506</v>
      </c>
      <c r="B19" s="6">
        <v>44621</v>
      </c>
      <c r="C19" s="6">
        <v>44622</v>
      </c>
      <c r="D19" s="4">
        <v>149</v>
      </c>
      <c r="E19" s="4" t="str">
        <f>VLOOKUP(A19,HOP!A:L,12,0)</f>
        <v>149.00</v>
      </c>
      <c r="F19" s="4" t="str">
        <f>VLOOKUP(A19,HOP!A:C,3,0)</f>
        <v>2442216</v>
      </c>
      <c r="G19" s="4">
        <f t="shared" si="0"/>
        <v>0</v>
      </c>
      <c r="H19" s="4" t="str">
        <f t="shared" si="1"/>
        <v>，2442216</v>
      </c>
      <c r="I19" s="4" t="str">
        <f>VLOOKUP(A19,HOP!A:U,21,0)</f>
        <v>直连</v>
      </c>
    </row>
    <row r="20" s="4" customFormat="1" spans="1:9">
      <c r="A20" s="5">
        <v>17524632261</v>
      </c>
      <c r="B20" s="6">
        <v>44621</v>
      </c>
      <c r="C20" s="6">
        <v>44622</v>
      </c>
      <c r="D20" s="4">
        <v>145</v>
      </c>
      <c r="E20" s="4" t="str">
        <f>VLOOKUP(A20,HOP!A:L,12,0)</f>
        <v>145.00</v>
      </c>
      <c r="F20" s="4" t="str">
        <f>VLOOKUP(A20,HOP!A:C,3,0)</f>
        <v>2442269</v>
      </c>
      <c r="G20" s="4">
        <f t="shared" si="0"/>
        <v>0</v>
      </c>
      <c r="H20" s="4" t="str">
        <f t="shared" si="1"/>
        <v>，2442269</v>
      </c>
      <c r="I20" s="4" t="str">
        <f>VLOOKUP(A20,HOP!A:U,21,0)</f>
        <v>直连</v>
      </c>
    </row>
    <row r="21" s="4" customFormat="1" spans="1:9">
      <c r="A21" s="5">
        <v>17525048059</v>
      </c>
      <c r="B21" s="6">
        <v>44621</v>
      </c>
      <c r="C21" s="6">
        <v>44622</v>
      </c>
      <c r="D21" s="4">
        <v>167</v>
      </c>
      <c r="E21" s="4" t="str">
        <f>VLOOKUP(A21,HOP!A:L,12,0)</f>
        <v>167.00</v>
      </c>
      <c r="F21" s="4" t="str">
        <f>VLOOKUP(A21,HOP!A:C,3,0)</f>
        <v>2442485</v>
      </c>
      <c r="G21" s="4">
        <f t="shared" si="0"/>
        <v>0</v>
      </c>
      <c r="H21" s="4" t="str">
        <f t="shared" si="1"/>
        <v>，2442485</v>
      </c>
      <c r="I21" s="4" t="str">
        <f>VLOOKUP(A21,HOP!A:U,21,0)</f>
        <v>直连</v>
      </c>
    </row>
    <row r="22" s="4" customFormat="1" hidden="1" spans="1:9">
      <c r="A22" s="5">
        <v>17525047055</v>
      </c>
      <c r="B22" s="6">
        <v>44621</v>
      </c>
      <c r="C22" s="6">
        <v>44622</v>
      </c>
      <c r="D22" s="4">
        <v>0</v>
      </c>
      <c r="E22" s="4" t="e">
        <f>VLOOKUP(A22,HOP!A:L,12,0)</f>
        <v>#N/A</v>
      </c>
      <c r="F22" s="4" t="e">
        <f>VLOOKUP(A22,HOP!A:C,3,0)</f>
        <v>#N/A</v>
      </c>
      <c r="G22" s="4" t="e">
        <f t="shared" si="0"/>
        <v>#N/A</v>
      </c>
      <c r="H22" s="4" t="e">
        <f t="shared" si="1"/>
        <v>#N/A</v>
      </c>
      <c r="I22" s="4" t="e">
        <f>VLOOKUP(A22,HOP!A:U,21,0)</f>
        <v>#N/A</v>
      </c>
    </row>
    <row r="23" s="4" customFormat="1" spans="1:9">
      <c r="A23" s="5">
        <v>17525060512</v>
      </c>
      <c r="B23" s="6">
        <v>44621</v>
      </c>
      <c r="C23" s="6">
        <v>44622</v>
      </c>
      <c r="D23" s="4">
        <v>127</v>
      </c>
      <c r="E23" s="4" t="str">
        <f>VLOOKUP(A23,HOP!A:L,12,0)</f>
        <v>127.00</v>
      </c>
      <c r="F23" s="4" t="str">
        <f>VLOOKUP(A23,HOP!A:C,3,0)</f>
        <v>2442493</v>
      </c>
      <c r="G23" s="4">
        <f t="shared" si="0"/>
        <v>0</v>
      </c>
      <c r="H23" s="4" t="str">
        <f t="shared" si="1"/>
        <v>，2442493</v>
      </c>
      <c r="I23" s="4" t="str">
        <f>VLOOKUP(A23,HOP!A:U,21,0)</f>
        <v>直连</v>
      </c>
    </row>
    <row r="24" s="4" customFormat="1" spans="1:9">
      <c r="A24" s="5">
        <v>17525310903</v>
      </c>
      <c r="B24" s="6">
        <v>44621</v>
      </c>
      <c r="C24" s="6">
        <v>44622</v>
      </c>
      <c r="D24" s="4">
        <v>396</v>
      </c>
      <c r="E24" s="4" t="str">
        <f>VLOOKUP(A24,HOP!A:L,12,0)</f>
        <v>396.00</v>
      </c>
      <c r="F24" s="4" t="str">
        <f>VLOOKUP(A24,HOP!A:C,3,0)</f>
        <v>2442629</v>
      </c>
      <c r="G24" s="4">
        <f t="shared" si="0"/>
        <v>0</v>
      </c>
      <c r="H24" s="4" t="str">
        <f t="shared" si="1"/>
        <v>，2442629</v>
      </c>
      <c r="I24" s="4" t="str">
        <f>VLOOKUP(A24,HOP!A:U,21,0)</f>
        <v>直连</v>
      </c>
    </row>
    <row r="25" s="4" customFormat="1" spans="1:9">
      <c r="A25" s="5">
        <v>17525483942</v>
      </c>
      <c r="B25" s="6">
        <v>44621</v>
      </c>
      <c r="C25" s="6">
        <v>44622</v>
      </c>
      <c r="D25" s="4">
        <v>166</v>
      </c>
      <c r="E25" s="4" t="str">
        <f>VLOOKUP(A25,HOP!A:L,12,0)</f>
        <v>166.00</v>
      </c>
      <c r="F25" s="4" t="str">
        <f>VLOOKUP(A25,HOP!A:C,3,0)</f>
        <v>2442714</v>
      </c>
      <c r="G25" s="4">
        <f t="shared" si="0"/>
        <v>0</v>
      </c>
      <c r="H25" s="4" t="str">
        <f t="shared" si="1"/>
        <v>，2442714</v>
      </c>
      <c r="I25" s="4" t="str">
        <f>VLOOKUP(A25,HOP!A:U,21,0)</f>
        <v>直连</v>
      </c>
    </row>
    <row r="26" s="4" customFormat="1" hidden="1" spans="1:9">
      <c r="A26" s="5">
        <v>17525513799</v>
      </c>
      <c r="B26" s="6">
        <v>44621</v>
      </c>
      <c r="C26" s="6">
        <v>44622</v>
      </c>
      <c r="D26" s="4">
        <v>0</v>
      </c>
      <c r="E26" s="4" t="e">
        <f>VLOOKUP(A26,HOP!A:L,12,0)</f>
        <v>#N/A</v>
      </c>
      <c r="F26" s="4" t="e">
        <f>VLOOKUP(A26,HOP!A:C,3,0)</f>
        <v>#N/A</v>
      </c>
      <c r="G26" s="4" t="e">
        <f t="shared" si="0"/>
        <v>#N/A</v>
      </c>
      <c r="H26" s="4" t="e">
        <f t="shared" si="1"/>
        <v>#N/A</v>
      </c>
      <c r="I26" s="4" t="e">
        <f>VLOOKUP(A26,HOP!A:U,21,0)</f>
        <v>#N/A</v>
      </c>
    </row>
    <row r="27" s="4" customFormat="1" spans="1:9">
      <c r="A27" s="5">
        <v>17525557627</v>
      </c>
      <c r="B27" s="6">
        <v>44621</v>
      </c>
      <c r="C27" s="6">
        <v>44622</v>
      </c>
      <c r="D27" s="4">
        <v>172</v>
      </c>
      <c r="E27" s="4" t="str">
        <f>VLOOKUP(A27,HOP!A:L,12,0)</f>
        <v>172.00</v>
      </c>
      <c r="F27" s="4" t="str">
        <f>VLOOKUP(A27,HOP!A:C,3,0)</f>
        <v>2442755</v>
      </c>
      <c r="G27" s="4">
        <f t="shared" si="0"/>
        <v>0</v>
      </c>
      <c r="H27" s="4" t="str">
        <f t="shared" si="1"/>
        <v>，2442755</v>
      </c>
      <c r="I27" s="4" t="str">
        <f>VLOOKUP(A27,HOP!A:U,21,0)</f>
        <v>直连</v>
      </c>
    </row>
    <row r="28" s="4" customFormat="1" spans="1:9">
      <c r="A28" s="5">
        <v>17525571501</v>
      </c>
      <c r="B28" s="6">
        <v>44621</v>
      </c>
      <c r="C28" s="6">
        <v>44622</v>
      </c>
      <c r="D28" s="4">
        <v>433</v>
      </c>
      <c r="E28" s="4" t="str">
        <f>VLOOKUP(A28,HOP!A:L,12,0)</f>
        <v>433.00</v>
      </c>
      <c r="F28" s="4" t="str">
        <f>VLOOKUP(A28,HOP!A:C,3,0)</f>
        <v>2442768</v>
      </c>
      <c r="G28" s="4">
        <f t="shared" si="0"/>
        <v>0</v>
      </c>
      <c r="H28" s="4" t="str">
        <f t="shared" si="1"/>
        <v>，2442768</v>
      </c>
      <c r="I28" s="4" t="str">
        <f>VLOOKUP(A28,HOP!A:U,21,0)</f>
        <v>直连</v>
      </c>
    </row>
    <row r="29" s="4" customFormat="1" spans="1:9">
      <c r="A29" s="5">
        <v>17525596586</v>
      </c>
      <c r="B29" s="6">
        <v>44621</v>
      </c>
      <c r="C29" s="6">
        <v>44622</v>
      </c>
      <c r="D29" s="4">
        <v>158</v>
      </c>
      <c r="E29" s="4" t="str">
        <f>VLOOKUP(A29,HOP!A:L,12,0)</f>
        <v>158.00</v>
      </c>
      <c r="F29" s="4" t="str">
        <f>VLOOKUP(A29,HOP!A:C,3,0)</f>
        <v>2442778</v>
      </c>
      <c r="G29" s="4">
        <f t="shared" si="0"/>
        <v>0</v>
      </c>
      <c r="H29" s="4" t="str">
        <f t="shared" si="1"/>
        <v>，2442778</v>
      </c>
      <c r="I29" s="4" t="str">
        <f>VLOOKUP(A29,HOP!A:U,21,0)</f>
        <v>直连</v>
      </c>
    </row>
    <row r="30" s="4" customFormat="1" spans="1:9">
      <c r="A30" s="5">
        <v>17526070166</v>
      </c>
      <c r="B30" s="6">
        <v>44621</v>
      </c>
      <c r="C30" s="6">
        <v>44622</v>
      </c>
      <c r="D30" s="4">
        <v>253</v>
      </c>
      <c r="E30" s="4" t="str">
        <f>VLOOKUP(A30,HOP!A:L,12,0)</f>
        <v>253.00</v>
      </c>
      <c r="F30" s="4" t="str">
        <f>VLOOKUP(A30,HOP!A:C,3,0)</f>
        <v>2443107</v>
      </c>
      <c r="G30" s="4">
        <f t="shared" si="0"/>
        <v>0</v>
      </c>
      <c r="H30" s="4" t="str">
        <f t="shared" si="1"/>
        <v>，2443107</v>
      </c>
      <c r="I30" s="4" t="str">
        <f>VLOOKUP(A30,HOP!A:U,21,0)</f>
        <v>直连</v>
      </c>
    </row>
    <row r="31" s="4" customFormat="1" ht="12" hidden="1" customHeight="1" spans="1:9">
      <c r="A31" s="5">
        <v>17526069209</v>
      </c>
      <c r="B31" s="6">
        <v>44621</v>
      </c>
      <c r="C31" s="6">
        <v>44622</v>
      </c>
      <c r="D31" s="4">
        <v>0</v>
      </c>
      <c r="E31" s="4" t="str">
        <f>VLOOKUP(A31,HOP!A:L,12,0)</f>
        <v>1042.00</v>
      </c>
      <c r="F31" s="4" t="str">
        <f>VLOOKUP(A31,HOP!A:C,3,0)</f>
        <v>2443109</v>
      </c>
      <c r="G31" s="4">
        <f t="shared" si="0"/>
        <v>-1042</v>
      </c>
      <c r="H31" s="4" t="str">
        <f t="shared" si="1"/>
        <v>，2443109</v>
      </c>
      <c r="I31" s="4" t="str">
        <f>VLOOKUP(A31,HOP!A:U,21,0)</f>
        <v>直连</v>
      </c>
    </row>
    <row r="32" s="4" customFormat="1" spans="1:9">
      <c r="A32" s="5">
        <v>17526082424</v>
      </c>
      <c r="B32" s="6">
        <v>44621</v>
      </c>
      <c r="C32" s="6">
        <v>44622</v>
      </c>
      <c r="D32" s="4">
        <v>166</v>
      </c>
      <c r="E32" s="4" t="str">
        <f>VLOOKUP(A32,HOP!A:L,12,0)</f>
        <v>166.00</v>
      </c>
      <c r="F32" s="4" t="str">
        <f>VLOOKUP(A32,HOP!A:C,3,0)</f>
        <v>2443123</v>
      </c>
      <c r="G32" s="4">
        <f t="shared" si="0"/>
        <v>0</v>
      </c>
      <c r="H32" s="4" t="str">
        <f t="shared" si="1"/>
        <v>，2443123</v>
      </c>
      <c r="I32" s="4" t="str">
        <f>VLOOKUP(A32,HOP!A:U,21,0)</f>
        <v>直连</v>
      </c>
    </row>
    <row r="33" s="4" customFormat="1" spans="1:9">
      <c r="A33" s="5">
        <v>17526304362</v>
      </c>
      <c r="B33" s="6">
        <v>44621</v>
      </c>
      <c r="C33" s="6">
        <v>44622</v>
      </c>
      <c r="D33" s="4">
        <v>151</v>
      </c>
      <c r="E33" s="4" t="str">
        <f>VLOOKUP(A33,HOP!A:L,12,0)</f>
        <v>151.00</v>
      </c>
      <c r="F33" s="4" t="str">
        <f>VLOOKUP(A33,HOP!A:C,3,0)</f>
        <v>2443287</v>
      </c>
      <c r="G33" s="4">
        <f t="shared" si="0"/>
        <v>0</v>
      </c>
      <c r="H33" s="4" t="str">
        <f t="shared" si="1"/>
        <v>，2443287</v>
      </c>
      <c r="I33" s="4" t="str">
        <f>VLOOKUP(A33,HOP!A:U,21,0)</f>
        <v>直连</v>
      </c>
    </row>
    <row r="34" s="4" customFormat="1" spans="1:9">
      <c r="A34" s="5">
        <v>17526426354</v>
      </c>
      <c r="B34" s="6">
        <v>44621</v>
      </c>
      <c r="C34" s="6">
        <v>44622</v>
      </c>
      <c r="D34" s="4">
        <v>223</v>
      </c>
      <c r="E34" s="4" t="str">
        <f>VLOOKUP(A34,HOP!A:L,12,0)</f>
        <v>223.00</v>
      </c>
      <c r="F34" s="4" t="str">
        <f>VLOOKUP(A34,HOP!A:C,3,0)</f>
        <v>2443380</v>
      </c>
      <c r="G34" s="4">
        <f t="shared" si="0"/>
        <v>0</v>
      </c>
      <c r="H34" s="4" t="str">
        <f t="shared" si="1"/>
        <v>，2443380</v>
      </c>
      <c r="I34" s="4" t="str">
        <f>VLOOKUP(A34,HOP!A:U,21,0)</f>
        <v>直连</v>
      </c>
    </row>
    <row r="35" s="4" customFormat="1" spans="1:9">
      <c r="A35" s="5">
        <v>17530908122</v>
      </c>
      <c r="B35" s="6">
        <v>44621</v>
      </c>
      <c r="C35" s="6">
        <v>44622</v>
      </c>
      <c r="D35" s="4">
        <v>231</v>
      </c>
      <c r="E35" s="4" t="str">
        <f>VLOOKUP(A35,HOP!A:L,12,0)</f>
        <v>231.00</v>
      </c>
      <c r="F35" s="4" t="str">
        <f>VLOOKUP(A35,HOP!A:C,3,0)</f>
        <v>2443642</v>
      </c>
      <c r="G35" s="4">
        <f t="shared" si="0"/>
        <v>0</v>
      </c>
      <c r="H35" s="4" t="str">
        <f t="shared" si="1"/>
        <v>，2443642</v>
      </c>
      <c r="I35" s="4" t="str">
        <f>VLOOKUP(A35,HOP!A:U,21,0)</f>
        <v>直连</v>
      </c>
    </row>
    <row r="36" s="4" customFormat="1" spans="1:9">
      <c r="A36" s="5">
        <v>17531291900</v>
      </c>
      <c r="B36" s="6">
        <v>44621</v>
      </c>
      <c r="C36" s="6">
        <v>44622</v>
      </c>
      <c r="D36" s="4">
        <v>151</v>
      </c>
      <c r="E36" s="4" t="str">
        <f>VLOOKUP(A36,HOP!A:L,12,0)</f>
        <v>151.00</v>
      </c>
      <c r="F36" s="4" t="str">
        <f>VLOOKUP(A36,HOP!A:C,3,0)</f>
        <v>2443731</v>
      </c>
      <c r="G36" s="4">
        <f t="shared" si="0"/>
        <v>0</v>
      </c>
      <c r="H36" s="4" t="str">
        <f t="shared" si="1"/>
        <v>，2443731</v>
      </c>
      <c r="I36" s="4" t="str">
        <f>VLOOKUP(A36,HOP!A:U,21,0)</f>
        <v>直连</v>
      </c>
    </row>
    <row r="37" s="4" customFormat="1" spans="1:9">
      <c r="A37" s="5">
        <v>17531623902</v>
      </c>
      <c r="B37" s="6">
        <v>44621</v>
      </c>
      <c r="C37" s="6">
        <v>44622</v>
      </c>
      <c r="D37" s="4">
        <v>162</v>
      </c>
      <c r="E37" s="4" t="str">
        <f>VLOOKUP(A37,HOP!A:L,12,0)</f>
        <v>162.00</v>
      </c>
      <c r="F37" s="4" t="str">
        <f>VLOOKUP(A37,HOP!A:C,3,0)</f>
        <v>2443831</v>
      </c>
      <c r="G37" s="4">
        <f t="shared" si="0"/>
        <v>0</v>
      </c>
      <c r="H37" s="4" t="str">
        <f t="shared" si="1"/>
        <v>，2443831</v>
      </c>
      <c r="I37" s="4" t="str">
        <f>VLOOKUP(A37,HOP!A:U,21,0)</f>
        <v>直连</v>
      </c>
    </row>
    <row r="39" spans="4:4">
      <c r="D39" s="4">
        <f>SUM(D2:D38)</f>
        <v>7942</v>
      </c>
    </row>
    <row r="40" spans="4:4">
      <c r="D40" s="4" t="s">
        <v>194</v>
      </c>
    </row>
    <row r="44" spans="1:1">
      <c r="A44" s="4" t="s">
        <v>195</v>
      </c>
    </row>
    <row r="45" spans="1:1">
      <c r="A45" s="4" t="s">
        <v>196</v>
      </c>
    </row>
  </sheetData>
  <autoFilter ref="A1:X37">
    <filterColumn colId="3">
      <filters>
        <filter val="710"/>
        <filter val="151"/>
        <filter val="253"/>
        <filter val="615"/>
        <filter val="96"/>
        <filter val="256"/>
        <filter val="396"/>
        <filter val="696"/>
        <filter val="118"/>
        <filter val="158"/>
        <filter val="162"/>
        <filter val="223"/>
        <filter val="64"/>
        <filter val="65"/>
        <filter val="166"/>
        <filter val="127"/>
        <filter val="167"/>
        <filter val="428"/>
        <filter val="231"/>
        <filter val="971"/>
        <filter val="172"/>
        <filter val="433"/>
        <filter val="136"/>
        <filter val="143"/>
        <filter val="145"/>
        <filter val="185"/>
        <filter val="149"/>
        <filter val="209"/>
      </filters>
    </filterColumn>
    <extLst/>
  </autoFilter>
  <conditionalFormatting sqref="A2:A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33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197</v>
      </c>
      <c r="B1" s="2" t="s">
        <v>198</v>
      </c>
      <c r="C1" s="2" t="s">
        <v>199</v>
      </c>
      <c r="D1" s="2" t="s">
        <v>200</v>
      </c>
      <c r="E1" s="2" t="s">
        <v>13</v>
      </c>
      <c r="F1" s="2" t="s">
        <v>5</v>
      </c>
      <c r="G1" s="2" t="s">
        <v>6</v>
      </c>
      <c r="H1" s="2" t="s">
        <v>201</v>
      </c>
      <c r="I1" s="2" t="s">
        <v>202</v>
      </c>
      <c r="J1" s="2" t="s">
        <v>203</v>
      </c>
      <c r="K1" s="2" t="s">
        <v>204</v>
      </c>
      <c r="L1" s="2" t="s">
        <v>205</v>
      </c>
      <c r="M1" s="2" t="s">
        <v>206</v>
      </c>
      <c r="N1" s="2" t="s">
        <v>207</v>
      </c>
      <c r="O1" s="2" t="s">
        <v>208</v>
      </c>
      <c r="P1" s="2" t="s">
        <v>209</v>
      </c>
      <c r="Q1" s="2" t="s">
        <v>210</v>
      </c>
      <c r="R1" s="2" t="s">
        <v>211</v>
      </c>
      <c r="S1" s="2" t="s">
        <v>212</v>
      </c>
      <c r="T1" s="2" t="s">
        <v>213</v>
      </c>
      <c r="U1" s="2" t="s">
        <v>214</v>
      </c>
    </row>
    <row r="2" s="1" customFormat="1" spans="1:21">
      <c r="A2" s="3">
        <v>17531623902</v>
      </c>
      <c r="B2" s="1" t="s">
        <v>215</v>
      </c>
      <c r="C2" s="1" t="s">
        <v>216</v>
      </c>
      <c r="D2" s="1" t="s">
        <v>217</v>
      </c>
      <c r="E2" s="1" t="s">
        <v>192</v>
      </c>
      <c r="F2" s="1" t="s">
        <v>215</v>
      </c>
      <c r="G2" s="1" t="s">
        <v>218</v>
      </c>
      <c r="H2" s="1" t="s">
        <v>219</v>
      </c>
      <c r="I2" s="1" t="s">
        <v>220</v>
      </c>
      <c r="J2" s="1" t="s">
        <v>221</v>
      </c>
      <c r="K2" s="1" t="s">
        <v>220</v>
      </c>
      <c r="L2" s="1" t="s">
        <v>220</v>
      </c>
      <c r="M2" s="1" t="s">
        <v>222</v>
      </c>
      <c r="N2" s="1" t="s">
        <v>222</v>
      </c>
      <c r="O2" s="1" t="s">
        <v>223</v>
      </c>
      <c r="P2" s="1" t="s">
        <v>224</v>
      </c>
      <c r="Q2" s="1" t="s">
        <v>225</v>
      </c>
      <c r="R2" s="1" t="s">
        <v>226</v>
      </c>
      <c r="S2" s="1" t="s">
        <v>227</v>
      </c>
      <c r="T2" s="1" t="s">
        <v>228</v>
      </c>
      <c r="U2" s="1" t="s">
        <v>229</v>
      </c>
    </row>
    <row r="3" s="1" customFormat="1" spans="1:21">
      <c r="A3" s="3">
        <v>17531291900</v>
      </c>
      <c r="B3" s="1" t="s">
        <v>215</v>
      </c>
      <c r="C3" s="1" t="s">
        <v>230</v>
      </c>
      <c r="D3" s="1" t="s">
        <v>231</v>
      </c>
      <c r="E3" s="1" t="s">
        <v>189</v>
      </c>
      <c r="F3" s="1" t="s">
        <v>215</v>
      </c>
      <c r="G3" s="1" t="s">
        <v>218</v>
      </c>
      <c r="H3" s="1" t="s">
        <v>219</v>
      </c>
      <c r="I3" s="1" t="s">
        <v>232</v>
      </c>
      <c r="J3" s="1" t="s">
        <v>221</v>
      </c>
      <c r="K3" s="1" t="s">
        <v>232</v>
      </c>
      <c r="L3" s="1" t="s">
        <v>232</v>
      </c>
      <c r="M3" s="1" t="s">
        <v>222</v>
      </c>
      <c r="N3" s="1" t="s">
        <v>222</v>
      </c>
      <c r="O3" s="1" t="s">
        <v>223</v>
      </c>
      <c r="P3" s="1" t="s">
        <v>224</v>
      </c>
      <c r="Q3" s="1" t="s">
        <v>225</v>
      </c>
      <c r="R3" s="1" t="s">
        <v>233</v>
      </c>
      <c r="S3" s="1" t="s">
        <v>227</v>
      </c>
      <c r="T3" s="1" t="s">
        <v>228</v>
      </c>
      <c r="U3" s="1" t="s">
        <v>229</v>
      </c>
    </row>
    <row r="4" s="1" customFormat="1" spans="1:21">
      <c r="A4" s="3">
        <v>17530908122</v>
      </c>
      <c r="B4" s="1" t="s">
        <v>215</v>
      </c>
      <c r="C4" s="1" t="s">
        <v>234</v>
      </c>
      <c r="D4" s="1" t="s">
        <v>235</v>
      </c>
      <c r="E4" s="1" t="s">
        <v>184</v>
      </c>
      <c r="F4" s="1" t="s">
        <v>215</v>
      </c>
      <c r="G4" s="1" t="s">
        <v>218</v>
      </c>
      <c r="H4" s="1" t="s">
        <v>219</v>
      </c>
      <c r="I4" s="1" t="s">
        <v>236</v>
      </c>
      <c r="J4" s="1" t="s">
        <v>221</v>
      </c>
      <c r="K4" s="1" t="s">
        <v>236</v>
      </c>
      <c r="L4" s="1" t="s">
        <v>236</v>
      </c>
      <c r="M4" s="1" t="s">
        <v>222</v>
      </c>
      <c r="N4" s="1" t="s">
        <v>222</v>
      </c>
      <c r="O4" s="1" t="s">
        <v>223</v>
      </c>
      <c r="P4" s="1" t="s">
        <v>224</v>
      </c>
      <c r="Q4" s="1" t="s">
        <v>225</v>
      </c>
      <c r="R4" s="1" t="s">
        <v>237</v>
      </c>
      <c r="S4" s="1" t="s">
        <v>227</v>
      </c>
      <c r="T4" s="1" t="s">
        <v>228</v>
      </c>
      <c r="U4" s="1" t="s">
        <v>229</v>
      </c>
    </row>
    <row r="5" s="1" customFormat="1" spans="1:21">
      <c r="A5" s="3">
        <v>17526426354</v>
      </c>
      <c r="B5" s="1" t="s">
        <v>215</v>
      </c>
      <c r="C5" s="1" t="s">
        <v>238</v>
      </c>
      <c r="D5" s="1" t="s">
        <v>239</v>
      </c>
      <c r="E5" s="1" t="s">
        <v>179</v>
      </c>
      <c r="F5" s="1" t="s">
        <v>215</v>
      </c>
      <c r="G5" s="1" t="s">
        <v>218</v>
      </c>
      <c r="H5" s="1" t="s">
        <v>219</v>
      </c>
      <c r="I5" s="1" t="s">
        <v>240</v>
      </c>
      <c r="J5" s="1" t="s">
        <v>221</v>
      </c>
      <c r="K5" s="1" t="s">
        <v>240</v>
      </c>
      <c r="L5" s="1" t="s">
        <v>240</v>
      </c>
      <c r="M5" s="1" t="s">
        <v>222</v>
      </c>
      <c r="N5" s="1" t="s">
        <v>222</v>
      </c>
      <c r="O5" s="1" t="s">
        <v>223</v>
      </c>
      <c r="P5" s="1" t="s">
        <v>224</v>
      </c>
      <c r="Q5" s="1" t="s">
        <v>225</v>
      </c>
      <c r="R5" s="1" t="s">
        <v>241</v>
      </c>
      <c r="S5" s="1" t="s">
        <v>227</v>
      </c>
      <c r="T5" s="1" t="s">
        <v>228</v>
      </c>
      <c r="U5" s="1" t="s">
        <v>229</v>
      </c>
    </row>
    <row r="6" s="1" customFormat="1" spans="1:21">
      <c r="A6" s="3">
        <v>17526304362</v>
      </c>
      <c r="B6" s="1" t="s">
        <v>215</v>
      </c>
      <c r="C6" s="1" t="s">
        <v>242</v>
      </c>
      <c r="D6" s="1" t="s">
        <v>243</v>
      </c>
      <c r="E6" s="1" t="s">
        <v>174</v>
      </c>
      <c r="F6" s="1" t="s">
        <v>215</v>
      </c>
      <c r="G6" s="1" t="s">
        <v>218</v>
      </c>
      <c r="H6" s="1" t="s">
        <v>219</v>
      </c>
      <c r="I6" s="1" t="s">
        <v>232</v>
      </c>
      <c r="J6" s="1" t="s">
        <v>221</v>
      </c>
      <c r="K6" s="1" t="s">
        <v>232</v>
      </c>
      <c r="L6" s="1" t="s">
        <v>232</v>
      </c>
      <c r="M6" s="1" t="s">
        <v>222</v>
      </c>
      <c r="N6" s="1" t="s">
        <v>222</v>
      </c>
      <c r="O6" s="1" t="s">
        <v>223</v>
      </c>
      <c r="P6" s="1" t="s">
        <v>224</v>
      </c>
      <c r="Q6" s="1" t="s">
        <v>225</v>
      </c>
      <c r="R6" s="1" t="s">
        <v>244</v>
      </c>
      <c r="S6" s="1" t="s">
        <v>227</v>
      </c>
      <c r="T6" s="1" t="s">
        <v>228</v>
      </c>
      <c r="U6" s="1" t="s">
        <v>229</v>
      </c>
    </row>
    <row r="7" s="1" customFormat="1" spans="1:21">
      <c r="A7" s="3">
        <v>17526082424</v>
      </c>
      <c r="B7" s="1" t="s">
        <v>215</v>
      </c>
      <c r="C7" s="1" t="s">
        <v>245</v>
      </c>
      <c r="D7" s="1" t="s">
        <v>246</v>
      </c>
      <c r="E7" s="1" t="s">
        <v>170</v>
      </c>
      <c r="F7" s="1" t="s">
        <v>215</v>
      </c>
      <c r="G7" s="1" t="s">
        <v>218</v>
      </c>
      <c r="H7" s="1" t="s">
        <v>219</v>
      </c>
      <c r="I7" s="1" t="s">
        <v>247</v>
      </c>
      <c r="J7" s="1" t="s">
        <v>221</v>
      </c>
      <c r="K7" s="1" t="s">
        <v>247</v>
      </c>
      <c r="L7" s="1" t="s">
        <v>247</v>
      </c>
      <c r="M7" s="1" t="s">
        <v>222</v>
      </c>
      <c r="N7" s="1" t="s">
        <v>222</v>
      </c>
      <c r="O7" s="1" t="s">
        <v>223</v>
      </c>
      <c r="P7" s="1" t="s">
        <v>224</v>
      </c>
      <c r="Q7" s="1" t="s">
        <v>225</v>
      </c>
      <c r="R7" s="1" t="s">
        <v>248</v>
      </c>
      <c r="S7" s="1" t="s">
        <v>227</v>
      </c>
      <c r="T7" s="1" t="s">
        <v>228</v>
      </c>
      <c r="U7" s="1" t="s">
        <v>229</v>
      </c>
    </row>
    <row r="8" s="1" customFormat="1" spans="1:21">
      <c r="A8" s="3">
        <v>17526069209</v>
      </c>
      <c r="B8" s="1" t="s">
        <v>215</v>
      </c>
      <c r="C8" s="1" t="s">
        <v>249</v>
      </c>
      <c r="D8" s="1" t="s">
        <v>250</v>
      </c>
      <c r="E8" s="1" t="s">
        <v>167</v>
      </c>
      <c r="F8" s="1" t="s">
        <v>215</v>
      </c>
      <c r="G8" s="1" t="s">
        <v>218</v>
      </c>
      <c r="H8" s="1" t="s">
        <v>219</v>
      </c>
      <c r="I8" s="1" t="s">
        <v>251</v>
      </c>
      <c r="J8" s="1" t="s">
        <v>221</v>
      </c>
      <c r="K8" s="1" t="s">
        <v>251</v>
      </c>
      <c r="L8" s="1" t="s">
        <v>251</v>
      </c>
      <c r="M8" s="1" t="s">
        <v>222</v>
      </c>
      <c r="N8" s="1" t="s">
        <v>222</v>
      </c>
      <c r="O8" s="1" t="s">
        <v>223</v>
      </c>
      <c r="P8" s="1" t="s">
        <v>224</v>
      </c>
      <c r="Q8" s="1" t="s">
        <v>225</v>
      </c>
      <c r="R8" s="1" t="s">
        <v>252</v>
      </c>
      <c r="S8" s="1" t="s">
        <v>227</v>
      </c>
      <c r="T8" s="1" t="s">
        <v>228</v>
      </c>
      <c r="U8" s="1" t="s">
        <v>229</v>
      </c>
    </row>
    <row r="9" s="1" customFormat="1" spans="1:21">
      <c r="A9" s="3">
        <v>17526070166</v>
      </c>
      <c r="B9" s="1" t="s">
        <v>215</v>
      </c>
      <c r="C9" s="1" t="s">
        <v>253</v>
      </c>
      <c r="D9" s="1" t="s">
        <v>254</v>
      </c>
      <c r="E9" s="1" t="s">
        <v>162</v>
      </c>
      <c r="F9" s="1" t="s">
        <v>215</v>
      </c>
      <c r="G9" s="1" t="s">
        <v>218</v>
      </c>
      <c r="H9" s="1" t="s">
        <v>219</v>
      </c>
      <c r="I9" s="1" t="s">
        <v>255</v>
      </c>
      <c r="J9" s="1" t="s">
        <v>221</v>
      </c>
      <c r="K9" s="1" t="s">
        <v>255</v>
      </c>
      <c r="L9" s="1" t="s">
        <v>255</v>
      </c>
      <c r="M9" s="1" t="s">
        <v>222</v>
      </c>
      <c r="N9" s="1" t="s">
        <v>222</v>
      </c>
      <c r="O9" s="1" t="s">
        <v>223</v>
      </c>
      <c r="P9" s="1" t="s">
        <v>224</v>
      </c>
      <c r="Q9" s="1" t="s">
        <v>225</v>
      </c>
      <c r="R9" s="1" t="s">
        <v>256</v>
      </c>
      <c r="S9" s="1" t="s">
        <v>227</v>
      </c>
      <c r="T9" s="1" t="s">
        <v>228</v>
      </c>
      <c r="U9" s="1" t="s">
        <v>229</v>
      </c>
    </row>
    <row r="10" s="1" customFormat="1" spans="1:21">
      <c r="A10" s="3">
        <v>17525596586</v>
      </c>
      <c r="B10" s="1" t="s">
        <v>215</v>
      </c>
      <c r="C10" s="1" t="s">
        <v>257</v>
      </c>
      <c r="D10" s="1" t="s">
        <v>258</v>
      </c>
      <c r="E10" s="1" t="s">
        <v>159</v>
      </c>
      <c r="F10" s="1" t="s">
        <v>215</v>
      </c>
      <c r="G10" s="1" t="s">
        <v>218</v>
      </c>
      <c r="H10" s="1" t="s">
        <v>219</v>
      </c>
      <c r="I10" s="1" t="s">
        <v>259</v>
      </c>
      <c r="J10" s="1" t="s">
        <v>221</v>
      </c>
      <c r="K10" s="1" t="s">
        <v>259</v>
      </c>
      <c r="L10" s="1" t="s">
        <v>259</v>
      </c>
      <c r="M10" s="1" t="s">
        <v>222</v>
      </c>
      <c r="N10" s="1" t="s">
        <v>222</v>
      </c>
      <c r="O10" s="1" t="s">
        <v>223</v>
      </c>
      <c r="P10" s="1" t="s">
        <v>224</v>
      </c>
      <c r="Q10" s="1" t="s">
        <v>225</v>
      </c>
      <c r="R10" s="1" t="s">
        <v>260</v>
      </c>
      <c r="S10" s="1" t="s">
        <v>227</v>
      </c>
      <c r="T10" s="1" t="s">
        <v>228</v>
      </c>
      <c r="U10" s="1" t="s">
        <v>229</v>
      </c>
    </row>
    <row r="11" s="1" customFormat="1" spans="1:21">
      <c r="A11" s="3">
        <v>17525571501</v>
      </c>
      <c r="B11" s="1" t="s">
        <v>215</v>
      </c>
      <c r="C11" s="1" t="s">
        <v>261</v>
      </c>
      <c r="D11" s="1" t="s">
        <v>262</v>
      </c>
      <c r="E11" s="1" t="s">
        <v>153</v>
      </c>
      <c r="F11" s="1" t="s">
        <v>215</v>
      </c>
      <c r="G11" s="1" t="s">
        <v>218</v>
      </c>
      <c r="H11" s="1" t="s">
        <v>219</v>
      </c>
      <c r="I11" s="1" t="s">
        <v>263</v>
      </c>
      <c r="J11" s="1" t="s">
        <v>221</v>
      </c>
      <c r="K11" s="1" t="s">
        <v>263</v>
      </c>
      <c r="L11" s="1" t="s">
        <v>263</v>
      </c>
      <c r="M11" s="1" t="s">
        <v>222</v>
      </c>
      <c r="N11" s="1" t="s">
        <v>222</v>
      </c>
      <c r="O11" s="1" t="s">
        <v>223</v>
      </c>
      <c r="P11" s="1" t="s">
        <v>224</v>
      </c>
      <c r="Q11" s="1" t="s">
        <v>225</v>
      </c>
      <c r="R11" s="1" t="s">
        <v>264</v>
      </c>
      <c r="S11" s="1" t="s">
        <v>227</v>
      </c>
      <c r="T11" s="1" t="s">
        <v>228</v>
      </c>
      <c r="U11" s="1" t="s">
        <v>229</v>
      </c>
    </row>
    <row r="12" s="1" customFormat="1" spans="1:21">
      <c r="A12" s="3">
        <v>17525557627</v>
      </c>
      <c r="B12" s="1" t="s">
        <v>215</v>
      </c>
      <c r="C12" s="1" t="s">
        <v>265</v>
      </c>
      <c r="D12" s="1" t="s">
        <v>266</v>
      </c>
      <c r="E12" s="1" t="s">
        <v>148</v>
      </c>
      <c r="F12" s="1" t="s">
        <v>215</v>
      </c>
      <c r="G12" s="1" t="s">
        <v>218</v>
      </c>
      <c r="H12" s="1" t="s">
        <v>219</v>
      </c>
      <c r="I12" s="1" t="s">
        <v>267</v>
      </c>
      <c r="J12" s="1" t="s">
        <v>221</v>
      </c>
      <c r="K12" s="1" t="s">
        <v>267</v>
      </c>
      <c r="L12" s="1" t="s">
        <v>267</v>
      </c>
      <c r="M12" s="1" t="s">
        <v>222</v>
      </c>
      <c r="N12" s="1" t="s">
        <v>222</v>
      </c>
      <c r="O12" s="1" t="s">
        <v>223</v>
      </c>
      <c r="P12" s="1" t="s">
        <v>224</v>
      </c>
      <c r="Q12" s="1" t="s">
        <v>225</v>
      </c>
      <c r="R12" s="1" t="s">
        <v>268</v>
      </c>
      <c r="S12" s="1" t="s">
        <v>227</v>
      </c>
      <c r="T12" s="1" t="s">
        <v>228</v>
      </c>
      <c r="U12" s="1" t="s">
        <v>229</v>
      </c>
    </row>
    <row r="13" s="1" customFormat="1" spans="1:21">
      <c r="A13" s="3">
        <v>17525483942</v>
      </c>
      <c r="B13" s="1" t="s">
        <v>215</v>
      </c>
      <c r="C13" s="1" t="s">
        <v>269</v>
      </c>
      <c r="D13" s="1" t="s">
        <v>270</v>
      </c>
      <c r="E13" s="1" t="s">
        <v>139</v>
      </c>
      <c r="F13" s="1" t="s">
        <v>215</v>
      </c>
      <c r="G13" s="1" t="s">
        <v>218</v>
      </c>
      <c r="H13" s="1" t="s">
        <v>219</v>
      </c>
      <c r="I13" s="1" t="s">
        <v>247</v>
      </c>
      <c r="J13" s="1" t="s">
        <v>221</v>
      </c>
      <c r="K13" s="1" t="s">
        <v>247</v>
      </c>
      <c r="L13" s="1" t="s">
        <v>247</v>
      </c>
      <c r="M13" s="1" t="s">
        <v>222</v>
      </c>
      <c r="N13" s="1" t="s">
        <v>222</v>
      </c>
      <c r="O13" s="1" t="s">
        <v>223</v>
      </c>
      <c r="P13" s="1" t="s">
        <v>224</v>
      </c>
      <c r="Q13" s="1" t="s">
        <v>225</v>
      </c>
      <c r="R13" s="1" t="s">
        <v>271</v>
      </c>
      <c r="S13" s="1" t="s">
        <v>227</v>
      </c>
      <c r="T13" s="1" t="s">
        <v>228</v>
      </c>
      <c r="U13" s="1" t="s">
        <v>229</v>
      </c>
    </row>
    <row r="14" s="1" customFormat="1" spans="1:21">
      <c r="A14" s="3">
        <v>17525310903</v>
      </c>
      <c r="B14" s="1" t="s">
        <v>215</v>
      </c>
      <c r="C14" s="1" t="s">
        <v>272</v>
      </c>
      <c r="D14" s="1" t="s">
        <v>273</v>
      </c>
      <c r="E14" s="1" t="s">
        <v>133</v>
      </c>
      <c r="F14" s="1" t="s">
        <v>215</v>
      </c>
      <c r="G14" s="1" t="s">
        <v>218</v>
      </c>
      <c r="H14" s="1" t="s">
        <v>219</v>
      </c>
      <c r="I14" s="1" t="s">
        <v>274</v>
      </c>
      <c r="J14" s="1" t="s">
        <v>221</v>
      </c>
      <c r="K14" s="1" t="s">
        <v>274</v>
      </c>
      <c r="L14" s="1" t="s">
        <v>274</v>
      </c>
      <c r="M14" s="1" t="s">
        <v>222</v>
      </c>
      <c r="N14" s="1" t="s">
        <v>222</v>
      </c>
      <c r="O14" s="1" t="s">
        <v>223</v>
      </c>
      <c r="P14" s="1" t="s">
        <v>224</v>
      </c>
      <c r="Q14" s="1" t="s">
        <v>225</v>
      </c>
      <c r="R14" s="1" t="s">
        <v>275</v>
      </c>
      <c r="S14" s="1" t="s">
        <v>227</v>
      </c>
      <c r="T14" s="1" t="s">
        <v>228</v>
      </c>
      <c r="U14" s="1" t="s">
        <v>229</v>
      </c>
    </row>
    <row r="15" s="1" customFormat="1" spans="1:21">
      <c r="A15" s="3">
        <v>17525060512</v>
      </c>
      <c r="B15" s="1" t="s">
        <v>215</v>
      </c>
      <c r="C15" s="1" t="s">
        <v>276</v>
      </c>
      <c r="D15" s="1" t="s">
        <v>277</v>
      </c>
      <c r="E15" s="1" t="s">
        <v>128</v>
      </c>
      <c r="F15" s="1" t="s">
        <v>215</v>
      </c>
      <c r="G15" s="1" t="s">
        <v>218</v>
      </c>
      <c r="H15" s="1" t="s">
        <v>219</v>
      </c>
      <c r="I15" s="1" t="s">
        <v>278</v>
      </c>
      <c r="J15" s="1" t="s">
        <v>221</v>
      </c>
      <c r="K15" s="1" t="s">
        <v>278</v>
      </c>
      <c r="L15" s="1" t="s">
        <v>278</v>
      </c>
      <c r="M15" s="1" t="s">
        <v>222</v>
      </c>
      <c r="N15" s="1" t="s">
        <v>222</v>
      </c>
      <c r="O15" s="1" t="s">
        <v>223</v>
      </c>
      <c r="P15" s="1" t="s">
        <v>224</v>
      </c>
      <c r="Q15" s="1" t="s">
        <v>225</v>
      </c>
      <c r="R15" s="1" t="s">
        <v>279</v>
      </c>
      <c r="S15" s="1" t="s">
        <v>227</v>
      </c>
      <c r="T15" s="1" t="s">
        <v>228</v>
      </c>
      <c r="U15" s="1" t="s">
        <v>229</v>
      </c>
    </row>
    <row r="16" s="1" customFormat="1" spans="1:21">
      <c r="A16" s="3">
        <v>17525048059</v>
      </c>
      <c r="B16" s="1" t="s">
        <v>215</v>
      </c>
      <c r="C16" s="1" t="s">
        <v>280</v>
      </c>
      <c r="D16" s="1" t="s">
        <v>281</v>
      </c>
      <c r="E16" s="1" t="s">
        <v>119</v>
      </c>
      <c r="F16" s="1" t="s">
        <v>215</v>
      </c>
      <c r="G16" s="1" t="s">
        <v>218</v>
      </c>
      <c r="H16" s="1" t="s">
        <v>219</v>
      </c>
      <c r="I16" s="1" t="s">
        <v>282</v>
      </c>
      <c r="J16" s="1" t="s">
        <v>221</v>
      </c>
      <c r="K16" s="1" t="s">
        <v>282</v>
      </c>
      <c r="L16" s="1" t="s">
        <v>282</v>
      </c>
      <c r="M16" s="1" t="s">
        <v>222</v>
      </c>
      <c r="N16" s="1" t="s">
        <v>222</v>
      </c>
      <c r="O16" s="1" t="s">
        <v>223</v>
      </c>
      <c r="P16" s="1" t="s">
        <v>224</v>
      </c>
      <c r="Q16" s="1" t="s">
        <v>225</v>
      </c>
      <c r="R16" s="1" t="s">
        <v>283</v>
      </c>
      <c r="S16" s="1" t="s">
        <v>227</v>
      </c>
      <c r="T16" s="1" t="s">
        <v>228</v>
      </c>
      <c r="U16" s="1" t="s">
        <v>229</v>
      </c>
    </row>
    <row r="17" s="1" customFormat="1" spans="1:21">
      <c r="A17" s="3">
        <v>17524632261</v>
      </c>
      <c r="B17" s="1" t="s">
        <v>215</v>
      </c>
      <c r="C17" s="1" t="s">
        <v>284</v>
      </c>
      <c r="D17" s="1" t="s">
        <v>285</v>
      </c>
      <c r="E17" s="1" t="s">
        <v>116</v>
      </c>
      <c r="F17" s="1" t="s">
        <v>215</v>
      </c>
      <c r="G17" s="1" t="s">
        <v>218</v>
      </c>
      <c r="H17" s="1" t="s">
        <v>219</v>
      </c>
      <c r="I17" s="1" t="s">
        <v>286</v>
      </c>
      <c r="J17" s="1" t="s">
        <v>221</v>
      </c>
      <c r="K17" s="1" t="s">
        <v>286</v>
      </c>
      <c r="L17" s="1" t="s">
        <v>286</v>
      </c>
      <c r="M17" s="1" t="s">
        <v>222</v>
      </c>
      <c r="N17" s="1" t="s">
        <v>222</v>
      </c>
      <c r="O17" s="1" t="s">
        <v>223</v>
      </c>
      <c r="P17" s="1" t="s">
        <v>224</v>
      </c>
      <c r="Q17" s="1" t="s">
        <v>225</v>
      </c>
      <c r="R17" s="1" t="s">
        <v>287</v>
      </c>
      <c r="S17" s="1" t="s">
        <v>227</v>
      </c>
      <c r="T17" s="1" t="s">
        <v>228</v>
      </c>
      <c r="U17" s="1" t="s">
        <v>229</v>
      </c>
    </row>
    <row r="18" s="1" customFormat="1" spans="1:21">
      <c r="A18" s="3">
        <v>17524534506</v>
      </c>
      <c r="B18" s="1" t="s">
        <v>215</v>
      </c>
      <c r="C18" s="1" t="s">
        <v>288</v>
      </c>
      <c r="D18" s="1" t="s">
        <v>289</v>
      </c>
      <c r="E18" s="1" t="s">
        <v>111</v>
      </c>
      <c r="F18" s="1" t="s">
        <v>215</v>
      </c>
      <c r="G18" s="1" t="s">
        <v>218</v>
      </c>
      <c r="H18" s="1" t="s">
        <v>219</v>
      </c>
      <c r="I18" s="1" t="s">
        <v>290</v>
      </c>
      <c r="J18" s="1" t="s">
        <v>221</v>
      </c>
      <c r="K18" s="1" t="s">
        <v>290</v>
      </c>
      <c r="L18" s="1" t="s">
        <v>290</v>
      </c>
      <c r="M18" s="1" t="s">
        <v>222</v>
      </c>
      <c r="N18" s="1" t="s">
        <v>222</v>
      </c>
      <c r="O18" s="1" t="s">
        <v>223</v>
      </c>
      <c r="P18" s="1" t="s">
        <v>224</v>
      </c>
      <c r="Q18" s="1" t="s">
        <v>225</v>
      </c>
      <c r="R18" s="1" t="s">
        <v>291</v>
      </c>
      <c r="S18" s="1" t="s">
        <v>227</v>
      </c>
      <c r="T18" s="1" t="s">
        <v>228</v>
      </c>
      <c r="U18" s="1" t="s">
        <v>229</v>
      </c>
    </row>
    <row r="19" s="1" customFormat="1" spans="1:21">
      <c r="A19" s="3">
        <v>17524154658</v>
      </c>
      <c r="B19" s="1" t="s">
        <v>215</v>
      </c>
      <c r="C19" s="1" t="s">
        <v>292</v>
      </c>
      <c r="D19" s="1" t="s">
        <v>243</v>
      </c>
      <c r="E19" s="1" t="s">
        <v>105</v>
      </c>
      <c r="F19" s="1" t="s">
        <v>215</v>
      </c>
      <c r="G19" s="1" t="s">
        <v>218</v>
      </c>
      <c r="H19" s="1" t="s">
        <v>219</v>
      </c>
      <c r="I19" s="1" t="s">
        <v>293</v>
      </c>
      <c r="J19" s="1" t="s">
        <v>221</v>
      </c>
      <c r="K19" s="1" t="s">
        <v>293</v>
      </c>
      <c r="L19" s="1" t="s">
        <v>293</v>
      </c>
      <c r="M19" s="1" t="s">
        <v>222</v>
      </c>
      <c r="N19" s="1" t="s">
        <v>222</v>
      </c>
      <c r="O19" s="1" t="s">
        <v>223</v>
      </c>
      <c r="P19" s="1" t="s">
        <v>224</v>
      </c>
      <c r="Q19" s="1" t="s">
        <v>225</v>
      </c>
      <c r="R19" s="1" t="s">
        <v>294</v>
      </c>
      <c r="S19" s="1" t="s">
        <v>227</v>
      </c>
      <c r="T19" s="1" t="s">
        <v>228</v>
      </c>
      <c r="U19" s="1" t="s">
        <v>229</v>
      </c>
    </row>
    <row r="20" s="1" customFormat="1" spans="1:21">
      <c r="A20" s="3">
        <v>17523910229</v>
      </c>
      <c r="B20" s="1" t="s">
        <v>215</v>
      </c>
      <c r="C20" s="1" t="s">
        <v>295</v>
      </c>
      <c r="D20" s="1" t="s">
        <v>296</v>
      </c>
      <c r="E20" s="1" t="s">
        <v>102</v>
      </c>
      <c r="F20" s="1" t="s">
        <v>215</v>
      </c>
      <c r="G20" s="1" t="s">
        <v>218</v>
      </c>
      <c r="H20" s="1" t="s">
        <v>219</v>
      </c>
      <c r="I20" s="1" t="s">
        <v>297</v>
      </c>
      <c r="J20" s="1" t="s">
        <v>221</v>
      </c>
      <c r="K20" s="1" t="s">
        <v>297</v>
      </c>
      <c r="L20" s="1" t="s">
        <v>297</v>
      </c>
      <c r="M20" s="1" t="s">
        <v>222</v>
      </c>
      <c r="N20" s="1" t="s">
        <v>222</v>
      </c>
      <c r="O20" s="1" t="s">
        <v>223</v>
      </c>
      <c r="P20" s="1" t="s">
        <v>224</v>
      </c>
      <c r="Q20" s="1" t="s">
        <v>225</v>
      </c>
      <c r="R20" s="1" t="s">
        <v>298</v>
      </c>
      <c r="S20" s="1" t="s">
        <v>227</v>
      </c>
      <c r="T20" s="1" t="s">
        <v>228</v>
      </c>
      <c r="U20" s="1" t="s">
        <v>229</v>
      </c>
    </row>
    <row r="21" s="1" customFormat="1" spans="1:21">
      <c r="A21" s="3">
        <v>17523763420</v>
      </c>
      <c r="B21" s="1" t="s">
        <v>215</v>
      </c>
      <c r="C21" s="1" t="s">
        <v>299</v>
      </c>
      <c r="D21" s="1" t="s">
        <v>300</v>
      </c>
      <c r="E21" s="1" t="s">
        <v>98</v>
      </c>
      <c r="F21" s="1" t="s">
        <v>215</v>
      </c>
      <c r="G21" s="1" t="s">
        <v>218</v>
      </c>
      <c r="H21" s="1" t="s">
        <v>219</v>
      </c>
      <c r="I21" s="1" t="s">
        <v>301</v>
      </c>
      <c r="J21" s="1" t="s">
        <v>221</v>
      </c>
      <c r="K21" s="1" t="s">
        <v>301</v>
      </c>
      <c r="L21" s="1" t="s">
        <v>301</v>
      </c>
      <c r="M21" s="1" t="s">
        <v>222</v>
      </c>
      <c r="N21" s="1" t="s">
        <v>222</v>
      </c>
      <c r="O21" s="1" t="s">
        <v>223</v>
      </c>
      <c r="P21" s="1" t="s">
        <v>224</v>
      </c>
      <c r="Q21" s="1" t="s">
        <v>225</v>
      </c>
      <c r="R21" s="1" t="s">
        <v>302</v>
      </c>
      <c r="S21" s="1" t="s">
        <v>227</v>
      </c>
      <c r="T21" s="1" t="s">
        <v>228</v>
      </c>
      <c r="U21" s="1" t="s">
        <v>229</v>
      </c>
    </row>
    <row r="22" s="1" customFormat="1" spans="1:21">
      <c r="A22" s="3">
        <v>17517423261</v>
      </c>
      <c r="B22" s="1" t="s">
        <v>303</v>
      </c>
      <c r="C22" s="1" t="s">
        <v>304</v>
      </c>
      <c r="D22" s="1" t="s">
        <v>305</v>
      </c>
      <c r="E22" s="1" t="s">
        <v>93</v>
      </c>
      <c r="F22" s="1" t="s">
        <v>215</v>
      </c>
      <c r="G22" s="1" t="s">
        <v>218</v>
      </c>
      <c r="H22" s="1" t="s">
        <v>219</v>
      </c>
      <c r="I22" s="1" t="s">
        <v>306</v>
      </c>
      <c r="J22" s="1" t="s">
        <v>221</v>
      </c>
      <c r="K22" s="1" t="s">
        <v>306</v>
      </c>
      <c r="L22" s="1" t="s">
        <v>223</v>
      </c>
      <c r="M22" s="1" t="s">
        <v>307</v>
      </c>
      <c r="N22" s="1" t="s">
        <v>307</v>
      </c>
      <c r="O22" s="1" t="s">
        <v>223</v>
      </c>
      <c r="P22" s="1" t="s">
        <v>224</v>
      </c>
      <c r="Q22" s="1" t="s">
        <v>225</v>
      </c>
      <c r="R22" s="1" t="s">
        <v>308</v>
      </c>
      <c r="S22" s="1" t="s">
        <v>227</v>
      </c>
      <c r="T22" s="1" t="s">
        <v>228</v>
      </c>
      <c r="U22" s="1" t="s">
        <v>229</v>
      </c>
    </row>
    <row r="23" s="1" customFormat="1" spans="1:21">
      <c r="A23" s="3">
        <v>17516527007</v>
      </c>
      <c r="B23" s="1" t="s">
        <v>303</v>
      </c>
      <c r="C23" s="1" t="s">
        <v>309</v>
      </c>
      <c r="D23" s="1" t="s">
        <v>310</v>
      </c>
      <c r="E23" s="1" t="s">
        <v>88</v>
      </c>
      <c r="F23" s="1" t="s">
        <v>303</v>
      </c>
      <c r="G23" s="1" t="s">
        <v>218</v>
      </c>
      <c r="H23" s="1" t="s">
        <v>219</v>
      </c>
      <c r="I23" s="1" t="s">
        <v>311</v>
      </c>
      <c r="J23" s="1" t="s">
        <v>221</v>
      </c>
      <c r="K23" s="1" t="s">
        <v>311</v>
      </c>
      <c r="L23" s="1" t="s">
        <v>311</v>
      </c>
      <c r="M23" s="1" t="s">
        <v>222</v>
      </c>
      <c r="N23" s="1" t="s">
        <v>222</v>
      </c>
      <c r="O23" s="1" t="s">
        <v>223</v>
      </c>
      <c r="P23" s="1" t="s">
        <v>224</v>
      </c>
      <c r="Q23" s="1" t="s">
        <v>225</v>
      </c>
      <c r="R23" s="1" t="s">
        <v>312</v>
      </c>
      <c r="S23" s="1" t="s">
        <v>227</v>
      </c>
      <c r="T23" s="1" t="s">
        <v>228</v>
      </c>
      <c r="U23" s="1" t="s">
        <v>229</v>
      </c>
    </row>
    <row r="24" s="1" customFormat="1" spans="1:21">
      <c r="A24" s="3">
        <v>17515777900</v>
      </c>
      <c r="B24" s="1" t="s">
        <v>303</v>
      </c>
      <c r="C24" s="1" t="s">
        <v>313</v>
      </c>
      <c r="D24" s="1" t="s">
        <v>314</v>
      </c>
      <c r="E24" s="1" t="s">
        <v>315</v>
      </c>
      <c r="F24" s="1" t="s">
        <v>215</v>
      </c>
      <c r="G24" s="1" t="s">
        <v>218</v>
      </c>
      <c r="H24" s="1" t="s">
        <v>219</v>
      </c>
      <c r="I24" s="1" t="s">
        <v>316</v>
      </c>
      <c r="J24" s="1" t="s">
        <v>221</v>
      </c>
      <c r="K24" s="1" t="s">
        <v>316</v>
      </c>
      <c r="L24" s="1" t="s">
        <v>316</v>
      </c>
      <c r="M24" s="1" t="s">
        <v>222</v>
      </c>
      <c r="N24" s="1" t="s">
        <v>222</v>
      </c>
      <c r="O24" s="1" t="s">
        <v>223</v>
      </c>
      <c r="P24" s="1" t="s">
        <v>224</v>
      </c>
      <c r="Q24" s="1" t="s">
        <v>225</v>
      </c>
      <c r="R24" s="1" t="s">
        <v>317</v>
      </c>
      <c r="S24" s="1" t="s">
        <v>227</v>
      </c>
      <c r="T24" s="1" t="s">
        <v>228</v>
      </c>
      <c r="U24" s="1" t="s">
        <v>229</v>
      </c>
    </row>
    <row r="25" s="1" customFormat="1" spans="1:21">
      <c r="A25" s="3">
        <v>17510101205</v>
      </c>
      <c r="B25" s="1" t="s">
        <v>303</v>
      </c>
      <c r="C25" s="1" t="s">
        <v>318</v>
      </c>
      <c r="D25" s="1" t="s">
        <v>319</v>
      </c>
      <c r="E25" s="1" t="s">
        <v>75</v>
      </c>
      <c r="F25" s="1" t="s">
        <v>215</v>
      </c>
      <c r="G25" s="1" t="s">
        <v>218</v>
      </c>
      <c r="H25" s="1" t="s">
        <v>219</v>
      </c>
      <c r="I25" s="1" t="s">
        <v>320</v>
      </c>
      <c r="J25" s="1" t="s">
        <v>221</v>
      </c>
      <c r="K25" s="1" t="s">
        <v>320</v>
      </c>
      <c r="L25" s="1" t="s">
        <v>320</v>
      </c>
      <c r="M25" s="1" t="s">
        <v>222</v>
      </c>
      <c r="N25" s="1" t="s">
        <v>222</v>
      </c>
      <c r="O25" s="1" t="s">
        <v>223</v>
      </c>
      <c r="P25" s="1" t="s">
        <v>224</v>
      </c>
      <c r="Q25" s="1" t="s">
        <v>225</v>
      </c>
      <c r="R25" s="1" t="s">
        <v>321</v>
      </c>
      <c r="S25" s="1" t="s">
        <v>227</v>
      </c>
      <c r="T25" s="1" t="s">
        <v>228</v>
      </c>
      <c r="U25" s="1" t="s">
        <v>229</v>
      </c>
    </row>
    <row r="26" s="1" customFormat="1" spans="1:21">
      <c r="A26" s="3">
        <v>17509775177</v>
      </c>
      <c r="B26" s="1" t="s">
        <v>303</v>
      </c>
      <c r="C26" s="1" t="s">
        <v>322</v>
      </c>
      <c r="D26" s="1" t="s">
        <v>323</v>
      </c>
      <c r="E26" s="1" t="s">
        <v>71</v>
      </c>
      <c r="F26" s="1" t="s">
        <v>215</v>
      </c>
      <c r="G26" s="1" t="s">
        <v>218</v>
      </c>
      <c r="H26" s="1" t="s">
        <v>219</v>
      </c>
      <c r="I26" s="1" t="s">
        <v>324</v>
      </c>
      <c r="J26" s="1" t="s">
        <v>221</v>
      </c>
      <c r="K26" s="1" t="s">
        <v>324</v>
      </c>
      <c r="L26" s="1" t="s">
        <v>324</v>
      </c>
      <c r="M26" s="1" t="s">
        <v>222</v>
      </c>
      <c r="N26" s="1" t="s">
        <v>222</v>
      </c>
      <c r="O26" s="1" t="s">
        <v>223</v>
      </c>
      <c r="P26" s="1" t="s">
        <v>224</v>
      </c>
      <c r="Q26" s="1" t="s">
        <v>225</v>
      </c>
      <c r="R26" s="1" t="s">
        <v>325</v>
      </c>
      <c r="S26" s="1" t="s">
        <v>227</v>
      </c>
      <c r="T26" s="1" t="s">
        <v>228</v>
      </c>
      <c r="U26" s="1" t="s">
        <v>229</v>
      </c>
    </row>
    <row r="27" s="1" customFormat="1" spans="1:21">
      <c r="A27" s="3">
        <v>17509255780</v>
      </c>
      <c r="B27" s="1" t="s">
        <v>326</v>
      </c>
      <c r="C27" s="1" t="s">
        <v>327</v>
      </c>
      <c r="D27" s="1" t="s">
        <v>328</v>
      </c>
      <c r="E27" s="1" t="s">
        <v>329</v>
      </c>
      <c r="F27" s="1" t="s">
        <v>215</v>
      </c>
      <c r="G27" s="1" t="s">
        <v>218</v>
      </c>
      <c r="H27" s="1" t="s">
        <v>219</v>
      </c>
      <c r="I27" s="1" t="s">
        <v>330</v>
      </c>
      <c r="J27" s="1" t="s">
        <v>221</v>
      </c>
      <c r="K27" s="1" t="s">
        <v>330</v>
      </c>
      <c r="L27" s="1" t="s">
        <v>330</v>
      </c>
      <c r="M27" s="1" t="s">
        <v>222</v>
      </c>
      <c r="N27" s="1" t="s">
        <v>222</v>
      </c>
      <c r="O27" s="1" t="s">
        <v>223</v>
      </c>
      <c r="P27" s="1" t="s">
        <v>224</v>
      </c>
      <c r="Q27" s="1" t="s">
        <v>225</v>
      </c>
      <c r="R27" s="1" t="s">
        <v>331</v>
      </c>
      <c r="S27" s="1" t="s">
        <v>227</v>
      </c>
      <c r="T27" s="1" t="s">
        <v>228</v>
      </c>
      <c r="U27" s="1" t="s">
        <v>229</v>
      </c>
    </row>
    <row r="28" s="1" customFormat="1" spans="1:21">
      <c r="A28" s="3">
        <v>17501962658</v>
      </c>
      <c r="B28" s="1" t="s">
        <v>326</v>
      </c>
      <c r="C28" s="1" t="s">
        <v>332</v>
      </c>
      <c r="D28" s="1" t="s">
        <v>333</v>
      </c>
      <c r="E28" s="1" t="s">
        <v>65</v>
      </c>
      <c r="F28" s="1" t="s">
        <v>215</v>
      </c>
      <c r="G28" s="1" t="s">
        <v>218</v>
      </c>
      <c r="H28" s="1" t="s">
        <v>219</v>
      </c>
      <c r="I28" s="1" t="s">
        <v>334</v>
      </c>
      <c r="J28" s="1" t="s">
        <v>221</v>
      </c>
      <c r="K28" s="1" t="s">
        <v>334</v>
      </c>
      <c r="L28" s="1" t="s">
        <v>334</v>
      </c>
      <c r="M28" s="1" t="s">
        <v>222</v>
      </c>
      <c r="N28" s="1" t="s">
        <v>222</v>
      </c>
      <c r="O28" s="1" t="s">
        <v>223</v>
      </c>
      <c r="P28" s="1" t="s">
        <v>224</v>
      </c>
      <c r="Q28" s="1" t="s">
        <v>225</v>
      </c>
      <c r="R28" s="1" t="s">
        <v>335</v>
      </c>
      <c r="S28" s="1" t="s">
        <v>227</v>
      </c>
      <c r="T28" s="1" t="s">
        <v>228</v>
      </c>
      <c r="U28" s="1" t="s">
        <v>229</v>
      </c>
    </row>
    <row r="29" s="1" customFormat="1" spans="1:21">
      <c r="A29" s="3">
        <v>17491463895</v>
      </c>
      <c r="B29" s="1" t="s">
        <v>336</v>
      </c>
      <c r="C29" s="1" t="s">
        <v>337</v>
      </c>
      <c r="D29" s="1" t="s">
        <v>338</v>
      </c>
      <c r="E29" s="1" t="s">
        <v>59</v>
      </c>
      <c r="F29" s="1" t="s">
        <v>215</v>
      </c>
      <c r="G29" s="1" t="s">
        <v>218</v>
      </c>
      <c r="H29" s="1" t="s">
        <v>219</v>
      </c>
      <c r="I29" s="1" t="s">
        <v>339</v>
      </c>
      <c r="J29" s="1" t="s">
        <v>221</v>
      </c>
      <c r="K29" s="1" t="s">
        <v>339</v>
      </c>
      <c r="L29" s="1" t="s">
        <v>339</v>
      </c>
      <c r="M29" s="1" t="s">
        <v>222</v>
      </c>
      <c r="N29" s="1" t="s">
        <v>222</v>
      </c>
      <c r="O29" s="1" t="s">
        <v>223</v>
      </c>
      <c r="P29" s="1" t="s">
        <v>224</v>
      </c>
      <c r="Q29" s="1" t="s">
        <v>225</v>
      </c>
      <c r="R29" s="1" t="s">
        <v>340</v>
      </c>
      <c r="S29" s="1" t="s">
        <v>227</v>
      </c>
      <c r="T29" s="1" t="s">
        <v>228</v>
      </c>
      <c r="U29" s="1" t="s">
        <v>229</v>
      </c>
    </row>
    <row r="30" s="1" customFormat="1" spans="1:21">
      <c r="A30" s="3">
        <v>17482563922</v>
      </c>
      <c r="B30" s="1" t="s">
        <v>341</v>
      </c>
      <c r="C30" s="1" t="s">
        <v>342</v>
      </c>
      <c r="D30" s="1" t="s">
        <v>343</v>
      </c>
      <c r="E30" s="1" t="s">
        <v>54</v>
      </c>
      <c r="F30" s="1" t="s">
        <v>215</v>
      </c>
      <c r="G30" s="1" t="s">
        <v>218</v>
      </c>
      <c r="H30" s="1" t="s">
        <v>219</v>
      </c>
      <c r="I30" s="1" t="s">
        <v>344</v>
      </c>
      <c r="J30" s="1" t="s">
        <v>221</v>
      </c>
      <c r="K30" s="1" t="s">
        <v>344</v>
      </c>
      <c r="L30" s="1" t="s">
        <v>344</v>
      </c>
      <c r="M30" s="1" t="s">
        <v>222</v>
      </c>
      <c r="N30" s="1" t="s">
        <v>222</v>
      </c>
      <c r="O30" s="1" t="s">
        <v>223</v>
      </c>
      <c r="P30" s="1" t="s">
        <v>224</v>
      </c>
      <c r="Q30" s="1" t="s">
        <v>225</v>
      </c>
      <c r="R30" s="1" t="s">
        <v>345</v>
      </c>
      <c r="S30" s="1" t="s">
        <v>227</v>
      </c>
      <c r="T30" s="1" t="s">
        <v>228</v>
      </c>
      <c r="U30" s="1" t="s">
        <v>229</v>
      </c>
    </row>
    <row r="31" s="1" customFormat="1" spans="1:21">
      <c r="A31" s="3">
        <v>17471725215</v>
      </c>
      <c r="B31" s="1" t="s">
        <v>346</v>
      </c>
      <c r="C31" s="1" t="s">
        <v>347</v>
      </c>
      <c r="D31" s="1" t="s">
        <v>348</v>
      </c>
      <c r="E31" s="1" t="s">
        <v>45</v>
      </c>
      <c r="F31" s="1" t="s">
        <v>303</v>
      </c>
      <c r="G31" s="1" t="s">
        <v>218</v>
      </c>
      <c r="H31" s="1" t="s">
        <v>219</v>
      </c>
      <c r="I31" s="1" t="s">
        <v>349</v>
      </c>
      <c r="J31" s="1" t="s">
        <v>221</v>
      </c>
      <c r="K31" s="1" t="s">
        <v>349</v>
      </c>
      <c r="L31" s="1" t="s">
        <v>349</v>
      </c>
      <c r="M31" s="1" t="s">
        <v>222</v>
      </c>
      <c r="N31" s="1" t="s">
        <v>222</v>
      </c>
      <c r="O31" s="1" t="s">
        <v>223</v>
      </c>
      <c r="P31" s="1" t="s">
        <v>224</v>
      </c>
      <c r="Q31" s="1" t="s">
        <v>225</v>
      </c>
      <c r="R31" s="1" t="s">
        <v>350</v>
      </c>
      <c r="S31" s="1" t="s">
        <v>227</v>
      </c>
      <c r="T31" s="1" t="s">
        <v>228</v>
      </c>
      <c r="U31" s="1" t="s">
        <v>229</v>
      </c>
    </row>
    <row r="32" s="1" customFormat="1" spans="1:21">
      <c r="A32" s="3">
        <v>17471506962</v>
      </c>
      <c r="B32" s="1" t="s">
        <v>346</v>
      </c>
      <c r="C32" s="1" t="s">
        <v>351</v>
      </c>
      <c r="D32" s="1" t="s">
        <v>352</v>
      </c>
      <c r="E32" s="1" t="s">
        <v>40</v>
      </c>
      <c r="F32" s="1" t="s">
        <v>326</v>
      </c>
      <c r="G32" s="1" t="s">
        <v>218</v>
      </c>
      <c r="H32" s="1" t="s">
        <v>219</v>
      </c>
      <c r="I32" s="1" t="s">
        <v>353</v>
      </c>
      <c r="J32" s="1" t="s">
        <v>221</v>
      </c>
      <c r="K32" s="1" t="s">
        <v>353</v>
      </c>
      <c r="L32" s="1" t="s">
        <v>353</v>
      </c>
      <c r="M32" s="1" t="s">
        <v>222</v>
      </c>
      <c r="N32" s="1" t="s">
        <v>222</v>
      </c>
      <c r="O32" s="1" t="s">
        <v>223</v>
      </c>
      <c r="P32" s="1" t="s">
        <v>224</v>
      </c>
      <c r="Q32" s="1" t="s">
        <v>225</v>
      </c>
      <c r="R32" s="1" t="s">
        <v>354</v>
      </c>
      <c r="S32" s="1" t="s">
        <v>227</v>
      </c>
      <c r="T32" s="1" t="s">
        <v>228</v>
      </c>
      <c r="U32" s="1" t="s">
        <v>229</v>
      </c>
    </row>
    <row r="33" s="1" customFormat="1" spans="1:21">
      <c r="A33" s="3">
        <v>17429063369</v>
      </c>
      <c r="B33" s="1" t="s">
        <v>355</v>
      </c>
      <c r="C33" s="1" t="s">
        <v>356</v>
      </c>
      <c r="D33" s="1" t="s">
        <v>357</v>
      </c>
      <c r="E33" s="1" t="s">
        <v>358</v>
      </c>
      <c r="F33" s="1" t="s">
        <v>215</v>
      </c>
      <c r="G33" s="1" t="s">
        <v>218</v>
      </c>
      <c r="H33" s="1" t="s">
        <v>219</v>
      </c>
      <c r="I33" s="1" t="s">
        <v>359</v>
      </c>
      <c r="J33" s="1" t="s">
        <v>221</v>
      </c>
      <c r="K33" s="1" t="s">
        <v>359</v>
      </c>
      <c r="L33" s="1" t="s">
        <v>359</v>
      </c>
      <c r="M33" s="1" t="s">
        <v>222</v>
      </c>
      <c r="N33" s="1" t="s">
        <v>222</v>
      </c>
      <c r="O33" s="1" t="s">
        <v>223</v>
      </c>
      <c r="P33" s="1" t="s">
        <v>224</v>
      </c>
      <c r="Q33" s="1" t="s">
        <v>225</v>
      </c>
      <c r="R33" s="1" t="s">
        <v>360</v>
      </c>
      <c r="S33" s="1" t="s">
        <v>227</v>
      </c>
      <c r="T33" s="1" t="s">
        <v>228</v>
      </c>
      <c r="U33" s="1" t="s">
        <v>229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2022-03-17T02:00:12Z</dcterms:created>
  <dcterms:modified xsi:type="dcterms:W3CDTF">2022-03-17T02:11:35Z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4202B0439C494F06A7CB5F9A8719923D</vt:lpwstr>
  </property>
  <property fmtid="{D5CDD505-2E9C-101B-9397-08002B2CF9AE}" pid="3" name="KSOProductBuildVer">
    <vt:lpwstr>2052-11.1.0.11365</vt:lpwstr>
  </property>
</Properties>
</file>