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对账!$A$1:$X$116</definedName>
  </definedNames>
  <calcPr calcId="144525"/>
</workbook>
</file>

<file path=xl/sharedStrings.xml><?xml version="1.0" encoding="utf-8"?>
<sst xmlns="http://schemas.openxmlformats.org/spreadsheetml/2006/main" count="3693" uniqueCount="925">
  <si>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</si>
  <si>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</si>
  <si>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</si>
  <si>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</si>
  <si>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</si>
  <si>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</si>
  <si>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</si>
  <si>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</si>
  <si>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</si>
  <si>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</si>
  <si>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</si>
  <si>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</si>
  <si>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</si>
  <si>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</si>
  <si>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</si>
  <si>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</si>
  <si>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</si>
  <si>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</si>
  <si>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</si>
  <si>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</si>
  <si>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</si>
  <si>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</si>
  <si>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</si>
  <si>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</si>
  <si>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</si>
  <si>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17471133663	</t>
  </si>
  <si>
    <t>Ctrip</t>
  </si>
  <si>
    <t>正常</t>
  </si>
  <si>
    <t>[香港]灏美连锁式旅舍 - 北角(Homy Inn North Point)(77154822)</t>
  </si>
  <si>
    <t>标准双人间&lt;2人入住&gt;</t>
  </si>
  <si>
    <t>CNY</t>
  </si>
  <si>
    <t>Cheung/So fong</t>
  </si>
  <si>
    <t>CA13744220319CNY</t>
  </si>
  <si>
    <t>未提现</t>
  </si>
  <si>
    <t>携程开票</t>
  </si>
  <si>
    <t xml:space="preserve">2433290	</t>
  </si>
  <si>
    <t xml:space="preserve">	</t>
  </si>
  <si>
    <t xml:space="preserve">17489810207	</t>
  </si>
  <si>
    <t>[台北]天阁酒店(台北复兴馆)(The Tango Hotel (Taipei Fu Hsing))(80941372)</t>
  </si>
  <si>
    <t>天豪客房&lt;2人入住&gt;&lt;早餐&gt;</t>
  </si>
  <si>
    <t>JOW/CHUNGKUANG</t>
  </si>
  <si>
    <t xml:space="preserve">17500471758	</t>
  </si>
  <si>
    <t>[延安]希岸·轻雅酒店(延安宝塔山店)(80248641)</t>
  </si>
  <si>
    <t>玲珑大床房&lt;2人入住&gt;</t>
  </si>
  <si>
    <t>申茜</t>
  </si>
  <si>
    <t xml:space="preserve">17501740978	</t>
  </si>
  <si>
    <t>[长春]全季酒店(长春一汽店)(80247875)</t>
  </si>
  <si>
    <t>大床房&lt;2人入住&gt;</t>
  </si>
  <si>
    <t>申思源</t>
  </si>
  <si>
    <t xml:space="preserve">R1300623078663218001	</t>
  </si>
  <si>
    <t xml:space="preserve">17509133896	</t>
  </si>
  <si>
    <t>[合肥]合肥塞纳河畔蜀山国际大酒店(88620584)</t>
  </si>
  <si>
    <t>豪华单间&lt;2人入住&gt;&lt;早餐&gt;</t>
  </si>
  <si>
    <t>徐琪</t>
  </si>
  <si>
    <t xml:space="preserve">17509477949	</t>
  </si>
  <si>
    <t>[厦门]格雅酒店(厦门明发广场莲坂地铁站店)(80249243)</t>
  </si>
  <si>
    <t>特色大床房&lt;2人入住&gt;</t>
  </si>
  <si>
    <t>林金利</t>
  </si>
  <si>
    <t xml:space="preserve">(GRT)75310799;	</t>
  </si>
  <si>
    <t xml:space="preserve">17515588494	</t>
  </si>
  <si>
    <t>[香港]香港铜锣湾利景酒店(The Charterhouse Causeway Bay)(80247373)</t>
  </si>
  <si>
    <t>高级房&lt;2人入住&gt;</t>
  </si>
  <si>
    <t>Lo/Kwok Ying</t>
  </si>
  <si>
    <t xml:space="preserve">DEB220228123652627	</t>
  </si>
  <si>
    <t xml:space="preserve">17516461895	</t>
  </si>
  <si>
    <t>邓凯</t>
  </si>
  <si>
    <t xml:space="preserve">R1300623078767972001	</t>
  </si>
  <si>
    <t xml:space="preserve">17517747716	</t>
  </si>
  <si>
    <t>[上海]汉庭酒店(上海嘉定临洮路地铁站店)(68610512)</t>
  </si>
  <si>
    <t>双床房&lt;2人入住&gt;</t>
  </si>
  <si>
    <t>顾辉</t>
  </si>
  <si>
    <t>取消</t>
  </si>
  <si>
    <t xml:space="preserve">17526746506	</t>
  </si>
  <si>
    <t>天豪客房&lt;2人入住&gt;</t>
  </si>
  <si>
    <t>LIAOSHIHYU/LIAOSHIHYU</t>
  </si>
  <si>
    <t xml:space="preserve">17531822334	</t>
  </si>
  <si>
    <t>[厦门]厦门海景千禧大酒店(68194086)</t>
  </si>
  <si>
    <t>高级双床房&lt;2人入住&gt;</t>
  </si>
  <si>
    <t>付方宝</t>
  </si>
  <si>
    <t xml:space="preserve">17534157248	</t>
  </si>
  <si>
    <t>[项城]尚客优连锁酒店(项城东方大道店)(80248107)</t>
  </si>
  <si>
    <t>标准大床房&lt;2人入住&gt;</t>
  </si>
  <si>
    <t>宋奕</t>
  </si>
  <si>
    <t xml:space="preserve">17539609805	</t>
  </si>
  <si>
    <t>[宁波]和颐酒店(宁波印象城钱湖北路地铁站店)(80250111)</t>
  </si>
  <si>
    <t>吴泓林</t>
  </si>
  <si>
    <t xml:space="preserve">17541044512	</t>
  </si>
  <si>
    <t>[北京]锦江之星(北京南站店)(82341052)</t>
  </si>
  <si>
    <t>商务房C(无窗)&lt;2人入住&gt;</t>
  </si>
  <si>
    <t>邓宝生</t>
  </si>
  <si>
    <t xml:space="preserve">104295045094	</t>
  </si>
  <si>
    <t xml:space="preserve">17541546717	</t>
  </si>
  <si>
    <t>[兰州]尚客优品酒店(兰州西关十字店)(81209868)</t>
  </si>
  <si>
    <t>优馨大床房（无窗）&lt;2人入住&gt;</t>
  </si>
  <si>
    <t>张博生</t>
  </si>
  <si>
    <t xml:space="preserve">2445780	</t>
  </si>
  <si>
    <t xml:space="preserve">17541921289	</t>
  </si>
  <si>
    <t>[深圳]深圳观澜酒店(82340945)</t>
  </si>
  <si>
    <t>标准单人房&lt;2人入住&gt;</t>
  </si>
  <si>
    <t>黄军军</t>
  </si>
  <si>
    <t xml:space="preserve">17542100249	</t>
  </si>
  <si>
    <t>[长沙]格林豪泰酒店(长沙中医药大学店)(76434313)</t>
  </si>
  <si>
    <t>周刚</t>
  </si>
  <si>
    <t xml:space="preserve">(GRT)75390124	</t>
  </si>
  <si>
    <t xml:space="preserve">17542130638	</t>
  </si>
  <si>
    <t>[潜山]格林豪泰(潜山阳光城店)(76434269)</t>
  </si>
  <si>
    <t>叶帆</t>
  </si>
  <si>
    <t xml:space="preserve">(GRT)75390313	</t>
  </si>
  <si>
    <t xml:space="preserve">17542485016	</t>
  </si>
  <si>
    <t>[西宁]锦江之星品尚(西宁五四西路新华联广场店)(80243426)</t>
  </si>
  <si>
    <t>零压商务房A&lt;2人入住&gt;&lt;钻石会员&gt;&lt;交叉用户机票，高铁，汽车，船票，用车&gt;</t>
  </si>
  <si>
    <t>张彦军</t>
  </si>
  <si>
    <t xml:space="preserve">2446209	</t>
  </si>
  <si>
    <t xml:space="preserve">104296011554	</t>
  </si>
  <si>
    <t xml:space="preserve">17547135350	</t>
  </si>
  <si>
    <t>成龙</t>
  </si>
  <si>
    <t xml:space="preserve">202203036565234	</t>
  </si>
  <si>
    <t xml:space="preserve">17547046144	</t>
  </si>
  <si>
    <t>[香港]香港银矿湾渡假酒店(Silvermine Beach Resort)(80247421)</t>
  </si>
  <si>
    <t>TRACEY/CLIFFORD</t>
  </si>
  <si>
    <t xml:space="preserve">17547431121	</t>
  </si>
  <si>
    <t>[null](80249004)</t>
  </si>
  <si>
    <t xml:space="preserve">17547586775	</t>
  </si>
  <si>
    <t>[台中]天阁酒店(台中馆)(Tango Hotel Taichung)(80942068)</t>
  </si>
  <si>
    <t>天豪大床房&lt;2人入住&gt;&lt;早餐&gt;</t>
  </si>
  <si>
    <t>WU/CHIAYING</t>
  </si>
  <si>
    <t xml:space="preserve">17547772492	</t>
  </si>
  <si>
    <t>[济南]格林豪泰(济南泉城广场店)(68600774)</t>
  </si>
  <si>
    <t>标准房&lt;2人入住&gt;</t>
  </si>
  <si>
    <t>宋业丰</t>
  </si>
  <si>
    <t xml:space="preserve">2446543	</t>
  </si>
  <si>
    <t xml:space="preserve">(GRT)75396471;	</t>
  </si>
  <si>
    <t xml:space="preserve">17548257831	</t>
  </si>
  <si>
    <t>天豪大床房&lt;2人入住&gt;</t>
  </si>
  <si>
    <t>WU/CHENGHSUEH</t>
  </si>
  <si>
    <t xml:space="preserve">17548468699	</t>
  </si>
  <si>
    <t>[北京]IU酒店(北京科技大学北沙滩地铁站店)(76423426)</t>
  </si>
  <si>
    <t>小U舒适大床房&lt;2人入住&gt;</t>
  </si>
  <si>
    <t>王莉莉</t>
  </si>
  <si>
    <t xml:space="preserve">104296807974	</t>
  </si>
  <si>
    <t xml:space="preserve">17548701802	</t>
  </si>
  <si>
    <t>HSU/YUANJU</t>
  </si>
  <si>
    <t xml:space="preserve">17548820730	</t>
  </si>
  <si>
    <t>[合肥]格林豪泰酒店(合肥明发广场店)(80249219)</t>
  </si>
  <si>
    <t>特惠大床房&lt;2人入住&gt;</t>
  </si>
  <si>
    <t>张振伦</t>
  </si>
  <si>
    <t xml:space="preserve">17548892953	</t>
  </si>
  <si>
    <t>标准双床房&lt;2人入住&gt;</t>
  </si>
  <si>
    <t>CHU/HO MING</t>
  </si>
  <si>
    <t xml:space="preserve">17549119154	</t>
  </si>
  <si>
    <t>[烟台]锦江之星品尚(烟台开发区五指山路店)(80248137)</t>
  </si>
  <si>
    <t>商务房C&lt;2人入住&gt;&lt;钻石会员&gt;&lt;交叉用户机票，高铁，汽车，船票，用车&gt;</t>
  </si>
  <si>
    <t>陈珊珊</t>
  </si>
  <si>
    <t xml:space="preserve">104297185984	</t>
  </si>
  <si>
    <t>退单</t>
  </si>
  <si>
    <t xml:space="preserve">17345945259	</t>
  </si>
  <si>
    <t>HUANG/GUANWEI</t>
  </si>
  <si>
    <t>CA13744220320CNY</t>
  </si>
  <si>
    <t xml:space="preserve">2418514	</t>
  </si>
  <si>
    <t xml:space="preserve">17355112598	</t>
  </si>
  <si>
    <t>LIN/TZUCHEN</t>
  </si>
  <si>
    <t xml:space="preserve">17428559313	</t>
  </si>
  <si>
    <t>[台中]薆悦酒店(台中馆)(Inhouse Hotel Taichung)(80941408)</t>
  </si>
  <si>
    <t>精品大床房&lt;2人入住&gt;</t>
  </si>
  <si>
    <t>WANG/CHAOHSIANG</t>
  </si>
  <si>
    <t xml:space="preserve">2425821	</t>
  </si>
  <si>
    <t xml:space="preserve">68446	</t>
  </si>
  <si>
    <t xml:space="preserve">17437081364	</t>
  </si>
  <si>
    <t>YANG/PEIYI</t>
  </si>
  <si>
    <t xml:space="preserve">20220220-043	</t>
  </si>
  <si>
    <t xml:space="preserve">17500189053	</t>
  </si>
  <si>
    <t>LIU/FANGCHUN</t>
  </si>
  <si>
    <t xml:space="preserve">17510190108	</t>
  </si>
  <si>
    <t>SUNG/PINPIN</t>
  </si>
  <si>
    <t xml:space="preserve">17524424604	</t>
  </si>
  <si>
    <t>[威宁]IU酒店(毕节草海店)(76295438)</t>
  </si>
  <si>
    <t>小U·舒适双床房&lt;2人入住&gt;</t>
  </si>
  <si>
    <t>马林莎</t>
  </si>
  <si>
    <t xml:space="preserve">104290288714	</t>
  </si>
  <si>
    <t xml:space="preserve">17525230922	</t>
  </si>
  <si>
    <t>[北京]汉庭酒店(北京阜成门店)(76438810)</t>
  </si>
  <si>
    <t>马保立</t>
  </si>
  <si>
    <t xml:space="preserve">R1000373078850172001	</t>
  </si>
  <si>
    <t xml:space="preserve">17525647384	</t>
  </si>
  <si>
    <t>[上海]海友酒店(上海人民广场地铁站店)(76436441)</t>
  </si>
  <si>
    <t>柴彤</t>
  </si>
  <si>
    <t xml:space="preserve">R8000012078856280001	</t>
  </si>
  <si>
    <t xml:space="preserve">17534299400	</t>
  </si>
  <si>
    <t>[固镇]格林东方酒店(固镇世纪广场店)(80244354)</t>
  </si>
  <si>
    <t>舒眠零压大床房&lt;2人入住&gt;&lt;早餐&gt;</t>
  </si>
  <si>
    <t>张强</t>
  </si>
  <si>
    <t xml:space="preserve">17540358702	</t>
  </si>
  <si>
    <t>[null](80244675)</t>
  </si>
  <si>
    <t xml:space="preserve">17541202934	</t>
  </si>
  <si>
    <t>阮子鑫</t>
  </si>
  <si>
    <t xml:space="preserve">2445630	</t>
  </si>
  <si>
    <t xml:space="preserve">104295232924	</t>
  </si>
  <si>
    <t xml:space="preserve">17541977279	</t>
  </si>
  <si>
    <t>[南宁]城市便捷酒店(南宁武鸣里建店)(68328940)</t>
  </si>
  <si>
    <t>吴盛宗</t>
  </si>
  <si>
    <t xml:space="preserve">R_0771094_2289242	</t>
  </si>
  <si>
    <t xml:space="preserve">17548417257	</t>
  </si>
  <si>
    <t>[上海]格林豪泰(上海罗泾快捷酒店)(77171999)</t>
  </si>
  <si>
    <t>1.5米大床房(无窗)&lt;2人入住&gt;</t>
  </si>
  <si>
    <t>王卫军</t>
  </si>
  <si>
    <t xml:space="preserve">2446911	</t>
  </si>
  <si>
    <t xml:space="preserve">(GRT)75400407;	</t>
  </si>
  <si>
    <t xml:space="preserve">17548803137	</t>
  </si>
  <si>
    <t>[台北]柯达饭店(台北长安店)(K Hotel Taipei Chang-An)(80941757)</t>
  </si>
  <si>
    <t>标准客房(无窗)&lt;2人入住&gt;&lt;早餐&gt;</t>
  </si>
  <si>
    <t>LEE/CHI HUNG,LEE/CHI HUNG</t>
  </si>
  <si>
    <t xml:space="preserve">17548850759	</t>
  </si>
  <si>
    <t>Lin/Yo,Lin/Yo</t>
  </si>
  <si>
    <t xml:space="preserve">17549540975	</t>
  </si>
  <si>
    <t>[高雄]高雄85璀璨旅店(85 Bright Hotel)(81210331)</t>
  </si>
  <si>
    <t>标准双人房&lt;2人入住&gt;</t>
  </si>
  <si>
    <t>Xu/Yuanyao,Xu/Yuanyao</t>
  </si>
  <si>
    <t xml:space="preserve">17550032317	</t>
  </si>
  <si>
    <t>[沛县]喆·啡酒店(沛县新城区九龙城店)(76478694)</t>
  </si>
  <si>
    <t>啡凡体验房&lt;2人入住&gt;</t>
  </si>
  <si>
    <t>唐艳</t>
  </si>
  <si>
    <t xml:space="preserve">104297855564	</t>
  </si>
  <si>
    <t xml:space="preserve">17550149597	</t>
  </si>
  <si>
    <t>[东阳]云栖艺术酒店（东阳银泰城店）(81209189)</t>
  </si>
  <si>
    <t>中式大床房&lt;2人入住&gt;</t>
  </si>
  <si>
    <t>黄小洋</t>
  </si>
  <si>
    <t xml:space="preserve">17550179225	</t>
  </si>
  <si>
    <t>[南通]格林豪泰智选酒店(南通市海门区商和广场店)(68612625)</t>
  </si>
  <si>
    <t>过道窗大床房&lt;2人入住&gt;</t>
  </si>
  <si>
    <t>陈云龙</t>
  </si>
  <si>
    <t xml:space="preserve">2447736	</t>
  </si>
  <si>
    <t xml:space="preserve">75409534	</t>
  </si>
  <si>
    <t xml:space="preserve">17550188633	</t>
  </si>
  <si>
    <t xml:space="preserve">17550199657	</t>
  </si>
  <si>
    <t>[广州]金泰酒店(广州车陂地铁站店)(81209470)</t>
  </si>
  <si>
    <t>豪华双人房&lt;2人入住&gt;</t>
  </si>
  <si>
    <t>李淑婷</t>
  </si>
  <si>
    <t xml:space="preserve">17550484939	</t>
  </si>
  <si>
    <t>[宜兰]宜兰帝王大饭店(KING HOTEL)(81210845)</t>
  </si>
  <si>
    <t>LO/YUNYI</t>
  </si>
  <si>
    <t xml:space="preserve">2447899	</t>
  </si>
  <si>
    <t xml:space="preserve">Acknowledged	</t>
  </si>
  <si>
    <t xml:space="preserve">17550553705	</t>
  </si>
  <si>
    <t>[台北]家宾旅店(Guest Hotel)(80941709)</t>
  </si>
  <si>
    <t>商务双人间 - 无窗&lt;2人入住&gt;&lt;早餐&gt;</t>
  </si>
  <si>
    <t>Chan/Yin - ching</t>
  </si>
  <si>
    <t xml:space="preserve">2447906	</t>
  </si>
  <si>
    <t xml:space="preserve">17555009952	</t>
  </si>
  <si>
    <t>[温州]温州太一国际酒店(80249424)</t>
  </si>
  <si>
    <t>商务大床房&lt;2人入住&gt;</t>
  </si>
  <si>
    <t>唐浩钏</t>
  </si>
  <si>
    <t xml:space="preserve">2447980	</t>
  </si>
  <si>
    <t xml:space="preserve">17555109225	</t>
  </si>
  <si>
    <t>棋牌豪华大床房&lt;2人入住&gt;</t>
  </si>
  <si>
    <t>彭泽宇</t>
  </si>
  <si>
    <t xml:space="preserve">(GRT)75412705	</t>
  </si>
  <si>
    <t xml:space="preserve">17555703873	</t>
  </si>
  <si>
    <t xml:space="preserve">17555823858	</t>
  </si>
  <si>
    <t>[三门峡]尚客优连锁酒店(三门峡火车站黄河路店)(80248908)</t>
  </si>
  <si>
    <t>精品标准间&lt;2人入住&gt;&lt;早餐&gt;</t>
  </si>
  <si>
    <t>李俊亚</t>
  </si>
  <si>
    <t xml:space="preserve">17556240270	</t>
  </si>
  <si>
    <t>[null](82340945)</t>
  </si>
  <si>
    <t xml:space="preserve">17556706609	</t>
  </si>
  <si>
    <t>[宁波]7天优品宁波镇海红星广场店(82487712)</t>
  </si>
  <si>
    <t>精选特优房&lt;2人入住&gt;</t>
  </si>
  <si>
    <t>宋志铭</t>
  </si>
  <si>
    <t xml:space="preserve">2448569	</t>
  </si>
  <si>
    <t xml:space="preserve">104298970234	</t>
  </si>
  <si>
    <t xml:space="preserve">17557666254	</t>
  </si>
  <si>
    <t>[合肥]城市便捷酒店(合肥五里庙淝河路店)(68300160)</t>
  </si>
  <si>
    <t>城市家庭房&lt;2人入住&gt;</t>
  </si>
  <si>
    <t>张彦海</t>
  </si>
  <si>
    <t xml:space="preserve">17557684900	</t>
  </si>
  <si>
    <t>[广州]城市便捷酒店(广州荔湾增滘店)(68307772)</t>
  </si>
  <si>
    <t>王鹏</t>
  </si>
  <si>
    <t xml:space="preserve">2449163	</t>
  </si>
  <si>
    <t xml:space="preserve">17557746203	</t>
  </si>
  <si>
    <t>[驻马店]城市便捷酒店(驻马店正阳路店)(68323865)</t>
  </si>
  <si>
    <t>高级双床房&lt;2人入住&gt;&lt;早餐&gt;</t>
  </si>
  <si>
    <t>禹青林</t>
  </si>
  <si>
    <t xml:space="preserve">2449191	</t>
  </si>
  <si>
    <t xml:space="preserve">17557977004	</t>
  </si>
  <si>
    <t>[桐庐]城市便捷酒店(桐庐上林春天店)(82340790)</t>
  </si>
  <si>
    <t>陈卓</t>
  </si>
  <si>
    <t xml:space="preserve">17558182138	</t>
  </si>
  <si>
    <t>[民权]城市便捷酒店(民权高铁站店)(68323610)</t>
  </si>
  <si>
    <t>高涵</t>
  </si>
  <si>
    <t xml:space="preserve">17334861960	</t>
  </si>
  <si>
    <t>LAI/CHASIN</t>
  </si>
  <si>
    <t>CA13744220321CNY</t>
  </si>
  <si>
    <t xml:space="preserve">2417639	</t>
  </si>
  <si>
    <t xml:space="preserve">17446949333	</t>
  </si>
  <si>
    <t>[上海]汉庭酒店(上海金桥杨高中路店)(68601158)</t>
  </si>
  <si>
    <t>许金溢</t>
  </si>
  <si>
    <t xml:space="preserve">XU JINYI	</t>
  </si>
  <si>
    <t xml:space="preserve">17481269435	</t>
  </si>
  <si>
    <t>[花莲]福容大饭店(花莲馆)(Fullon Hotel Hualien)(81210311)</t>
  </si>
  <si>
    <t>市景双床房&lt;2人入住&gt;&lt;早餐&gt;</t>
  </si>
  <si>
    <t>CHEN/CHUNWEI</t>
  </si>
  <si>
    <t xml:space="preserve">2434622	</t>
  </si>
  <si>
    <t xml:space="preserve">17502020631	</t>
  </si>
  <si>
    <t>[null](88634256)</t>
  </si>
  <si>
    <t xml:space="preserve">17516165485	</t>
  </si>
  <si>
    <t>[null](80251124)</t>
  </si>
  <si>
    <t xml:space="preserve">17517760796	</t>
  </si>
  <si>
    <t>[上海]汉庭酒店(上海四川北路东宝兴路地铁站店)(68610802)</t>
  </si>
  <si>
    <t>施语奇</t>
  </si>
  <si>
    <t xml:space="preserve">R2000811078784762001	</t>
  </si>
  <si>
    <t xml:space="preserve">17523673369	</t>
  </si>
  <si>
    <t>[南京]汉庭酒店(南京汉中门地铁站店)(80248875)</t>
  </si>
  <si>
    <t>高级大床房&lt;2人入住&gt;</t>
  </si>
  <si>
    <t>王文政</t>
  </si>
  <si>
    <t xml:space="preserve">R2100291078824740001	</t>
  </si>
  <si>
    <t xml:space="preserve">17524598850	</t>
  </si>
  <si>
    <t>[上海]汉庭酒店(上海外滩延安东路店)(68604332)</t>
  </si>
  <si>
    <t>李明哲</t>
  </si>
  <si>
    <t xml:space="preserve">R2000022078841405001	</t>
  </si>
  <si>
    <t xml:space="preserve">17526689682	</t>
  </si>
  <si>
    <t>[淮安]格林豪泰(淮安大学城店)(68606838)</t>
  </si>
  <si>
    <t>普通大床房(无窗)&lt;2人入住&gt;</t>
  </si>
  <si>
    <t>刘亦贤</t>
  </si>
  <si>
    <t xml:space="preserve">(GRT)75353668;	</t>
  </si>
  <si>
    <t xml:space="preserve">17534306356	</t>
  </si>
  <si>
    <t>[广州]桔子酒店(广州天河岗顶店)(76439292)</t>
  </si>
  <si>
    <t>榻榻米大床房&lt;2人入住&gt;</t>
  </si>
  <si>
    <t>吕明谦</t>
  </si>
  <si>
    <t xml:space="preserve">R5106304078941902001	</t>
  </si>
  <si>
    <t xml:space="preserve">17540363337	</t>
  </si>
  <si>
    <t>[上海]汉庭优佳酒店(上海打浦桥日月光中心店)(68606599)</t>
  </si>
  <si>
    <t>高信</t>
  </si>
  <si>
    <t xml:space="preserve">R2000322078963027001	</t>
  </si>
  <si>
    <t xml:space="preserve">17541704203	</t>
  </si>
  <si>
    <t>[新竹]金沙商务旅馆(Gold Sand Hotel)(80941862)</t>
  </si>
  <si>
    <t>标准双人间&lt;2人入住&gt;&lt;早餐&gt;</t>
  </si>
  <si>
    <t>Chung/Chen,Chung/Chen</t>
  </si>
  <si>
    <t xml:space="preserve">2445850	</t>
  </si>
  <si>
    <t xml:space="preserve">17542333517	</t>
  </si>
  <si>
    <t>[西安]尚客优(西安户县大十字店)(68606324)</t>
  </si>
  <si>
    <t>吕莉</t>
  </si>
  <si>
    <t xml:space="preserve">2446134	</t>
  </si>
  <si>
    <t xml:space="preserve">17547572595	</t>
  </si>
  <si>
    <t>[台南]台南首相大饭店(Premier Hotel)(80941932)</t>
  </si>
  <si>
    <t>标准双人房&lt;2人入住&gt;&lt;早餐&gt;</t>
  </si>
  <si>
    <t>chan/yilang,chan/yilang</t>
  </si>
  <si>
    <t xml:space="preserve">2446466	</t>
  </si>
  <si>
    <t xml:space="preserve">chan yilang	</t>
  </si>
  <si>
    <t xml:space="preserve">17548801259	</t>
  </si>
  <si>
    <t>[台南]这里民宿(台南安平一馆)(Tainan Here Hostel Anping)(81210627)</t>
  </si>
  <si>
    <t>双人房&lt;2人入住&gt;</t>
  </si>
  <si>
    <t>Hsu/ji yuan,Hsu/ji yuan</t>
  </si>
  <si>
    <t xml:space="preserve">17550166812	</t>
  </si>
  <si>
    <t>[天水]尚客优连锁酒店(天水羲皇大道店)(80248480)</t>
  </si>
  <si>
    <t>王珏</t>
  </si>
  <si>
    <t xml:space="preserve">17550383892	</t>
  </si>
  <si>
    <t>[南昌]尚客优精选酒店(南昌叠山路滕王阁步行街店)(80245746)</t>
  </si>
  <si>
    <t>伍志贤</t>
  </si>
  <si>
    <t xml:space="preserve">2447822	</t>
  </si>
  <si>
    <t xml:space="preserve">17550465285	</t>
  </si>
  <si>
    <t>Chia/Pei Te,Chia/Pei Te</t>
  </si>
  <si>
    <t xml:space="preserve">17555383514	</t>
  </si>
  <si>
    <t>[香港]香港帝都酒店(Royal Park Hotel)(80247072)</t>
  </si>
  <si>
    <t>Chun Wai/Wong</t>
  </si>
  <si>
    <t xml:space="preserve">17556829118	</t>
  </si>
  <si>
    <t>家庭房&lt;2人入住&gt;</t>
  </si>
  <si>
    <t>李凯</t>
  </si>
  <si>
    <t xml:space="preserve">(GRT)75420871;	</t>
  </si>
  <si>
    <t xml:space="preserve">17557756311	</t>
  </si>
  <si>
    <t>[北京]格林豪泰(北京第二外国语学院褡裢坡地铁站店)(68610525)</t>
  </si>
  <si>
    <t>1.8米商务大床房&lt;2人入住&gt;</t>
  </si>
  <si>
    <t>顾瑾</t>
  </si>
  <si>
    <t xml:space="preserve">17558105639	</t>
  </si>
  <si>
    <t>[上海]锦江之星风尚(上海浦东金融学院曹路镇政府店)(80248771)</t>
  </si>
  <si>
    <t>商务标准房B&lt;2人入住&gt;&lt;钻石会员&gt;&lt;交叉用户机票，高铁，汽车，船票，用车&gt;</t>
  </si>
  <si>
    <t>彭天力</t>
  </si>
  <si>
    <t xml:space="preserve">104299732274	</t>
  </si>
  <si>
    <t xml:space="preserve">17563135047	</t>
  </si>
  <si>
    <t>任达伟</t>
  </si>
  <si>
    <t xml:space="preserve">2449622	</t>
  </si>
  <si>
    <t xml:space="preserve">(GRT)75431564;	</t>
  </si>
  <si>
    <t xml:space="preserve">17563345830	</t>
  </si>
  <si>
    <t xml:space="preserve">104300410704	</t>
  </si>
  <si>
    <t xml:space="preserve">17563596659	</t>
  </si>
  <si>
    <t>[天津]锦江之星(天津钢管公司店)(82340689)</t>
  </si>
  <si>
    <t>商务房B&lt;2人入住&gt;</t>
  </si>
  <si>
    <t>张根通</t>
  </si>
  <si>
    <t xml:space="preserve">104300528664	</t>
  </si>
  <si>
    <t xml:space="preserve">17563850769	</t>
  </si>
  <si>
    <t>[上海]子鱼居酒店（上海人民广场店）(80249886)</t>
  </si>
  <si>
    <t>豪华大床房&lt;2人入住&gt;</t>
  </si>
  <si>
    <t>王月田</t>
  </si>
  <si>
    <t xml:space="preserve">17563911593	</t>
  </si>
  <si>
    <t xml:space="preserve">2449882	</t>
  </si>
  <si>
    <t xml:space="preserve">(GRT)75434745;	</t>
  </si>
  <si>
    <t xml:space="preserve">17563928005	</t>
  </si>
  <si>
    <t>[北京]格林豪泰(北京通州区宋庄艺术区商务店)(80247795)</t>
  </si>
  <si>
    <t>黄会云</t>
  </si>
  <si>
    <t xml:space="preserve">报名字	</t>
  </si>
  <si>
    <t xml:space="preserve">17564108570	</t>
  </si>
  <si>
    <t>[汉阴]尚客优酒店（汉阴汽车站店）(81209785)</t>
  </si>
  <si>
    <t>孟苹娥</t>
  </si>
  <si>
    <t xml:space="preserve">17564486787	</t>
  </si>
  <si>
    <t>[张家港]格林豪泰(张家港塘市镇扬子路店)(68605327)</t>
  </si>
  <si>
    <t>1.8米大床房&lt;2人入住&gt;</t>
  </si>
  <si>
    <t>孟鑫</t>
  </si>
  <si>
    <t xml:space="preserve">(GRT)75437820	</t>
  </si>
  <si>
    <t xml:space="preserve">17564562776	</t>
  </si>
  <si>
    <t>[宝鸡]全季酒店(宝鸡高新区店)(82340670)</t>
  </si>
  <si>
    <t>刘辉</t>
  </si>
  <si>
    <t xml:space="preserve">2450148	</t>
  </si>
  <si>
    <t xml:space="preserve">R7210003079194112001	</t>
  </si>
  <si>
    <t xml:space="preserve">17564702638	</t>
  </si>
  <si>
    <t>罗越</t>
  </si>
  <si>
    <t xml:space="preserve">2450208	</t>
  </si>
  <si>
    <t xml:space="preserve">(GRT)75439102;	</t>
  </si>
  <si>
    <t xml:space="preserve">17564780862	</t>
  </si>
  <si>
    <t xml:space="preserve">17564954029	</t>
  </si>
  <si>
    <t>柴海龙</t>
  </si>
  <si>
    <t xml:space="preserve">2450306	</t>
  </si>
  <si>
    <t xml:space="preserve">104301250284	</t>
  </si>
  <si>
    <t xml:space="preserve">17564980912	</t>
  </si>
  <si>
    <t>[惠州]维也纳酒店(惠州市沥林北站店)(88988756)</t>
  </si>
  <si>
    <t>黄志斌</t>
  </si>
  <si>
    <t xml:space="preserve">104301271574	</t>
  </si>
  <si>
    <t xml:space="preserve">17565152292	</t>
  </si>
  <si>
    <t>李有彬</t>
  </si>
  <si>
    <t xml:space="preserve">2450416	</t>
  </si>
  <si>
    <t xml:space="preserve">(GRT)75441715;	</t>
  </si>
  <si>
    <t xml:space="preserve">17565234260	</t>
  </si>
  <si>
    <t>[晋江]晋江温德姆酒店(80245878)</t>
  </si>
  <si>
    <t>活力大床房&lt;2人入住&gt;</t>
  </si>
  <si>
    <t>吴颖雯</t>
  </si>
  <si>
    <t xml:space="preserve">17565242656	</t>
  </si>
  <si>
    <t>丁波</t>
  </si>
  <si>
    <t xml:space="preserve">104301436864	</t>
  </si>
  <si>
    <t xml:space="preserve">17565298140	</t>
  </si>
  <si>
    <t xml:space="preserve">(GRT)75442573;	</t>
  </si>
  <si>
    <t xml:space="preserve">17565516257	</t>
  </si>
  <si>
    <t>商务房C&lt;2人入住&gt;</t>
  </si>
  <si>
    <t>陈晓娜</t>
  </si>
  <si>
    <t xml:space="preserve">104301579884	</t>
  </si>
  <si>
    <t xml:space="preserve">17565743200	</t>
  </si>
  <si>
    <t>李郑芬</t>
  </si>
  <si>
    <t xml:space="preserve">104301699994	</t>
  </si>
  <si>
    <t xml:space="preserve">17565814729	</t>
  </si>
  <si>
    <t>[西安]西安豪享来温德姆至尊酒店(82807619)</t>
  </si>
  <si>
    <t>豪华双床房&lt;2人入住&gt;</t>
  </si>
  <si>
    <t>孟军锋</t>
  </si>
  <si>
    <t xml:space="preserve">17565995795	</t>
  </si>
  <si>
    <t>吴韧波</t>
  </si>
  <si>
    <t xml:space="preserve">(GRT)75446991;	</t>
  </si>
  <si>
    <t xml:space="preserve">17570942105	</t>
  </si>
  <si>
    <t>[文安]格林豪泰(文安利民街二中店)(68604263)</t>
  </si>
  <si>
    <t>谢建国</t>
  </si>
  <si>
    <t xml:space="preserve">(GRT)75448699;	</t>
  </si>
  <si>
    <t xml:space="preserve">17570936153	</t>
  </si>
  <si>
    <t>吴晓波</t>
  </si>
  <si>
    <t xml:space="preserve">(GRT)75448705;	</t>
  </si>
  <si>
    <t xml:space="preserve">17571012540	</t>
  </si>
  <si>
    <t>[中山]IU酒店(中山东凤肯德基店)(80246902)</t>
  </si>
  <si>
    <t>小U·舒适大床房&lt;2人入住&gt;</t>
  </si>
  <si>
    <t>陈永贵</t>
  </si>
  <si>
    <t xml:space="preserve">104302039414	</t>
  </si>
  <si>
    <t xml:space="preserve">17571416673	</t>
  </si>
  <si>
    <t>[成都]城市便捷酒店(西华大学红光大道店)(80250558)</t>
  </si>
  <si>
    <t>精选大床房&lt;2人入住&gt;</t>
  </si>
  <si>
    <t>刘孟波</t>
  </si>
  <si>
    <t xml:space="preserve">17571592911	</t>
  </si>
  <si>
    <t>[莆田]速8酒店(莆田涵江店)(80249812)</t>
  </si>
  <si>
    <t>高级大床房&lt;2人入住&gt;&lt;早餐&gt;</t>
  </si>
  <si>
    <t>张斌</t>
  </si>
  <si>
    <t xml:space="preserve">17571636158	</t>
  </si>
  <si>
    <t>[宿迁]格林豪泰(宿迁义乌商贸城富康大道快捷酒店)(76549010)</t>
  </si>
  <si>
    <t>1.5米床大床房&lt;2人入住&gt;</t>
  </si>
  <si>
    <t>李瑞丰</t>
  </si>
  <si>
    <t xml:space="preserve">(GRT)75450609;	</t>
  </si>
  <si>
    <t xml:space="preserve">17571723542	</t>
  </si>
  <si>
    <t>[泰州]贝壳酒店(泰州医药高新区泰事达路店)(80251067)</t>
  </si>
  <si>
    <t>渠芠通</t>
  </si>
  <si>
    <t xml:space="preserve">(GRT)75450936;	</t>
  </si>
  <si>
    <t>，</t>
  </si>
  <si>
    <t xml:space="preserve"> 30559 CNY</t>
  </si>
  <si>
    <t>A220321095901481</t>
  </si>
  <si>
    <t>A220321095922481</t>
  </si>
  <si>
    <t>总计：30559元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</si>
  <si>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</si>
  <si>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</si>
  <si>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</si>
  <si>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</si>
  <si>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</si>
  <si>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</si>
  <si>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</si>
  <si>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</si>
  <si>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</si>
  <si>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</si>
  <si>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</si>
  <si>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</si>
  <si>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</si>
  <si>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</si>
  <si>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</si>
  <si>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</si>
  <si>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</si>
  <si>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</si>
  <si>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2022-03-05</t>
  </si>
  <si>
    <t>2451305</t>
  </si>
  <si>
    <t>贝壳酒店(泰州医药高新区泰事达路店)</t>
  </si>
  <si>
    <t>2022-03-06</t>
  </si>
  <si>
    <t>退房日月结</t>
  </si>
  <si>
    <t>137.00</t>
  </si>
  <si>
    <t>RMB</t>
  </si>
  <si>
    <t>0</t>
  </si>
  <si>
    <t>0.00</t>
  </si>
  <si>
    <t>携程汇登国内直连</t>
  </si>
  <si>
    <t>01.011264</t>
  </si>
  <si>
    <t>2022-03-05 23:04:08</t>
  </si>
  <si>
    <t>否</t>
  </si>
  <si>
    <t>广州汇登信息科技有限公司</t>
  </si>
  <si>
    <t>直连</t>
  </si>
  <si>
    <t>2451289</t>
  </si>
  <si>
    <t>格林豪泰(宿迁义乌商贸城富康大道快捷酒店)</t>
  </si>
  <si>
    <t>134.00</t>
  </si>
  <si>
    <t>2022-03-05 22:46:03</t>
  </si>
  <si>
    <t>2451274</t>
  </si>
  <si>
    <t>速8酒店（莆田涵江商业城店）</t>
  </si>
  <si>
    <t>154.00</t>
  </si>
  <si>
    <t>2022-03-05 22:38:11</t>
  </si>
  <si>
    <t>2451218</t>
  </si>
  <si>
    <t>城市便捷酒店(成都红光大道店)</t>
  </si>
  <si>
    <t>184.00</t>
  </si>
  <si>
    <t>2022-03-05 22:10:57</t>
  </si>
  <si>
    <t>2451118</t>
  </si>
  <si>
    <t>IU酒店（中山东凤肯德基店）</t>
  </si>
  <si>
    <t>131.00</t>
  </si>
  <si>
    <t>2022-03-05 21:27:21</t>
  </si>
  <si>
    <t>2451101</t>
  </si>
  <si>
    <t>格林豪泰酒店(长沙中医药大学店)</t>
  </si>
  <si>
    <t>151.00</t>
  </si>
  <si>
    <t>2022-03-05 21:21:00</t>
  </si>
  <si>
    <t>2451099</t>
  </si>
  <si>
    <t>格林豪泰快捷酒店（文安利民街二中店）</t>
  </si>
  <si>
    <t>143.00</t>
  </si>
  <si>
    <t>2022-03-05 21:20:45</t>
  </si>
  <si>
    <t>2450908</t>
  </si>
  <si>
    <t>2022-03-05 20:12:38</t>
  </si>
  <si>
    <t>2450780</t>
  </si>
  <si>
    <t>IU酒店(北京科技大学北沙滩地铁站店)</t>
  </si>
  <si>
    <t>261.00</t>
  </si>
  <si>
    <t>2022-03-05 19:09:17</t>
  </si>
  <si>
    <t>2450643</t>
  </si>
  <si>
    <t>锦江之星(天津钢管公司店)</t>
  </si>
  <si>
    <t>149.00</t>
  </si>
  <si>
    <t>2022-03-05 18:18:35</t>
  </si>
  <si>
    <t>2450502</t>
  </si>
  <si>
    <t>格林豪泰商务酒店（济南泉城广场店）</t>
  </si>
  <si>
    <t>172.00</t>
  </si>
  <si>
    <t>2022-03-05 17:29:21</t>
  </si>
  <si>
    <t>2450463</t>
  </si>
  <si>
    <t>喆·啡酒店(沛县新城区九龙城店)</t>
  </si>
  <si>
    <t>157.00</t>
  </si>
  <si>
    <t>2022-03-05 17:16:27</t>
  </si>
  <si>
    <t>2450455</t>
  </si>
  <si>
    <t>晋江温德姆酒店</t>
  </si>
  <si>
    <t>490.00</t>
  </si>
  <si>
    <t>2022-03-05 17:14:23</t>
  </si>
  <si>
    <t>2450416</t>
  </si>
  <si>
    <t>格林豪泰快捷酒店（苏州张家港塘市镇扬子路店）</t>
  </si>
  <si>
    <t>167.00</t>
  </si>
  <si>
    <t>2022-03-05 16:54:44</t>
  </si>
  <si>
    <t>2450319</t>
  </si>
  <si>
    <t>维也纳酒店(惠州市沥林北站店)</t>
  </si>
  <si>
    <t>254.00</t>
  </si>
  <si>
    <t>2022-03-05 16:12:12</t>
  </si>
  <si>
    <t>2450306</t>
  </si>
  <si>
    <t>2022-03-05 16:04:46</t>
  </si>
  <si>
    <t>2450234</t>
  </si>
  <si>
    <t>深圳观澜酒店</t>
  </si>
  <si>
    <t>150.00</t>
  </si>
  <si>
    <t>2022-03-05 15:18:58</t>
  </si>
  <si>
    <t>2450208</t>
  </si>
  <si>
    <t>2022-03-05 14:58:07</t>
  </si>
  <si>
    <t>2450148</t>
  </si>
  <si>
    <t>全季酒店(宝鸡高新区店)</t>
  </si>
  <si>
    <t>251.00</t>
  </si>
  <si>
    <t>2022-03-05 14:21:54</t>
  </si>
  <si>
    <t>2450122</t>
  </si>
  <si>
    <t>2022-03-05 14:03:24</t>
  </si>
  <si>
    <t>2449973</t>
  </si>
  <si>
    <t>尚客优酒店（汉阴汽车站店）</t>
  </si>
  <si>
    <t>117.00</t>
  </si>
  <si>
    <t>2022-03-05 12:36:45</t>
  </si>
  <si>
    <t>2449888</t>
  </si>
  <si>
    <t>格林豪泰(北京通州区宋庄艺术区商务店)</t>
  </si>
  <si>
    <t>177.00</t>
  </si>
  <si>
    <t>2022-03-05 11:55:31</t>
  </si>
  <si>
    <t>2449882</t>
  </si>
  <si>
    <t>2022-03-05 11:51:49</t>
  </si>
  <si>
    <t>2449855</t>
  </si>
  <si>
    <t>子鱼居酒店（上海人民广场店）</t>
  </si>
  <si>
    <t>216.00</t>
  </si>
  <si>
    <t>2022-03-05 11:37:40</t>
  </si>
  <si>
    <t>2449767</t>
  </si>
  <si>
    <t>158.00</t>
  </si>
  <si>
    <t>2022-03-05 10:41:39</t>
  </si>
  <si>
    <t>2449671</t>
  </si>
  <si>
    <t>2022-03-05 09:35:13</t>
  </si>
  <si>
    <t>2449622</t>
  </si>
  <si>
    <t>2022-03-05 08:42:57</t>
  </si>
  <si>
    <t>2022-03-04</t>
  </si>
  <si>
    <t>2449413</t>
  </si>
  <si>
    <t>城市便捷酒店(民权高铁站店)</t>
  </si>
  <si>
    <t>2022-03-04 23:11:03</t>
  </si>
  <si>
    <t>2449383</t>
  </si>
  <si>
    <t>锦江之星风尚(上海浦东金融学院曹路镇政府店)</t>
  </si>
  <si>
    <t>168.00</t>
  </si>
  <si>
    <t>2022-03-04 22:50:57</t>
  </si>
  <si>
    <t>2449320</t>
  </si>
  <si>
    <t>城市便捷酒店(桐庐上林春天店)</t>
  </si>
  <si>
    <t>2022-03-04 22:21:12</t>
  </si>
  <si>
    <t>2449196</t>
  </si>
  <si>
    <t>格林豪泰(北京第二外国语学院褡裢坡地铁站店)</t>
  </si>
  <si>
    <t>242.00</t>
  </si>
  <si>
    <t>2022-03-04 21:33:09</t>
  </si>
  <si>
    <t>2449191</t>
  </si>
  <si>
    <t>城市便捷酒店(驻马店正阳路店)</t>
  </si>
  <si>
    <t>2022-03-04 21:30:47</t>
  </si>
  <si>
    <t>2449163</t>
  </si>
  <si>
    <t>城市便捷酒店(广州荔湾增滘店)</t>
  </si>
  <si>
    <t>197.00</t>
  </si>
  <si>
    <t>2022-03-04 21:18:23</t>
  </si>
  <si>
    <t>2449152</t>
  </si>
  <si>
    <t>城市便捷酒店(合肥五里庙淝河路店)</t>
  </si>
  <si>
    <t>198.00</t>
  </si>
  <si>
    <t>2022-03-04 21:14:12</t>
  </si>
  <si>
    <t>2448671</t>
  </si>
  <si>
    <t>2022-03-04 18:24:23</t>
  </si>
  <si>
    <t>2448569</t>
  </si>
  <si>
    <t>7天优品·宁波镇海红星广场店</t>
  </si>
  <si>
    <t>147.00</t>
  </si>
  <si>
    <t>2022-03-04 17:58:23</t>
  </si>
  <si>
    <t>2448202</t>
  </si>
  <si>
    <t>尚客优连锁酒店(三门峡火车站黄河路店)</t>
  </si>
  <si>
    <t>113.00</t>
  </si>
  <si>
    <t>2022-03-04 14:39:17</t>
  </si>
  <si>
    <t>2448157</t>
  </si>
  <si>
    <t>2022-03-04 14:13:15</t>
  </si>
  <si>
    <t>2448061</t>
  </si>
  <si>
    <t>香港帝都酒店</t>
  </si>
  <si>
    <t>Chun Wai Wong</t>
  </si>
  <si>
    <t>2880.00</t>
  </si>
  <si>
    <t>1440.00</t>
  </si>
  <si>
    <t>-1440</t>
  </si>
  <si>
    <t>2022-03-04 13:24:59</t>
  </si>
  <si>
    <t>2448004</t>
  </si>
  <si>
    <t>223.00</t>
  </si>
  <si>
    <t>2022-03-04 12:55:17</t>
  </si>
  <si>
    <t>2447980</t>
  </si>
  <si>
    <t>温州太一国际酒店</t>
  </si>
  <si>
    <t>260.00</t>
  </si>
  <si>
    <t>2022-03-04 12:45:53</t>
  </si>
  <si>
    <t>2447906</t>
  </si>
  <si>
    <t>家宾旅馆</t>
  </si>
  <si>
    <t>Chan Yin - ching</t>
  </si>
  <si>
    <t>389.00</t>
  </si>
  <si>
    <t>2022-03-04 12:09:05</t>
  </si>
  <si>
    <t>2447899</t>
  </si>
  <si>
    <t>帝王大饭店</t>
  </si>
  <si>
    <t>LO YUNYI</t>
  </si>
  <si>
    <t>437.00</t>
  </si>
  <si>
    <t>2022-03-04 12:04:48</t>
  </si>
  <si>
    <t>2447857</t>
  </si>
  <si>
    <t>台南首相大饭店</t>
  </si>
  <si>
    <t>Chia Pei Te,Chia Pei Te</t>
  </si>
  <si>
    <t>452.00</t>
  </si>
  <si>
    <t>2022-03-04 11:47:11</t>
  </si>
  <si>
    <t>2447822</t>
  </si>
  <si>
    <t>尚客优精选酒店（叠山路滕王阁步行街店）</t>
  </si>
  <si>
    <t>109.00</t>
  </si>
  <si>
    <t>2022-03-04 11:23:32</t>
  </si>
  <si>
    <t>2447749</t>
  </si>
  <si>
    <t>金泰酒店(广州车陂地铁站店)</t>
  </si>
  <si>
    <t>272.00</t>
  </si>
  <si>
    <t>2022-03-04 10:31:04</t>
  </si>
  <si>
    <t>2447745</t>
  </si>
  <si>
    <t>格林豪泰酒店(丹阳界牌店)</t>
  </si>
  <si>
    <t>丁静静</t>
  </si>
  <si>
    <t>2022-03-04 10:27:00</t>
  </si>
  <si>
    <t>2447736</t>
  </si>
  <si>
    <t>格林豪泰(海门商和广场店)</t>
  </si>
  <si>
    <t>2022-03-04 10:23:41</t>
  </si>
  <si>
    <t>2447729</t>
  </si>
  <si>
    <t>尚客优连锁酒店（天水羲皇大道店）</t>
  </si>
  <si>
    <t>286.00</t>
  </si>
  <si>
    <t>2022-03-04 10:19:56</t>
  </si>
  <si>
    <t>2447717</t>
  </si>
  <si>
    <t>云栖艺术酒店</t>
  </si>
  <si>
    <t>138.00</t>
  </si>
  <si>
    <t>2022-03-04 10:14:28</t>
  </si>
  <si>
    <t>2447652</t>
  </si>
  <si>
    <t>161.00</t>
  </si>
  <si>
    <t>2022-03-04 09:31:22</t>
  </si>
  <si>
    <t>2022-03-03</t>
  </si>
  <si>
    <t>2447234</t>
  </si>
  <si>
    <t>锦江之星品尚(烟台开发区五指山路店)</t>
  </si>
  <si>
    <t>127.00</t>
  </si>
  <si>
    <t>2022-03-03 22:14:33</t>
  </si>
  <si>
    <t>2447115</t>
  </si>
  <si>
    <t>香港银矿湾渡假酒店</t>
  </si>
  <si>
    <t>CHU HO MING</t>
  </si>
  <si>
    <t>479.00</t>
  </si>
  <si>
    <t>2022-03-03 21:23:38</t>
  </si>
  <si>
    <t>2447097</t>
  </si>
  <si>
    <t>柯达饭店(台北长安店)</t>
  </si>
  <si>
    <t>Lin Yo,Lin Yo</t>
  </si>
  <si>
    <t>496.00</t>
  </si>
  <si>
    <t>2022-03-03 21:12:01</t>
  </si>
  <si>
    <t>2447086</t>
  </si>
  <si>
    <t>格林豪泰酒店(合肥明发广场店)</t>
  </si>
  <si>
    <t>119.00</t>
  </si>
  <si>
    <t>2022-03-03 21:05:34</t>
  </si>
  <si>
    <t>2447078</t>
  </si>
  <si>
    <t>LEE CHI HUNG,LEE CHI HUNG</t>
  </si>
  <si>
    <t>2022-03-03 21:01:24</t>
  </si>
  <si>
    <t>2447077</t>
  </si>
  <si>
    <t>台南?这里（平安一馆）</t>
  </si>
  <si>
    <t>Hsu ji yuan,Hsu ji yuan</t>
  </si>
  <si>
    <t>295.00</t>
  </si>
  <si>
    <t>2022-03-03 21:08:34</t>
  </si>
  <si>
    <t>2447030</t>
  </si>
  <si>
    <t>天阁酒店(台中馆)</t>
  </si>
  <si>
    <t>HSU YUANJU</t>
  </si>
  <si>
    <t>427.00</t>
  </si>
  <si>
    <t>2022-03-03 20:40:11</t>
  </si>
  <si>
    <t>2446928</t>
  </si>
  <si>
    <t>2022-03-03 19:47:16</t>
  </si>
  <si>
    <t>2446823</t>
  </si>
  <si>
    <t>WU CHENGHSUEH</t>
  </si>
  <si>
    <t>2022-03-03 19:02:17</t>
  </si>
  <si>
    <t>2446543</t>
  </si>
  <si>
    <t>171.00</t>
  </si>
  <si>
    <t>2022-03-03 17:26:10</t>
  </si>
  <si>
    <t>2446470</t>
  </si>
  <si>
    <t>WU CHIAYING</t>
  </si>
  <si>
    <t>526.00</t>
  </si>
  <si>
    <t>2022-03-03 17:00:21</t>
  </si>
  <si>
    <t>2446466</t>
  </si>
  <si>
    <t>chan yilang,chan yilang</t>
  </si>
  <si>
    <t>2022-03-03 21:35:55</t>
  </si>
  <si>
    <t>2446427</t>
  </si>
  <si>
    <t>靳荷花</t>
  </si>
  <si>
    <t>2022-03-03 16:35:44</t>
  </si>
  <si>
    <t>2446359</t>
  </si>
  <si>
    <t>TRACEY CLIFFORD</t>
  </si>
  <si>
    <t>-479</t>
  </si>
  <si>
    <t>2022-03-03 16:11:20</t>
  </si>
  <si>
    <t>2446354</t>
  </si>
  <si>
    <t>和颐酒店（宁波印象城店）</t>
  </si>
  <si>
    <t>182.00</t>
  </si>
  <si>
    <t>2022-03-03 16:30:38</t>
  </si>
  <si>
    <t>2446209</t>
  </si>
  <si>
    <t>锦江之星品尚(西宁五四西路新华联广场店)</t>
  </si>
  <si>
    <t>202.00</t>
  </si>
  <si>
    <t>2022-03-03 14:43:48</t>
  </si>
  <si>
    <t>2446134</t>
  </si>
  <si>
    <t>尚客优(西安户县大十字店)</t>
  </si>
  <si>
    <t>351.00</t>
  </si>
  <si>
    <t>234.00</t>
  </si>
  <si>
    <t>-117</t>
  </si>
  <si>
    <t>2022-03-03 14:04:00</t>
  </si>
  <si>
    <t>2446036</t>
  </si>
  <si>
    <t>格林豪泰(潜山阳光城店)</t>
  </si>
  <si>
    <t>155.00</t>
  </si>
  <si>
    <t>2022-03-03 13:15:21</t>
  </si>
  <si>
    <t>2446019</t>
  </si>
  <si>
    <t>2022-03-03 13:08:15</t>
  </si>
  <si>
    <t>2445976</t>
  </si>
  <si>
    <t>城市便捷酒店(南宁武鸣里建店)</t>
  </si>
  <si>
    <t>174.00</t>
  </si>
  <si>
    <t>2022-03-03 12:40:23</t>
  </si>
  <si>
    <t>2445954</t>
  </si>
  <si>
    <t>145.00</t>
  </si>
  <si>
    <t>2022-03-03 12:27:49</t>
  </si>
  <si>
    <t>2445630</t>
  </si>
  <si>
    <t>265.00</t>
  </si>
  <si>
    <t>2022-03-03 08:56:00</t>
  </si>
  <si>
    <t>2445559</t>
  </si>
  <si>
    <t>锦江之星(北京南站店)</t>
  </si>
  <si>
    <t>249.00</t>
  </si>
  <si>
    <t>2022-03-03 06:51:52</t>
  </si>
  <si>
    <t>2022-03-02</t>
  </si>
  <si>
    <t>2445304</t>
  </si>
  <si>
    <t>汉庭优佳酒店(上海打浦桥日月光中心店)</t>
  </si>
  <si>
    <t>239.00</t>
  </si>
  <si>
    <t>2022-03-02 22:10:31</t>
  </si>
  <si>
    <t>2445294</t>
  </si>
  <si>
    <t>贝壳酒店(苏州盛泽东方纺织城店)</t>
  </si>
  <si>
    <t>胡殿素</t>
  </si>
  <si>
    <t>257.00</t>
  </si>
  <si>
    <t>2022-03-02 22:09:08</t>
  </si>
  <si>
    <t>2444486</t>
  </si>
  <si>
    <t>格林东方酒店(固镇世纪广场店)</t>
  </si>
  <si>
    <t>370.00</t>
  </si>
  <si>
    <t>2022-03-02 16:18:49</t>
  </si>
  <si>
    <t>2444485</t>
  </si>
  <si>
    <t>桔子酒店(广州天河岗顶店)</t>
  </si>
  <si>
    <t>336.00</t>
  </si>
  <si>
    <t>2022-03-02 16:18:25</t>
  </si>
  <si>
    <t>2444421</t>
  </si>
  <si>
    <t>尚客优连锁酒店(项城东方大道店)</t>
  </si>
  <si>
    <t>96.00</t>
  </si>
  <si>
    <t>2022-03-02 15:41:37</t>
  </si>
  <si>
    <t>2022-03-01</t>
  </si>
  <si>
    <t>2443914</t>
  </si>
  <si>
    <t>厦门海景千禧大酒店</t>
  </si>
  <si>
    <t>970.00</t>
  </si>
  <si>
    <t>2022-03-02 08:14:26</t>
  </si>
  <si>
    <t>直采</t>
  </si>
  <si>
    <t>2443607</t>
  </si>
  <si>
    <t>天阁酒店(台北复兴馆)</t>
  </si>
  <si>
    <t>LIAOSHIHYU LIAOSHIHYU</t>
  </si>
  <si>
    <t>838.00</t>
  </si>
  <si>
    <t>2022-03-01 20:22:58</t>
  </si>
  <si>
    <t>2442571</t>
  </si>
  <si>
    <t>汉庭（北京阜成门店）</t>
  </si>
  <si>
    <t>301.00</t>
  </si>
  <si>
    <t>2022-03-01 14:49:33</t>
  </si>
  <si>
    <t>2442251</t>
  </si>
  <si>
    <t>汉庭酒店(上海外滩延安东路店)</t>
  </si>
  <si>
    <t>288.00</t>
  </si>
  <si>
    <t>2022-03-01 12:23:26</t>
  </si>
  <si>
    <t>2442138</t>
  </si>
  <si>
    <t>IU酒店(毕节草海店)</t>
  </si>
  <si>
    <t>114.00</t>
  </si>
  <si>
    <t>2022-03-01 11:46:05</t>
  </si>
  <si>
    <t>2441768</t>
  </si>
  <si>
    <t>汉庭（南京汉中门地铁站店）</t>
  </si>
  <si>
    <t>170.00</t>
  </si>
  <si>
    <t>2022-03-01 07:45:42</t>
  </si>
  <si>
    <t>2022-02-28</t>
  </si>
  <si>
    <t>2441301</t>
  </si>
  <si>
    <t>汉庭酒店(上海国家会展中心曹安公路店)</t>
  </si>
  <si>
    <t>2022-02-28 20:36:24</t>
  </si>
  <si>
    <t>2440590</t>
  </si>
  <si>
    <t>全季酒店(长春一汽店)</t>
  </si>
  <si>
    <t>303.00</t>
  </si>
  <si>
    <t>2022-02-28 15:59:33</t>
  </si>
  <si>
    <t>2440435</t>
  </si>
  <si>
    <t>汉庭酒店(北京西直门店)</t>
  </si>
  <si>
    <t>高玉强</t>
  </si>
  <si>
    <t>792.99</t>
  </si>
  <si>
    <t>2022-02-28 14:43:37</t>
  </si>
  <si>
    <t>2440102</t>
  </si>
  <si>
    <t>香港铜锣湾利景酒店</t>
  </si>
  <si>
    <t>Lo Kwok Ying</t>
  </si>
  <si>
    <t>455.00</t>
  </si>
  <si>
    <t>2022-02-28 12:36:57</t>
  </si>
  <si>
    <t>2439670</t>
  </si>
  <si>
    <t>SUNG PINPIN</t>
  </si>
  <si>
    <t>428.00</t>
  </si>
  <si>
    <t>2022-02-28 09:34:52</t>
  </si>
  <si>
    <t>2022-02-27</t>
  </si>
  <si>
    <t>2439353</t>
  </si>
  <si>
    <t>格雅酒店(厦门明发广场莲坂地铁站店)</t>
  </si>
  <si>
    <t>842.00</t>
  </si>
  <si>
    <t>2022-02-27 22:50:30</t>
  </si>
  <si>
    <t>2439184</t>
  </si>
  <si>
    <t>合肥塞纳河畔蜀山国际大酒店</t>
  </si>
  <si>
    <t>628.00</t>
  </si>
  <si>
    <t>2022-02-27 21:15:03</t>
  </si>
  <si>
    <t>2437731</t>
  </si>
  <si>
    <t>鑫鑫商务酒店</t>
  </si>
  <si>
    <t>刘伟荣</t>
  </si>
  <si>
    <t>363.00</t>
  </si>
  <si>
    <t>2022-02-27 12:09:25</t>
  </si>
  <si>
    <t>2437467</t>
  </si>
  <si>
    <t>2022-02-27 10:53:42</t>
  </si>
  <si>
    <t>2022-02-26</t>
  </si>
  <si>
    <t>2436718</t>
  </si>
  <si>
    <t>希岸·轻雅酒店(延安宝塔山店)</t>
  </si>
  <si>
    <t>284.00</t>
  </si>
  <si>
    <t>2022-02-26 21:56:36</t>
  </si>
  <si>
    <t>2436520</t>
  </si>
  <si>
    <t>LIU FANGCHUN</t>
  </si>
  <si>
    <t>2022-02-26 20:58:09</t>
  </si>
  <si>
    <t>2022-02-25</t>
  </si>
  <si>
    <t>2434946</t>
  </si>
  <si>
    <t>JOW CHUNGKUANG</t>
  </si>
  <si>
    <t>443.00</t>
  </si>
  <si>
    <t>2022-02-25 20:56:35</t>
  </si>
  <si>
    <t>2434622</t>
  </si>
  <si>
    <t>福容大饭店(花莲馆)</t>
  </si>
  <si>
    <t>CHEN CHUNWEI</t>
  </si>
  <si>
    <t>960.00</t>
  </si>
  <si>
    <t>2022-02-25 11:00:55</t>
  </si>
  <si>
    <t>2022-02-24</t>
  </si>
  <si>
    <t>2433290</t>
  </si>
  <si>
    <t>灏美连锁式旅舍 - 北角</t>
  </si>
  <si>
    <t>Cheung So fong</t>
  </si>
  <si>
    <t>632.01</t>
  </si>
  <si>
    <t>2022-02-24 11:03:03</t>
  </si>
  <si>
    <t>2022-02-20</t>
  </si>
  <si>
    <t>2427521</t>
  </si>
  <si>
    <t>YANG PEIYI</t>
  </si>
  <si>
    <t>446.00</t>
  </si>
  <si>
    <t>2022-02-20 21:59:35</t>
  </si>
  <si>
    <t>2022-02-19</t>
  </si>
  <si>
    <t>2425821</t>
  </si>
  <si>
    <t>薆悦酒店(台中馆)</t>
  </si>
  <si>
    <t>WANG CHAOHSIANG</t>
  </si>
  <si>
    <t>269.00</t>
  </si>
  <si>
    <t>2022-02-19 23:26:42</t>
  </si>
  <si>
    <t>2022-02-14</t>
  </si>
  <si>
    <t>2419097</t>
  </si>
  <si>
    <t>LIN TZUCHEN</t>
  </si>
  <si>
    <t>421.00</t>
  </si>
  <si>
    <t>2022-02-14 12:28:54</t>
  </si>
  <si>
    <t>2022-02-13</t>
  </si>
  <si>
    <t>2418514</t>
  </si>
  <si>
    <t>HUANG GUANWEI</t>
  </si>
  <si>
    <t>414.00</t>
  </si>
  <si>
    <t>2022-02-13 01:48:40</t>
  </si>
  <si>
    <t>2022-02-11</t>
  </si>
  <si>
    <t>2417639</t>
  </si>
  <si>
    <t>LAI CHASIN</t>
  </si>
  <si>
    <t>1170.00</t>
  </si>
  <si>
    <t>2022-02-11 13:50:39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</si>
</sst>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2"/>
  <sheetViews>
    <sheetView topLeftCell="A67" workbookViewId="0">
      <selection activeCell="A6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44621</v>
      </c>
      <c r="G2" s="6">
        <v>44624</v>
      </c>
      <c r="H2" s="4">
        <v>1</v>
      </c>
      <c r="I2" s="4">
        <v>3</v>
      </c>
      <c r="J2" s="4">
        <v>3</v>
      </c>
      <c r="K2" s="4" t="s">
        <v>30</v>
      </c>
      <c r="L2" s="4">
        <v>632</v>
      </c>
      <c r="M2" s="4">
        <v>632</v>
      </c>
      <c r="N2" s="4" t="s">
        <v>31</v>
      </c>
      <c r="O2" s="4" t="s">
        <v>32</v>
      </c>
      <c r="P2" s="4" t="s">
        <v>33</v>
      </c>
      <c r="Q2" s="4">
        <v>0</v>
      </c>
      <c r="R2" s="7">
        <v>44616</v>
      </c>
      <c r="S2" s="6">
        <v>44639</v>
      </c>
      <c r="T2" s="4" t="s">
        <v>34</v>
      </c>
      <c r="U2" s="4">
        <v>632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44623</v>
      </c>
      <c r="G3" s="6">
        <v>44624</v>
      </c>
      <c r="H3" s="4">
        <v>1</v>
      </c>
      <c r="I3" s="4">
        <v>1</v>
      </c>
      <c r="J3" s="4">
        <v>1</v>
      </c>
      <c r="K3" s="4" t="s">
        <v>30</v>
      </c>
      <c r="L3" s="4">
        <v>443</v>
      </c>
      <c r="M3" s="4">
        <v>443</v>
      </c>
      <c r="N3" s="4" t="s">
        <v>40</v>
      </c>
      <c r="O3" s="4" t="s">
        <v>32</v>
      </c>
      <c r="P3" s="4" t="s">
        <v>33</v>
      </c>
      <c r="Q3" s="4">
        <v>0</v>
      </c>
      <c r="R3" s="7">
        <v>44617</v>
      </c>
      <c r="S3" s="6">
        <v>44639</v>
      </c>
      <c r="T3" s="4" t="s">
        <v>34</v>
      </c>
      <c r="U3" s="4">
        <v>443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44622</v>
      </c>
      <c r="G4" s="6">
        <v>44624</v>
      </c>
      <c r="H4" s="4">
        <v>1</v>
      </c>
      <c r="I4" s="4">
        <v>2</v>
      </c>
      <c r="J4" s="4">
        <v>2</v>
      </c>
      <c r="K4" s="4" t="s">
        <v>30</v>
      </c>
      <c r="L4" s="4">
        <v>284</v>
      </c>
      <c r="M4" s="4">
        <v>284</v>
      </c>
      <c r="N4" s="4" t="s">
        <v>44</v>
      </c>
      <c r="O4" s="4" t="s">
        <v>32</v>
      </c>
      <c r="P4" s="4" t="s">
        <v>33</v>
      </c>
      <c r="Q4" s="4">
        <v>0</v>
      </c>
      <c r="R4" s="7">
        <v>44618</v>
      </c>
      <c r="S4" s="6">
        <v>44639</v>
      </c>
      <c r="T4" s="4" t="s">
        <v>34</v>
      </c>
      <c r="U4" s="4">
        <v>284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44623</v>
      </c>
      <c r="G5" s="6">
        <v>44624</v>
      </c>
      <c r="H5" s="4">
        <v>1</v>
      </c>
      <c r="I5" s="4">
        <v>1</v>
      </c>
      <c r="J5" s="4">
        <v>1</v>
      </c>
      <c r="K5" s="4" t="s">
        <v>30</v>
      </c>
      <c r="L5" s="4">
        <v>303</v>
      </c>
      <c r="M5" s="4">
        <v>303</v>
      </c>
      <c r="N5" s="4" t="s">
        <v>48</v>
      </c>
      <c r="O5" s="4" t="s">
        <v>32</v>
      </c>
      <c r="P5" s="4" t="s">
        <v>33</v>
      </c>
      <c r="Q5" s="4">
        <v>0</v>
      </c>
      <c r="R5" s="7">
        <v>44619</v>
      </c>
      <c r="S5" s="6">
        <v>44639</v>
      </c>
      <c r="T5" s="4" t="s">
        <v>34</v>
      </c>
      <c r="U5" s="4">
        <v>303</v>
      </c>
      <c r="V5" s="4">
        <v>0</v>
      </c>
      <c r="W5" s="4">
        <v>0</v>
      </c>
      <c r="X5" s="4" t="s">
        <v>36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44620</v>
      </c>
      <c r="G6" s="6">
        <v>44624</v>
      </c>
      <c r="H6" s="4">
        <v>1</v>
      </c>
      <c r="I6" s="4">
        <v>4</v>
      </c>
      <c r="J6" s="4">
        <v>4</v>
      </c>
      <c r="K6" s="4" t="s">
        <v>30</v>
      </c>
      <c r="L6" s="4">
        <v>628</v>
      </c>
      <c r="M6" s="4">
        <v>628</v>
      </c>
      <c r="N6" s="4" t="s">
        <v>53</v>
      </c>
      <c r="O6" s="4" t="s">
        <v>32</v>
      </c>
      <c r="P6" s="4" t="s">
        <v>33</v>
      </c>
      <c r="Q6" s="4">
        <v>0</v>
      </c>
      <c r="R6" s="7">
        <v>44619</v>
      </c>
      <c r="S6" s="6">
        <v>44639</v>
      </c>
      <c r="T6" s="4" t="s">
        <v>34</v>
      </c>
      <c r="U6" s="4">
        <v>628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44620</v>
      </c>
      <c r="G7" s="6">
        <v>44624</v>
      </c>
      <c r="H7" s="4">
        <v>1</v>
      </c>
      <c r="I7" s="4">
        <v>4</v>
      </c>
      <c r="J7" s="4">
        <v>4</v>
      </c>
      <c r="K7" s="4" t="s">
        <v>30</v>
      </c>
      <c r="L7" s="4">
        <v>842</v>
      </c>
      <c r="M7" s="4">
        <v>842</v>
      </c>
      <c r="N7" s="4" t="s">
        <v>57</v>
      </c>
      <c r="O7" s="4" t="s">
        <v>32</v>
      </c>
      <c r="P7" s="4" t="s">
        <v>33</v>
      </c>
      <c r="Q7" s="4">
        <v>0</v>
      </c>
      <c r="R7" s="7">
        <v>44619</v>
      </c>
      <c r="S7" s="6">
        <v>44639</v>
      </c>
      <c r="T7" s="4" t="s">
        <v>34</v>
      </c>
      <c r="U7" s="4">
        <v>842</v>
      </c>
      <c r="V7" s="4">
        <v>0</v>
      </c>
      <c r="W7" s="4">
        <v>0</v>
      </c>
      <c r="X7" s="4" t="s">
        <v>36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44623</v>
      </c>
      <c r="G8" s="6">
        <v>44624</v>
      </c>
      <c r="H8" s="4">
        <v>1</v>
      </c>
      <c r="I8" s="4">
        <v>1</v>
      </c>
      <c r="J8" s="4">
        <v>1</v>
      </c>
      <c r="K8" s="4" t="s">
        <v>30</v>
      </c>
      <c r="L8" s="4">
        <v>455</v>
      </c>
      <c r="M8" s="4">
        <v>455</v>
      </c>
      <c r="N8" s="4" t="s">
        <v>62</v>
      </c>
      <c r="O8" s="4" t="s">
        <v>32</v>
      </c>
      <c r="P8" s="4" t="s">
        <v>33</v>
      </c>
      <c r="Q8" s="4">
        <v>0</v>
      </c>
      <c r="R8" s="7">
        <v>44620</v>
      </c>
      <c r="S8" s="6">
        <v>44639</v>
      </c>
      <c r="T8" s="4" t="s">
        <v>34</v>
      </c>
      <c r="U8" s="4">
        <v>455</v>
      </c>
      <c r="V8" s="4">
        <v>0</v>
      </c>
      <c r="W8" s="4">
        <v>0</v>
      </c>
      <c r="X8" s="4" t="s">
        <v>36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46</v>
      </c>
      <c r="E9" s="4" t="s">
        <v>47</v>
      </c>
      <c r="F9" s="6">
        <v>44623</v>
      </c>
      <c r="G9" s="6">
        <v>44624</v>
      </c>
      <c r="H9" s="4">
        <v>1</v>
      </c>
      <c r="I9" s="4">
        <v>1</v>
      </c>
      <c r="J9" s="4">
        <v>1</v>
      </c>
      <c r="K9" s="4" t="s">
        <v>30</v>
      </c>
      <c r="L9" s="4">
        <v>303</v>
      </c>
      <c r="M9" s="4">
        <v>303</v>
      </c>
      <c r="N9" s="4" t="s">
        <v>65</v>
      </c>
      <c r="O9" s="4" t="s">
        <v>32</v>
      </c>
      <c r="P9" s="4" t="s">
        <v>33</v>
      </c>
      <c r="Q9" s="4">
        <v>0</v>
      </c>
      <c r="R9" s="7">
        <v>44620</v>
      </c>
      <c r="S9" s="6">
        <v>44639</v>
      </c>
      <c r="T9" s="4" t="s">
        <v>34</v>
      </c>
      <c r="U9" s="4">
        <v>303</v>
      </c>
      <c r="V9" s="4">
        <v>0</v>
      </c>
      <c r="W9" s="4">
        <v>0</v>
      </c>
      <c r="X9" s="4" t="s">
        <v>36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44623</v>
      </c>
      <c r="G10" s="6">
        <v>44624</v>
      </c>
      <c r="H10" s="4">
        <v>1</v>
      </c>
      <c r="I10" s="4">
        <v>1</v>
      </c>
      <c r="J10" s="4">
        <v>1</v>
      </c>
      <c r="K10" s="4" t="s">
        <v>30</v>
      </c>
      <c r="L10" s="4">
        <v>146</v>
      </c>
      <c r="M10" s="4">
        <v>146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44620</v>
      </c>
      <c r="S10" s="6">
        <v>44639</v>
      </c>
      <c r="T10" s="4" t="s">
        <v>34</v>
      </c>
      <c r="U10" s="4">
        <v>146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71</v>
      </c>
      <c r="D11" s="4" t="s">
        <v>68</v>
      </c>
      <c r="E11" s="4" t="s">
        <v>69</v>
      </c>
      <c r="F11" s="6">
        <v>44623</v>
      </c>
      <c r="G11" s="6">
        <v>44624</v>
      </c>
      <c r="H11" s="4">
        <v>1</v>
      </c>
      <c r="I11" s="4">
        <v>1</v>
      </c>
      <c r="J11" s="4">
        <v>1</v>
      </c>
      <c r="K11" s="4" t="s">
        <v>30</v>
      </c>
      <c r="L11" s="4">
        <v>-146</v>
      </c>
      <c r="M11" s="4">
        <v>-146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44620</v>
      </c>
      <c r="S11" s="6">
        <v>44639</v>
      </c>
      <c r="T11" s="4" t="s">
        <v>34</v>
      </c>
      <c r="U11" s="4">
        <v>-146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38</v>
      </c>
      <c r="E12" s="4" t="s">
        <v>73</v>
      </c>
      <c r="F12" s="6">
        <v>44622</v>
      </c>
      <c r="G12" s="6">
        <v>44624</v>
      </c>
      <c r="H12" s="4">
        <v>1</v>
      </c>
      <c r="I12" s="4">
        <v>2</v>
      </c>
      <c r="J12" s="4">
        <v>2</v>
      </c>
      <c r="K12" s="4" t="s">
        <v>30</v>
      </c>
      <c r="L12" s="4">
        <v>838</v>
      </c>
      <c r="M12" s="4">
        <v>838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44621</v>
      </c>
      <c r="S12" s="6">
        <v>44639</v>
      </c>
      <c r="T12" s="4" t="s">
        <v>34</v>
      </c>
      <c r="U12" s="4">
        <v>838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44622</v>
      </c>
      <c r="G13" s="6">
        <v>44624</v>
      </c>
      <c r="H13" s="4">
        <v>1</v>
      </c>
      <c r="I13" s="4">
        <v>2</v>
      </c>
      <c r="J13" s="4">
        <v>2</v>
      </c>
      <c r="K13" s="4" t="s">
        <v>30</v>
      </c>
      <c r="L13" s="4">
        <v>970</v>
      </c>
      <c r="M13" s="4">
        <v>970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44621</v>
      </c>
      <c r="S13" s="6">
        <v>44639</v>
      </c>
      <c r="T13" s="4" t="s">
        <v>34</v>
      </c>
      <c r="U13" s="4">
        <v>970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44623</v>
      </c>
      <c r="G14" s="6">
        <v>44624</v>
      </c>
      <c r="H14" s="4">
        <v>1</v>
      </c>
      <c r="I14" s="4">
        <v>1</v>
      </c>
      <c r="J14" s="4">
        <v>1</v>
      </c>
      <c r="K14" s="4" t="s">
        <v>30</v>
      </c>
      <c r="L14" s="4">
        <v>96</v>
      </c>
      <c r="M14" s="4">
        <v>96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44622</v>
      </c>
      <c r="S14" s="6">
        <v>44639</v>
      </c>
      <c r="T14" s="4" t="s">
        <v>34</v>
      </c>
      <c r="U14" s="4">
        <v>96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47</v>
      </c>
      <c r="F15" s="6">
        <v>44623</v>
      </c>
      <c r="G15" s="6">
        <v>44624</v>
      </c>
      <c r="H15" s="4">
        <v>1</v>
      </c>
      <c r="I15" s="4">
        <v>1</v>
      </c>
      <c r="J15" s="4">
        <v>1</v>
      </c>
      <c r="K15" s="4" t="s">
        <v>30</v>
      </c>
      <c r="L15" s="4">
        <v>182</v>
      </c>
      <c r="M15" s="4">
        <v>182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44622</v>
      </c>
      <c r="S15" s="6">
        <v>44639</v>
      </c>
      <c r="T15" s="4" t="s">
        <v>34</v>
      </c>
      <c r="U15" s="4">
        <v>182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83</v>
      </c>
      <c r="B16" s="4" t="s">
        <v>26</v>
      </c>
      <c r="C16" s="4" t="s">
        <v>71</v>
      </c>
      <c r="D16" s="4" t="s">
        <v>84</v>
      </c>
      <c r="E16" s="4" t="s">
        <v>47</v>
      </c>
      <c r="F16" s="6">
        <v>44623</v>
      </c>
      <c r="G16" s="6">
        <v>44624</v>
      </c>
      <c r="H16" s="4">
        <v>1</v>
      </c>
      <c r="I16" s="4">
        <v>1</v>
      </c>
      <c r="J16" s="4">
        <v>1</v>
      </c>
      <c r="K16" s="4" t="s">
        <v>30</v>
      </c>
      <c r="L16" s="4">
        <v>-182</v>
      </c>
      <c r="M16" s="4">
        <v>-182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44622</v>
      </c>
      <c r="S16" s="6">
        <v>44639</v>
      </c>
      <c r="T16" s="4" t="s">
        <v>34</v>
      </c>
      <c r="U16" s="4">
        <v>-182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44623</v>
      </c>
      <c r="G17" s="6">
        <v>44624</v>
      </c>
      <c r="H17" s="4">
        <v>1</v>
      </c>
      <c r="I17" s="4">
        <v>1</v>
      </c>
      <c r="J17" s="4">
        <v>1</v>
      </c>
      <c r="K17" s="4" t="s">
        <v>30</v>
      </c>
      <c r="L17" s="4">
        <v>249</v>
      </c>
      <c r="M17" s="4">
        <v>249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44623</v>
      </c>
      <c r="S17" s="6">
        <v>44639</v>
      </c>
      <c r="T17" s="4" t="s">
        <v>34</v>
      </c>
      <c r="U17" s="4">
        <v>249</v>
      </c>
      <c r="V17" s="4">
        <v>0</v>
      </c>
      <c r="W17" s="4">
        <v>0</v>
      </c>
      <c r="X17" s="4" t="s">
        <v>36</v>
      </c>
      <c r="Y17" s="4" t="s">
        <v>90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44623</v>
      </c>
      <c r="G18" s="6">
        <v>44624</v>
      </c>
      <c r="H18" s="4">
        <v>1</v>
      </c>
      <c r="I18" s="4">
        <v>1</v>
      </c>
      <c r="J18" s="4">
        <v>1</v>
      </c>
      <c r="K18" s="4" t="s">
        <v>30</v>
      </c>
      <c r="L18" s="4">
        <v>158</v>
      </c>
      <c r="M18" s="4">
        <v>158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44623</v>
      </c>
      <c r="S18" s="6">
        <v>44639</v>
      </c>
      <c r="T18" s="4" t="s">
        <v>34</v>
      </c>
      <c r="U18" s="4">
        <v>158</v>
      </c>
      <c r="V18" s="4">
        <v>0</v>
      </c>
      <c r="W18" s="4">
        <v>0</v>
      </c>
      <c r="X18" s="4" t="s">
        <v>95</v>
      </c>
      <c r="Y18" s="4" t="s">
        <v>36</v>
      </c>
    </row>
    <row r="19" s="4" customFormat="1" spans="1:25">
      <c r="A19" s="4" t="s">
        <v>91</v>
      </c>
      <c r="B19" s="4" t="s">
        <v>26</v>
      </c>
      <c r="C19" s="4" t="s">
        <v>71</v>
      </c>
      <c r="D19" s="4" t="s">
        <v>92</v>
      </c>
      <c r="E19" s="4" t="s">
        <v>93</v>
      </c>
      <c r="F19" s="6">
        <v>44623</v>
      </c>
      <c r="G19" s="6">
        <v>44624</v>
      </c>
      <c r="H19" s="4">
        <v>1</v>
      </c>
      <c r="I19" s="4">
        <v>1</v>
      </c>
      <c r="J19" s="4">
        <v>1</v>
      </c>
      <c r="K19" s="4" t="s">
        <v>30</v>
      </c>
      <c r="L19" s="4">
        <v>-158</v>
      </c>
      <c r="M19" s="4">
        <v>-158</v>
      </c>
      <c r="N19" s="4" t="s">
        <v>94</v>
      </c>
      <c r="O19" s="4" t="s">
        <v>32</v>
      </c>
      <c r="P19" s="4" t="s">
        <v>33</v>
      </c>
      <c r="Q19" s="4">
        <v>0</v>
      </c>
      <c r="R19" s="7">
        <v>44623</v>
      </c>
      <c r="S19" s="6">
        <v>44639</v>
      </c>
      <c r="T19" s="4" t="s">
        <v>34</v>
      </c>
      <c r="U19" s="4">
        <v>-158</v>
      </c>
      <c r="V19" s="4">
        <v>0</v>
      </c>
      <c r="W19" s="4">
        <v>0</v>
      </c>
      <c r="X19" s="4" t="s">
        <v>95</v>
      </c>
      <c r="Y19" s="4" t="s">
        <v>36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97</v>
      </c>
      <c r="E20" s="4" t="s">
        <v>98</v>
      </c>
      <c r="F20" s="6">
        <v>44623</v>
      </c>
      <c r="G20" s="6">
        <v>44624</v>
      </c>
      <c r="H20" s="4">
        <v>1</v>
      </c>
      <c r="I20" s="4">
        <v>1</v>
      </c>
      <c r="J20" s="4">
        <v>1</v>
      </c>
      <c r="K20" s="4" t="s">
        <v>30</v>
      </c>
      <c r="L20" s="4">
        <v>145</v>
      </c>
      <c r="M20" s="4">
        <v>145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44623</v>
      </c>
      <c r="S20" s="6">
        <v>44639</v>
      </c>
      <c r="T20" s="4" t="s">
        <v>34</v>
      </c>
      <c r="U20" s="4">
        <v>145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47</v>
      </c>
      <c r="F21" s="6">
        <v>44623</v>
      </c>
      <c r="G21" s="6">
        <v>44624</v>
      </c>
      <c r="H21" s="4">
        <v>1</v>
      </c>
      <c r="I21" s="4">
        <v>1</v>
      </c>
      <c r="J21" s="4">
        <v>1</v>
      </c>
      <c r="K21" s="4" t="s">
        <v>30</v>
      </c>
      <c r="L21" s="4">
        <v>143</v>
      </c>
      <c r="M21" s="4">
        <v>143</v>
      </c>
      <c r="N21" s="4" t="s">
        <v>102</v>
      </c>
      <c r="O21" s="4" t="s">
        <v>32</v>
      </c>
      <c r="P21" s="4" t="s">
        <v>33</v>
      </c>
      <c r="Q21" s="4">
        <v>0</v>
      </c>
      <c r="R21" s="7">
        <v>44623</v>
      </c>
      <c r="S21" s="6">
        <v>44639</v>
      </c>
      <c r="T21" s="4" t="s">
        <v>34</v>
      </c>
      <c r="U21" s="4">
        <v>143</v>
      </c>
      <c r="V21" s="4">
        <v>0</v>
      </c>
      <c r="W21" s="4">
        <v>0</v>
      </c>
      <c r="X21" s="4" t="s">
        <v>36</v>
      </c>
      <c r="Y21" s="4" t="s">
        <v>103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105</v>
      </c>
      <c r="E22" s="4" t="s">
        <v>47</v>
      </c>
      <c r="F22" s="6">
        <v>44623</v>
      </c>
      <c r="G22" s="6">
        <v>44624</v>
      </c>
      <c r="H22" s="4">
        <v>1</v>
      </c>
      <c r="I22" s="4">
        <v>1</v>
      </c>
      <c r="J22" s="4">
        <v>1</v>
      </c>
      <c r="K22" s="4" t="s">
        <v>30</v>
      </c>
      <c r="L22" s="4">
        <v>155</v>
      </c>
      <c r="M22" s="4">
        <v>155</v>
      </c>
      <c r="N22" s="4" t="s">
        <v>106</v>
      </c>
      <c r="O22" s="4" t="s">
        <v>32</v>
      </c>
      <c r="P22" s="4" t="s">
        <v>33</v>
      </c>
      <c r="Q22" s="4">
        <v>0</v>
      </c>
      <c r="R22" s="7">
        <v>44623</v>
      </c>
      <c r="S22" s="6">
        <v>44639</v>
      </c>
      <c r="T22" s="4" t="s">
        <v>34</v>
      </c>
      <c r="U22" s="4">
        <v>155</v>
      </c>
      <c r="V22" s="4">
        <v>0</v>
      </c>
      <c r="W22" s="4">
        <v>0</v>
      </c>
      <c r="X22" s="4" t="s">
        <v>36</v>
      </c>
      <c r="Y22" s="4" t="s">
        <v>107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109</v>
      </c>
      <c r="E23" s="4" t="s">
        <v>110</v>
      </c>
      <c r="F23" s="6">
        <v>44623</v>
      </c>
      <c r="G23" s="6">
        <v>44624</v>
      </c>
      <c r="H23" s="4">
        <v>1</v>
      </c>
      <c r="I23" s="4">
        <v>1</v>
      </c>
      <c r="J23" s="4">
        <v>1</v>
      </c>
      <c r="K23" s="4" t="s">
        <v>30</v>
      </c>
      <c r="L23" s="4">
        <v>202</v>
      </c>
      <c r="M23" s="4">
        <v>202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44623</v>
      </c>
      <c r="S23" s="6">
        <v>44639</v>
      </c>
      <c r="T23" s="4" t="s">
        <v>34</v>
      </c>
      <c r="U23" s="4">
        <v>202</v>
      </c>
      <c r="V23" s="4">
        <v>0</v>
      </c>
      <c r="W23" s="4">
        <v>0</v>
      </c>
      <c r="X23" s="4" t="s">
        <v>112</v>
      </c>
      <c r="Y23" s="4" t="s">
        <v>113</v>
      </c>
    </row>
    <row r="24" s="4" customFormat="1" spans="1:25">
      <c r="A24" s="4" t="s">
        <v>114</v>
      </c>
      <c r="B24" s="4" t="s">
        <v>26</v>
      </c>
      <c r="C24" s="4" t="s">
        <v>27</v>
      </c>
      <c r="D24" s="4" t="s">
        <v>84</v>
      </c>
      <c r="E24" s="4" t="s">
        <v>47</v>
      </c>
      <c r="F24" s="6">
        <v>44623</v>
      </c>
      <c r="G24" s="6">
        <v>44624</v>
      </c>
      <c r="H24" s="4">
        <v>1</v>
      </c>
      <c r="I24" s="4">
        <v>1</v>
      </c>
      <c r="J24" s="4">
        <v>1</v>
      </c>
      <c r="K24" s="4" t="s">
        <v>30</v>
      </c>
      <c r="L24" s="4">
        <v>182</v>
      </c>
      <c r="M24" s="4">
        <v>182</v>
      </c>
      <c r="N24" s="4" t="s">
        <v>115</v>
      </c>
      <c r="O24" s="4" t="s">
        <v>32</v>
      </c>
      <c r="P24" s="4" t="s">
        <v>33</v>
      </c>
      <c r="Q24" s="4">
        <v>0</v>
      </c>
      <c r="R24" s="7">
        <v>44623</v>
      </c>
      <c r="S24" s="6">
        <v>44639</v>
      </c>
      <c r="T24" s="4" t="s">
        <v>34</v>
      </c>
      <c r="U24" s="4">
        <v>182</v>
      </c>
      <c r="V24" s="4">
        <v>0</v>
      </c>
      <c r="W24" s="4">
        <v>0</v>
      </c>
      <c r="X24" s="4" t="s">
        <v>36</v>
      </c>
      <c r="Y24" s="4" t="s">
        <v>116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81</v>
      </c>
      <c r="F25" s="6">
        <v>44623</v>
      </c>
      <c r="G25" s="6">
        <v>44624</v>
      </c>
      <c r="H25" s="4">
        <v>1</v>
      </c>
      <c r="I25" s="4">
        <v>1</v>
      </c>
      <c r="J25" s="4">
        <v>1</v>
      </c>
      <c r="K25" s="4" t="s">
        <v>30</v>
      </c>
      <c r="L25" s="4">
        <v>479</v>
      </c>
      <c r="M25" s="4">
        <v>479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44623</v>
      </c>
      <c r="S25" s="6">
        <v>44639</v>
      </c>
      <c r="T25" s="4" t="s">
        <v>34</v>
      </c>
      <c r="U25" s="4">
        <v>479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120</v>
      </c>
      <c r="B26" s="4" t="s">
        <v>26</v>
      </c>
      <c r="C26" s="4" t="s">
        <v>27</v>
      </c>
      <c r="D26" s="4" t="s">
        <v>121</v>
      </c>
      <c r="E26" s="4"/>
      <c r="F26" s="6">
        <v>44623</v>
      </c>
      <c r="G26" s="6">
        <v>44624</v>
      </c>
      <c r="H26" s="4">
        <v>0</v>
      </c>
      <c r="I26" s="4">
        <v>1</v>
      </c>
      <c r="J26" s="4">
        <v>0</v>
      </c>
      <c r="K26" s="4" t="s">
        <v>30</v>
      </c>
      <c r="L26" s="4">
        <v>147</v>
      </c>
      <c r="M26" s="4">
        <v>147</v>
      </c>
      <c r="N26" s="4"/>
      <c r="O26" s="4" t="s">
        <v>32</v>
      </c>
      <c r="P26" s="4" t="s">
        <v>33</v>
      </c>
      <c r="Q26" s="4">
        <v>0</v>
      </c>
      <c r="R26" s="7">
        <v>44623</v>
      </c>
      <c r="S26" s="6">
        <v>44639</v>
      </c>
      <c r="T26" s="4" t="s">
        <v>34</v>
      </c>
      <c r="U26" s="4">
        <v>147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122</v>
      </c>
      <c r="B27" s="4" t="s">
        <v>26</v>
      </c>
      <c r="C27" s="4" t="s">
        <v>27</v>
      </c>
      <c r="D27" s="4" t="s">
        <v>123</v>
      </c>
      <c r="E27" s="4" t="s">
        <v>124</v>
      </c>
      <c r="F27" s="6">
        <v>44623</v>
      </c>
      <c r="G27" s="6">
        <v>44624</v>
      </c>
      <c r="H27" s="4">
        <v>1</v>
      </c>
      <c r="I27" s="4">
        <v>1</v>
      </c>
      <c r="J27" s="4">
        <v>1</v>
      </c>
      <c r="K27" s="4" t="s">
        <v>30</v>
      </c>
      <c r="L27" s="4">
        <v>526</v>
      </c>
      <c r="M27" s="4">
        <v>526</v>
      </c>
      <c r="N27" s="4" t="s">
        <v>125</v>
      </c>
      <c r="O27" s="4" t="s">
        <v>32</v>
      </c>
      <c r="P27" s="4" t="s">
        <v>33</v>
      </c>
      <c r="Q27" s="4">
        <v>0</v>
      </c>
      <c r="R27" s="7">
        <v>44623</v>
      </c>
      <c r="S27" s="6">
        <v>44639</v>
      </c>
      <c r="T27" s="4" t="s">
        <v>34</v>
      </c>
      <c r="U27" s="4">
        <v>526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126</v>
      </c>
      <c r="B28" s="4" t="s">
        <v>26</v>
      </c>
      <c r="C28" s="4" t="s">
        <v>27</v>
      </c>
      <c r="D28" s="4" t="s">
        <v>127</v>
      </c>
      <c r="E28" s="4" t="s">
        <v>128</v>
      </c>
      <c r="F28" s="6">
        <v>44623</v>
      </c>
      <c r="G28" s="6">
        <v>44624</v>
      </c>
      <c r="H28" s="4">
        <v>1</v>
      </c>
      <c r="I28" s="4">
        <v>1</v>
      </c>
      <c r="J28" s="4">
        <v>1</v>
      </c>
      <c r="K28" s="4" t="s">
        <v>30</v>
      </c>
      <c r="L28" s="4">
        <v>171</v>
      </c>
      <c r="M28" s="4">
        <v>171</v>
      </c>
      <c r="N28" s="4" t="s">
        <v>129</v>
      </c>
      <c r="O28" s="4" t="s">
        <v>32</v>
      </c>
      <c r="P28" s="4" t="s">
        <v>33</v>
      </c>
      <c r="Q28" s="4">
        <v>0</v>
      </c>
      <c r="R28" s="7">
        <v>44623</v>
      </c>
      <c r="S28" s="6">
        <v>44639</v>
      </c>
      <c r="T28" s="4" t="s">
        <v>34</v>
      </c>
      <c r="U28" s="4">
        <v>171</v>
      </c>
      <c r="V28" s="4">
        <v>0</v>
      </c>
      <c r="W28" s="4">
        <v>0</v>
      </c>
      <c r="X28" s="4" t="s">
        <v>130</v>
      </c>
      <c r="Y28" s="4" t="s">
        <v>131</v>
      </c>
    </row>
    <row r="29" s="4" customFormat="1" spans="1:25">
      <c r="A29" s="4" t="s">
        <v>117</v>
      </c>
      <c r="B29" s="4" t="s">
        <v>26</v>
      </c>
      <c r="C29" s="4" t="s">
        <v>71</v>
      </c>
      <c r="D29" s="4" t="s">
        <v>118</v>
      </c>
      <c r="E29" s="4" t="s">
        <v>81</v>
      </c>
      <c r="F29" s="6">
        <v>44623</v>
      </c>
      <c r="G29" s="6">
        <v>44624</v>
      </c>
      <c r="H29" s="4">
        <v>1</v>
      </c>
      <c r="I29" s="4">
        <v>1</v>
      </c>
      <c r="J29" s="4">
        <v>1</v>
      </c>
      <c r="K29" s="4" t="s">
        <v>30</v>
      </c>
      <c r="L29" s="4">
        <v>-479</v>
      </c>
      <c r="M29" s="4">
        <v>-479</v>
      </c>
      <c r="N29" s="4" t="s">
        <v>119</v>
      </c>
      <c r="O29" s="4" t="s">
        <v>32</v>
      </c>
      <c r="P29" s="4" t="s">
        <v>33</v>
      </c>
      <c r="Q29" s="4">
        <v>0</v>
      </c>
      <c r="R29" s="7">
        <v>44623</v>
      </c>
      <c r="S29" s="6">
        <v>44639</v>
      </c>
      <c r="T29" s="4" t="s">
        <v>34</v>
      </c>
      <c r="U29" s="4">
        <v>-479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132</v>
      </c>
      <c r="B30" s="4" t="s">
        <v>26</v>
      </c>
      <c r="C30" s="4" t="s">
        <v>27</v>
      </c>
      <c r="D30" s="4" t="s">
        <v>123</v>
      </c>
      <c r="E30" s="4" t="s">
        <v>133</v>
      </c>
      <c r="F30" s="6">
        <v>44623</v>
      </c>
      <c r="G30" s="6">
        <v>44624</v>
      </c>
      <c r="H30" s="4">
        <v>1</v>
      </c>
      <c r="I30" s="4">
        <v>1</v>
      </c>
      <c r="J30" s="4">
        <v>1</v>
      </c>
      <c r="K30" s="4" t="s">
        <v>30</v>
      </c>
      <c r="L30" s="4">
        <v>427</v>
      </c>
      <c r="M30" s="4">
        <v>427</v>
      </c>
      <c r="N30" s="4" t="s">
        <v>134</v>
      </c>
      <c r="O30" s="4" t="s">
        <v>32</v>
      </c>
      <c r="P30" s="4" t="s">
        <v>33</v>
      </c>
      <c r="Q30" s="4">
        <v>0</v>
      </c>
      <c r="R30" s="7">
        <v>44623</v>
      </c>
      <c r="S30" s="6">
        <v>44639</v>
      </c>
      <c r="T30" s="4" t="s">
        <v>34</v>
      </c>
      <c r="U30" s="4">
        <v>427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136</v>
      </c>
      <c r="E31" s="4" t="s">
        <v>137</v>
      </c>
      <c r="F31" s="6">
        <v>44623</v>
      </c>
      <c r="G31" s="6">
        <v>44624</v>
      </c>
      <c r="H31" s="4">
        <v>1</v>
      </c>
      <c r="I31" s="4">
        <v>1</v>
      </c>
      <c r="J31" s="4">
        <v>1</v>
      </c>
      <c r="K31" s="4" t="s">
        <v>30</v>
      </c>
      <c r="L31" s="4">
        <v>261</v>
      </c>
      <c r="M31" s="4">
        <v>261</v>
      </c>
      <c r="N31" s="4" t="s">
        <v>138</v>
      </c>
      <c r="O31" s="4" t="s">
        <v>32</v>
      </c>
      <c r="P31" s="4" t="s">
        <v>33</v>
      </c>
      <c r="Q31" s="4">
        <v>0</v>
      </c>
      <c r="R31" s="7">
        <v>44623</v>
      </c>
      <c r="S31" s="6">
        <v>44639</v>
      </c>
      <c r="T31" s="4" t="s">
        <v>34</v>
      </c>
      <c r="U31" s="4">
        <v>261</v>
      </c>
      <c r="V31" s="4">
        <v>0</v>
      </c>
      <c r="W31" s="4">
        <v>0</v>
      </c>
      <c r="X31" s="4" t="s">
        <v>36</v>
      </c>
      <c r="Y31" s="4" t="s">
        <v>139</v>
      </c>
    </row>
    <row r="32" s="4" customFormat="1" spans="1:25">
      <c r="A32" s="4" t="s">
        <v>140</v>
      </c>
      <c r="B32" s="4" t="s">
        <v>26</v>
      </c>
      <c r="C32" s="4" t="s">
        <v>27</v>
      </c>
      <c r="D32" s="4" t="s">
        <v>123</v>
      </c>
      <c r="E32" s="4" t="s">
        <v>133</v>
      </c>
      <c r="F32" s="6">
        <v>44623</v>
      </c>
      <c r="G32" s="6">
        <v>44624</v>
      </c>
      <c r="H32" s="4">
        <v>1</v>
      </c>
      <c r="I32" s="4">
        <v>1</v>
      </c>
      <c r="J32" s="4">
        <v>1</v>
      </c>
      <c r="K32" s="4" t="s">
        <v>30</v>
      </c>
      <c r="L32" s="4">
        <v>427</v>
      </c>
      <c r="M32" s="4">
        <v>427</v>
      </c>
      <c r="N32" s="4" t="s">
        <v>141</v>
      </c>
      <c r="O32" s="4" t="s">
        <v>32</v>
      </c>
      <c r="P32" s="4" t="s">
        <v>33</v>
      </c>
      <c r="Q32" s="4">
        <v>0</v>
      </c>
      <c r="R32" s="7">
        <v>44623</v>
      </c>
      <c r="S32" s="6">
        <v>44639</v>
      </c>
      <c r="T32" s="4" t="s">
        <v>34</v>
      </c>
      <c r="U32" s="4">
        <v>427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142</v>
      </c>
      <c r="B33" s="4" t="s">
        <v>26</v>
      </c>
      <c r="C33" s="4" t="s">
        <v>27</v>
      </c>
      <c r="D33" s="4" t="s">
        <v>143</v>
      </c>
      <c r="E33" s="4" t="s">
        <v>144</v>
      </c>
      <c r="F33" s="6">
        <v>44623</v>
      </c>
      <c r="G33" s="6">
        <v>44624</v>
      </c>
      <c r="H33" s="4">
        <v>1</v>
      </c>
      <c r="I33" s="4">
        <v>1</v>
      </c>
      <c r="J33" s="4">
        <v>1</v>
      </c>
      <c r="K33" s="4" t="s">
        <v>30</v>
      </c>
      <c r="L33" s="4">
        <v>119</v>
      </c>
      <c r="M33" s="4">
        <v>119</v>
      </c>
      <c r="N33" s="4" t="s">
        <v>145</v>
      </c>
      <c r="O33" s="4" t="s">
        <v>32</v>
      </c>
      <c r="P33" s="4" t="s">
        <v>33</v>
      </c>
      <c r="Q33" s="4">
        <v>0</v>
      </c>
      <c r="R33" s="7">
        <v>44623</v>
      </c>
      <c r="S33" s="6">
        <v>44639</v>
      </c>
      <c r="T33" s="4" t="s">
        <v>34</v>
      </c>
      <c r="U33" s="4">
        <v>119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146</v>
      </c>
      <c r="B34" s="4" t="s">
        <v>26</v>
      </c>
      <c r="C34" s="4" t="s">
        <v>27</v>
      </c>
      <c r="D34" s="4" t="s">
        <v>118</v>
      </c>
      <c r="E34" s="4" t="s">
        <v>147</v>
      </c>
      <c r="F34" s="6">
        <v>44623</v>
      </c>
      <c r="G34" s="6">
        <v>44624</v>
      </c>
      <c r="H34" s="4">
        <v>1</v>
      </c>
      <c r="I34" s="4">
        <v>1</v>
      </c>
      <c r="J34" s="4">
        <v>1</v>
      </c>
      <c r="K34" s="4" t="s">
        <v>30</v>
      </c>
      <c r="L34" s="4">
        <v>479</v>
      </c>
      <c r="M34" s="4">
        <v>479</v>
      </c>
      <c r="N34" s="4" t="s">
        <v>148</v>
      </c>
      <c r="O34" s="4" t="s">
        <v>32</v>
      </c>
      <c r="P34" s="4" t="s">
        <v>33</v>
      </c>
      <c r="Q34" s="4">
        <v>0</v>
      </c>
      <c r="R34" s="7">
        <v>44623</v>
      </c>
      <c r="S34" s="6">
        <v>44639</v>
      </c>
      <c r="T34" s="4" t="s">
        <v>34</v>
      </c>
      <c r="U34" s="4">
        <v>479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149</v>
      </c>
      <c r="B35" s="4" t="s">
        <v>26</v>
      </c>
      <c r="C35" s="4" t="s">
        <v>27</v>
      </c>
      <c r="D35" s="4" t="s">
        <v>150</v>
      </c>
      <c r="E35" s="4" t="s">
        <v>151</v>
      </c>
      <c r="F35" s="6">
        <v>44623</v>
      </c>
      <c r="G35" s="6">
        <v>44624</v>
      </c>
      <c r="H35" s="4">
        <v>1</v>
      </c>
      <c r="I35" s="4">
        <v>1</v>
      </c>
      <c r="J35" s="4">
        <v>1</v>
      </c>
      <c r="K35" s="4" t="s">
        <v>30</v>
      </c>
      <c r="L35" s="4">
        <v>127</v>
      </c>
      <c r="M35" s="4">
        <v>127</v>
      </c>
      <c r="N35" s="4" t="s">
        <v>152</v>
      </c>
      <c r="O35" s="4" t="s">
        <v>32</v>
      </c>
      <c r="P35" s="4" t="s">
        <v>33</v>
      </c>
      <c r="Q35" s="4">
        <v>0</v>
      </c>
      <c r="R35" s="7">
        <v>44623</v>
      </c>
      <c r="S35" s="6">
        <v>44639</v>
      </c>
      <c r="T35" s="4" t="s">
        <v>34</v>
      </c>
      <c r="U35" s="4">
        <v>127</v>
      </c>
      <c r="V35" s="4">
        <v>0</v>
      </c>
      <c r="W35" s="4">
        <v>0</v>
      </c>
      <c r="X35" s="4" t="s">
        <v>36</v>
      </c>
      <c r="Y35" s="4" t="s">
        <v>153</v>
      </c>
    </row>
    <row r="36" s="4" customFormat="1" spans="1:25">
      <c r="A36" s="4" t="s">
        <v>146</v>
      </c>
      <c r="B36" s="4" t="s">
        <v>26</v>
      </c>
      <c r="C36" s="4" t="s">
        <v>154</v>
      </c>
      <c r="D36" s="4" t="s">
        <v>118</v>
      </c>
      <c r="E36" s="4" t="s">
        <v>147</v>
      </c>
      <c r="F36" s="6">
        <v>44623</v>
      </c>
      <c r="G36" s="6">
        <v>44624</v>
      </c>
      <c r="H36" s="4">
        <v>1</v>
      </c>
      <c r="I36" s="4">
        <v>1</v>
      </c>
      <c r="J36" s="4">
        <v>1</v>
      </c>
      <c r="K36" s="4" t="s">
        <v>30</v>
      </c>
      <c r="L36" s="4">
        <v>-479</v>
      </c>
      <c r="M36" s="4">
        <v>-479</v>
      </c>
      <c r="N36" s="4" t="s">
        <v>148</v>
      </c>
      <c r="O36" s="4" t="s">
        <v>32</v>
      </c>
      <c r="P36" s="4" t="s">
        <v>33</v>
      </c>
      <c r="Q36" s="4">
        <v>0</v>
      </c>
      <c r="R36" s="7">
        <v>44623</v>
      </c>
      <c r="S36" s="6">
        <v>44639</v>
      </c>
      <c r="T36" s="4" t="s">
        <v>34</v>
      </c>
      <c r="U36" s="4">
        <v>-479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155</v>
      </c>
      <c r="B37" s="4" t="s">
        <v>26</v>
      </c>
      <c r="C37" s="4" t="s">
        <v>27</v>
      </c>
      <c r="D37" s="4" t="s">
        <v>38</v>
      </c>
      <c r="E37" s="4" t="s">
        <v>73</v>
      </c>
      <c r="F37" s="6">
        <v>44624</v>
      </c>
      <c r="G37" s="6">
        <v>44625</v>
      </c>
      <c r="H37" s="4">
        <v>1</v>
      </c>
      <c r="I37" s="4">
        <v>1</v>
      </c>
      <c r="J37" s="4">
        <v>1</v>
      </c>
      <c r="K37" s="4" t="s">
        <v>30</v>
      </c>
      <c r="L37" s="4">
        <v>414</v>
      </c>
      <c r="M37" s="4">
        <v>414</v>
      </c>
      <c r="N37" s="4" t="s">
        <v>156</v>
      </c>
      <c r="O37" s="4" t="s">
        <v>157</v>
      </c>
      <c r="P37" s="4" t="s">
        <v>33</v>
      </c>
      <c r="Q37" s="4">
        <v>0</v>
      </c>
      <c r="R37" s="7">
        <v>44605</v>
      </c>
      <c r="S37" s="6">
        <v>44640</v>
      </c>
      <c r="T37" s="4" t="s">
        <v>34</v>
      </c>
      <c r="U37" s="4">
        <v>414</v>
      </c>
      <c r="V37" s="4">
        <v>0</v>
      </c>
      <c r="W37" s="4">
        <v>0</v>
      </c>
      <c r="X37" s="4" t="s">
        <v>158</v>
      </c>
      <c r="Y37" s="4" t="s">
        <v>36</v>
      </c>
    </row>
    <row r="38" s="4" customFormat="1" spans="1:25">
      <c r="A38" s="4" t="s">
        <v>159</v>
      </c>
      <c r="B38" s="4" t="s">
        <v>26</v>
      </c>
      <c r="C38" s="4" t="s">
        <v>27</v>
      </c>
      <c r="D38" s="4" t="s">
        <v>123</v>
      </c>
      <c r="E38" s="4" t="s">
        <v>133</v>
      </c>
      <c r="F38" s="6">
        <v>44624</v>
      </c>
      <c r="G38" s="6">
        <v>44625</v>
      </c>
      <c r="H38" s="4">
        <v>1</v>
      </c>
      <c r="I38" s="4">
        <v>1</v>
      </c>
      <c r="J38" s="4">
        <v>1</v>
      </c>
      <c r="K38" s="4" t="s">
        <v>30</v>
      </c>
      <c r="L38" s="4">
        <v>421</v>
      </c>
      <c r="M38" s="4">
        <v>421</v>
      </c>
      <c r="N38" s="4" t="s">
        <v>160</v>
      </c>
      <c r="O38" s="4" t="s">
        <v>157</v>
      </c>
      <c r="P38" s="4" t="s">
        <v>33</v>
      </c>
      <c r="Q38" s="4">
        <v>0</v>
      </c>
      <c r="R38" s="7">
        <v>44606</v>
      </c>
      <c r="S38" s="6">
        <v>44640</v>
      </c>
      <c r="T38" s="4" t="s">
        <v>34</v>
      </c>
      <c r="U38" s="4">
        <v>421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161</v>
      </c>
      <c r="B39" s="4" t="s">
        <v>26</v>
      </c>
      <c r="C39" s="4" t="s">
        <v>27</v>
      </c>
      <c r="D39" s="4" t="s">
        <v>162</v>
      </c>
      <c r="E39" s="4" t="s">
        <v>163</v>
      </c>
      <c r="F39" s="6">
        <v>44624</v>
      </c>
      <c r="G39" s="6">
        <v>44625</v>
      </c>
      <c r="H39" s="4">
        <v>1</v>
      </c>
      <c r="I39" s="4">
        <v>1</v>
      </c>
      <c r="J39" s="4">
        <v>1</v>
      </c>
      <c r="K39" s="4" t="s">
        <v>30</v>
      </c>
      <c r="L39" s="4">
        <v>269</v>
      </c>
      <c r="M39" s="4">
        <v>269</v>
      </c>
      <c r="N39" s="4" t="s">
        <v>164</v>
      </c>
      <c r="O39" s="4" t="s">
        <v>157</v>
      </c>
      <c r="P39" s="4" t="s">
        <v>33</v>
      </c>
      <c r="Q39" s="4">
        <v>0</v>
      </c>
      <c r="R39" s="7">
        <v>44611</v>
      </c>
      <c r="S39" s="6">
        <v>44640</v>
      </c>
      <c r="T39" s="4" t="s">
        <v>34</v>
      </c>
      <c r="U39" s="4">
        <v>269</v>
      </c>
      <c r="V39" s="4">
        <v>0</v>
      </c>
      <c r="W39" s="4">
        <v>0</v>
      </c>
      <c r="X39" s="4" t="s">
        <v>165</v>
      </c>
      <c r="Y39" s="4" t="s">
        <v>166</v>
      </c>
    </row>
    <row r="40" s="4" customFormat="1" spans="1:25">
      <c r="A40" s="4" t="s">
        <v>167</v>
      </c>
      <c r="B40" s="4" t="s">
        <v>26</v>
      </c>
      <c r="C40" s="4" t="s">
        <v>27</v>
      </c>
      <c r="D40" s="4" t="s">
        <v>38</v>
      </c>
      <c r="E40" s="4" t="s">
        <v>39</v>
      </c>
      <c r="F40" s="6">
        <v>44624</v>
      </c>
      <c r="G40" s="6">
        <v>44625</v>
      </c>
      <c r="H40" s="4">
        <v>1</v>
      </c>
      <c r="I40" s="4">
        <v>1</v>
      </c>
      <c r="J40" s="4">
        <v>1</v>
      </c>
      <c r="K40" s="4" t="s">
        <v>30</v>
      </c>
      <c r="L40" s="4">
        <v>446</v>
      </c>
      <c r="M40" s="4">
        <v>446</v>
      </c>
      <c r="N40" s="4" t="s">
        <v>168</v>
      </c>
      <c r="O40" s="4" t="s">
        <v>157</v>
      </c>
      <c r="P40" s="4" t="s">
        <v>33</v>
      </c>
      <c r="Q40" s="4">
        <v>0</v>
      </c>
      <c r="R40" s="7">
        <v>44612</v>
      </c>
      <c r="S40" s="6">
        <v>44640</v>
      </c>
      <c r="T40" s="4" t="s">
        <v>34</v>
      </c>
      <c r="U40" s="4">
        <v>446</v>
      </c>
      <c r="V40" s="4">
        <v>0</v>
      </c>
      <c r="W40" s="4">
        <v>0</v>
      </c>
      <c r="X40" s="4" t="s">
        <v>36</v>
      </c>
      <c r="Y40" s="4" t="s">
        <v>169</v>
      </c>
    </row>
    <row r="41" s="4" customFormat="1" spans="1:25">
      <c r="A41" s="4" t="s">
        <v>170</v>
      </c>
      <c r="B41" s="4" t="s">
        <v>26</v>
      </c>
      <c r="C41" s="4" t="s">
        <v>27</v>
      </c>
      <c r="D41" s="4" t="s">
        <v>123</v>
      </c>
      <c r="E41" s="4" t="s">
        <v>133</v>
      </c>
      <c r="F41" s="6">
        <v>44624</v>
      </c>
      <c r="G41" s="6">
        <v>44625</v>
      </c>
      <c r="H41" s="4">
        <v>1</v>
      </c>
      <c r="I41" s="4">
        <v>1</v>
      </c>
      <c r="J41" s="4">
        <v>1</v>
      </c>
      <c r="K41" s="4" t="s">
        <v>30</v>
      </c>
      <c r="L41" s="4">
        <v>428</v>
      </c>
      <c r="M41" s="4">
        <v>428</v>
      </c>
      <c r="N41" s="4" t="s">
        <v>171</v>
      </c>
      <c r="O41" s="4" t="s">
        <v>157</v>
      </c>
      <c r="P41" s="4" t="s">
        <v>33</v>
      </c>
      <c r="Q41" s="4">
        <v>0</v>
      </c>
      <c r="R41" s="7">
        <v>44618</v>
      </c>
      <c r="S41" s="6">
        <v>44640</v>
      </c>
      <c r="T41" s="4" t="s">
        <v>34</v>
      </c>
      <c r="U41" s="4">
        <v>428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172</v>
      </c>
      <c r="B42" s="4" t="s">
        <v>26</v>
      </c>
      <c r="C42" s="4" t="s">
        <v>27</v>
      </c>
      <c r="D42" s="4" t="s">
        <v>123</v>
      </c>
      <c r="E42" s="4" t="s">
        <v>133</v>
      </c>
      <c r="F42" s="6">
        <v>44624</v>
      </c>
      <c r="G42" s="6">
        <v>44625</v>
      </c>
      <c r="H42" s="4">
        <v>1</v>
      </c>
      <c r="I42" s="4">
        <v>1</v>
      </c>
      <c r="J42" s="4">
        <v>1</v>
      </c>
      <c r="K42" s="4" t="s">
        <v>30</v>
      </c>
      <c r="L42" s="4">
        <v>428</v>
      </c>
      <c r="M42" s="4">
        <v>428</v>
      </c>
      <c r="N42" s="4" t="s">
        <v>173</v>
      </c>
      <c r="O42" s="4" t="s">
        <v>157</v>
      </c>
      <c r="P42" s="4" t="s">
        <v>33</v>
      </c>
      <c r="Q42" s="4">
        <v>0</v>
      </c>
      <c r="R42" s="7">
        <v>44620</v>
      </c>
      <c r="S42" s="6">
        <v>44640</v>
      </c>
      <c r="T42" s="4" t="s">
        <v>34</v>
      </c>
      <c r="U42" s="4">
        <v>428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174</v>
      </c>
      <c r="B43" s="4" t="s">
        <v>26</v>
      </c>
      <c r="C43" s="4" t="s">
        <v>27</v>
      </c>
      <c r="D43" s="4" t="s">
        <v>175</v>
      </c>
      <c r="E43" s="4" t="s">
        <v>176</v>
      </c>
      <c r="F43" s="6">
        <v>44624</v>
      </c>
      <c r="G43" s="6">
        <v>44625</v>
      </c>
      <c r="H43" s="4">
        <v>1</v>
      </c>
      <c r="I43" s="4">
        <v>1</v>
      </c>
      <c r="J43" s="4">
        <v>1</v>
      </c>
      <c r="K43" s="4" t="s">
        <v>30</v>
      </c>
      <c r="L43" s="4">
        <v>114</v>
      </c>
      <c r="M43" s="4">
        <v>114</v>
      </c>
      <c r="N43" s="4" t="s">
        <v>177</v>
      </c>
      <c r="O43" s="4" t="s">
        <v>157</v>
      </c>
      <c r="P43" s="4" t="s">
        <v>33</v>
      </c>
      <c r="Q43" s="4">
        <v>0</v>
      </c>
      <c r="R43" s="7">
        <v>44621</v>
      </c>
      <c r="S43" s="6">
        <v>44640</v>
      </c>
      <c r="T43" s="4" t="s">
        <v>34</v>
      </c>
      <c r="U43" s="4">
        <v>114</v>
      </c>
      <c r="V43" s="4">
        <v>0</v>
      </c>
      <c r="W43" s="4">
        <v>0</v>
      </c>
      <c r="X43" s="4" t="s">
        <v>36</v>
      </c>
      <c r="Y43" s="4" t="s">
        <v>178</v>
      </c>
    </row>
    <row r="44" s="4" customFormat="1" spans="1:25">
      <c r="A44" s="4" t="s">
        <v>179</v>
      </c>
      <c r="B44" s="4" t="s">
        <v>26</v>
      </c>
      <c r="C44" s="4" t="s">
        <v>27</v>
      </c>
      <c r="D44" s="4" t="s">
        <v>180</v>
      </c>
      <c r="E44" s="4" t="s">
        <v>69</v>
      </c>
      <c r="F44" s="6">
        <v>44624</v>
      </c>
      <c r="G44" s="6">
        <v>44625</v>
      </c>
      <c r="H44" s="4">
        <v>1</v>
      </c>
      <c r="I44" s="4">
        <v>1</v>
      </c>
      <c r="J44" s="4">
        <v>1</v>
      </c>
      <c r="K44" s="4" t="s">
        <v>30</v>
      </c>
      <c r="L44" s="4">
        <v>301</v>
      </c>
      <c r="M44" s="4">
        <v>301</v>
      </c>
      <c r="N44" s="4" t="s">
        <v>181</v>
      </c>
      <c r="O44" s="4" t="s">
        <v>157</v>
      </c>
      <c r="P44" s="4" t="s">
        <v>33</v>
      </c>
      <c r="Q44" s="4">
        <v>0</v>
      </c>
      <c r="R44" s="7">
        <v>44621</v>
      </c>
      <c r="S44" s="6">
        <v>44640</v>
      </c>
      <c r="T44" s="4" t="s">
        <v>34</v>
      </c>
      <c r="U44" s="4">
        <v>301</v>
      </c>
      <c r="V44" s="4">
        <v>0</v>
      </c>
      <c r="W44" s="4">
        <v>0</v>
      </c>
      <c r="X44" s="4" t="s">
        <v>36</v>
      </c>
      <c r="Y44" s="4" t="s">
        <v>182</v>
      </c>
    </row>
    <row r="45" s="4" customFormat="1" spans="1:25">
      <c r="A45" s="4" t="s">
        <v>183</v>
      </c>
      <c r="B45" s="4" t="s">
        <v>26</v>
      </c>
      <c r="C45" s="4" t="s">
        <v>27</v>
      </c>
      <c r="D45" s="4" t="s">
        <v>184</v>
      </c>
      <c r="E45" s="4" t="s">
        <v>47</v>
      </c>
      <c r="F45" s="6">
        <v>44624</v>
      </c>
      <c r="G45" s="6">
        <v>44625</v>
      </c>
      <c r="H45" s="4">
        <v>1</v>
      </c>
      <c r="I45" s="4">
        <v>1</v>
      </c>
      <c r="J45" s="4">
        <v>1</v>
      </c>
      <c r="K45" s="4" t="s">
        <v>30</v>
      </c>
      <c r="L45" s="4">
        <v>167</v>
      </c>
      <c r="M45" s="4">
        <v>167</v>
      </c>
      <c r="N45" s="4" t="s">
        <v>185</v>
      </c>
      <c r="O45" s="4" t="s">
        <v>157</v>
      </c>
      <c r="P45" s="4" t="s">
        <v>33</v>
      </c>
      <c r="Q45" s="4">
        <v>0</v>
      </c>
      <c r="R45" s="7">
        <v>44621</v>
      </c>
      <c r="S45" s="6">
        <v>44640</v>
      </c>
      <c r="T45" s="4" t="s">
        <v>34</v>
      </c>
      <c r="U45" s="4">
        <v>167</v>
      </c>
      <c r="V45" s="4">
        <v>0</v>
      </c>
      <c r="W45" s="4">
        <v>0</v>
      </c>
      <c r="X45" s="4" t="s">
        <v>36</v>
      </c>
      <c r="Y45" s="4" t="s">
        <v>186</v>
      </c>
    </row>
    <row r="46" s="4" customFormat="1" spans="1:25">
      <c r="A46" s="4" t="s">
        <v>187</v>
      </c>
      <c r="B46" s="4" t="s">
        <v>26</v>
      </c>
      <c r="C46" s="4" t="s">
        <v>27</v>
      </c>
      <c r="D46" s="4" t="s">
        <v>188</v>
      </c>
      <c r="E46" s="4" t="s">
        <v>189</v>
      </c>
      <c r="F46" s="6">
        <v>44623</v>
      </c>
      <c r="G46" s="6">
        <v>44625</v>
      </c>
      <c r="H46" s="4">
        <v>1</v>
      </c>
      <c r="I46" s="4">
        <v>2</v>
      </c>
      <c r="J46" s="4">
        <v>2</v>
      </c>
      <c r="K46" s="4" t="s">
        <v>30</v>
      </c>
      <c r="L46" s="4">
        <v>370</v>
      </c>
      <c r="M46" s="4">
        <v>370</v>
      </c>
      <c r="N46" s="4" t="s">
        <v>190</v>
      </c>
      <c r="O46" s="4" t="s">
        <v>157</v>
      </c>
      <c r="P46" s="4" t="s">
        <v>33</v>
      </c>
      <c r="Q46" s="4">
        <v>0</v>
      </c>
      <c r="R46" s="7">
        <v>44622</v>
      </c>
      <c r="S46" s="6">
        <v>44640</v>
      </c>
      <c r="T46" s="4" t="s">
        <v>34</v>
      </c>
      <c r="U46" s="4">
        <v>370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191</v>
      </c>
      <c r="B47" s="4" t="s">
        <v>26</v>
      </c>
      <c r="C47" s="4" t="s">
        <v>27</v>
      </c>
      <c r="D47" s="4" t="s">
        <v>192</v>
      </c>
      <c r="E47" s="4"/>
      <c r="F47" s="6">
        <v>44623</v>
      </c>
      <c r="G47" s="6">
        <v>44625</v>
      </c>
      <c r="H47" s="4">
        <v>0</v>
      </c>
      <c r="I47" s="4">
        <v>2</v>
      </c>
      <c r="J47" s="4">
        <v>0</v>
      </c>
      <c r="K47" s="4" t="s">
        <v>30</v>
      </c>
      <c r="L47" s="4">
        <v>257</v>
      </c>
      <c r="M47" s="4">
        <v>257</v>
      </c>
      <c r="N47" s="4"/>
      <c r="O47" s="4" t="s">
        <v>157</v>
      </c>
      <c r="P47" s="4" t="s">
        <v>33</v>
      </c>
      <c r="Q47" s="4">
        <v>0</v>
      </c>
      <c r="R47" s="7">
        <v>44622</v>
      </c>
      <c r="S47" s="6">
        <v>44640</v>
      </c>
      <c r="T47" s="4" t="s">
        <v>34</v>
      </c>
      <c r="U47" s="4">
        <v>257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193</v>
      </c>
      <c r="B48" s="4" t="s">
        <v>26</v>
      </c>
      <c r="C48" s="4" t="s">
        <v>27</v>
      </c>
      <c r="D48" s="4" t="s">
        <v>136</v>
      </c>
      <c r="E48" s="4" t="s">
        <v>137</v>
      </c>
      <c r="F48" s="6">
        <v>44624</v>
      </c>
      <c r="G48" s="6">
        <v>44625</v>
      </c>
      <c r="H48" s="4">
        <v>1</v>
      </c>
      <c r="I48" s="4">
        <v>1</v>
      </c>
      <c r="J48" s="4">
        <v>1</v>
      </c>
      <c r="K48" s="4" t="s">
        <v>30</v>
      </c>
      <c r="L48" s="4">
        <v>265</v>
      </c>
      <c r="M48" s="4">
        <v>265</v>
      </c>
      <c r="N48" s="4" t="s">
        <v>194</v>
      </c>
      <c r="O48" s="4" t="s">
        <v>157</v>
      </c>
      <c r="P48" s="4" t="s">
        <v>33</v>
      </c>
      <c r="Q48" s="4">
        <v>0</v>
      </c>
      <c r="R48" s="7">
        <v>44623</v>
      </c>
      <c r="S48" s="6">
        <v>44640</v>
      </c>
      <c r="T48" s="4" t="s">
        <v>34</v>
      </c>
      <c r="U48" s="4">
        <v>265</v>
      </c>
      <c r="V48" s="4">
        <v>0</v>
      </c>
      <c r="W48" s="4">
        <v>0</v>
      </c>
      <c r="X48" s="4" t="s">
        <v>195</v>
      </c>
      <c r="Y48" s="4" t="s">
        <v>196</v>
      </c>
    </row>
    <row r="49" s="4" customFormat="1" spans="1:25">
      <c r="A49" s="4" t="s">
        <v>197</v>
      </c>
      <c r="B49" s="4" t="s">
        <v>26</v>
      </c>
      <c r="C49" s="4" t="s">
        <v>27</v>
      </c>
      <c r="D49" s="4" t="s">
        <v>198</v>
      </c>
      <c r="E49" s="4" t="s">
        <v>81</v>
      </c>
      <c r="F49" s="6">
        <v>44624</v>
      </c>
      <c r="G49" s="6">
        <v>44625</v>
      </c>
      <c r="H49" s="4">
        <v>1</v>
      </c>
      <c r="I49" s="4">
        <v>1</v>
      </c>
      <c r="J49" s="4">
        <v>1</v>
      </c>
      <c r="K49" s="4" t="s">
        <v>30</v>
      </c>
      <c r="L49" s="4">
        <v>174</v>
      </c>
      <c r="M49" s="4">
        <v>174</v>
      </c>
      <c r="N49" s="4" t="s">
        <v>199</v>
      </c>
      <c r="O49" s="4" t="s">
        <v>157</v>
      </c>
      <c r="P49" s="4" t="s">
        <v>33</v>
      </c>
      <c r="Q49" s="4">
        <v>0</v>
      </c>
      <c r="R49" s="7">
        <v>44623</v>
      </c>
      <c r="S49" s="6">
        <v>44640</v>
      </c>
      <c r="T49" s="4" t="s">
        <v>34</v>
      </c>
      <c r="U49" s="4">
        <v>174</v>
      </c>
      <c r="V49" s="4">
        <v>0</v>
      </c>
      <c r="W49" s="4">
        <v>0</v>
      </c>
      <c r="X49" s="4" t="s">
        <v>36</v>
      </c>
      <c r="Y49" s="4" t="s">
        <v>200</v>
      </c>
    </row>
    <row r="50" s="4" customFormat="1" spans="1:25">
      <c r="A50" s="4" t="s">
        <v>201</v>
      </c>
      <c r="B50" s="4" t="s">
        <v>26</v>
      </c>
      <c r="C50" s="4" t="s">
        <v>27</v>
      </c>
      <c r="D50" s="4" t="s">
        <v>202</v>
      </c>
      <c r="E50" s="4" t="s">
        <v>203</v>
      </c>
      <c r="F50" s="6">
        <v>44624</v>
      </c>
      <c r="G50" s="6">
        <v>44625</v>
      </c>
      <c r="H50" s="4">
        <v>1</v>
      </c>
      <c r="I50" s="4">
        <v>1</v>
      </c>
      <c r="J50" s="4">
        <v>1</v>
      </c>
      <c r="K50" s="4" t="s">
        <v>30</v>
      </c>
      <c r="L50" s="4">
        <v>154</v>
      </c>
      <c r="M50" s="4">
        <v>154</v>
      </c>
      <c r="N50" s="4" t="s">
        <v>204</v>
      </c>
      <c r="O50" s="4" t="s">
        <v>157</v>
      </c>
      <c r="P50" s="4" t="s">
        <v>33</v>
      </c>
      <c r="Q50" s="4">
        <v>0</v>
      </c>
      <c r="R50" s="7">
        <v>44623</v>
      </c>
      <c r="S50" s="6">
        <v>44640</v>
      </c>
      <c r="T50" s="4" t="s">
        <v>34</v>
      </c>
      <c r="U50" s="4">
        <v>154</v>
      </c>
      <c r="V50" s="4">
        <v>0</v>
      </c>
      <c r="W50" s="4">
        <v>0</v>
      </c>
      <c r="X50" s="4" t="s">
        <v>205</v>
      </c>
      <c r="Y50" s="4" t="s">
        <v>206</v>
      </c>
    </row>
    <row r="51" s="4" customFormat="1" spans="1:25">
      <c r="A51" s="4" t="s">
        <v>207</v>
      </c>
      <c r="B51" s="4" t="s">
        <v>26</v>
      </c>
      <c r="C51" s="4" t="s">
        <v>27</v>
      </c>
      <c r="D51" s="4" t="s">
        <v>208</v>
      </c>
      <c r="E51" s="4" t="s">
        <v>209</v>
      </c>
      <c r="F51" s="6">
        <v>44624</v>
      </c>
      <c r="G51" s="6">
        <v>44625</v>
      </c>
      <c r="H51" s="4">
        <v>1</v>
      </c>
      <c r="I51" s="4">
        <v>1</v>
      </c>
      <c r="J51" s="4">
        <v>1</v>
      </c>
      <c r="K51" s="4" t="s">
        <v>30</v>
      </c>
      <c r="L51" s="4">
        <v>496</v>
      </c>
      <c r="M51" s="4">
        <v>496</v>
      </c>
      <c r="N51" s="4" t="s">
        <v>210</v>
      </c>
      <c r="O51" s="4" t="s">
        <v>157</v>
      </c>
      <c r="P51" s="4" t="s">
        <v>33</v>
      </c>
      <c r="Q51" s="4">
        <v>0</v>
      </c>
      <c r="R51" s="7">
        <v>44623</v>
      </c>
      <c r="S51" s="6">
        <v>44640</v>
      </c>
      <c r="T51" s="4" t="s">
        <v>34</v>
      </c>
      <c r="U51" s="4">
        <v>496</v>
      </c>
      <c r="V51" s="4">
        <v>0</v>
      </c>
      <c r="W51" s="4">
        <v>0</v>
      </c>
      <c r="X51" s="4" t="s">
        <v>36</v>
      </c>
      <c r="Y51" s="4" t="s">
        <v>36</v>
      </c>
    </row>
    <row r="52" s="4" customFormat="1" spans="1:25">
      <c r="A52" s="4" t="s">
        <v>211</v>
      </c>
      <c r="B52" s="4" t="s">
        <v>26</v>
      </c>
      <c r="C52" s="4" t="s">
        <v>27</v>
      </c>
      <c r="D52" s="4" t="s">
        <v>208</v>
      </c>
      <c r="E52" s="4" t="s">
        <v>209</v>
      </c>
      <c r="F52" s="6">
        <v>44624</v>
      </c>
      <c r="G52" s="6">
        <v>44625</v>
      </c>
      <c r="H52" s="4">
        <v>1</v>
      </c>
      <c r="I52" s="4">
        <v>1</v>
      </c>
      <c r="J52" s="4">
        <v>1</v>
      </c>
      <c r="K52" s="4" t="s">
        <v>30</v>
      </c>
      <c r="L52" s="4">
        <v>496</v>
      </c>
      <c r="M52" s="4">
        <v>496</v>
      </c>
      <c r="N52" s="4" t="s">
        <v>212</v>
      </c>
      <c r="O52" s="4" t="s">
        <v>157</v>
      </c>
      <c r="P52" s="4" t="s">
        <v>33</v>
      </c>
      <c r="Q52" s="4">
        <v>0</v>
      </c>
      <c r="R52" s="7">
        <v>44623</v>
      </c>
      <c r="S52" s="6">
        <v>44640</v>
      </c>
      <c r="T52" s="4" t="s">
        <v>34</v>
      </c>
      <c r="U52" s="4">
        <v>496</v>
      </c>
      <c r="V52" s="4">
        <v>0</v>
      </c>
      <c r="W52" s="4">
        <v>0</v>
      </c>
      <c r="X52" s="4" t="s">
        <v>36</v>
      </c>
      <c r="Y52" s="4" t="s">
        <v>36</v>
      </c>
    </row>
    <row r="53" s="4" customFormat="1" spans="1:25">
      <c r="A53" s="4" t="s">
        <v>213</v>
      </c>
      <c r="B53" s="4" t="s">
        <v>26</v>
      </c>
      <c r="C53" s="4" t="s">
        <v>27</v>
      </c>
      <c r="D53" s="4" t="s">
        <v>214</v>
      </c>
      <c r="E53" s="4" t="s">
        <v>215</v>
      </c>
      <c r="F53" s="6">
        <v>44624</v>
      </c>
      <c r="G53" s="6">
        <v>44625</v>
      </c>
      <c r="H53" s="4">
        <v>1</v>
      </c>
      <c r="I53" s="4">
        <v>1</v>
      </c>
      <c r="J53" s="4">
        <v>1</v>
      </c>
      <c r="K53" s="4" t="s">
        <v>30</v>
      </c>
      <c r="L53" s="4">
        <v>183</v>
      </c>
      <c r="M53" s="4">
        <v>183</v>
      </c>
      <c r="N53" s="4" t="s">
        <v>216</v>
      </c>
      <c r="O53" s="4" t="s">
        <v>157</v>
      </c>
      <c r="P53" s="4" t="s">
        <v>33</v>
      </c>
      <c r="Q53" s="4">
        <v>0</v>
      </c>
      <c r="R53" s="7">
        <v>44624</v>
      </c>
      <c r="S53" s="6">
        <v>44640</v>
      </c>
      <c r="T53" s="4" t="s">
        <v>34</v>
      </c>
      <c r="U53" s="4">
        <v>183</v>
      </c>
      <c r="V53" s="4">
        <v>0</v>
      </c>
      <c r="W53" s="4">
        <v>0</v>
      </c>
      <c r="X53" s="4" t="s">
        <v>36</v>
      </c>
      <c r="Y53" s="4" t="s">
        <v>36</v>
      </c>
    </row>
    <row r="54" s="4" customFormat="1" spans="1:25">
      <c r="A54" s="4" t="s">
        <v>213</v>
      </c>
      <c r="B54" s="4" t="s">
        <v>26</v>
      </c>
      <c r="C54" s="4" t="s">
        <v>71</v>
      </c>
      <c r="D54" s="4" t="s">
        <v>214</v>
      </c>
      <c r="E54" s="4" t="s">
        <v>215</v>
      </c>
      <c r="F54" s="6">
        <v>44624</v>
      </c>
      <c r="G54" s="6">
        <v>44625</v>
      </c>
      <c r="H54" s="4">
        <v>1</v>
      </c>
      <c r="I54" s="4">
        <v>1</v>
      </c>
      <c r="J54" s="4">
        <v>1</v>
      </c>
      <c r="K54" s="4" t="s">
        <v>30</v>
      </c>
      <c r="L54" s="4">
        <v>-183</v>
      </c>
      <c r="M54" s="4">
        <v>-183</v>
      </c>
      <c r="N54" s="4" t="s">
        <v>216</v>
      </c>
      <c r="O54" s="4" t="s">
        <v>157</v>
      </c>
      <c r="P54" s="4" t="s">
        <v>33</v>
      </c>
      <c r="Q54" s="4">
        <v>0</v>
      </c>
      <c r="R54" s="7">
        <v>44624</v>
      </c>
      <c r="S54" s="6">
        <v>44640</v>
      </c>
      <c r="T54" s="4" t="s">
        <v>34</v>
      </c>
      <c r="U54" s="4">
        <v>-183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217</v>
      </c>
      <c r="B55" s="4" t="s">
        <v>26</v>
      </c>
      <c r="C55" s="4" t="s">
        <v>27</v>
      </c>
      <c r="D55" s="4" t="s">
        <v>218</v>
      </c>
      <c r="E55" s="4" t="s">
        <v>219</v>
      </c>
      <c r="F55" s="6">
        <v>44624</v>
      </c>
      <c r="G55" s="6">
        <v>44625</v>
      </c>
      <c r="H55" s="4">
        <v>1</v>
      </c>
      <c r="I55" s="4">
        <v>1</v>
      </c>
      <c r="J55" s="4">
        <v>1</v>
      </c>
      <c r="K55" s="4" t="s">
        <v>30</v>
      </c>
      <c r="L55" s="4">
        <v>161</v>
      </c>
      <c r="M55" s="4">
        <v>161</v>
      </c>
      <c r="N55" s="4" t="s">
        <v>220</v>
      </c>
      <c r="O55" s="4" t="s">
        <v>157</v>
      </c>
      <c r="P55" s="4" t="s">
        <v>33</v>
      </c>
      <c r="Q55" s="4">
        <v>0</v>
      </c>
      <c r="R55" s="7">
        <v>44624</v>
      </c>
      <c r="S55" s="6">
        <v>44640</v>
      </c>
      <c r="T55" s="4" t="s">
        <v>34</v>
      </c>
      <c r="U55" s="4">
        <v>161</v>
      </c>
      <c r="V55" s="4">
        <v>0</v>
      </c>
      <c r="W55" s="4">
        <v>0</v>
      </c>
      <c r="X55" s="4" t="s">
        <v>36</v>
      </c>
      <c r="Y55" s="4" t="s">
        <v>221</v>
      </c>
    </row>
    <row r="56" s="4" customFormat="1" spans="1:25">
      <c r="A56" s="4" t="s">
        <v>222</v>
      </c>
      <c r="B56" s="4" t="s">
        <v>26</v>
      </c>
      <c r="C56" s="4" t="s">
        <v>27</v>
      </c>
      <c r="D56" s="4" t="s">
        <v>223</v>
      </c>
      <c r="E56" s="4" t="s">
        <v>224</v>
      </c>
      <c r="F56" s="6">
        <v>44624</v>
      </c>
      <c r="G56" s="6">
        <v>44625</v>
      </c>
      <c r="H56" s="4">
        <v>1</v>
      </c>
      <c r="I56" s="4">
        <v>1</v>
      </c>
      <c r="J56" s="4">
        <v>1</v>
      </c>
      <c r="K56" s="4" t="s">
        <v>30</v>
      </c>
      <c r="L56" s="4">
        <v>138</v>
      </c>
      <c r="M56" s="4">
        <v>138</v>
      </c>
      <c r="N56" s="4" t="s">
        <v>225</v>
      </c>
      <c r="O56" s="4" t="s">
        <v>157</v>
      </c>
      <c r="P56" s="4" t="s">
        <v>33</v>
      </c>
      <c r="Q56" s="4">
        <v>0</v>
      </c>
      <c r="R56" s="7">
        <v>44624</v>
      </c>
      <c r="S56" s="6">
        <v>44640</v>
      </c>
      <c r="T56" s="4" t="s">
        <v>34</v>
      </c>
      <c r="U56" s="4">
        <v>138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226</v>
      </c>
      <c r="B57" s="4" t="s">
        <v>26</v>
      </c>
      <c r="C57" s="4" t="s">
        <v>27</v>
      </c>
      <c r="D57" s="4" t="s">
        <v>227</v>
      </c>
      <c r="E57" s="4" t="s">
        <v>228</v>
      </c>
      <c r="F57" s="6">
        <v>44624</v>
      </c>
      <c r="G57" s="6">
        <v>44625</v>
      </c>
      <c r="H57" s="4">
        <v>1</v>
      </c>
      <c r="I57" s="4">
        <v>1</v>
      </c>
      <c r="J57" s="4">
        <v>1</v>
      </c>
      <c r="K57" s="4" t="s">
        <v>30</v>
      </c>
      <c r="L57" s="4">
        <v>167</v>
      </c>
      <c r="M57" s="4">
        <v>167</v>
      </c>
      <c r="N57" s="4" t="s">
        <v>229</v>
      </c>
      <c r="O57" s="4" t="s">
        <v>157</v>
      </c>
      <c r="P57" s="4" t="s">
        <v>33</v>
      </c>
      <c r="Q57" s="4">
        <v>0</v>
      </c>
      <c r="R57" s="7">
        <v>44624</v>
      </c>
      <c r="S57" s="6">
        <v>44640</v>
      </c>
      <c r="T57" s="4" t="s">
        <v>34</v>
      </c>
      <c r="U57" s="4">
        <v>167</v>
      </c>
      <c r="V57" s="4">
        <v>0</v>
      </c>
      <c r="W57" s="4">
        <v>0</v>
      </c>
      <c r="X57" s="4" t="s">
        <v>230</v>
      </c>
      <c r="Y57" s="4" t="s">
        <v>231</v>
      </c>
    </row>
    <row r="58" s="4" customFormat="1" spans="1:25">
      <c r="A58" s="4" t="s">
        <v>232</v>
      </c>
      <c r="B58" s="4" t="s">
        <v>26</v>
      </c>
      <c r="C58" s="4" t="s">
        <v>27</v>
      </c>
      <c r="D58" s="4" t="s">
        <v>121</v>
      </c>
      <c r="E58" s="4"/>
      <c r="F58" s="6">
        <v>44624</v>
      </c>
      <c r="G58" s="6">
        <v>44625</v>
      </c>
      <c r="H58" s="4">
        <v>0</v>
      </c>
      <c r="I58" s="4">
        <v>1</v>
      </c>
      <c r="J58" s="4">
        <v>0</v>
      </c>
      <c r="K58" s="4" t="s">
        <v>30</v>
      </c>
      <c r="L58" s="4">
        <v>143</v>
      </c>
      <c r="M58" s="4">
        <v>143</v>
      </c>
      <c r="N58" s="4"/>
      <c r="O58" s="4" t="s">
        <v>157</v>
      </c>
      <c r="P58" s="4" t="s">
        <v>33</v>
      </c>
      <c r="Q58" s="4">
        <v>0</v>
      </c>
      <c r="R58" s="7">
        <v>44624</v>
      </c>
      <c r="S58" s="6">
        <v>44640</v>
      </c>
      <c r="T58" s="4" t="s">
        <v>34</v>
      </c>
      <c r="U58" s="4">
        <v>143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233</v>
      </c>
      <c r="B59" s="4" t="s">
        <v>26</v>
      </c>
      <c r="C59" s="4" t="s">
        <v>27</v>
      </c>
      <c r="D59" s="4" t="s">
        <v>234</v>
      </c>
      <c r="E59" s="4" t="s">
        <v>235</v>
      </c>
      <c r="F59" s="6">
        <v>44624</v>
      </c>
      <c r="G59" s="6">
        <v>44625</v>
      </c>
      <c r="H59" s="4">
        <v>1</v>
      </c>
      <c r="I59" s="4">
        <v>1</v>
      </c>
      <c r="J59" s="4">
        <v>1</v>
      </c>
      <c r="K59" s="4" t="s">
        <v>30</v>
      </c>
      <c r="L59" s="4">
        <v>272</v>
      </c>
      <c r="M59" s="4">
        <v>272</v>
      </c>
      <c r="N59" s="4" t="s">
        <v>236</v>
      </c>
      <c r="O59" s="4" t="s">
        <v>157</v>
      </c>
      <c r="P59" s="4" t="s">
        <v>33</v>
      </c>
      <c r="Q59" s="4">
        <v>0</v>
      </c>
      <c r="R59" s="7">
        <v>44624</v>
      </c>
      <c r="S59" s="6">
        <v>44640</v>
      </c>
      <c r="T59" s="4" t="s">
        <v>34</v>
      </c>
      <c r="U59" s="4">
        <v>272</v>
      </c>
      <c r="V59" s="4">
        <v>0</v>
      </c>
      <c r="W59" s="4">
        <v>0</v>
      </c>
      <c r="X59" s="4" t="s">
        <v>36</v>
      </c>
      <c r="Y59" s="4" t="s">
        <v>36</v>
      </c>
    </row>
    <row r="60" s="4" customFormat="1" spans="1:25">
      <c r="A60" s="4" t="s">
        <v>237</v>
      </c>
      <c r="B60" s="4" t="s">
        <v>26</v>
      </c>
      <c r="C60" s="4" t="s">
        <v>27</v>
      </c>
      <c r="D60" s="4" t="s">
        <v>238</v>
      </c>
      <c r="E60" s="4" t="s">
        <v>235</v>
      </c>
      <c r="F60" s="6">
        <v>44624</v>
      </c>
      <c r="G60" s="6">
        <v>44625</v>
      </c>
      <c r="H60" s="4">
        <v>1</v>
      </c>
      <c r="I60" s="4">
        <v>1</v>
      </c>
      <c r="J60" s="4">
        <v>1</v>
      </c>
      <c r="K60" s="4" t="s">
        <v>30</v>
      </c>
      <c r="L60" s="4">
        <v>437</v>
      </c>
      <c r="M60" s="4">
        <v>437</v>
      </c>
      <c r="N60" s="4" t="s">
        <v>239</v>
      </c>
      <c r="O60" s="4" t="s">
        <v>157</v>
      </c>
      <c r="P60" s="4" t="s">
        <v>33</v>
      </c>
      <c r="Q60" s="4">
        <v>0</v>
      </c>
      <c r="R60" s="7">
        <v>44624</v>
      </c>
      <c r="S60" s="6">
        <v>44640</v>
      </c>
      <c r="T60" s="4" t="s">
        <v>34</v>
      </c>
      <c r="U60" s="4">
        <v>437</v>
      </c>
      <c r="V60" s="4">
        <v>0</v>
      </c>
      <c r="W60" s="4">
        <v>0</v>
      </c>
      <c r="X60" s="4" t="s">
        <v>240</v>
      </c>
      <c r="Y60" s="4" t="s">
        <v>241</v>
      </c>
    </row>
    <row r="61" s="4" customFormat="1" spans="1:25">
      <c r="A61" s="4" t="s">
        <v>242</v>
      </c>
      <c r="B61" s="4" t="s">
        <v>26</v>
      </c>
      <c r="C61" s="4" t="s">
        <v>27</v>
      </c>
      <c r="D61" s="4" t="s">
        <v>243</v>
      </c>
      <c r="E61" s="4" t="s">
        <v>244</v>
      </c>
      <c r="F61" s="6">
        <v>44624</v>
      </c>
      <c r="G61" s="6">
        <v>44625</v>
      </c>
      <c r="H61" s="4">
        <v>1</v>
      </c>
      <c r="I61" s="4">
        <v>1</v>
      </c>
      <c r="J61" s="4">
        <v>1</v>
      </c>
      <c r="K61" s="4" t="s">
        <v>30</v>
      </c>
      <c r="L61" s="4">
        <v>389</v>
      </c>
      <c r="M61" s="4">
        <v>389</v>
      </c>
      <c r="N61" s="4" t="s">
        <v>245</v>
      </c>
      <c r="O61" s="4" t="s">
        <v>157</v>
      </c>
      <c r="P61" s="4" t="s">
        <v>33</v>
      </c>
      <c r="Q61" s="4">
        <v>0</v>
      </c>
      <c r="R61" s="7">
        <v>44624</v>
      </c>
      <c r="S61" s="6">
        <v>44640</v>
      </c>
      <c r="T61" s="4" t="s">
        <v>34</v>
      </c>
      <c r="U61" s="4">
        <v>389</v>
      </c>
      <c r="V61" s="4">
        <v>0</v>
      </c>
      <c r="W61" s="4">
        <v>0</v>
      </c>
      <c r="X61" s="4" t="s">
        <v>246</v>
      </c>
      <c r="Y61" s="4" t="s">
        <v>36</v>
      </c>
    </row>
    <row r="62" s="4" customFormat="1" spans="1:25">
      <c r="A62" s="4" t="s">
        <v>201</v>
      </c>
      <c r="B62" s="4" t="s">
        <v>26</v>
      </c>
      <c r="C62" s="4" t="s">
        <v>71</v>
      </c>
      <c r="D62" s="4" t="s">
        <v>202</v>
      </c>
      <c r="E62" s="4" t="s">
        <v>203</v>
      </c>
      <c r="F62" s="6">
        <v>44624</v>
      </c>
      <c r="G62" s="6">
        <v>44625</v>
      </c>
      <c r="H62" s="4">
        <v>1</v>
      </c>
      <c r="I62" s="4">
        <v>1</v>
      </c>
      <c r="J62" s="4">
        <v>1</v>
      </c>
      <c r="K62" s="4" t="s">
        <v>30</v>
      </c>
      <c r="L62" s="4">
        <v>-154</v>
      </c>
      <c r="M62" s="4">
        <v>-154</v>
      </c>
      <c r="N62" s="4" t="s">
        <v>204</v>
      </c>
      <c r="O62" s="4" t="s">
        <v>157</v>
      </c>
      <c r="P62" s="4" t="s">
        <v>33</v>
      </c>
      <c r="Q62" s="4">
        <v>0</v>
      </c>
      <c r="R62" s="7">
        <v>44623</v>
      </c>
      <c r="S62" s="6">
        <v>44640</v>
      </c>
      <c r="T62" s="4" t="s">
        <v>34</v>
      </c>
      <c r="U62" s="4">
        <v>-154</v>
      </c>
      <c r="V62" s="4">
        <v>0</v>
      </c>
      <c r="W62" s="4">
        <v>0</v>
      </c>
      <c r="X62" s="4" t="s">
        <v>205</v>
      </c>
      <c r="Y62" s="4" t="s">
        <v>206</v>
      </c>
    </row>
    <row r="63" s="4" customFormat="1" spans="1:25">
      <c r="A63" s="4" t="s">
        <v>247</v>
      </c>
      <c r="B63" s="4" t="s">
        <v>26</v>
      </c>
      <c r="C63" s="4" t="s">
        <v>27</v>
      </c>
      <c r="D63" s="4" t="s">
        <v>248</v>
      </c>
      <c r="E63" s="4" t="s">
        <v>249</v>
      </c>
      <c r="F63" s="6">
        <v>44624</v>
      </c>
      <c r="G63" s="6">
        <v>44625</v>
      </c>
      <c r="H63" s="4">
        <v>1</v>
      </c>
      <c r="I63" s="4">
        <v>1</v>
      </c>
      <c r="J63" s="4">
        <v>1</v>
      </c>
      <c r="K63" s="4" t="s">
        <v>30</v>
      </c>
      <c r="L63" s="4">
        <v>260</v>
      </c>
      <c r="M63" s="4">
        <v>260</v>
      </c>
      <c r="N63" s="4" t="s">
        <v>250</v>
      </c>
      <c r="O63" s="4" t="s">
        <v>157</v>
      </c>
      <c r="P63" s="4" t="s">
        <v>33</v>
      </c>
      <c r="Q63" s="4">
        <v>0</v>
      </c>
      <c r="R63" s="7">
        <v>44624</v>
      </c>
      <c r="S63" s="6">
        <v>44640</v>
      </c>
      <c r="T63" s="4" t="s">
        <v>34</v>
      </c>
      <c r="U63" s="4">
        <v>260</v>
      </c>
      <c r="V63" s="4">
        <v>0</v>
      </c>
      <c r="W63" s="4">
        <v>0</v>
      </c>
      <c r="X63" s="4" t="s">
        <v>251</v>
      </c>
      <c r="Y63" s="4" t="s">
        <v>36</v>
      </c>
    </row>
    <row r="64" s="4" customFormat="1" spans="1:25">
      <c r="A64" s="4" t="s">
        <v>252</v>
      </c>
      <c r="B64" s="4" t="s">
        <v>26</v>
      </c>
      <c r="C64" s="4" t="s">
        <v>27</v>
      </c>
      <c r="D64" s="4" t="s">
        <v>101</v>
      </c>
      <c r="E64" s="4" t="s">
        <v>253</v>
      </c>
      <c r="F64" s="6">
        <v>44624</v>
      </c>
      <c r="G64" s="6">
        <v>44625</v>
      </c>
      <c r="H64" s="4">
        <v>1</v>
      </c>
      <c r="I64" s="4">
        <v>1</v>
      </c>
      <c r="J64" s="4">
        <v>1</v>
      </c>
      <c r="K64" s="4" t="s">
        <v>30</v>
      </c>
      <c r="L64" s="4">
        <v>223</v>
      </c>
      <c r="M64" s="4">
        <v>223</v>
      </c>
      <c r="N64" s="4" t="s">
        <v>254</v>
      </c>
      <c r="O64" s="4" t="s">
        <v>157</v>
      </c>
      <c r="P64" s="4" t="s">
        <v>33</v>
      </c>
      <c r="Q64" s="4">
        <v>0</v>
      </c>
      <c r="R64" s="7">
        <v>44624</v>
      </c>
      <c r="S64" s="6">
        <v>44640</v>
      </c>
      <c r="T64" s="4" t="s">
        <v>34</v>
      </c>
      <c r="U64" s="4">
        <v>223</v>
      </c>
      <c r="V64" s="4">
        <v>0</v>
      </c>
      <c r="W64" s="4">
        <v>0</v>
      </c>
      <c r="X64" s="4" t="s">
        <v>36</v>
      </c>
      <c r="Y64" s="4" t="s">
        <v>255</v>
      </c>
    </row>
    <row r="65" s="4" customFormat="1" spans="1:25">
      <c r="A65" s="4" t="s">
        <v>256</v>
      </c>
      <c r="B65" s="4" t="s">
        <v>26</v>
      </c>
      <c r="C65" s="4" t="s">
        <v>27</v>
      </c>
      <c r="D65" s="4" t="s">
        <v>97</v>
      </c>
      <c r="E65" s="4" t="s">
        <v>98</v>
      </c>
      <c r="F65" s="6">
        <v>44624</v>
      </c>
      <c r="G65" s="6">
        <v>44625</v>
      </c>
      <c r="H65" s="4">
        <v>1</v>
      </c>
      <c r="I65" s="4">
        <v>1</v>
      </c>
      <c r="J65" s="4">
        <v>1</v>
      </c>
      <c r="K65" s="4" t="s">
        <v>30</v>
      </c>
      <c r="L65" s="4">
        <v>147</v>
      </c>
      <c r="M65" s="4">
        <v>147</v>
      </c>
      <c r="N65" s="4" t="s">
        <v>99</v>
      </c>
      <c r="O65" s="4" t="s">
        <v>157</v>
      </c>
      <c r="P65" s="4" t="s">
        <v>33</v>
      </c>
      <c r="Q65" s="4">
        <v>0</v>
      </c>
      <c r="R65" s="7">
        <v>44624</v>
      </c>
      <c r="S65" s="6">
        <v>44640</v>
      </c>
      <c r="T65" s="4" t="s">
        <v>34</v>
      </c>
      <c r="U65" s="4">
        <v>147</v>
      </c>
      <c r="V65" s="4">
        <v>0</v>
      </c>
      <c r="W65" s="4">
        <v>0</v>
      </c>
      <c r="X65" s="4" t="s">
        <v>36</v>
      </c>
      <c r="Y65" s="4" t="s">
        <v>36</v>
      </c>
    </row>
    <row r="66" s="4" customFormat="1" spans="1:25">
      <c r="A66" s="4" t="s">
        <v>257</v>
      </c>
      <c r="B66" s="4" t="s">
        <v>26</v>
      </c>
      <c r="C66" s="4" t="s">
        <v>27</v>
      </c>
      <c r="D66" s="4" t="s">
        <v>258</v>
      </c>
      <c r="E66" s="4" t="s">
        <v>259</v>
      </c>
      <c r="F66" s="6">
        <v>44624</v>
      </c>
      <c r="G66" s="6">
        <v>44625</v>
      </c>
      <c r="H66" s="4">
        <v>1</v>
      </c>
      <c r="I66" s="4">
        <v>1</v>
      </c>
      <c r="J66" s="4">
        <v>1</v>
      </c>
      <c r="K66" s="4" t="s">
        <v>30</v>
      </c>
      <c r="L66" s="4">
        <v>113</v>
      </c>
      <c r="M66" s="4">
        <v>113</v>
      </c>
      <c r="N66" s="4" t="s">
        <v>260</v>
      </c>
      <c r="O66" s="4" t="s">
        <v>157</v>
      </c>
      <c r="P66" s="4" t="s">
        <v>33</v>
      </c>
      <c r="Q66" s="4">
        <v>0</v>
      </c>
      <c r="R66" s="7">
        <v>44624</v>
      </c>
      <c r="S66" s="6">
        <v>44640</v>
      </c>
      <c r="T66" s="4" t="s">
        <v>34</v>
      </c>
      <c r="U66" s="4">
        <v>113</v>
      </c>
      <c r="V66" s="4">
        <v>0</v>
      </c>
      <c r="W66" s="4">
        <v>0</v>
      </c>
      <c r="X66" s="4" t="s">
        <v>36</v>
      </c>
      <c r="Y66" s="4" t="s">
        <v>36</v>
      </c>
    </row>
    <row r="67" s="4" customFormat="1" spans="1:25">
      <c r="A67" s="4" t="s">
        <v>261</v>
      </c>
      <c r="B67" s="4" t="s">
        <v>26</v>
      </c>
      <c r="C67" s="4" t="s">
        <v>27</v>
      </c>
      <c r="D67" s="4" t="s">
        <v>262</v>
      </c>
      <c r="E67" s="4"/>
      <c r="F67" s="6">
        <v>44624</v>
      </c>
      <c r="G67" s="6">
        <v>44625</v>
      </c>
      <c r="H67" s="4">
        <v>0</v>
      </c>
      <c r="I67" s="4">
        <v>1</v>
      </c>
      <c r="J67" s="4">
        <v>0</v>
      </c>
      <c r="K67" s="4" t="s">
        <v>30</v>
      </c>
      <c r="L67" s="4">
        <v>147</v>
      </c>
      <c r="M67" s="4">
        <v>147</v>
      </c>
      <c r="N67" s="4"/>
      <c r="O67" s="4" t="s">
        <v>157</v>
      </c>
      <c r="P67" s="4" t="s">
        <v>33</v>
      </c>
      <c r="Q67" s="4">
        <v>0</v>
      </c>
      <c r="R67" s="7">
        <v>44624</v>
      </c>
      <c r="S67" s="6">
        <v>44640</v>
      </c>
      <c r="T67" s="4" t="s">
        <v>34</v>
      </c>
      <c r="U67" s="4">
        <v>147</v>
      </c>
      <c r="V67" s="4">
        <v>0</v>
      </c>
      <c r="W67" s="4">
        <v>0</v>
      </c>
      <c r="X67" s="4" t="s">
        <v>36</v>
      </c>
      <c r="Y67" s="4" t="s">
        <v>36</v>
      </c>
    </row>
    <row r="68" s="4" customFormat="1" spans="1:25">
      <c r="A68" s="4" t="s">
        <v>261</v>
      </c>
      <c r="B68" s="4" t="s">
        <v>26</v>
      </c>
      <c r="C68" s="4" t="s">
        <v>71</v>
      </c>
      <c r="D68" s="4" t="s">
        <v>262</v>
      </c>
      <c r="E68" s="4"/>
      <c r="F68" s="6">
        <v>44624</v>
      </c>
      <c r="G68" s="6">
        <v>44625</v>
      </c>
      <c r="H68" s="4">
        <v>0</v>
      </c>
      <c r="I68" s="4">
        <v>1</v>
      </c>
      <c r="J68" s="4">
        <v>0</v>
      </c>
      <c r="K68" s="4" t="s">
        <v>30</v>
      </c>
      <c r="L68" s="4">
        <v>-147</v>
      </c>
      <c r="M68" s="4">
        <v>-147</v>
      </c>
      <c r="N68" s="4"/>
      <c r="O68" s="4" t="s">
        <v>157</v>
      </c>
      <c r="P68" s="4" t="s">
        <v>33</v>
      </c>
      <c r="Q68" s="4">
        <v>0</v>
      </c>
      <c r="R68" s="7">
        <v>44624</v>
      </c>
      <c r="S68" s="6">
        <v>44640</v>
      </c>
      <c r="T68" s="4" t="s">
        <v>34</v>
      </c>
      <c r="U68" s="4">
        <v>-147</v>
      </c>
      <c r="V68" s="4">
        <v>0</v>
      </c>
      <c r="W68" s="4">
        <v>0</v>
      </c>
      <c r="X68" s="4" t="s">
        <v>36</v>
      </c>
      <c r="Y68" s="4" t="s">
        <v>36</v>
      </c>
    </row>
    <row r="69" s="4" customFormat="1" spans="1:25">
      <c r="A69" s="4" t="s">
        <v>263</v>
      </c>
      <c r="B69" s="4" t="s">
        <v>26</v>
      </c>
      <c r="C69" s="4" t="s">
        <v>27</v>
      </c>
      <c r="D69" s="4" t="s">
        <v>264</v>
      </c>
      <c r="E69" s="4" t="s">
        <v>265</v>
      </c>
      <c r="F69" s="6">
        <v>44624</v>
      </c>
      <c r="G69" s="6">
        <v>44625</v>
      </c>
      <c r="H69" s="4">
        <v>1</v>
      </c>
      <c r="I69" s="4">
        <v>1</v>
      </c>
      <c r="J69" s="4">
        <v>1</v>
      </c>
      <c r="K69" s="4" t="s">
        <v>30</v>
      </c>
      <c r="L69" s="4">
        <v>147</v>
      </c>
      <c r="M69" s="4">
        <v>147</v>
      </c>
      <c r="N69" s="4" t="s">
        <v>266</v>
      </c>
      <c r="O69" s="4" t="s">
        <v>157</v>
      </c>
      <c r="P69" s="4" t="s">
        <v>33</v>
      </c>
      <c r="Q69" s="4">
        <v>0</v>
      </c>
      <c r="R69" s="7">
        <v>44624</v>
      </c>
      <c r="S69" s="6">
        <v>44640</v>
      </c>
      <c r="T69" s="4" t="s">
        <v>34</v>
      </c>
      <c r="U69" s="4">
        <v>147</v>
      </c>
      <c r="V69" s="4">
        <v>0</v>
      </c>
      <c r="W69" s="4">
        <v>0</v>
      </c>
      <c r="X69" s="4" t="s">
        <v>267</v>
      </c>
      <c r="Y69" s="4" t="s">
        <v>268</v>
      </c>
    </row>
    <row r="70" s="4" customFormat="1" spans="1:25">
      <c r="A70" s="4" t="s">
        <v>183</v>
      </c>
      <c r="B70" s="4" t="s">
        <v>26</v>
      </c>
      <c r="C70" s="4" t="s">
        <v>71</v>
      </c>
      <c r="D70" s="4" t="s">
        <v>184</v>
      </c>
      <c r="E70" s="4" t="s">
        <v>47</v>
      </c>
      <c r="F70" s="6">
        <v>44624</v>
      </c>
      <c r="G70" s="6">
        <v>44625</v>
      </c>
      <c r="H70" s="4">
        <v>1</v>
      </c>
      <c r="I70" s="4">
        <v>1</v>
      </c>
      <c r="J70" s="4">
        <v>1</v>
      </c>
      <c r="K70" s="4" t="s">
        <v>30</v>
      </c>
      <c r="L70" s="4">
        <v>-167</v>
      </c>
      <c r="M70" s="4">
        <v>-167</v>
      </c>
      <c r="N70" s="4" t="s">
        <v>185</v>
      </c>
      <c r="O70" s="4" t="s">
        <v>157</v>
      </c>
      <c r="P70" s="4" t="s">
        <v>33</v>
      </c>
      <c r="Q70" s="4">
        <v>0</v>
      </c>
      <c r="R70" s="7">
        <v>44621</v>
      </c>
      <c r="S70" s="6">
        <v>44640</v>
      </c>
      <c r="T70" s="4" t="s">
        <v>34</v>
      </c>
      <c r="U70" s="4">
        <v>-167</v>
      </c>
      <c r="V70" s="4">
        <v>0</v>
      </c>
      <c r="W70" s="4">
        <v>0</v>
      </c>
      <c r="X70" s="4" t="s">
        <v>36</v>
      </c>
      <c r="Y70" s="4" t="s">
        <v>186</v>
      </c>
    </row>
    <row r="71" s="4" customFormat="1" spans="1:25">
      <c r="A71" s="4" t="s">
        <v>269</v>
      </c>
      <c r="B71" s="4" t="s">
        <v>26</v>
      </c>
      <c r="C71" s="4" t="s">
        <v>27</v>
      </c>
      <c r="D71" s="4" t="s">
        <v>270</v>
      </c>
      <c r="E71" s="4" t="s">
        <v>271</v>
      </c>
      <c r="F71" s="6">
        <v>44624</v>
      </c>
      <c r="G71" s="6">
        <v>44625</v>
      </c>
      <c r="H71" s="4">
        <v>1</v>
      </c>
      <c r="I71" s="4">
        <v>1</v>
      </c>
      <c r="J71" s="4">
        <v>1</v>
      </c>
      <c r="K71" s="4" t="s">
        <v>30</v>
      </c>
      <c r="L71" s="4">
        <v>198</v>
      </c>
      <c r="M71" s="4">
        <v>198</v>
      </c>
      <c r="N71" s="4" t="s">
        <v>272</v>
      </c>
      <c r="O71" s="4" t="s">
        <v>157</v>
      </c>
      <c r="P71" s="4" t="s">
        <v>33</v>
      </c>
      <c r="Q71" s="4">
        <v>0</v>
      </c>
      <c r="R71" s="7">
        <v>44624</v>
      </c>
      <c r="S71" s="6">
        <v>44640</v>
      </c>
      <c r="T71" s="4" t="s">
        <v>34</v>
      </c>
      <c r="U71" s="4">
        <v>198</v>
      </c>
      <c r="V71" s="4">
        <v>0</v>
      </c>
      <c r="W71" s="4">
        <v>0</v>
      </c>
      <c r="X71" s="4" t="s">
        <v>36</v>
      </c>
      <c r="Y71" s="4" t="s">
        <v>36</v>
      </c>
    </row>
    <row r="72" s="4" customFormat="1" spans="1:25">
      <c r="A72" s="4" t="s">
        <v>273</v>
      </c>
      <c r="B72" s="4" t="s">
        <v>26</v>
      </c>
      <c r="C72" s="4" t="s">
        <v>27</v>
      </c>
      <c r="D72" s="4" t="s">
        <v>274</v>
      </c>
      <c r="E72" s="4" t="s">
        <v>249</v>
      </c>
      <c r="F72" s="6">
        <v>44624</v>
      </c>
      <c r="G72" s="6">
        <v>44625</v>
      </c>
      <c r="H72" s="4">
        <v>1</v>
      </c>
      <c r="I72" s="4">
        <v>1</v>
      </c>
      <c r="J72" s="4">
        <v>1</v>
      </c>
      <c r="K72" s="4" t="s">
        <v>30</v>
      </c>
      <c r="L72" s="4">
        <v>197</v>
      </c>
      <c r="M72" s="4">
        <v>197</v>
      </c>
      <c r="N72" s="4" t="s">
        <v>275</v>
      </c>
      <c r="O72" s="4" t="s">
        <v>157</v>
      </c>
      <c r="P72" s="4" t="s">
        <v>33</v>
      </c>
      <c r="Q72" s="4">
        <v>0</v>
      </c>
      <c r="R72" s="7">
        <v>44624</v>
      </c>
      <c r="S72" s="6">
        <v>44640</v>
      </c>
      <c r="T72" s="4" t="s">
        <v>34</v>
      </c>
      <c r="U72" s="4">
        <v>197</v>
      </c>
      <c r="V72" s="4">
        <v>0</v>
      </c>
      <c r="W72" s="4">
        <v>0</v>
      </c>
      <c r="X72" s="4" t="s">
        <v>276</v>
      </c>
      <c r="Y72" s="4" t="s">
        <v>36</v>
      </c>
    </row>
    <row r="73" s="4" customFormat="1" spans="1:25">
      <c r="A73" s="4" t="s">
        <v>277</v>
      </c>
      <c r="B73" s="4" t="s">
        <v>26</v>
      </c>
      <c r="C73" s="4" t="s">
        <v>27</v>
      </c>
      <c r="D73" s="4" t="s">
        <v>278</v>
      </c>
      <c r="E73" s="4" t="s">
        <v>279</v>
      </c>
      <c r="F73" s="6">
        <v>44624</v>
      </c>
      <c r="G73" s="6">
        <v>44625</v>
      </c>
      <c r="H73" s="4">
        <v>1</v>
      </c>
      <c r="I73" s="4">
        <v>1</v>
      </c>
      <c r="J73" s="4">
        <v>1</v>
      </c>
      <c r="K73" s="4" t="s">
        <v>30</v>
      </c>
      <c r="L73" s="4">
        <v>154</v>
      </c>
      <c r="M73" s="4">
        <v>154</v>
      </c>
      <c r="N73" s="4" t="s">
        <v>280</v>
      </c>
      <c r="O73" s="4" t="s">
        <v>157</v>
      </c>
      <c r="P73" s="4" t="s">
        <v>33</v>
      </c>
      <c r="Q73" s="4">
        <v>0</v>
      </c>
      <c r="R73" s="7">
        <v>44624</v>
      </c>
      <c r="S73" s="6">
        <v>44640</v>
      </c>
      <c r="T73" s="4" t="s">
        <v>34</v>
      </c>
      <c r="U73" s="4">
        <v>154</v>
      </c>
      <c r="V73" s="4">
        <v>0</v>
      </c>
      <c r="W73" s="4">
        <v>0</v>
      </c>
      <c r="X73" s="4" t="s">
        <v>281</v>
      </c>
      <c r="Y73" s="4" t="s">
        <v>36</v>
      </c>
    </row>
    <row r="74" s="4" customFormat="1" spans="1:25">
      <c r="A74" s="4" t="s">
        <v>282</v>
      </c>
      <c r="B74" s="4" t="s">
        <v>26</v>
      </c>
      <c r="C74" s="4" t="s">
        <v>27</v>
      </c>
      <c r="D74" s="4" t="s">
        <v>283</v>
      </c>
      <c r="E74" s="4" t="s">
        <v>147</v>
      </c>
      <c r="F74" s="6">
        <v>44624</v>
      </c>
      <c r="G74" s="6">
        <v>44625</v>
      </c>
      <c r="H74" s="4">
        <v>1</v>
      </c>
      <c r="I74" s="4">
        <v>1</v>
      </c>
      <c r="J74" s="4">
        <v>1</v>
      </c>
      <c r="K74" s="4" t="s">
        <v>30</v>
      </c>
      <c r="L74" s="4">
        <v>172</v>
      </c>
      <c r="M74" s="4">
        <v>172</v>
      </c>
      <c r="N74" s="4" t="s">
        <v>284</v>
      </c>
      <c r="O74" s="4" t="s">
        <v>157</v>
      </c>
      <c r="P74" s="4" t="s">
        <v>33</v>
      </c>
      <c r="Q74" s="4">
        <v>0</v>
      </c>
      <c r="R74" s="7">
        <v>44624</v>
      </c>
      <c r="S74" s="6">
        <v>44640</v>
      </c>
      <c r="T74" s="4" t="s">
        <v>34</v>
      </c>
      <c r="U74" s="4">
        <v>172</v>
      </c>
      <c r="V74" s="4">
        <v>0</v>
      </c>
      <c r="W74" s="4">
        <v>0</v>
      </c>
      <c r="X74" s="4" t="s">
        <v>36</v>
      </c>
      <c r="Y74" s="4" t="s">
        <v>36</v>
      </c>
    </row>
    <row r="75" s="4" customFormat="1" spans="1:25">
      <c r="A75" s="4" t="s">
        <v>285</v>
      </c>
      <c r="B75" s="4" t="s">
        <v>26</v>
      </c>
      <c r="C75" s="4" t="s">
        <v>27</v>
      </c>
      <c r="D75" s="4" t="s">
        <v>286</v>
      </c>
      <c r="E75" s="4" t="s">
        <v>249</v>
      </c>
      <c r="F75" s="6">
        <v>44624</v>
      </c>
      <c r="G75" s="6">
        <v>44625</v>
      </c>
      <c r="H75" s="4">
        <v>1</v>
      </c>
      <c r="I75" s="4">
        <v>1</v>
      </c>
      <c r="J75" s="4">
        <v>1</v>
      </c>
      <c r="K75" s="4" t="s">
        <v>30</v>
      </c>
      <c r="L75" s="4">
        <v>151</v>
      </c>
      <c r="M75" s="4">
        <v>151</v>
      </c>
      <c r="N75" s="4" t="s">
        <v>287</v>
      </c>
      <c r="O75" s="4" t="s">
        <v>157</v>
      </c>
      <c r="P75" s="4" t="s">
        <v>33</v>
      </c>
      <c r="Q75" s="4">
        <v>0</v>
      </c>
      <c r="R75" s="7">
        <v>44624</v>
      </c>
      <c r="S75" s="6">
        <v>44640</v>
      </c>
      <c r="T75" s="4" t="s">
        <v>34</v>
      </c>
      <c r="U75" s="4">
        <v>151</v>
      </c>
      <c r="V75" s="4">
        <v>0</v>
      </c>
      <c r="W75" s="4">
        <v>0</v>
      </c>
      <c r="X75" s="4" t="s">
        <v>36</v>
      </c>
      <c r="Y75" s="4" t="s">
        <v>36</v>
      </c>
    </row>
    <row r="76" s="4" customFormat="1" spans="1:25">
      <c r="A76" s="4" t="s">
        <v>288</v>
      </c>
      <c r="B76" s="4" t="s">
        <v>26</v>
      </c>
      <c r="C76" s="4" t="s">
        <v>27</v>
      </c>
      <c r="D76" s="4" t="s">
        <v>123</v>
      </c>
      <c r="E76" s="4" t="s">
        <v>124</v>
      </c>
      <c r="F76" s="6">
        <v>44624</v>
      </c>
      <c r="G76" s="6">
        <v>44626</v>
      </c>
      <c r="H76" s="4">
        <v>1</v>
      </c>
      <c r="I76" s="4">
        <v>2</v>
      </c>
      <c r="J76" s="4">
        <v>2</v>
      </c>
      <c r="K76" s="4" t="s">
        <v>30</v>
      </c>
      <c r="L76" s="4">
        <v>1170</v>
      </c>
      <c r="M76" s="4">
        <v>1170</v>
      </c>
      <c r="N76" s="4" t="s">
        <v>289</v>
      </c>
      <c r="O76" s="4" t="s">
        <v>290</v>
      </c>
      <c r="P76" s="4" t="s">
        <v>33</v>
      </c>
      <c r="Q76" s="4">
        <v>0</v>
      </c>
      <c r="R76" s="7">
        <v>44603</v>
      </c>
      <c r="S76" s="6">
        <v>44641</v>
      </c>
      <c r="T76" s="4" t="s">
        <v>34</v>
      </c>
      <c r="U76" s="4">
        <v>1170</v>
      </c>
      <c r="V76" s="4">
        <v>0</v>
      </c>
      <c r="W76" s="4">
        <v>0</v>
      </c>
      <c r="X76" s="4" t="s">
        <v>291</v>
      </c>
      <c r="Y76" s="4" t="s">
        <v>36</v>
      </c>
    </row>
    <row r="77" s="4" customFormat="1" spans="1:25">
      <c r="A77" s="4" t="s">
        <v>292</v>
      </c>
      <c r="B77" s="4" t="s">
        <v>26</v>
      </c>
      <c r="C77" s="4" t="s">
        <v>27</v>
      </c>
      <c r="D77" s="4" t="s">
        <v>293</v>
      </c>
      <c r="E77" s="4" t="s">
        <v>77</v>
      </c>
      <c r="F77" s="6">
        <v>44624</v>
      </c>
      <c r="G77" s="6">
        <v>44626</v>
      </c>
      <c r="H77" s="4">
        <v>1</v>
      </c>
      <c r="I77" s="4">
        <v>2</v>
      </c>
      <c r="J77" s="4">
        <v>2</v>
      </c>
      <c r="K77" s="4" t="s">
        <v>30</v>
      </c>
      <c r="L77" s="4">
        <v>570</v>
      </c>
      <c r="M77" s="4">
        <v>570</v>
      </c>
      <c r="N77" s="4" t="s">
        <v>294</v>
      </c>
      <c r="O77" s="4" t="s">
        <v>290</v>
      </c>
      <c r="P77" s="4" t="s">
        <v>33</v>
      </c>
      <c r="Q77" s="4">
        <v>0</v>
      </c>
      <c r="R77" s="7">
        <v>44614</v>
      </c>
      <c r="S77" s="6">
        <v>44641</v>
      </c>
      <c r="T77" s="4" t="s">
        <v>34</v>
      </c>
      <c r="U77" s="4">
        <v>570</v>
      </c>
      <c r="V77" s="4">
        <v>0</v>
      </c>
      <c r="W77" s="4">
        <v>0</v>
      </c>
      <c r="X77" s="4" t="s">
        <v>36</v>
      </c>
      <c r="Y77" s="4" t="s">
        <v>295</v>
      </c>
    </row>
    <row r="78" s="4" customFormat="1" spans="1:25">
      <c r="A78" s="4" t="s">
        <v>296</v>
      </c>
      <c r="B78" s="4" t="s">
        <v>26</v>
      </c>
      <c r="C78" s="4" t="s">
        <v>27</v>
      </c>
      <c r="D78" s="4" t="s">
        <v>297</v>
      </c>
      <c r="E78" s="4" t="s">
        <v>298</v>
      </c>
      <c r="F78" s="6">
        <v>44625</v>
      </c>
      <c r="G78" s="6">
        <v>44626</v>
      </c>
      <c r="H78" s="4">
        <v>1</v>
      </c>
      <c r="I78" s="4">
        <v>1</v>
      </c>
      <c r="J78" s="4">
        <v>1</v>
      </c>
      <c r="K78" s="4" t="s">
        <v>30</v>
      </c>
      <c r="L78" s="4">
        <v>960</v>
      </c>
      <c r="M78" s="4">
        <v>960</v>
      </c>
      <c r="N78" s="4" t="s">
        <v>299</v>
      </c>
      <c r="O78" s="4" t="s">
        <v>290</v>
      </c>
      <c r="P78" s="4" t="s">
        <v>33</v>
      </c>
      <c r="Q78" s="4">
        <v>0</v>
      </c>
      <c r="R78" s="7">
        <v>44617</v>
      </c>
      <c r="S78" s="6">
        <v>44641</v>
      </c>
      <c r="T78" s="4" t="s">
        <v>34</v>
      </c>
      <c r="U78" s="4">
        <v>960</v>
      </c>
      <c r="V78" s="4">
        <v>0</v>
      </c>
      <c r="W78" s="4">
        <v>0</v>
      </c>
      <c r="X78" s="4" t="s">
        <v>300</v>
      </c>
      <c r="Y78" s="4" t="s">
        <v>241</v>
      </c>
    </row>
    <row r="79" s="4" customFormat="1" spans="1:25">
      <c r="A79" s="4" t="s">
        <v>301</v>
      </c>
      <c r="B79" s="4" t="s">
        <v>26</v>
      </c>
      <c r="C79" s="4" t="s">
        <v>27</v>
      </c>
      <c r="D79" s="4" t="s">
        <v>302</v>
      </c>
      <c r="E79" s="4"/>
      <c r="F79" s="6">
        <v>44623</v>
      </c>
      <c r="G79" s="6">
        <v>44626</v>
      </c>
      <c r="H79" s="4">
        <v>0</v>
      </c>
      <c r="I79" s="4">
        <v>3</v>
      </c>
      <c r="J79" s="4">
        <v>0</v>
      </c>
      <c r="K79" s="4" t="s">
        <v>30</v>
      </c>
      <c r="L79" s="4">
        <v>363</v>
      </c>
      <c r="M79" s="4">
        <v>363</v>
      </c>
      <c r="N79" s="4"/>
      <c r="O79" s="4" t="s">
        <v>290</v>
      </c>
      <c r="P79" s="4" t="s">
        <v>33</v>
      </c>
      <c r="Q79" s="4">
        <v>0</v>
      </c>
      <c r="R79" s="7">
        <v>44619</v>
      </c>
      <c r="S79" s="6">
        <v>44641</v>
      </c>
      <c r="T79" s="4" t="s">
        <v>34</v>
      </c>
      <c r="U79" s="4">
        <v>363</v>
      </c>
      <c r="V79" s="4">
        <v>0</v>
      </c>
      <c r="W79" s="4">
        <v>0</v>
      </c>
      <c r="X79" s="4" t="s">
        <v>36</v>
      </c>
      <c r="Y79" s="4" t="s">
        <v>36</v>
      </c>
    </row>
    <row r="80" s="4" customFormat="1" spans="1:25">
      <c r="A80" s="4" t="s">
        <v>303</v>
      </c>
      <c r="B80" s="4" t="s">
        <v>26</v>
      </c>
      <c r="C80" s="4" t="s">
        <v>27</v>
      </c>
      <c r="D80" s="4" t="s">
        <v>304</v>
      </c>
      <c r="E80" s="4"/>
      <c r="F80" s="6">
        <v>44623</v>
      </c>
      <c r="G80" s="6">
        <v>44626</v>
      </c>
      <c r="H80" s="4">
        <v>0</v>
      </c>
      <c r="I80" s="4">
        <v>3</v>
      </c>
      <c r="J80" s="4">
        <v>0</v>
      </c>
      <c r="K80" s="4" t="s">
        <v>30</v>
      </c>
      <c r="L80" s="4">
        <v>793</v>
      </c>
      <c r="M80" s="4">
        <v>793</v>
      </c>
      <c r="N80" s="4"/>
      <c r="O80" s="4" t="s">
        <v>290</v>
      </c>
      <c r="P80" s="4" t="s">
        <v>33</v>
      </c>
      <c r="Q80" s="4">
        <v>0</v>
      </c>
      <c r="R80" s="7">
        <v>44620</v>
      </c>
      <c r="S80" s="6">
        <v>44641</v>
      </c>
      <c r="T80" s="4" t="s">
        <v>34</v>
      </c>
      <c r="U80" s="4">
        <v>793</v>
      </c>
      <c r="V80" s="4">
        <v>0</v>
      </c>
      <c r="W80" s="4">
        <v>0</v>
      </c>
      <c r="X80" s="4" t="s">
        <v>36</v>
      </c>
      <c r="Y80" s="4" t="s">
        <v>36</v>
      </c>
    </row>
    <row r="81" s="4" customFormat="1" spans="1:25">
      <c r="A81" s="4" t="s">
        <v>305</v>
      </c>
      <c r="B81" s="4" t="s">
        <v>26</v>
      </c>
      <c r="C81" s="4" t="s">
        <v>27</v>
      </c>
      <c r="D81" s="4" t="s">
        <v>306</v>
      </c>
      <c r="E81" s="4" t="s">
        <v>69</v>
      </c>
      <c r="F81" s="6">
        <v>44625</v>
      </c>
      <c r="G81" s="6">
        <v>44626</v>
      </c>
      <c r="H81" s="4">
        <v>1</v>
      </c>
      <c r="I81" s="4">
        <v>1</v>
      </c>
      <c r="J81" s="4">
        <v>1</v>
      </c>
      <c r="K81" s="4" t="s">
        <v>30</v>
      </c>
      <c r="L81" s="4">
        <v>269</v>
      </c>
      <c r="M81" s="4">
        <v>269</v>
      </c>
      <c r="N81" s="4" t="s">
        <v>307</v>
      </c>
      <c r="O81" s="4" t="s">
        <v>290</v>
      </c>
      <c r="P81" s="4" t="s">
        <v>33</v>
      </c>
      <c r="Q81" s="4">
        <v>0</v>
      </c>
      <c r="R81" s="7">
        <v>44620</v>
      </c>
      <c r="S81" s="6">
        <v>44641</v>
      </c>
      <c r="T81" s="4" t="s">
        <v>34</v>
      </c>
      <c r="U81" s="4">
        <v>269</v>
      </c>
      <c r="V81" s="4">
        <v>0</v>
      </c>
      <c r="W81" s="4">
        <v>0</v>
      </c>
      <c r="X81" s="4" t="s">
        <v>36</v>
      </c>
      <c r="Y81" s="4" t="s">
        <v>308</v>
      </c>
    </row>
    <row r="82" s="4" customFormat="1" spans="1:25">
      <c r="A82" s="4" t="s">
        <v>309</v>
      </c>
      <c r="B82" s="4" t="s">
        <v>26</v>
      </c>
      <c r="C82" s="4" t="s">
        <v>27</v>
      </c>
      <c r="D82" s="4" t="s">
        <v>310</v>
      </c>
      <c r="E82" s="4" t="s">
        <v>311</v>
      </c>
      <c r="F82" s="6">
        <v>44625</v>
      </c>
      <c r="G82" s="6">
        <v>44626</v>
      </c>
      <c r="H82" s="4">
        <v>1</v>
      </c>
      <c r="I82" s="4">
        <v>1</v>
      </c>
      <c r="J82" s="4">
        <v>1</v>
      </c>
      <c r="K82" s="4" t="s">
        <v>30</v>
      </c>
      <c r="L82" s="4">
        <v>170</v>
      </c>
      <c r="M82" s="4">
        <v>170</v>
      </c>
      <c r="N82" s="4" t="s">
        <v>312</v>
      </c>
      <c r="O82" s="4" t="s">
        <v>290</v>
      </c>
      <c r="P82" s="4" t="s">
        <v>33</v>
      </c>
      <c r="Q82" s="4">
        <v>0</v>
      </c>
      <c r="R82" s="7">
        <v>44621</v>
      </c>
      <c r="S82" s="6">
        <v>44641</v>
      </c>
      <c r="T82" s="4" t="s">
        <v>34</v>
      </c>
      <c r="U82" s="4">
        <v>170</v>
      </c>
      <c r="V82" s="4">
        <v>0</v>
      </c>
      <c r="W82" s="4">
        <v>0</v>
      </c>
      <c r="X82" s="4" t="s">
        <v>36</v>
      </c>
      <c r="Y82" s="4" t="s">
        <v>313</v>
      </c>
    </row>
    <row r="83" s="4" customFormat="1" spans="1:25">
      <c r="A83" s="4" t="s">
        <v>314</v>
      </c>
      <c r="B83" s="4" t="s">
        <v>26</v>
      </c>
      <c r="C83" s="4" t="s">
        <v>27</v>
      </c>
      <c r="D83" s="4" t="s">
        <v>315</v>
      </c>
      <c r="E83" s="4" t="s">
        <v>69</v>
      </c>
      <c r="F83" s="6">
        <v>44625</v>
      </c>
      <c r="G83" s="6">
        <v>44626</v>
      </c>
      <c r="H83" s="4">
        <v>1</v>
      </c>
      <c r="I83" s="4">
        <v>1</v>
      </c>
      <c r="J83" s="4">
        <v>1</v>
      </c>
      <c r="K83" s="4" t="s">
        <v>30</v>
      </c>
      <c r="L83" s="4">
        <v>288</v>
      </c>
      <c r="M83" s="4">
        <v>288</v>
      </c>
      <c r="N83" s="4" t="s">
        <v>316</v>
      </c>
      <c r="O83" s="4" t="s">
        <v>290</v>
      </c>
      <c r="P83" s="4" t="s">
        <v>33</v>
      </c>
      <c r="Q83" s="4">
        <v>0</v>
      </c>
      <c r="R83" s="7">
        <v>44621</v>
      </c>
      <c r="S83" s="6">
        <v>44641</v>
      </c>
      <c r="T83" s="4" t="s">
        <v>34</v>
      </c>
      <c r="U83" s="4">
        <v>288</v>
      </c>
      <c r="V83" s="4">
        <v>0</v>
      </c>
      <c r="W83" s="4">
        <v>0</v>
      </c>
      <c r="X83" s="4" t="s">
        <v>36</v>
      </c>
      <c r="Y83" s="4" t="s">
        <v>317</v>
      </c>
    </row>
    <row r="84" s="4" customFormat="1" spans="1:25">
      <c r="A84" s="4" t="s">
        <v>318</v>
      </c>
      <c r="B84" s="4" t="s">
        <v>26</v>
      </c>
      <c r="C84" s="4" t="s">
        <v>27</v>
      </c>
      <c r="D84" s="4" t="s">
        <v>319</v>
      </c>
      <c r="E84" s="4" t="s">
        <v>320</v>
      </c>
      <c r="F84" s="6">
        <v>44624</v>
      </c>
      <c r="G84" s="6">
        <v>44626</v>
      </c>
      <c r="H84" s="4">
        <v>1</v>
      </c>
      <c r="I84" s="4">
        <v>2</v>
      </c>
      <c r="J84" s="4">
        <v>2</v>
      </c>
      <c r="K84" s="4" t="s">
        <v>30</v>
      </c>
      <c r="L84" s="4">
        <v>327</v>
      </c>
      <c r="M84" s="4">
        <v>327</v>
      </c>
      <c r="N84" s="4" t="s">
        <v>321</v>
      </c>
      <c r="O84" s="4" t="s">
        <v>290</v>
      </c>
      <c r="P84" s="4" t="s">
        <v>33</v>
      </c>
      <c r="Q84" s="4">
        <v>0</v>
      </c>
      <c r="R84" s="7">
        <v>44621</v>
      </c>
      <c r="S84" s="6">
        <v>44641</v>
      </c>
      <c r="T84" s="4" t="s">
        <v>34</v>
      </c>
      <c r="U84" s="4">
        <v>327</v>
      </c>
      <c r="V84" s="4">
        <v>0</v>
      </c>
      <c r="W84" s="4">
        <v>0</v>
      </c>
      <c r="X84" s="4" t="s">
        <v>36</v>
      </c>
      <c r="Y84" s="4" t="s">
        <v>322</v>
      </c>
    </row>
    <row r="85" s="4" customFormat="1" spans="1:25">
      <c r="A85" s="4" t="s">
        <v>323</v>
      </c>
      <c r="B85" s="4" t="s">
        <v>26</v>
      </c>
      <c r="C85" s="4" t="s">
        <v>27</v>
      </c>
      <c r="D85" s="4" t="s">
        <v>324</v>
      </c>
      <c r="E85" s="4" t="s">
        <v>325</v>
      </c>
      <c r="F85" s="6">
        <v>44625</v>
      </c>
      <c r="G85" s="6">
        <v>44626</v>
      </c>
      <c r="H85" s="4">
        <v>1</v>
      </c>
      <c r="I85" s="4">
        <v>1</v>
      </c>
      <c r="J85" s="4">
        <v>1</v>
      </c>
      <c r="K85" s="4" t="s">
        <v>30</v>
      </c>
      <c r="L85" s="4">
        <v>336</v>
      </c>
      <c r="M85" s="4">
        <v>336</v>
      </c>
      <c r="N85" s="4" t="s">
        <v>326</v>
      </c>
      <c r="O85" s="4" t="s">
        <v>290</v>
      </c>
      <c r="P85" s="4" t="s">
        <v>33</v>
      </c>
      <c r="Q85" s="4">
        <v>0</v>
      </c>
      <c r="R85" s="7">
        <v>44622</v>
      </c>
      <c r="S85" s="6">
        <v>44641</v>
      </c>
      <c r="T85" s="4" t="s">
        <v>34</v>
      </c>
      <c r="U85" s="4">
        <v>336</v>
      </c>
      <c r="V85" s="4">
        <v>0</v>
      </c>
      <c r="W85" s="4">
        <v>0</v>
      </c>
      <c r="X85" s="4" t="s">
        <v>36</v>
      </c>
      <c r="Y85" s="4" t="s">
        <v>327</v>
      </c>
    </row>
    <row r="86" s="4" customFormat="1" spans="1:25">
      <c r="A86" s="4" t="s">
        <v>328</v>
      </c>
      <c r="B86" s="4" t="s">
        <v>26</v>
      </c>
      <c r="C86" s="4" t="s">
        <v>27</v>
      </c>
      <c r="D86" s="4" t="s">
        <v>329</v>
      </c>
      <c r="E86" s="4" t="s">
        <v>47</v>
      </c>
      <c r="F86" s="6">
        <v>44625</v>
      </c>
      <c r="G86" s="6">
        <v>44626</v>
      </c>
      <c r="H86" s="4">
        <v>1</v>
      </c>
      <c r="I86" s="4">
        <v>1</v>
      </c>
      <c r="J86" s="4">
        <v>1</v>
      </c>
      <c r="K86" s="4" t="s">
        <v>30</v>
      </c>
      <c r="L86" s="4">
        <v>239</v>
      </c>
      <c r="M86" s="4">
        <v>239</v>
      </c>
      <c r="N86" s="4" t="s">
        <v>330</v>
      </c>
      <c r="O86" s="4" t="s">
        <v>290</v>
      </c>
      <c r="P86" s="4" t="s">
        <v>33</v>
      </c>
      <c r="Q86" s="4">
        <v>0</v>
      </c>
      <c r="R86" s="7">
        <v>44622</v>
      </c>
      <c r="S86" s="6">
        <v>44641</v>
      </c>
      <c r="T86" s="4" t="s">
        <v>34</v>
      </c>
      <c r="U86" s="4">
        <v>239</v>
      </c>
      <c r="V86" s="4">
        <v>0</v>
      </c>
      <c r="W86" s="4">
        <v>0</v>
      </c>
      <c r="X86" s="4" t="s">
        <v>36</v>
      </c>
      <c r="Y86" s="4" t="s">
        <v>331</v>
      </c>
    </row>
    <row r="87" s="4" customFormat="1" spans="1:25">
      <c r="A87" s="4" t="s">
        <v>332</v>
      </c>
      <c r="B87" s="4" t="s">
        <v>26</v>
      </c>
      <c r="C87" s="4" t="s">
        <v>27</v>
      </c>
      <c r="D87" s="4" t="s">
        <v>333</v>
      </c>
      <c r="E87" s="4" t="s">
        <v>334</v>
      </c>
      <c r="F87" s="6">
        <v>44625</v>
      </c>
      <c r="G87" s="6">
        <v>44626</v>
      </c>
      <c r="H87" s="4">
        <v>1</v>
      </c>
      <c r="I87" s="4">
        <v>1</v>
      </c>
      <c r="J87" s="4">
        <v>1</v>
      </c>
      <c r="K87" s="4" t="s">
        <v>30</v>
      </c>
      <c r="L87" s="4">
        <v>437</v>
      </c>
      <c r="M87" s="4">
        <v>437</v>
      </c>
      <c r="N87" s="4" t="s">
        <v>335</v>
      </c>
      <c r="O87" s="4" t="s">
        <v>290</v>
      </c>
      <c r="P87" s="4" t="s">
        <v>33</v>
      </c>
      <c r="Q87" s="4">
        <v>0</v>
      </c>
      <c r="R87" s="7">
        <v>44623</v>
      </c>
      <c r="S87" s="6">
        <v>44641</v>
      </c>
      <c r="T87" s="4" t="s">
        <v>34</v>
      </c>
      <c r="U87" s="4">
        <v>437</v>
      </c>
      <c r="V87" s="4">
        <v>0</v>
      </c>
      <c r="W87" s="4">
        <v>0</v>
      </c>
      <c r="X87" s="4" t="s">
        <v>336</v>
      </c>
      <c r="Y87" s="4" t="s">
        <v>36</v>
      </c>
    </row>
    <row r="88" s="4" customFormat="1" spans="1:25">
      <c r="A88" s="4" t="s">
        <v>332</v>
      </c>
      <c r="B88" s="4" t="s">
        <v>26</v>
      </c>
      <c r="C88" s="4" t="s">
        <v>71</v>
      </c>
      <c r="D88" s="4" t="s">
        <v>333</v>
      </c>
      <c r="E88" s="4" t="s">
        <v>334</v>
      </c>
      <c r="F88" s="6">
        <v>44625</v>
      </c>
      <c r="G88" s="6">
        <v>44626</v>
      </c>
      <c r="H88" s="4">
        <v>1</v>
      </c>
      <c r="I88" s="4">
        <v>1</v>
      </c>
      <c r="J88" s="4">
        <v>1</v>
      </c>
      <c r="K88" s="4" t="s">
        <v>30</v>
      </c>
      <c r="L88" s="4">
        <v>-437</v>
      </c>
      <c r="M88" s="4">
        <v>-437</v>
      </c>
      <c r="N88" s="4" t="s">
        <v>335</v>
      </c>
      <c r="O88" s="4" t="s">
        <v>290</v>
      </c>
      <c r="P88" s="4" t="s">
        <v>33</v>
      </c>
      <c r="Q88" s="4">
        <v>0</v>
      </c>
      <c r="R88" s="7">
        <v>44623</v>
      </c>
      <c r="S88" s="6">
        <v>44641</v>
      </c>
      <c r="T88" s="4" t="s">
        <v>34</v>
      </c>
      <c r="U88" s="4">
        <v>-437</v>
      </c>
      <c r="V88" s="4">
        <v>0</v>
      </c>
      <c r="W88" s="4">
        <v>0</v>
      </c>
      <c r="X88" s="4" t="s">
        <v>336</v>
      </c>
      <c r="Y88" s="4" t="s">
        <v>36</v>
      </c>
    </row>
    <row r="89" s="4" customFormat="1" spans="1:25">
      <c r="A89" s="4" t="s">
        <v>337</v>
      </c>
      <c r="B89" s="4" t="s">
        <v>26</v>
      </c>
      <c r="C89" s="4" t="s">
        <v>27</v>
      </c>
      <c r="D89" s="4" t="s">
        <v>338</v>
      </c>
      <c r="E89" s="4" t="s">
        <v>147</v>
      </c>
      <c r="F89" s="6">
        <v>44623</v>
      </c>
      <c r="G89" s="6">
        <v>44626</v>
      </c>
      <c r="H89" s="4">
        <v>1</v>
      </c>
      <c r="I89" s="4">
        <v>3</v>
      </c>
      <c r="J89" s="4">
        <v>3</v>
      </c>
      <c r="K89" s="4" t="s">
        <v>30</v>
      </c>
      <c r="L89" s="4">
        <v>351</v>
      </c>
      <c r="M89" s="4">
        <v>351</v>
      </c>
      <c r="N89" s="4" t="s">
        <v>339</v>
      </c>
      <c r="O89" s="4" t="s">
        <v>290</v>
      </c>
      <c r="P89" s="4" t="s">
        <v>33</v>
      </c>
      <c r="Q89" s="4">
        <v>0</v>
      </c>
      <c r="R89" s="7">
        <v>44623</v>
      </c>
      <c r="S89" s="6">
        <v>44641</v>
      </c>
      <c r="T89" s="4" t="s">
        <v>34</v>
      </c>
      <c r="U89" s="4">
        <v>351</v>
      </c>
      <c r="V89" s="4">
        <v>0</v>
      </c>
      <c r="W89" s="4">
        <v>0</v>
      </c>
      <c r="X89" s="4" t="s">
        <v>340</v>
      </c>
      <c r="Y89" s="4" t="s">
        <v>36</v>
      </c>
    </row>
    <row r="90" s="4" customFormat="1" spans="1:25">
      <c r="A90" s="4" t="s">
        <v>341</v>
      </c>
      <c r="B90" s="4" t="s">
        <v>26</v>
      </c>
      <c r="C90" s="4" t="s">
        <v>27</v>
      </c>
      <c r="D90" s="4" t="s">
        <v>342</v>
      </c>
      <c r="E90" s="4" t="s">
        <v>343</v>
      </c>
      <c r="F90" s="6">
        <v>44625</v>
      </c>
      <c r="G90" s="6">
        <v>44626</v>
      </c>
      <c r="H90" s="4">
        <v>1</v>
      </c>
      <c r="I90" s="4">
        <v>1</v>
      </c>
      <c r="J90" s="4">
        <v>1</v>
      </c>
      <c r="K90" s="4" t="s">
        <v>30</v>
      </c>
      <c r="L90" s="4">
        <v>452</v>
      </c>
      <c r="M90" s="4">
        <v>452</v>
      </c>
      <c r="N90" s="4" t="s">
        <v>344</v>
      </c>
      <c r="O90" s="4" t="s">
        <v>290</v>
      </c>
      <c r="P90" s="4" t="s">
        <v>33</v>
      </c>
      <c r="Q90" s="4">
        <v>0</v>
      </c>
      <c r="R90" s="7">
        <v>44623</v>
      </c>
      <c r="S90" s="6">
        <v>44641</v>
      </c>
      <c r="T90" s="4" t="s">
        <v>34</v>
      </c>
      <c r="U90" s="4">
        <v>452</v>
      </c>
      <c r="V90" s="4">
        <v>0</v>
      </c>
      <c r="W90" s="4">
        <v>0</v>
      </c>
      <c r="X90" s="4" t="s">
        <v>345</v>
      </c>
      <c r="Y90" s="4" t="s">
        <v>346</v>
      </c>
    </row>
    <row r="91" s="4" customFormat="1" spans="1:25">
      <c r="A91" s="4" t="s">
        <v>292</v>
      </c>
      <c r="B91" s="4" t="s">
        <v>26</v>
      </c>
      <c r="C91" s="4" t="s">
        <v>71</v>
      </c>
      <c r="D91" s="4" t="s">
        <v>293</v>
      </c>
      <c r="E91" s="4" t="s">
        <v>77</v>
      </c>
      <c r="F91" s="6">
        <v>44624</v>
      </c>
      <c r="G91" s="6">
        <v>44626</v>
      </c>
      <c r="H91" s="4">
        <v>1</v>
      </c>
      <c r="I91" s="4">
        <v>2</v>
      </c>
      <c r="J91" s="4">
        <v>2</v>
      </c>
      <c r="K91" s="4" t="s">
        <v>30</v>
      </c>
      <c r="L91" s="4">
        <v>-570</v>
      </c>
      <c r="M91" s="4">
        <v>-570</v>
      </c>
      <c r="N91" s="4" t="s">
        <v>294</v>
      </c>
      <c r="O91" s="4" t="s">
        <v>290</v>
      </c>
      <c r="P91" s="4" t="s">
        <v>33</v>
      </c>
      <c r="Q91" s="4">
        <v>0</v>
      </c>
      <c r="R91" s="7">
        <v>44614</v>
      </c>
      <c r="S91" s="6">
        <v>44641</v>
      </c>
      <c r="T91" s="4" t="s">
        <v>34</v>
      </c>
      <c r="U91" s="4">
        <v>-570</v>
      </c>
      <c r="V91" s="4">
        <v>0</v>
      </c>
      <c r="W91" s="4">
        <v>0</v>
      </c>
      <c r="X91" s="4" t="s">
        <v>36</v>
      </c>
      <c r="Y91" s="4" t="s">
        <v>295</v>
      </c>
    </row>
    <row r="92" s="4" customFormat="1" spans="1:25">
      <c r="A92" s="4" t="s">
        <v>347</v>
      </c>
      <c r="B92" s="4" t="s">
        <v>26</v>
      </c>
      <c r="C92" s="4" t="s">
        <v>27</v>
      </c>
      <c r="D92" s="4" t="s">
        <v>348</v>
      </c>
      <c r="E92" s="4" t="s">
        <v>349</v>
      </c>
      <c r="F92" s="6">
        <v>44625</v>
      </c>
      <c r="G92" s="6">
        <v>44626</v>
      </c>
      <c r="H92" s="4">
        <v>1</v>
      </c>
      <c r="I92" s="4">
        <v>1</v>
      </c>
      <c r="J92" s="4">
        <v>1</v>
      </c>
      <c r="K92" s="4" t="s">
        <v>30</v>
      </c>
      <c r="L92" s="4">
        <v>295</v>
      </c>
      <c r="M92" s="4">
        <v>295</v>
      </c>
      <c r="N92" s="4" t="s">
        <v>350</v>
      </c>
      <c r="O92" s="4" t="s">
        <v>290</v>
      </c>
      <c r="P92" s="4" t="s">
        <v>33</v>
      </c>
      <c r="Q92" s="4">
        <v>0</v>
      </c>
      <c r="R92" s="7">
        <v>44623</v>
      </c>
      <c r="S92" s="6">
        <v>44641</v>
      </c>
      <c r="T92" s="4" t="s">
        <v>34</v>
      </c>
      <c r="U92" s="4">
        <v>295</v>
      </c>
      <c r="V92" s="4">
        <v>0</v>
      </c>
      <c r="W92" s="4">
        <v>0</v>
      </c>
      <c r="X92" s="4" t="s">
        <v>36</v>
      </c>
      <c r="Y92" s="4" t="s">
        <v>36</v>
      </c>
    </row>
    <row r="93" s="4" customFormat="1" spans="1:25">
      <c r="A93" s="4" t="s">
        <v>351</v>
      </c>
      <c r="B93" s="4" t="s">
        <v>26</v>
      </c>
      <c r="C93" s="4" t="s">
        <v>27</v>
      </c>
      <c r="D93" s="4" t="s">
        <v>352</v>
      </c>
      <c r="E93" s="4" t="s">
        <v>77</v>
      </c>
      <c r="F93" s="6">
        <v>44624</v>
      </c>
      <c r="G93" s="6">
        <v>44626</v>
      </c>
      <c r="H93" s="4">
        <v>1</v>
      </c>
      <c r="I93" s="4">
        <v>2</v>
      </c>
      <c r="J93" s="4">
        <v>2</v>
      </c>
      <c r="K93" s="4" t="s">
        <v>30</v>
      </c>
      <c r="L93" s="4">
        <v>286</v>
      </c>
      <c r="M93" s="4">
        <v>286</v>
      </c>
      <c r="N93" s="4" t="s">
        <v>353</v>
      </c>
      <c r="O93" s="4" t="s">
        <v>290</v>
      </c>
      <c r="P93" s="4" t="s">
        <v>33</v>
      </c>
      <c r="Q93" s="4">
        <v>0</v>
      </c>
      <c r="R93" s="7">
        <v>44624</v>
      </c>
      <c r="S93" s="6">
        <v>44641</v>
      </c>
      <c r="T93" s="4" t="s">
        <v>34</v>
      </c>
      <c r="U93" s="4">
        <v>286</v>
      </c>
      <c r="V93" s="4">
        <v>0</v>
      </c>
      <c r="W93" s="4">
        <v>0</v>
      </c>
      <c r="X93" s="4" t="s">
        <v>36</v>
      </c>
      <c r="Y93" s="4" t="s">
        <v>36</v>
      </c>
    </row>
    <row r="94" s="4" customFormat="1" spans="1:25">
      <c r="A94" s="4" t="s">
        <v>354</v>
      </c>
      <c r="B94" s="4" t="s">
        <v>26</v>
      </c>
      <c r="C94" s="4" t="s">
        <v>27</v>
      </c>
      <c r="D94" s="4" t="s">
        <v>355</v>
      </c>
      <c r="E94" s="4" t="s">
        <v>311</v>
      </c>
      <c r="F94" s="6">
        <v>44625</v>
      </c>
      <c r="G94" s="6">
        <v>44626</v>
      </c>
      <c r="H94" s="4">
        <v>1</v>
      </c>
      <c r="I94" s="4">
        <v>1</v>
      </c>
      <c r="J94" s="4">
        <v>1</v>
      </c>
      <c r="K94" s="4" t="s">
        <v>30</v>
      </c>
      <c r="L94" s="4">
        <v>109</v>
      </c>
      <c r="M94" s="4">
        <v>109</v>
      </c>
      <c r="N94" s="4" t="s">
        <v>356</v>
      </c>
      <c r="O94" s="4" t="s">
        <v>290</v>
      </c>
      <c r="P94" s="4" t="s">
        <v>33</v>
      </c>
      <c r="Q94" s="4">
        <v>0</v>
      </c>
      <c r="R94" s="7">
        <v>44624</v>
      </c>
      <c r="S94" s="6">
        <v>44641</v>
      </c>
      <c r="T94" s="4" t="s">
        <v>34</v>
      </c>
      <c r="U94" s="4">
        <v>109</v>
      </c>
      <c r="V94" s="4">
        <v>0</v>
      </c>
      <c r="W94" s="4">
        <v>0</v>
      </c>
      <c r="X94" s="4" t="s">
        <v>357</v>
      </c>
      <c r="Y94" s="4" t="s">
        <v>36</v>
      </c>
    </row>
    <row r="95" s="4" customFormat="1" spans="1:25">
      <c r="A95" s="4" t="s">
        <v>358</v>
      </c>
      <c r="B95" s="4" t="s">
        <v>26</v>
      </c>
      <c r="C95" s="4" t="s">
        <v>27</v>
      </c>
      <c r="D95" s="4" t="s">
        <v>342</v>
      </c>
      <c r="E95" s="4" t="s">
        <v>343</v>
      </c>
      <c r="F95" s="6">
        <v>44625</v>
      </c>
      <c r="G95" s="6">
        <v>44626</v>
      </c>
      <c r="H95" s="4">
        <v>1</v>
      </c>
      <c r="I95" s="4">
        <v>1</v>
      </c>
      <c r="J95" s="4">
        <v>1</v>
      </c>
      <c r="K95" s="4" t="s">
        <v>30</v>
      </c>
      <c r="L95" s="4">
        <v>452</v>
      </c>
      <c r="M95" s="4">
        <v>452</v>
      </c>
      <c r="N95" s="4" t="s">
        <v>359</v>
      </c>
      <c r="O95" s="4" t="s">
        <v>290</v>
      </c>
      <c r="P95" s="4" t="s">
        <v>33</v>
      </c>
      <c r="Q95" s="4">
        <v>0</v>
      </c>
      <c r="R95" s="7">
        <v>44624</v>
      </c>
      <c r="S95" s="6">
        <v>44641</v>
      </c>
      <c r="T95" s="4" t="s">
        <v>34</v>
      </c>
      <c r="U95" s="4">
        <v>452</v>
      </c>
      <c r="V95" s="4">
        <v>0</v>
      </c>
      <c r="W95" s="4">
        <v>0</v>
      </c>
      <c r="X95" s="4" t="s">
        <v>36</v>
      </c>
      <c r="Y95" s="4" t="s">
        <v>36</v>
      </c>
    </row>
    <row r="96" s="4" customFormat="1" spans="1:25">
      <c r="A96" s="4" t="s">
        <v>360</v>
      </c>
      <c r="B96" s="4" t="s">
        <v>26</v>
      </c>
      <c r="C96" s="4" t="s">
        <v>27</v>
      </c>
      <c r="D96" s="4" t="s">
        <v>361</v>
      </c>
      <c r="E96" s="4" t="s">
        <v>128</v>
      </c>
      <c r="F96" s="6">
        <v>44624</v>
      </c>
      <c r="G96" s="6">
        <v>44626</v>
      </c>
      <c r="H96" s="4">
        <v>1</v>
      </c>
      <c r="I96" s="4">
        <v>2</v>
      </c>
      <c r="J96" s="4">
        <v>2</v>
      </c>
      <c r="K96" s="4" t="s">
        <v>30</v>
      </c>
      <c r="L96" s="4">
        <v>2880</v>
      </c>
      <c r="M96" s="4">
        <v>2880</v>
      </c>
      <c r="N96" s="4" t="s">
        <v>362</v>
      </c>
      <c r="O96" s="4" t="s">
        <v>290</v>
      </c>
      <c r="P96" s="4" t="s">
        <v>33</v>
      </c>
      <c r="Q96" s="4">
        <v>0</v>
      </c>
      <c r="R96" s="7">
        <v>44624</v>
      </c>
      <c r="S96" s="6">
        <v>44641</v>
      </c>
      <c r="T96" s="4" t="s">
        <v>34</v>
      </c>
      <c r="U96" s="4">
        <v>2880</v>
      </c>
      <c r="V96" s="4">
        <v>0</v>
      </c>
      <c r="W96" s="4">
        <v>0</v>
      </c>
      <c r="X96" s="4" t="s">
        <v>36</v>
      </c>
      <c r="Y96" s="4" t="s">
        <v>36</v>
      </c>
    </row>
    <row r="97" s="4" customFormat="1" spans="1:25">
      <c r="A97" s="4" t="s">
        <v>318</v>
      </c>
      <c r="B97" s="4" t="s">
        <v>26</v>
      </c>
      <c r="C97" s="4" t="s">
        <v>71</v>
      </c>
      <c r="D97" s="4" t="s">
        <v>319</v>
      </c>
      <c r="E97" s="4" t="s">
        <v>320</v>
      </c>
      <c r="F97" s="6">
        <v>44624</v>
      </c>
      <c r="G97" s="6">
        <v>44626</v>
      </c>
      <c r="H97" s="4">
        <v>1</v>
      </c>
      <c r="I97" s="4">
        <v>2</v>
      </c>
      <c r="J97" s="4">
        <v>2</v>
      </c>
      <c r="K97" s="4" t="s">
        <v>30</v>
      </c>
      <c r="L97" s="4">
        <v>-327</v>
      </c>
      <c r="M97" s="4">
        <v>-327</v>
      </c>
      <c r="N97" s="4" t="s">
        <v>321</v>
      </c>
      <c r="O97" s="4" t="s">
        <v>290</v>
      </c>
      <c r="P97" s="4" t="s">
        <v>33</v>
      </c>
      <c r="Q97" s="4">
        <v>0</v>
      </c>
      <c r="R97" s="7">
        <v>44621</v>
      </c>
      <c r="S97" s="6">
        <v>44641</v>
      </c>
      <c r="T97" s="4" t="s">
        <v>34</v>
      </c>
      <c r="U97" s="4">
        <v>-327</v>
      </c>
      <c r="V97" s="4">
        <v>0</v>
      </c>
      <c r="W97" s="4">
        <v>0</v>
      </c>
      <c r="X97" s="4" t="s">
        <v>36</v>
      </c>
      <c r="Y97" s="4" t="s">
        <v>322</v>
      </c>
    </row>
    <row r="98" s="4" customFormat="1" spans="1:25">
      <c r="A98" s="4" t="s">
        <v>363</v>
      </c>
      <c r="B98" s="4" t="s">
        <v>26</v>
      </c>
      <c r="C98" s="4" t="s">
        <v>27</v>
      </c>
      <c r="D98" s="4" t="s">
        <v>127</v>
      </c>
      <c r="E98" s="4" t="s">
        <v>364</v>
      </c>
      <c r="F98" s="6">
        <v>44625</v>
      </c>
      <c r="G98" s="6">
        <v>44626</v>
      </c>
      <c r="H98" s="4">
        <v>1</v>
      </c>
      <c r="I98" s="4">
        <v>1</v>
      </c>
      <c r="J98" s="4">
        <v>1</v>
      </c>
      <c r="K98" s="4" t="s">
        <v>30</v>
      </c>
      <c r="L98" s="4">
        <v>197</v>
      </c>
      <c r="M98" s="4">
        <v>197</v>
      </c>
      <c r="N98" s="4" t="s">
        <v>365</v>
      </c>
      <c r="O98" s="4" t="s">
        <v>290</v>
      </c>
      <c r="P98" s="4" t="s">
        <v>33</v>
      </c>
      <c r="Q98" s="4">
        <v>0</v>
      </c>
      <c r="R98" s="7">
        <v>44624</v>
      </c>
      <c r="S98" s="6">
        <v>44641</v>
      </c>
      <c r="T98" s="4" t="s">
        <v>34</v>
      </c>
      <c r="U98" s="4">
        <v>197</v>
      </c>
      <c r="V98" s="4">
        <v>0</v>
      </c>
      <c r="W98" s="4">
        <v>0</v>
      </c>
      <c r="X98" s="4" t="s">
        <v>36</v>
      </c>
      <c r="Y98" s="4" t="s">
        <v>366</v>
      </c>
    </row>
    <row r="99" s="4" customFormat="1" spans="1:25">
      <c r="A99" s="4" t="s">
        <v>367</v>
      </c>
      <c r="B99" s="4" t="s">
        <v>26</v>
      </c>
      <c r="C99" s="4" t="s">
        <v>27</v>
      </c>
      <c r="D99" s="4" t="s">
        <v>368</v>
      </c>
      <c r="E99" s="4" t="s">
        <v>369</v>
      </c>
      <c r="F99" s="6">
        <v>44625</v>
      </c>
      <c r="G99" s="6">
        <v>44626</v>
      </c>
      <c r="H99" s="4">
        <v>1</v>
      </c>
      <c r="I99" s="4">
        <v>1</v>
      </c>
      <c r="J99" s="4">
        <v>1</v>
      </c>
      <c r="K99" s="4" t="s">
        <v>30</v>
      </c>
      <c r="L99" s="4">
        <v>242</v>
      </c>
      <c r="M99" s="4">
        <v>242</v>
      </c>
      <c r="N99" s="4" t="s">
        <v>370</v>
      </c>
      <c r="O99" s="4" t="s">
        <v>290</v>
      </c>
      <c r="P99" s="4" t="s">
        <v>33</v>
      </c>
      <c r="Q99" s="4">
        <v>0</v>
      </c>
      <c r="R99" s="7">
        <v>44624</v>
      </c>
      <c r="S99" s="6">
        <v>44641</v>
      </c>
      <c r="T99" s="4" t="s">
        <v>34</v>
      </c>
      <c r="U99" s="4">
        <v>242</v>
      </c>
      <c r="V99" s="4">
        <v>0</v>
      </c>
      <c r="W99" s="4">
        <v>0</v>
      </c>
      <c r="X99" s="4" t="s">
        <v>36</v>
      </c>
      <c r="Y99" s="4" t="s">
        <v>36</v>
      </c>
    </row>
    <row r="100" s="4" customFormat="1" spans="1:25">
      <c r="A100" s="4" t="s">
        <v>360</v>
      </c>
      <c r="B100" s="4" t="s">
        <v>26</v>
      </c>
      <c r="C100" s="4" t="s">
        <v>154</v>
      </c>
      <c r="D100" s="4" t="s">
        <v>361</v>
      </c>
      <c r="E100" s="4" t="s">
        <v>128</v>
      </c>
      <c r="F100" s="6">
        <v>44624</v>
      </c>
      <c r="G100" s="6">
        <v>44626</v>
      </c>
      <c r="H100" s="4">
        <v>1</v>
      </c>
      <c r="I100" s="4">
        <v>2</v>
      </c>
      <c r="J100" s="4">
        <v>2</v>
      </c>
      <c r="K100" s="4" t="s">
        <v>30</v>
      </c>
      <c r="L100" s="4">
        <v>-1440</v>
      </c>
      <c r="M100" s="4">
        <v>-1440</v>
      </c>
      <c r="N100" s="4" t="s">
        <v>362</v>
      </c>
      <c r="O100" s="4" t="s">
        <v>290</v>
      </c>
      <c r="P100" s="4" t="s">
        <v>33</v>
      </c>
      <c r="Q100" s="4">
        <v>0</v>
      </c>
      <c r="R100" s="7">
        <v>44624</v>
      </c>
      <c r="S100" s="6">
        <v>44641</v>
      </c>
      <c r="T100" s="4" t="s">
        <v>34</v>
      </c>
      <c r="U100" s="4">
        <v>-1440</v>
      </c>
      <c r="V100" s="4">
        <v>0</v>
      </c>
      <c r="W100" s="4">
        <v>0</v>
      </c>
      <c r="X100" s="4" t="s">
        <v>36</v>
      </c>
      <c r="Y100" s="4" t="s">
        <v>36</v>
      </c>
    </row>
    <row r="101" s="4" customFormat="1" spans="1:25">
      <c r="A101" s="4" t="s">
        <v>371</v>
      </c>
      <c r="B101" s="4" t="s">
        <v>26</v>
      </c>
      <c r="C101" s="4" t="s">
        <v>27</v>
      </c>
      <c r="D101" s="4" t="s">
        <v>372</v>
      </c>
      <c r="E101" s="4" t="s">
        <v>373</v>
      </c>
      <c r="F101" s="6">
        <v>44625</v>
      </c>
      <c r="G101" s="6">
        <v>44626</v>
      </c>
      <c r="H101" s="4">
        <v>1</v>
      </c>
      <c r="I101" s="4">
        <v>1</v>
      </c>
      <c r="J101" s="4">
        <v>1</v>
      </c>
      <c r="K101" s="4" t="s">
        <v>30</v>
      </c>
      <c r="L101" s="4">
        <v>168</v>
      </c>
      <c r="M101" s="4">
        <v>168</v>
      </c>
      <c r="N101" s="4" t="s">
        <v>374</v>
      </c>
      <c r="O101" s="4" t="s">
        <v>290</v>
      </c>
      <c r="P101" s="4" t="s">
        <v>33</v>
      </c>
      <c r="Q101" s="4">
        <v>0</v>
      </c>
      <c r="R101" s="7">
        <v>44624</v>
      </c>
      <c r="S101" s="6">
        <v>44641</v>
      </c>
      <c r="T101" s="4" t="s">
        <v>34</v>
      </c>
      <c r="U101" s="4">
        <v>168</v>
      </c>
      <c r="V101" s="4">
        <v>0</v>
      </c>
      <c r="W101" s="4">
        <v>0</v>
      </c>
      <c r="X101" s="4" t="s">
        <v>36</v>
      </c>
      <c r="Y101" s="4" t="s">
        <v>375</v>
      </c>
    </row>
    <row r="102" s="4" customFormat="1" spans="1:25">
      <c r="A102" s="4" t="s">
        <v>376</v>
      </c>
      <c r="B102" s="4" t="s">
        <v>26</v>
      </c>
      <c r="C102" s="4" t="s">
        <v>27</v>
      </c>
      <c r="D102" s="4" t="s">
        <v>101</v>
      </c>
      <c r="E102" s="4" t="s">
        <v>311</v>
      </c>
      <c r="F102" s="6">
        <v>44625</v>
      </c>
      <c r="G102" s="6">
        <v>44626</v>
      </c>
      <c r="H102" s="4">
        <v>1</v>
      </c>
      <c r="I102" s="4">
        <v>1</v>
      </c>
      <c r="J102" s="4">
        <v>1</v>
      </c>
      <c r="K102" s="4" t="s">
        <v>30</v>
      </c>
      <c r="L102" s="4">
        <v>151</v>
      </c>
      <c r="M102" s="4">
        <v>151</v>
      </c>
      <c r="N102" s="4" t="s">
        <v>377</v>
      </c>
      <c r="O102" s="4" t="s">
        <v>290</v>
      </c>
      <c r="P102" s="4" t="s">
        <v>33</v>
      </c>
      <c r="Q102" s="4">
        <v>0</v>
      </c>
      <c r="R102" s="7">
        <v>44625</v>
      </c>
      <c r="S102" s="6">
        <v>44641</v>
      </c>
      <c r="T102" s="4" t="s">
        <v>34</v>
      </c>
      <c r="U102" s="4">
        <v>151</v>
      </c>
      <c r="V102" s="4">
        <v>0</v>
      </c>
      <c r="W102" s="4">
        <v>0</v>
      </c>
      <c r="X102" s="4" t="s">
        <v>378</v>
      </c>
      <c r="Y102" s="4" t="s">
        <v>379</v>
      </c>
    </row>
    <row r="103" s="4" customFormat="1" spans="1:25">
      <c r="A103" s="4" t="s">
        <v>380</v>
      </c>
      <c r="B103" s="4" t="s">
        <v>26</v>
      </c>
      <c r="C103" s="4" t="s">
        <v>27</v>
      </c>
      <c r="D103" s="4" t="s">
        <v>218</v>
      </c>
      <c r="E103" s="4" t="s">
        <v>219</v>
      </c>
      <c r="F103" s="6">
        <v>44625</v>
      </c>
      <c r="G103" s="6">
        <v>44626</v>
      </c>
      <c r="H103" s="4">
        <v>1</v>
      </c>
      <c r="I103" s="4">
        <v>1</v>
      </c>
      <c r="J103" s="4">
        <v>1</v>
      </c>
      <c r="K103" s="4" t="s">
        <v>30</v>
      </c>
      <c r="L103" s="4">
        <v>157</v>
      </c>
      <c r="M103" s="4">
        <v>157</v>
      </c>
      <c r="N103" s="4" t="s">
        <v>220</v>
      </c>
      <c r="O103" s="4" t="s">
        <v>290</v>
      </c>
      <c r="P103" s="4" t="s">
        <v>33</v>
      </c>
      <c r="Q103" s="4">
        <v>0</v>
      </c>
      <c r="R103" s="7">
        <v>44625</v>
      </c>
      <c r="S103" s="6">
        <v>44641</v>
      </c>
      <c r="T103" s="4" t="s">
        <v>34</v>
      </c>
      <c r="U103" s="4">
        <v>157</v>
      </c>
      <c r="V103" s="4">
        <v>0</v>
      </c>
      <c r="W103" s="4">
        <v>0</v>
      </c>
      <c r="X103" s="4" t="s">
        <v>36</v>
      </c>
      <c r="Y103" s="4" t="s">
        <v>381</v>
      </c>
    </row>
    <row r="104" s="4" customFormat="1" spans="1:25">
      <c r="A104" s="4" t="s">
        <v>382</v>
      </c>
      <c r="B104" s="4" t="s">
        <v>26</v>
      </c>
      <c r="C104" s="4" t="s">
        <v>27</v>
      </c>
      <c r="D104" s="4" t="s">
        <v>383</v>
      </c>
      <c r="E104" s="4" t="s">
        <v>384</v>
      </c>
      <c r="F104" s="6">
        <v>44625</v>
      </c>
      <c r="G104" s="6">
        <v>44626</v>
      </c>
      <c r="H104" s="4">
        <v>1</v>
      </c>
      <c r="I104" s="4">
        <v>1</v>
      </c>
      <c r="J104" s="4">
        <v>1</v>
      </c>
      <c r="K104" s="4" t="s">
        <v>30</v>
      </c>
      <c r="L104" s="4">
        <v>158</v>
      </c>
      <c r="M104" s="4">
        <v>158</v>
      </c>
      <c r="N104" s="4" t="s">
        <v>385</v>
      </c>
      <c r="O104" s="4" t="s">
        <v>290</v>
      </c>
      <c r="P104" s="4" t="s">
        <v>33</v>
      </c>
      <c r="Q104" s="4">
        <v>0</v>
      </c>
      <c r="R104" s="7">
        <v>44625</v>
      </c>
      <c r="S104" s="6">
        <v>44641</v>
      </c>
      <c r="T104" s="4" t="s">
        <v>34</v>
      </c>
      <c r="U104" s="4">
        <v>158</v>
      </c>
      <c r="V104" s="4">
        <v>0</v>
      </c>
      <c r="W104" s="4">
        <v>0</v>
      </c>
      <c r="X104" s="4" t="s">
        <v>36</v>
      </c>
      <c r="Y104" s="4" t="s">
        <v>386</v>
      </c>
    </row>
    <row r="105" s="4" customFormat="1" spans="1:25">
      <c r="A105" s="4" t="s">
        <v>387</v>
      </c>
      <c r="B105" s="4" t="s">
        <v>26</v>
      </c>
      <c r="C105" s="4" t="s">
        <v>27</v>
      </c>
      <c r="D105" s="4" t="s">
        <v>388</v>
      </c>
      <c r="E105" s="4" t="s">
        <v>389</v>
      </c>
      <c r="F105" s="6">
        <v>44625</v>
      </c>
      <c r="G105" s="6">
        <v>44626</v>
      </c>
      <c r="H105" s="4">
        <v>1</v>
      </c>
      <c r="I105" s="4">
        <v>1</v>
      </c>
      <c r="J105" s="4">
        <v>1</v>
      </c>
      <c r="K105" s="4" t="s">
        <v>30</v>
      </c>
      <c r="L105" s="4">
        <v>216</v>
      </c>
      <c r="M105" s="4">
        <v>216</v>
      </c>
      <c r="N105" s="4" t="s">
        <v>390</v>
      </c>
      <c r="O105" s="4" t="s">
        <v>290</v>
      </c>
      <c r="P105" s="4" t="s">
        <v>33</v>
      </c>
      <c r="Q105" s="4">
        <v>0</v>
      </c>
      <c r="R105" s="7">
        <v>44625</v>
      </c>
      <c r="S105" s="6">
        <v>44641</v>
      </c>
      <c r="T105" s="4" t="s">
        <v>34</v>
      </c>
      <c r="U105" s="4">
        <v>216</v>
      </c>
      <c r="V105" s="4">
        <v>0</v>
      </c>
      <c r="W105" s="4">
        <v>0</v>
      </c>
      <c r="X105" s="4" t="s">
        <v>36</v>
      </c>
      <c r="Y105" s="4" t="s">
        <v>36</v>
      </c>
    </row>
    <row r="106" s="4" customFormat="1" spans="1:25">
      <c r="A106" s="4" t="s">
        <v>391</v>
      </c>
      <c r="B106" s="4" t="s">
        <v>26</v>
      </c>
      <c r="C106" s="4" t="s">
        <v>27</v>
      </c>
      <c r="D106" s="4" t="s">
        <v>101</v>
      </c>
      <c r="E106" s="4" t="s">
        <v>311</v>
      </c>
      <c r="F106" s="6">
        <v>44625</v>
      </c>
      <c r="G106" s="6">
        <v>44626</v>
      </c>
      <c r="H106" s="4">
        <v>1</v>
      </c>
      <c r="I106" s="4">
        <v>1</v>
      </c>
      <c r="J106" s="4">
        <v>1</v>
      </c>
      <c r="K106" s="4" t="s">
        <v>30</v>
      </c>
      <c r="L106" s="4">
        <v>151</v>
      </c>
      <c r="M106" s="4">
        <v>151</v>
      </c>
      <c r="N106" s="4" t="s">
        <v>102</v>
      </c>
      <c r="O106" s="4" t="s">
        <v>290</v>
      </c>
      <c r="P106" s="4" t="s">
        <v>33</v>
      </c>
      <c r="Q106" s="4">
        <v>0</v>
      </c>
      <c r="R106" s="7">
        <v>44625</v>
      </c>
      <c r="S106" s="6">
        <v>44641</v>
      </c>
      <c r="T106" s="4" t="s">
        <v>34</v>
      </c>
      <c r="U106" s="4">
        <v>151</v>
      </c>
      <c r="V106" s="4">
        <v>0</v>
      </c>
      <c r="W106" s="4">
        <v>0</v>
      </c>
      <c r="X106" s="4" t="s">
        <v>392</v>
      </c>
      <c r="Y106" s="4" t="s">
        <v>393</v>
      </c>
    </row>
    <row r="107" s="4" customFormat="1" spans="1:25">
      <c r="A107" s="4" t="s">
        <v>394</v>
      </c>
      <c r="B107" s="4" t="s">
        <v>26</v>
      </c>
      <c r="C107" s="4" t="s">
        <v>27</v>
      </c>
      <c r="D107" s="4" t="s">
        <v>395</v>
      </c>
      <c r="E107" s="4" t="s">
        <v>47</v>
      </c>
      <c r="F107" s="6">
        <v>44625</v>
      </c>
      <c r="G107" s="6">
        <v>44626</v>
      </c>
      <c r="H107" s="4">
        <v>1</v>
      </c>
      <c r="I107" s="4">
        <v>1</v>
      </c>
      <c r="J107" s="4">
        <v>1</v>
      </c>
      <c r="K107" s="4" t="s">
        <v>30</v>
      </c>
      <c r="L107" s="4">
        <v>177</v>
      </c>
      <c r="M107" s="4">
        <v>177</v>
      </c>
      <c r="N107" s="4" t="s">
        <v>396</v>
      </c>
      <c r="O107" s="4" t="s">
        <v>290</v>
      </c>
      <c r="P107" s="4" t="s">
        <v>33</v>
      </c>
      <c r="Q107" s="4">
        <v>0</v>
      </c>
      <c r="R107" s="7">
        <v>44625</v>
      </c>
      <c r="S107" s="6">
        <v>44641</v>
      </c>
      <c r="T107" s="4" t="s">
        <v>34</v>
      </c>
      <c r="U107" s="4">
        <v>177</v>
      </c>
      <c r="V107" s="4">
        <v>0</v>
      </c>
      <c r="W107" s="4">
        <v>0</v>
      </c>
      <c r="X107" s="4" t="s">
        <v>36</v>
      </c>
      <c r="Y107" s="4" t="s">
        <v>397</v>
      </c>
    </row>
    <row r="108" s="4" customFormat="1" spans="1:25">
      <c r="A108" s="4" t="s">
        <v>398</v>
      </c>
      <c r="B108" s="4" t="s">
        <v>26</v>
      </c>
      <c r="C108" s="4" t="s">
        <v>27</v>
      </c>
      <c r="D108" s="4" t="s">
        <v>399</v>
      </c>
      <c r="E108" s="4" t="s">
        <v>144</v>
      </c>
      <c r="F108" s="6">
        <v>44625</v>
      </c>
      <c r="G108" s="6">
        <v>44626</v>
      </c>
      <c r="H108" s="4">
        <v>1</v>
      </c>
      <c r="I108" s="4">
        <v>1</v>
      </c>
      <c r="J108" s="4">
        <v>1</v>
      </c>
      <c r="K108" s="4" t="s">
        <v>30</v>
      </c>
      <c r="L108" s="4">
        <v>117</v>
      </c>
      <c r="M108" s="4">
        <v>117</v>
      </c>
      <c r="N108" s="4" t="s">
        <v>400</v>
      </c>
      <c r="O108" s="4" t="s">
        <v>290</v>
      </c>
      <c r="P108" s="4" t="s">
        <v>33</v>
      </c>
      <c r="Q108" s="4">
        <v>0</v>
      </c>
      <c r="R108" s="7">
        <v>44625</v>
      </c>
      <c r="S108" s="6">
        <v>44641</v>
      </c>
      <c r="T108" s="4" t="s">
        <v>34</v>
      </c>
      <c r="U108" s="4">
        <v>117</v>
      </c>
      <c r="V108" s="4">
        <v>0</v>
      </c>
      <c r="W108" s="4">
        <v>0</v>
      </c>
      <c r="X108" s="4" t="s">
        <v>36</v>
      </c>
      <c r="Y108" s="4" t="s">
        <v>36</v>
      </c>
    </row>
    <row r="109" s="4" customFormat="1" spans="1:25">
      <c r="A109" s="4" t="s">
        <v>305</v>
      </c>
      <c r="B109" s="4" t="s">
        <v>26</v>
      </c>
      <c r="C109" s="4" t="s">
        <v>71</v>
      </c>
      <c r="D109" s="4" t="s">
        <v>306</v>
      </c>
      <c r="E109" s="4" t="s">
        <v>69</v>
      </c>
      <c r="F109" s="6">
        <v>44625</v>
      </c>
      <c r="G109" s="6">
        <v>44626</v>
      </c>
      <c r="H109" s="4">
        <v>1</v>
      </c>
      <c r="I109" s="4">
        <v>1</v>
      </c>
      <c r="J109" s="4">
        <v>1</v>
      </c>
      <c r="K109" s="4" t="s">
        <v>30</v>
      </c>
      <c r="L109" s="4">
        <v>-269</v>
      </c>
      <c r="M109" s="4">
        <v>-269</v>
      </c>
      <c r="N109" s="4" t="s">
        <v>307</v>
      </c>
      <c r="O109" s="4" t="s">
        <v>290</v>
      </c>
      <c r="P109" s="4" t="s">
        <v>33</v>
      </c>
      <c r="Q109" s="4">
        <v>0</v>
      </c>
      <c r="R109" s="7">
        <v>44620</v>
      </c>
      <c r="S109" s="6">
        <v>44641</v>
      </c>
      <c r="T109" s="4" t="s">
        <v>34</v>
      </c>
      <c r="U109" s="4">
        <v>-269</v>
      </c>
      <c r="V109" s="4">
        <v>0</v>
      </c>
      <c r="W109" s="4">
        <v>0</v>
      </c>
      <c r="X109" s="4" t="s">
        <v>36</v>
      </c>
      <c r="Y109" s="4" t="s">
        <v>308</v>
      </c>
    </row>
    <row r="110" s="4" customFormat="1" spans="1:25">
      <c r="A110" s="4" t="s">
        <v>401</v>
      </c>
      <c r="B110" s="4" t="s">
        <v>26</v>
      </c>
      <c r="C110" s="4" t="s">
        <v>27</v>
      </c>
      <c r="D110" s="4" t="s">
        <v>402</v>
      </c>
      <c r="E110" s="4" t="s">
        <v>403</v>
      </c>
      <c r="F110" s="6">
        <v>44625</v>
      </c>
      <c r="G110" s="6">
        <v>44626</v>
      </c>
      <c r="H110" s="4">
        <v>1</v>
      </c>
      <c r="I110" s="4">
        <v>1</v>
      </c>
      <c r="J110" s="4">
        <v>1</v>
      </c>
      <c r="K110" s="4" t="s">
        <v>30</v>
      </c>
      <c r="L110" s="4">
        <v>167</v>
      </c>
      <c r="M110" s="4">
        <v>167</v>
      </c>
      <c r="N110" s="4" t="s">
        <v>404</v>
      </c>
      <c r="O110" s="4" t="s">
        <v>290</v>
      </c>
      <c r="P110" s="4" t="s">
        <v>33</v>
      </c>
      <c r="Q110" s="4">
        <v>0</v>
      </c>
      <c r="R110" s="7">
        <v>44625</v>
      </c>
      <c r="S110" s="6">
        <v>44641</v>
      </c>
      <c r="T110" s="4" t="s">
        <v>34</v>
      </c>
      <c r="U110" s="4">
        <v>167</v>
      </c>
      <c r="V110" s="4">
        <v>0</v>
      </c>
      <c r="W110" s="4">
        <v>0</v>
      </c>
      <c r="X110" s="4" t="s">
        <v>36</v>
      </c>
      <c r="Y110" s="4" t="s">
        <v>405</v>
      </c>
    </row>
    <row r="111" s="4" customFormat="1" spans="1:25">
      <c r="A111" s="4" t="s">
        <v>406</v>
      </c>
      <c r="B111" s="4" t="s">
        <v>26</v>
      </c>
      <c r="C111" s="4" t="s">
        <v>27</v>
      </c>
      <c r="D111" s="4" t="s">
        <v>407</v>
      </c>
      <c r="E111" s="4" t="s">
        <v>249</v>
      </c>
      <c r="F111" s="6">
        <v>44625</v>
      </c>
      <c r="G111" s="6">
        <v>44626</v>
      </c>
      <c r="H111" s="4">
        <v>1</v>
      </c>
      <c r="I111" s="4">
        <v>1</v>
      </c>
      <c r="J111" s="4">
        <v>1</v>
      </c>
      <c r="K111" s="4" t="s">
        <v>30</v>
      </c>
      <c r="L111" s="4">
        <v>251</v>
      </c>
      <c r="M111" s="4">
        <v>251</v>
      </c>
      <c r="N111" s="4" t="s">
        <v>408</v>
      </c>
      <c r="O111" s="4" t="s">
        <v>290</v>
      </c>
      <c r="P111" s="4" t="s">
        <v>33</v>
      </c>
      <c r="Q111" s="4">
        <v>0</v>
      </c>
      <c r="R111" s="7">
        <v>44625</v>
      </c>
      <c r="S111" s="6">
        <v>44641</v>
      </c>
      <c r="T111" s="4" t="s">
        <v>34</v>
      </c>
      <c r="U111" s="4">
        <v>251</v>
      </c>
      <c r="V111" s="4">
        <v>0</v>
      </c>
      <c r="W111" s="4">
        <v>0</v>
      </c>
      <c r="X111" s="4" t="s">
        <v>409</v>
      </c>
      <c r="Y111" s="4" t="s">
        <v>410</v>
      </c>
    </row>
    <row r="112" s="4" customFormat="1" spans="1:25">
      <c r="A112" s="4" t="s">
        <v>411</v>
      </c>
      <c r="B112" s="4" t="s">
        <v>26</v>
      </c>
      <c r="C112" s="4" t="s">
        <v>27</v>
      </c>
      <c r="D112" s="4" t="s">
        <v>101</v>
      </c>
      <c r="E112" s="4" t="s">
        <v>311</v>
      </c>
      <c r="F112" s="6">
        <v>44625</v>
      </c>
      <c r="G112" s="6">
        <v>44626</v>
      </c>
      <c r="H112" s="4">
        <v>1</v>
      </c>
      <c r="I112" s="4">
        <v>1</v>
      </c>
      <c r="J112" s="4">
        <v>1</v>
      </c>
      <c r="K112" s="4" t="s">
        <v>30</v>
      </c>
      <c r="L112" s="4">
        <v>151</v>
      </c>
      <c r="M112" s="4">
        <v>151</v>
      </c>
      <c r="N112" s="4" t="s">
        <v>412</v>
      </c>
      <c r="O112" s="4" t="s">
        <v>290</v>
      </c>
      <c r="P112" s="4" t="s">
        <v>33</v>
      </c>
      <c r="Q112" s="4">
        <v>0</v>
      </c>
      <c r="R112" s="7">
        <v>44625</v>
      </c>
      <c r="S112" s="6">
        <v>44641</v>
      </c>
      <c r="T112" s="4" t="s">
        <v>34</v>
      </c>
      <c r="U112" s="4">
        <v>151</v>
      </c>
      <c r="V112" s="4">
        <v>0</v>
      </c>
      <c r="W112" s="4">
        <v>0</v>
      </c>
      <c r="X112" s="4" t="s">
        <v>413</v>
      </c>
      <c r="Y112" s="4" t="s">
        <v>414</v>
      </c>
    </row>
    <row r="113" s="4" customFormat="1" spans="1:25">
      <c r="A113" s="4" t="s">
        <v>415</v>
      </c>
      <c r="B113" s="4" t="s">
        <v>26</v>
      </c>
      <c r="C113" s="4" t="s">
        <v>27</v>
      </c>
      <c r="D113" s="4" t="s">
        <v>97</v>
      </c>
      <c r="E113" s="4" t="s">
        <v>98</v>
      </c>
      <c r="F113" s="6">
        <v>44625</v>
      </c>
      <c r="G113" s="6">
        <v>44626</v>
      </c>
      <c r="H113" s="4">
        <v>1</v>
      </c>
      <c r="I113" s="4">
        <v>1</v>
      </c>
      <c r="J113" s="4">
        <v>1</v>
      </c>
      <c r="K113" s="4" t="s">
        <v>30</v>
      </c>
      <c r="L113" s="4">
        <v>150</v>
      </c>
      <c r="M113" s="4">
        <v>150</v>
      </c>
      <c r="N113" s="4" t="s">
        <v>99</v>
      </c>
      <c r="O113" s="4" t="s">
        <v>290</v>
      </c>
      <c r="P113" s="4" t="s">
        <v>33</v>
      </c>
      <c r="Q113" s="4">
        <v>0</v>
      </c>
      <c r="R113" s="7">
        <v>44625</v>
      </c>
      <c r="S113" s="6">
        <v>44641</v>
      </c>
      <c r="T113" s="4" t="s">
        <v>34</v>
      </c>
      <c r="U113" s="4">
        <v>150</v>
      </c>
      <c r="V113" s="4">
        <v>0</v>
      </c>
      <c r="W113" s="4">
        <v>0</v>
      </c>
      <c r="X113" s="4" t="s">
        <v>36</v>
      </c>
      <c r="Y113" s="4" t="s">
        <v>36</v>
      </c>
    </row>
    <row r="114" s="4" customFormat="1" spans="1:25">
      <c r="A114" s="4" t="s">
        <v>416</v>
      </c>
      <c r="B114" s="4" t="s">
        <v>26</v>
      </c>
      <c r="C114" s="4" t="s">
        <v>27</v>
      </c>
      <c r="D114" s="4" t="s">
        <v>136</v>
      </c>
      <c r="E114" s="4" t="s">
        <v>137</v>
      </c>
      <c r="F114" s="6">
        <v>44625</v>
      </c>
      <c r="G114" s="6">
        <v>44626</v>
      </c>
      <c r="H114" s="4">
        <v>1</v>
      </c>
      <c r="I114" s="4">
        <v>1</v>
      </c>
      <c r="J114" s="4">
        <v>1</v>
      </c>
      <c r="K114" s="4" t="s">
        <v>30</v>
      </c>
      <c r="L114" s="4">
        <v>261</v>
      </c>
      <c r="M114" s="4">
        <v>261</v>
      </c>
      <c r="N114" s="4" t="s">
        <v>417</v>
      </c>
      <c r="O114" s="4" t="s">
        <v>290</v>
      </c>
      <c r="P114" s="4" t="s">
        <v>33</v>
      </c>
      <c r="Q114" s="4">
        <v>0</v>
      </c>
      <c r="R114" s="7">
        <v>44625</v>
      </c>
      <c r="S114" s="6">
        <v>44641</v>
      </c>
      <c r="T114" s="4" t="s">
        <v>34</v>
      </c>
      <c r="U114" s="4">
        <v>261</v>
      </c>
      <c r="V114" s="4">
        <v>0</v>
      </c>
      <c r="W114" s="4">
        <v>0</v>
      </c>
      <c r="X114" s="4" t="s">
        <v>418</v>
      </c>
      <c r="Y114" s="4" t="s">
        <v>419</v>
      </c>
    </row>
    <row r="115" s="4" customFormat="1" spans="1:25">
      <c r="A115" s="4" t="s">
        <v>420</v>
      </c>
      <c r="B115" s="4" t="s">
        <v>26</v>
      </c>
      <c r="C115" s="4" t="s">
        <v>27</v>
      </c>
      <c r="D115" s="4" t="s">
        <v>421</v>
      </c>
      <c r="E115" s="4" t="s">
        <v>389</v>
      </c>
      <c r="F115" s="6">
        <v>44625</v>
      </c>
      <c r="G115" s="6">
        <v>44626</v>
      </c>
      <c r="H115" s="4">
        <v>1</v>
      </c>
      <c r="I115" s="4">
        <v>1</v>
      </c>
      <c r="J115" s="4">
        <v>1</v>
      </c>
      <c r="K115" s="4" t="s">
        <v>30</v>
      </c>
      <c r="L115" s="4">
        <v>254</v>
      </c>
      <c r="M115" s="4">
        <v>254</v>
      </c>
      <c r="N115" s="4" t="s">
        <v>422</v>
      </c>
      <c r="O115" s="4" t="s">
        <v>290</v>
      </c>
      <c r="P115" s="4" t="s">
        <v>33</v>
      </c>
      <c r="Q115" s="4">
        <v>0</v>
      </c>
      <c r="R115" s="7">
        <v>44625</v>
      </c>
      <c r="S115" s="6">
        <v>44641</v>
      </c>
      <c r="T115" s="4" t="s">
        <v>34</v>
      </c>
      <c r="U115" s="4">
        <v>254</v>
      </c>
      <c r="V115" s="4">
        <v>0</v>
      </c>
      <c r="W115" s="4">
        <v>0</v>
      </c>
      <c r="X115" s="4" t="s">
        <v>36</v>
      </c>
      <c r="Y115" s="4" t="s">
        <v>423</v>
      </c>
    </row>
    <row r="116" s="4" customFormat="1" spans="1:25">
      <c r="A116" s="4" t="s">
        <v>337</v>
      </c>
      <c r="B116" s="4" t="s">
        <v>26</v>
      </c>
      <c r="C116" s="4" t="s">
        <v>154</v>
      </c>
      <c r="D116" s="4" t="s">
        <v>338</v>
      </c>
      <c r="E116" s="4" t="s">
        <v>147</v>
      </c>
      <c r="F116" s="6">
        <v>44623</v>
      </c>
      <c r="G116" s="6">
        <v>44626</v>
      </c>
      <c r="H116" s="4">
        <v>1</v>
      </c>
      <c r="I116" s="4">
        <v>3</v>
      </c>
      <c r="J116" s="4">
        <v>3</v>
      </c>
      <c r="K116" s="4" t="s">
        <v>30</v>
      </c>
      <c r="L116" s="4">
        <v>-117</v>
      </c>
      <c r="M116" s="4">
        <v>-117</v>
      </c>
      <c r="N116" s="4" t="s">
        <v>339</v>
      </c>
      <c r="O116" s="4" t="s">
        <v>290</v>
      </c>
      <c r="P116" s="4" t="s">
        <v>33</v>
      </c>
      <c r="Q116" s="4">
        <v>0</v>
      </c>
      <c r="R116" s="7">
        <v>44623</v>
      </c>
      <c r="S116" s="6">
        <v>44641</v>
      </c>
      <c r="T116" s="4" t="s">
        <v>34</v>
      </c>
      <c r="U116" s="4">
        <v>-117</v>
      </c>
      <c r="V116" s="4">
        <v>0</v>
      </c>
      <c r="W116" s="4">
        <v>0</v>
      </c>
      <c r="X116" s="4" t="s">
        <v>340</v>
      </c>
      <c r="Y116" s="4" t="s">
        <v>36</v>
      </c>
    </row>
    <row r="117" s="4" customFormat="1" spans="1:25">
      <c r="A117" s="4" t="s">
        <v>424</v>
      </c>
      <c r="B117" s="4" t="s">
        <v>26</v>
      </c>
      <c r="C117" s="4" t="s">
        <v>27</v>
      </c>
      <c r="D117" s="4" t="s">
        <v>402</v>
      </c>
      <c r="E117" s="4" t="s">
        <v>403</v>
      </c>
      <c r="F117" s="6">
        <v>44625</v>
      </c>
      <c r="G117" s="6">
        <v>44626</v>
      </c>
      <c r="H117" s="4">
        <v>1</v>
      </c>
      <c r="I117" s="4">
        <v>1</v>
      </c>
      <c r="J117" s="4">
        <v>1</v>
      </c>
      <c r="K117" s="4" t="s">
        <v>30</v>
      </c>
      <c r="L117" s="4">
        <v>167</v>
      </c>
      <c r="M117" s="4">
        <v>167</v>
      </c>
      <c r="N117" s="4" t="s">
        <v>425</v>
      </c>
      <c r="O117" s="4" t="s">
        <v>290</v>
      </c>
      <c r="P117" s="4" t="s">
        <v>33</v>
      </c>
      <c r="Q117" s="4">
        <v>0</v>
      </c>
      <c r="R117" s="7">
        <v>44625</v>
      </c>
      <c r="S117" s="6">
        <v>44641</v>
      </c>
      <c r="T117" s="4" t="s">
        <v>34</v>
      </c>
      <c r="U117" s="4">
        <v>167</v>
      </c>
      <c r="V117" s="4">
        <v>0</v>
      </c>
      <c r="W117" s="4">
        <v>0</v>
      </c>
      <c r="X117" s="4" t="s">
        <v>426</v>
      </c>
      <c r="Y117" s="4" t="s">
        <v>427</v>
      </c>
    </row>
    <row r="118" s="4" customFormat="1" spans="1:25">
      <c r="A118" s="4" t="s">
        <v>428</v>
      </c>
      <c r="B118" s="4" t="s">
        <v>26</v>
      </c>
      <c r="C118" s="4" t="s">
        <v>27</v>
      </c>
      <c r="D118" s="4" t="s">
        <v>429</v>
      </c>
      <c r="E118" s="4" t="s">
        <v>430</v>
      </c>
      <c r="F118" s="6">
        <v>44625</v>
      </c>
      <c r="G118" s="6">
        <v>44626</v>
      </c>
      <c r="H118" s="4">
        <v>1</v>
      </c>
      <c r="I118" s="4">
        <v>1</v>
      </c>
      <c r="J118" s="4">
        <v>1</v>
      </c>
      <c r="K118" s="4" t="s">
        <v>30</v>
      </c>
      <c r="L118" s="4">
        <v>490</v>
      </c>
      <c r="M118" s="4">
        <v>490</v>
      </c>
      <c r="N118" s="4" t="s">
        <v>431</v>
      </c>
      <c r="O118" s="4" t="s">
        <v>290</v>
      </c>
      <c r="P118" s="4" t="s">
        <v>33</v>
      </c>
      <c r="Q118" s="4">
        <v>0</v>
      </c>
      <c r="R118" s="7">
        <v>44625</v>
      </c>
      <c r="S118" s="6">
        <v>44641</v>
      </c>
      <c r="T118" s="4" t="s">
        <v>34</v>
      </c>
      <c r="U118" s="4">
        <v>490</v>
      </c>
      <c r="V118" s="4">
        <v>0</v>
      </c>
      <c r="W118" s="4">
        <v>0</v>
      </c>
      <c r="X118" s="4" t="s">
        <v>36</v>
      </c>
      <c r="Y118" s="4" t="s">
        <v>36</v>
      </c>
    </row>
    <row r="119" s="4" customFormat="1" spans="1:25">
      <c r="A119" s="4" t="s">
        <v>432</v>
      </c>
      <c r="B119" s="4" t="s">
        <v>26</v>
      </c>
      <c r="C119" s="4" t="s">
        <v>27</v>
      </c>
      <c r="D119" s="4" t="s">
        <v>218</v>
      </c>
      <c r="E119" s="4" t="s">
        <v>219</v>
      </c>
      <c r="F119" s="6">
        <v>44625</v>
      </c>
      <c r="G119" s="6">
        <v>44626</v>
      </c>
      <c r="H119" s="4">
        <v>1</v>
      </c>
      <c r="I119" s="4">
        <v>1</v>
      </c>
      <c r="J119" s="4">
        <v>1</v>
      </c>
      <c r="K119" s="4" t="s">
        <v>30</v>
      </c>
      <c r="L119" s="4">
        <v>157</v>
      </c>
      <c r="M119" s="4">
        <v>157</v>
      </c>
      <c r="N119" s="4" t="s">
        <v>433</v>
      </c>
      <c r="O119" s="4" t="s">
        <v>290</v>
      </c>
      <c r="P119" s="4" t="s">
        <v>33</v>
      </c>
      <c r="Q119" s="4">
        <v>0</v>
      </c>
      <c r="R119" s="7">
        <v>44625</v>
      </c>
      <c r="S119" s="6">
        <v>44641</v>
      </c>
      <c r="T119" s="4" t="s">
        <v>34</v>
      </c>
      <c r="U119" s="4">
        <v>157</v>
      </c>
      <c r="V119" s="4">
        <v>0</v>
      </c>
      <c r="W119" s="4">
        <v>0</v>
      </c>
      <c r="X119" s="4" t="s">
        <v>36</v>
      </c>
      <c r="Y119" s="4" t="s">
        <v>434</v>
      </c>
    </row>
    <row r="120" s="4" customFormat="1" spans="1:25">
      <c r="A120" s="4" t="s">
        <v>435</v>
      </c>
      <c r="B120" s="4" t="s">
        <v>26</v>
      </c>
      <c r="C120" s="4" t="s">
        <v>27</v>
      </c>
      <c r="D120" s="4" t="s">
        <v>127</v>
      </c>
      <c r="E120" s="4" t="s">
        <v>128</v>
      </c>
      <c r="F120" s="6">
        <v>44625</v>
      </c>
      <c r="G120" s="6">
        <v>44626</v>
      </c>
      <c r="H120" s="4">
        <v>1</v>
      </c>
      <c r="I120" s="4">
        <v>1</v>
      </c>
      <c r="J120" s="4">
        <v>1</v>
      </c>
      <c r="K120" s="4" t="s">
        <v>30</v>
      </c>
      <c r="L120" s="4">
        <v>172</v>
      </c>
      <c r="M120" s="4">
        <v>172</v>
      </c>
      <c r="N120" s="4" t="s">
        <v>129</v>
      </c>
      <c r="O120" s="4" t="s">
        <v>290</v>
      </c>
      <c r="P120" s="4" t="s">
        <v>33</v>
      </c>
      <c r="Q120" s="4">
        <v>0</v>
      </c>
      <c r="R120" s="7">
        <v>44625</v>
      </c>
      <c r="S120" s="6">
        <v>44641</v>
      </c>
      <c r="T120" s="4" t="s">
        <v>34</v>
      </c>
      <c r="U120" s="4">
        <v>172</v>
      </c>
      <c r="V120" s="4">
        <v>0</v>
      </c>
      <c r="W120" s="4">
        <v>0</v>
      </c>
      <c r="X120" s="4" t="s">
        <v>36</v>
      </c>
      <c r="Y120" s="4" t="s">
        <v>436</v>
      </c>
    </row>
    <row r="121" s="4" customFormat="1" spans="1:25">
      <c r="A121" s="4" t="s">
        <v>437</v>
      </c>
      <c r="B121" s="4" t="s">
        <v>26</v>
      </c>
      <c r="C121" s="4" t="s">
        <v>27</v>
      </c>
      <c r="D121" s="4" t="s">
        <v>383</v>
      </c>
      <c r="E121" s="4" t="s">
        <v>438</v>
      </c>
      <c r="F121" s="6">
        <v>44625</v>
      </c>
      <c r="G121" s="6">
        <v>44626</v>
      </c>
      <c r="H121" s="4">
        <v>1</v>
      </c>
      <c r="I121" s="4">
        <v>1</v>
      </c>
      <c r="J121" s="4">
        <v>1</v>
      </c>
      <c r="K121" s="4" t="s">
        <v>30</v>
      </c>
      <c r="L121" s="4">
        <v>149</v>
      </c>
      <c r="M121" s="4">
        <v>149</v>
      </c>
      <c r="N121" s="4" t="s">
        <v>439</v>
      </c>
      <c r="O121" s="4" t="s">
        <v>290</v>
      </c>
      <c r="P121" s="4" t="s">
        <v>33</v>
      </c>
      <c r="Q121" s="4">
        <v>0</v>
      </c>
      <c r="R121" s="7">
        <v>44625</v>
      </c>
      <c r="S121" s="6">
        <v>44641</v>
      </c>
      <c r="T121" s="4" t="s">
        <v>34</v>
      </c>
      <c r="U121" s="4">
        <v>149</v>
      </c>
      <c r="V121" s="4">
        <v>0</v>
      </c>
      <c r="W121" s="4">
        <v>0</v>
      </c>
      <c r="X121" s="4" t="s">
        <v>36</v>
      </c>
      <c r="Y121" s="4" t="s">
        <v>440</v>
      </c>
    </row>
    <row r="122" s="4" customFormat="1" spans="1:25">
      <c r="A122" s="4" t="s">
        <v>441</v>
      </c>
      <c r="B122" s="4" t="s">
        <v>26</v>
      </c>
      <c r="C122" s="4" t="s">
        <v>27</v>
      </c>
      <c r="D122" s="4" t="s">
        <v>136</v>
      </c>
      <c r="E122" s="4" t="s">
        <v>137</v>
      </c>
      <c r="F122" s="6">
        <v>44625</v>
      </c>
      <c r="G122" s="6">
        <v>44626</v>
      </c>
      <c r="H122" s="4">
        <v>1</v>
      </c>
      <c r="I122" s="4">
        <v>1</v>
      </c>
      <c r="J122" s="4">
        <v>1</v>
      </c>
      <c r="K122" s="4" t="s">
        <v>30</v>
      </c>
      <c r="L122" s="4">
        <v>261</v>
      </c>
      <c r="M122" s="4">
        <v>261</v>
      </c>
      <c r="N122" s="4" t="s">
        <v>442</v>
      </c>
      <c r="O122" s="4" t="s">
        <v>290</v>
      </c>
      <c r="P122" s="4" t="s">
        <v>33</v>
      </c>
      <c r="Q122" s="4">
        <v>0</v>
      </c>
      <c r="R122" s="7">
        <v>44625</v>
      </c>
      <c r="S122" s="6">
        <v>44641</v>
      </c>
      <c r="T122" s="4" t="s">
        <v>34</v>
      </c>
      <c r="U122" s="4">
        <v>261</v>
      </c>
      <c r="V122" s="4">
        <v>0</v>
      </c>
      <c r="W122" s="4">
        <v>0</v>
      </c>
      <c r="X122" s="4" t="s">
        <v>36</v>
      </c>
      <c r="Y122" s="4" t="s">
        <v>443</v>
      </c>
    </row>
    <row r="123" s="4" customFormat="1" spans="1:25">
      <c r="A123" s="4" t="s">
        <v>444</v>
      </c>
      <c r="B123" s="4" t="s">
        <v>26</v>
      </c>
      <c r="C123" s="4" t="s">
        <v>27</v>
      </c>
      <c r="D123" s="4" t="s">
        <v>445</v>
      </c>
      <c r="E123" s="4" t="s">
        <v>446</v>
      </c>
      <c r="F123" s="6">
        <v>44625</v>
      </c>
      <c r="G123" s="6">
        <v>44626</v>
      </c>
      <c r="H123" s="4">
        <v>1</v>
      </c>
      <c r="I123" s="4">
        <v>1</v>
      </c>
      <c r="J123" s="4">
        <v>1</v>
      </c>
      <c r="K123" s="4" t="s">
        <v>30</v>
      </c>
      <c r="L123" s="4">
        <v>959</v>
      </c>
      <c r="M123" s="4">
        <v>959</v>
      </c>
      <c r="N123" s="4" t="s">
        <v>447</v>
      </c>
      <c r="O123" s="4" t="s">
        <v>290</v>
      </c>
      <c r="P123" s="4" t="s">
        <v>33</v>
      </c>
      <c r="Q123" s="4">
        <v>0</v>
      </c>
      <c r="R123" s="7">
        <v>44625</v>
      </c>
      <c r="S123" s="6">
        <v>44641</v>
      </c>
      <c r="T123" s="4" t="s">
        <v>34</v>
      </c>
      <c r="U123" s="4">
        <v>959</v>
      </c>
      <c r="V123" s="4">
        <v>0</v>
      </c>
      <c r="W123" s="4">
        <v>0</v>
      </c>
      <c r="X123" s="4" t="s">
        <v>36</v>
      </c>
      <c r="Y123" s="4" t="s">
        <v>36</v>
      </c>
    </row>
    <row r="124" s="4" customFormat="1" spans="1:25">
      <c r="A124" s="4" t="s">
        <v>444</v>
      </c>
      <c r="B124" s="4" t="s">
        <v>26</v>
      </c>
      <c r="C124" s="4" t="s">
        <v>71</v>
      </c>
      <c r="D124" s="4" t="s">
        <v>445</v>
      </c>
      <c r="E124" s="4" t="s">
        <v>446</v>
      </c>
      <c r="F124" s="6">
        <v>44625</v>
      </c>
      <c r="G124" s="6">
        <v>44626</v>
      </c>
      <c r="H124" s="4">
        <v>1</v>
      </c>
      <c r="I124" s="4">
        <v>1</v>
      </c>
      <c r="J124" s="4">
        <v>1</v>
      </c>
      <c r="K124" s="4" t="s">
        <v>30</v>
      </c>
      <c r="L124" s="4">
        <v>-959</v>
      </c>
      <c r="M124" s="4">
        <v>-959</v>
      </c>
      <c r="N124" s="4" t="s">
        <v>447</v>
      </c>
      <c r="O124" s="4" t="s">
        <v>290</v>
      </c>
      <c r="P124" s="4" t="s">
        <v>33</v>
      </c>
      <c r="Q124" s="4">
        <v>0</v>
      </c>
      <c r="R124" s="7">
        <v>44625</v>
      </c>
      <c r="S124" s="6">
        <v>44641</v>
      </c>
      <c r="T124" s="4" t="s">
        <v>34</v>
      </c>
      <c r="U124" s="4">
        <v>-959</v>
      </c>
      <c r="V124" s="4">
        <v>0</v>
      </c>
      <c r="W124" s="4">
        <v>0</v>
      </c>
      <c r="X124" s="4" t="s">
        <v>36</v>
      </c>
      <c r="Y124" s="4" t="s">
        <v>36</v>
      </c>
    </row>
    <row r="125" s="4" customFormat="1" spans="1:25">
      <c r="A125" s="4" t="s">
        <v>448</v>
      </c>
      <c r="B125" s="4" t="s">
        <v>26</v>
      </c>
      <c r="C125" s="4" t="s">
        <v>27</v>
      </c>
      <c r="D125" s="4" t="s">
        <v>101</v>
      </c>
      <c r="E125" s="4" t="s">
        <v>311</v>
      </c>
      <c r="F125" s="6">
        <v>44625</v>
      </c>
      <c r="G125" s="6">
        <v>44626</v>
      </c>
      <c r="H125" s="4">
        <v>1</v>
      </c>
      <c r="I125" s="4">
        <v>1</v>
      </c>
      <c r="J125" s="4">
        <v>1</v>
      </c>
      <c r="K125" s="4" t="s">
        <v>30</v>
      </c>
      <c r="L125" s="4">
        <v>151</v>
      </c>
      <c r="M125" s="4">
        <v>151</v>
      </c>
      <c r="N125" s="4" t="s">
        <v>449</v>
      </c>
      <c r="O125" s="4" t="s">
        <v>290</v>
      </c>
      <c r="P125" s="4" t="s">
        <v>33</v>
      </c>
      <c r="Q125" s="4">
        <v>0</v>
      </c>
      <c r="R125" s="7">
        <v>44625</v>
      </c>
      <c r="S125" s="6">
        <v>44641</v>
      </c>
      <c r="T125" s="4" t="s">
        <v>34</v>
      </c>
      <c r="U125" s="4">
        <v>151</v>
      </c>
      <c r="V125" s="4">
        <v>0</v>
      </c>
      <c r="W125" s="4">
        <v>0</v>
      </c>
      <c r="X125" s="4" t="s">
        <v>36</v>
      </c>
      <c r="Y125" s="4" t="s">
        <v>450</v>
      </c>
    </row>
    <row r="126" s="4" customFormat="1" spans="1:25">
      <c r="A126" s="4" t="s">
        <v>451</v>
      </c>
      <c r="B126" s="4" t="s">
        <v>26</v>
      </c>
      <c r="C126" s="4" t="s">
        <v>27</v>
      </c>
      <c r="D126" s="4" t="s">
        <v>452</v>
      </c>
      <c r="E126" s="4" t="s">
        <v>128</v>
      </c>
      <c r="F126" s="6">
        <v>44625</v>
      </c>
      <c r="G126" s="6">
        <v>44626</v>
      </c>
      <c r="H126" s="4">
        <v>1</v>
      </c>
      <c r="I126" s="4">
        <v>1</v>
      </c>
      <c r="J126" s="4">
        <v>1</v>
      </c>
      <c r="K126" s="4" t="s">
        <v>30</v>
      </c>
      <c r="L126" s="4">
        <v>143</v>
      </c>
      <c r="M126" s="4">
        <v>143</v>
      </c>
      <c r="N126" s="4" t="s">
        <v>453</v>
      </c>
      <c r="O126" s="4" t="s">
        <v>290</v>
      </c>
      <c r="P126" s="4" t="s">
        <v>33</v>
      </c>
      <c r="Q126" s="4">
        <v>0</v>
      </c>
      <c r="R126" s="7">
        <v>44625</v>
      </c>
      <c r="S126" s="6">
        <v>44641</v>
      </c>
      <c r="T126" s="4" t="s">
        <v>34</v>
      </c>
      <c r="U126" s="4">
        <v>143</v>
      </c>
      <c r="V126" s="4">
        <v>0</v>
      </c>
      <c r="W126" s="4">
        <v>0</v>
      </c>
      <c r="X126" s="4" t="s">
        <v>36</v>
      </c>
      <c r="Y126" s="4" t="s">
        <v>454</v>
      </c>
    </row>
    <row r="127" s="4" customFormat="1" spans="1:25">
      <c r="A127" s="4" t="s">
        <v>455</v>
      </c>
      <c r="B127" s="4" t="s">
        <v>26</v>
      </c>
      <c r="C127" s="4" t="s">
        <v>27</v>
      </c>
      <c r="D127" s="4" t="s">
        <v>101</v>
      </c>
      <c r="E127" s="4" t="s">
        <v>69</v>
      </c>
      <c r="F127" s="6">
        <v>44625</v>
      </c>
      <c r="G127" s="6">
        <v>44626</v>
      </c>
      <c r="H127" s="4">
        <v>1</v>
      </c>
      <c r="I127" s="4">
        <v>1</v>
      </c>
      <c r="J127" s="4">
        <v>1</v>
      </c>
      <c r="K127" s="4" t="s">
        <v>30</v>
      </c>
      <c r="L127" s="4">
        <v>151</v>
      </c>
      <c r="M127" s="4">
        <v>151</v>
      </c>
      <c r="N127" s="4" t="s">
        <v>456</v>
      </c>
      <c r="O127" s="4" t="s">
        <v>290</v>
      </c>
      <c r="P127" s="4" t="s">
        <v>33</v>
      </c>
      <c r="Q127" s="4">
        <v>0</v>
      </c>
      <c r="R127" s="7">
        <v>44625</v>
      </c>
      <c r="S127" s="6">
        <v>44641</v>
      </c>
      <c r="T127" s="4" t="s">
        <v>34</v>
      </c>
      <c r="U127" s="4">
        <v>151</v>
      </c>
      <c r="V127" s="4">
        <v>0</v>
      </c>
      <c r="W127" s="4">
        <v>0</v>
      </c>
      <c r="X127" s="4" t="s">
        <v>36</v>
      </c>
      <c r="Y127" s="4" t="s">
        <v>457</v>
      </c>
    </row>
    <row r="128" s="4" customFormat="1" spans="1:25">
      <c r="A128" s="4" t="s">
        <v>458</v>
      </c>
      <c r="B128" s="4" t="s">
        <v>26</v>
      </c>
      <c r="C128" s="4" t="s">
        <v>27</v>
      </c>
      <c r="D128" s="4" t="s">
        <v>459</v>
      </c>
      <c r="E128" s="4" t="s">
        <v>460</v>
      </c>
      <c r="F128" s="6">
        <v>44625</v>
      </c>
      <c r="G128" s="6">
        <v>44626</v>
      </c>
      <c r="H128" s="4">
        <v>1</v>
      </c>
      <c r="I128" s="4">
        <v>1</v>
      </c>
      <c r="J128" s="4">
        <v>1</v>
      </c>
      <c r="K128" s="4" t="s">
        <v>30</v>
      </c>
      <c r="L128" s="4">
        <v>131</v>
      </c>
      <c r="M128" s="4">
        <v>131</v>
      </c>
      <c r="N128" s="4" t="s">
        <v>461</v>
      </c>
      <c r="O128" s="4" t="s">
        <v>290</v>
      </c>
      <c r="P128" s="4" t="s">
        <v>33</v>
      </c>
      <c r="Q128" s="4">
        <v>0</v>
      </c>
      <c r="R128" s="7">
        <v>44625</v>
      </c>
      <c r="S128" s="6">
        <v>44641</v>
      </c>
      <c r="T128" s="4" t="s">
        <v>34</v>
      </c>
      <c r="U128" s="4">
        <v>131</v>
      </c>
      <c r="V128" s="4">
        <v>0</v>
      </c>
      <c r="W128" s="4">
        <v>0</v>
      </c>
      <c r="X128" s="4" t="s">
        <v>36</v>
      </c>
      <c r="Y128" s="4" t="s">
        <v>462</v>
      </c>
    </row>
    <row r="129" s="4" customFormat="1" spans="1:25">
      <c r="A129" s="4" t="s">
        <v>463</v>
      </c>
      <c r="B129" s="4" t="s">
        <v>26</v>
      </c>
      <c r="C129" s="4" t="s">
        <v>27</v>
      </c>
      <c r="D129" s="4" t="s">
        <v>464</v>
      </c>
      <c r="E129" s="4" t="s">
        <v>465</v>
      </c>
      <c r="F129" s="6">
        <v>44625</v>
      </c>
      <c r="G129" s="6">
        <v>44626</v>
      </c>
      <c r="H129" s="4">
        <v>1</v>
      </c>
      <c r="I129" s="4">
        <v>1</v>
      </c>
      <c r="J129" s="4">
        <v>1</v>
      </c>
      <c r="K129" s="4" t="s">
        <v>30</v>
      </c>
      <c r="L129" s="4">
        <v>184</v>
      </c>
      <c r="M129" s="4">
        <v>184</v>
      </c>
      <c r="N129" s="4" t="s">
        <v>466</v>
      </c>
      <c r="O129" s="4" t="s">
        <v>290</v>
      </c>
      <c r="P129" s="4" t="s">
        <v>33</v>
      </c>
      <c r="Q129" s="4">
        <v>0</v>
      </c>
      <c r="R129" s="7">
        <v>44625</v>
      </c>
      <c r="S129" s="6">
        <v>44641</v>
      </c>
      <c r="T129" s="4" t="s">
        <v>34</v>
      </c>
      <c r="U129" s="4">
        <v>184</v>
      </c>
      <c r="V129" s="4">
        <v>0</v>
      </c>
      <c r="W129" s="4">
        <v>0</v>
      </c>
      <c r="X129" s="4" t="s">
        <v>36</v>
      </c>
      <c r="Y129" s="4" t="s">
        <v>36</v>
      </c>
    </row>
    <row r="130" s="4" customFormat="1" spans="1:25">
      <c r="A130" s="4" t="s">
        <v>467</v>
      </c>
      <c r="B130" s="4" t="s">
        <v>26</v>
      </c>
      <c r="C130" s="4" t="s">
        <v>27</v>
      </c>
      <c r="D130" s="4" t="s">
        <v>468</v>
      </c>
      <c r="E130" s="4" t="s">
        <v>469</v>
      </c>
      <c r="F130" s="6">
        <v>44625</v>
      </c>
      <c r="G130" s="6">
        <v>44626</v>
      </c>
      <c r="H130" s="4">
        <v>1</v>
      </c>
      <c r="I130" s="4">
        <v>1</v>
      </c>
      <c r="J130" s="4">
        <v>1</v>
      </c>
      <c r="K130" s="4" t="s">
        <v>30</v>
      </c>
      <c r="L130" s="4">
        <v>154</v>
      </c>
      <c r="M130" s="4">
        <v>154</v>
      </c>
      <c r="N130" s="4" t="s">
        <v>470</v>
      </c>
      <c r="O130" s="4" t="s">
        <v>290</v>
      </c>
      <c r="P130" s="4" t="s">
        <v>33</v>
      </c>
      <c r="Q130" s="4">
        <v>0</v>
      </c>
      <c r="R130" s="7">
        <v>44625</v>
      </c>
      <c r="S130" s="6">
        <v>44641</v>
      </c>
      <c r="T130" s="4" t="s">
        <v>34</v>
      </c>
      <c r="U130" s="4">
        <v>154</v>
      </c>
      <c r="V130" s="4">
        <v>0</v>
      </c>
      <c r="W130" s="4">
        <v>0</v>
      </c>
      <c r="X130" s="4" t="s">
        <v>36</v>
      </c>
      <c r="Y130" s="4" t="s">
        <v>36</v>
      </c>
    </row>
    <row r="131" s="4" customFormat="1" spans="1:25">
      <c r="A131" s="4" t="s">
        <v>471</v>
      </c>
      <c r="B131" s="4" t="s">
        <v>26</v>
      </c>
      <c r="C131" s="4" t="s">
        <v>27</v>
      </c>
      <c r="D131" s="4" t="s">
        <v>472</v>
      </c>
      <c r="E131" s="4" t="s">
        <v>473</v>
      </c>
      <c r="F131" s="6">
        <v>44625</v>
      </c>
      <c r="G131" s="6">
        <v>44626</v>
      </c>
      <c r="H131" s="4">
        <v>1</v>
      </c>
      <c r="I131" s="4">
        <v>1</v>
      </c>
      <c r="J131" s="4">
        <v>1</v>
      </c>
      <c r="K131" s="4" t="s">
        <v>30</v>
      </c>
      <c r="L131" s="4">
        <v>134</v>
      </c>
      <c r="M131" s="4">
        <v>134</v>
      </c>
      <c r="N131" s="4" t="s">
        <v>474</v>
      </c>
      <c r="O131" s="4" t="s">
        <v>290</v>
      </c>
      <c r="P131" s="4" t="s">
        <v>33</v>
      </c>
      <c r="Q131" s="4">
        <v>0</v>
      </c>
      <c r="R131" s="7">
        <v>44625</v>
      </c>
      <c r="S131" s="6">
        <v>44641</v>
      </c>
      <c r="T131" s="4" t="s">
        <v>34</v>
      </c>
      <c r="U131" s="4">
        <v>134</v>
      </c>
      <c r="V131" s="4">
        <v>0</v>
      </c>
      <c r="W131" s="4">
        <v>0</v>
      </c>
      <c r="X131" s="4" t="s">
        <v>36</v>
      </c>
      <c r="Y131" s="4" t="s">
        <v>475</v>
      </c>
    </row>
    <row r="132" s="4" customFormat="1" spans="1:25">
      <c r="A132" s="4" t="s">
        <v>476</v>
      </c>
      <c r="B132" s="4" t="s">
        <v>26</v>
      </c>
      <c r="C132" s="4" t="s">
        <v>27</v>
      </c>
      <c r="D132" s="4" t="s">
        <v>477</v>
      </c>
      <c r="E132" s="4" t="s">
        <v>249</v>
      </c>
      <c r="F132" s="6">
        <v>44625</v>
      </c>
      <c r="G132" s="6">
        <v>44626</v>
      </c>
      <c r="H132" s="4">
        <v>1</v>
      </c>
      <c r="I132" s="4">
        <v>1</v>
      </c>
      <c r="J132" s="4">
        <v>1</v>
      </c>
      <c r="K132" s="4" t="s">
        <v>30</v>
      </c>
      <c r="L132" s="4">
        <v>137</v>
      </c>
      <c r="M132" s="4">
        <v>137</v>
      </c>
      <c r="N132" s="4" t="s">
        <v>478</v>
      </c>
      <c r="O132" s="4" t="s">
        <v>290</v>
      </c>
      <c r="P132" s="4" t="s">
        <v>33</v>
      </c>
      <c r="Q132" s="4">
        <v>0</v>
      </c>
      <c r="R132" s="7">
        <v>44625</v>
      </c>
      <c r="S132" s="6">
        <v>44641</v>
      </c>
      <c r="T132" s="4" t="s">
        <v>34</v>
      </c>
      <c r="U132" s="4">
        <v>137</v>
      </c>
      <c r="V132" s="4">
        <v>0</v>
      </c>
      <c r="W132" s="4">
        <v>0</v>
      </c>
      <c r="X132" s="4" t="s">
        <v>36</v>
      </c>
      <c r="Y132" s="4" t="s">
        <v>479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5"/>
  <sheetViews>
    <sheetView tabSelected="1" topLeftCell="A103" workbookViewId="0">
      <selection activeCell="A123" sqref="A123:C12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480</v>
      </c>
    </row>
    <row r="2" s="4" customFormat="1" spans="1:9">
      <c r="A2" s="5">
        <v>17471133663</v>
      </c>
      <c r="B2" s="6">
        <v>44621</v>
      </c>
      <c r="C2" s="6">
        <v>44624</v>
      </c>
      <c r="D2" s="4">
        <v>632</v>
      </c>
      <c r="E2" s="4" t="str">
        <f>VLOOKUP(A2,HOP!A:L,12,0)</f>
        <v>632.01</v>
      </c>
      <c r="F2" s="4" t="str">
        <f>VLOOKUP(A2,HOP!A:C,3,0)</f>
        <v>2433290</v>
      </c>
      <c r="G2" s="4">
        <f>D2-E2</f>
        <v>-0.00999999999999091</v>
      </c>
      <c r="H2" s="4" t="str">
        <f>$H$1&amp;F2</f>
        <v>，2433290</v>
      </c>
      <c r="I2" s="4" t="str">
        <f>VLOOKUP(A2,HOP!A:U,21,0)</f>
        <v>直连</v>
      </c>
    </row>
    <row r="3" s="4" customFormat="1" spans="1:9">
      <c r="A3" s="5">
        <v>17489810207</v>
      </c>
      <c r="B3" s="6">
        <v>44623</v>
      </c>
      <c r="C3" s="6">
        <v>44624</v>
      </c>
      <c r="D3" s="4">
        <v>443</v>
      </c>
      <c r="E3" s="4" t="str">
        <f>VLOOKUP(A3,HOP!A:L,12,0)</f>
        <v>443.00</v>
      </c>
      <c r="F3" s="4" t="str">
        <f>VLOOKUP(A3,HOP!A:C,3,0)</f>
        <v>2434946</v>
      </c>
      <c r="G3" s="4">
        <f t="shared" ref="G3:G34" si="0">D3-E3</f>
        <v>0</v>
      </c>
      <c r="H3" s="4" t="str">
        <f t="shared" ref="H3:H34" si="1">$H$1&amp;F3</f>
        <v>，2434946</v>
      </c>
      <c r="I3" s="4" t="str">
        <f>VLOOKUP(A3,HOP!A:U,21,0)</f>
        <v>直连</v>
      </c>
    </row>
    <row r="4" s="4" customFormat="1" spans="1:9">
      <c r="A4" s="5">
        <v>17500471758</v>
      </c>
      <c r="B4" s="6">
        <v>44622</v>
      </c>
      <c r="C4" s="6">
        <v>44624</v>
      </c>
      <c r="D4" s="4">
        <v>284</v>
      </c>
      <c r="E4" s="4" t="str">
        <f>VLOOKUP(A4,HOP!A:L,12,0)</f>
        <v>284.00</v>
      </c>
      <c r="F4" s="4" t="str">
        <f>VLOOKUP(A4,HOP!A:C,3,0)</f>
        <v>2436718</v>
      </c>
      <c r="G4" s="4">
        <f t="shared" si="0"/>
        <v>0</v>
      </c>
      <c r="H4" s="4" t="str">
        <f t="shared" si="1"/>
        <v>，2436718</v>
      </c>
      <c r="I4" s="4" t="str">
        <f>VLOOKUP(A4,HOP!A:U,21,0)</f>
        <v>直连</v>
      </c>
    </row>
    <row r="5" s="4" customFormat="1" spans="1:9">
      <c r="A5" s="5">
        <v>17501740978</v>
      </c>
      <c r="B5" s="6">
        <v>44623</v>
      </c>
      <c r="C5" s="6">
        <v>44624</v>
      </c>
      <c r="D5" s="4">
        <v>303</v>
      </c>
      <c r="E5" s="4" t="str">
        <f>VLOOKUP(A5,HOP!A:L,12,0)</f>
        <v>303.00</v>
      </c>
      <c r="F5" s="4" t="str">
        <f>VLOOKUP(A5,HOP!A:C,3,0)</f>
        <v>2437467</v>
      </c>
      <c r="G5" s="4">
        <f t="shared" si="0"/>
        <v>0</v>
      </c>
      <c r="H5" s="4" t="str">
        <f t="shared" si="1"/>
        <v>，2437467</v>
      </c>
      <c r="I5" s="4" t="str">
        <f>VLOOKUP(A5,HOP!A:U,21,0)</f>
        <v>直连</v>
      </c>
    </row>
    <row r="6" s="4" customFormat="1" spans="1:9">
      <c r="A6" s="5">
        <v>17509133896</v>
      </c>
      <c r="B6" s="6">
        <v>44620</v>
      </c>
      <c r="C6" s="6">
        <v>44624</v>
      </c>
      <c r="D6" s="4">
        <v>628</v>
      </c>
      <c r="E6" s="4" t="str">
        <f>VLOOKUP(A6,HOP!A:L,12,0)</f>
        <v>628.00</v>
      </c>
      <c r="F6" s="4" t="str">
        <f>VLOOKUP(A6,HOP!A:C,3,0)</f>
        <v>2439184</v>
      </c>
      <c r="G6" s="4">
        <f t="shared" si="0"/>
        <v>0</v>
      </c>
      <c r="H6" s="4" t="str">
        <f t="shared" si="1"/>
        <v>，2439184</v>
      </c>
      <c r="I6" s="4" t="str">
        <f>VLOOKUP(A6,HOP!A:U,21,0)</f>
        <v>直连</v>
      </c>
    </row>
    <row r="7" s="4" customFormat="1" spans="1:9">
      <c r="A7" s="5">
        <v>17509477949</v>
      </c>
      <c r="B7" s="6">
        <v>44620</v>
      </c>
      <c r="C7" s="6">
        <v>44624</v>
      </c>
      <c r="D7" s="4">
        <v>842</v>
      </c>
      <c r="E7" s="4" t="str">
        <f>VLOOKUP(A7,HOP!A:L,12,0)</f>
        <v>842.00</v>
      </c>
      <c r="F7" s="4" t="str">
        <f>VLOOKUP(A7,HOP!A:C,3,0)</f>
        <v>2439353</v>
      </c>
      <c r="G7" s="4">
        <f t="shared" si="0"/>
        <v>0</v>
      </c>
      <c r="H7" s="4" t="str">
        <f t="shared" si="1"/>
        <v>，2439353</v>
      </c>
      <c r="I7" s="4" t="str">
        <f>VLOOKUP(A7,HOP!A:U,21,0)</f>
        <v>直连</v>
      </c>
    </row>
    <row r="8" s="4" customFormat="1" spans="1:9">
      <c r="A8" s="5">
        <v>17515588494</v>
      </c>
      <c r="B8" s="6">
        <v>44623</v>
      </c>
      <c r="C8" s="6">
        <v>44624</v>
      </c>
      <c r="D8" s="4">
        <v>455</v>
      </c>
      <c r="E8" s="4" t="str">
        <f>VLOOKUP(A8,HOP!A:L,12,0)</f>
        <v>455.00</v>
      </c>
      <c r="F8" s="4" t="str">
        <f>VLOOKUP(A8,HOP!A:C,3,0)</f>
        <v>2440102</v>
      </c>
      <c r="G8" s="4">
        <f t="shared" si="0"/>
        <v>0</v>
      </c>
      <c r="H8" s="4" t="str">
        <f t="shared" si="1"/>
        <v>，2440102</v>
      </c>
      <c r="I8" s="4" t="str">
        <f>VLOOKUP(A8,HOP!A:U,21,0)</f>
        <v>直连</v>
      </c>
    </row>
    <row r="9" s="4" customFormat="1" spans="1:9">
      <c r="A9" s="5">
        <v>17516461895</v>
      </c>
      <c r="B9" s="6">
        <v>44623</v>
      </c>
      <c r="C9" s="6">
        <v>44624</v>
      </c>
      <c r="D9" s="4">
        <v>303</v>
      </c>
      <c r="E9" s="4" t="str">
        <f>VLOOKUP(A9,HOP!A:L,12,0)</f>
        <v>303.00</v>
      </c>
      <c r="F9" s="4" t="str">
        <f>VLOOKUP(A9,HOP!A:C,3,0)</f>
        <v>2440590</v>
      </c>
      <c r="G9" s="4">
        <f t="shared" si="0"/>
        <v>0</v>
      </c>
      <c r="H9" s="4" t="str">
        <f t="shared" si="1"/>
        <v>，2440590</v>
      </c>
      <c r="I9" s="4" t="str">
        <f>VLOOKUP(A9,HOP!A:U,21,0)</f>
        <v>直连</v>
      </c>
    </row>
    <row r="10" s="4" customFormat="1" hidden="1" spans="1:9">
      <c r="A10" s="5">
        <v>17517747716</v>
      </c>
      <c r="B10" s="6">
        <v>44623</v>
      </c>
      <c r="C10" s="6">
        <v>44624</v>
      </c>
      <c r="D10" s="4">
        <v>0</v>
      </c>
      <c r="E10" s="4" t="str">
        <f>VLOOKUP(A10,HOP!A:L,12,0)</f>
        <v>0.00</v>
      </c>
      <c r="F10" s="4" t="str">
        <f>VLOOKUP(A10,HOP!A:C,3,0)</f>
        <v>2441301</v>
      </c>
      <c r="G10" s="4">
        <f t="shared" si="0"/>
        <v>0</v>
      </c>
      <c r="H10" s="4" t="str">
        <f t="shared" si="1"/>
        <v>，2441301</v>
      </c>
      <c r="I10" s="4" t="str">
        <f>VLOOKUP(A10,HOP!A:U,21,0)</f>
        <v>直连</v>
      </c>
    </row>
    <row r="11" s="4" customFormat="1" spans="1:9">
      <c r="A11" s="5">
        <v>17526746506</v>
      </c>
      <c r="B11" s="6">
        <v>44622</v>
      </c>
      <c r="C11" s="6">
        <v>44624</v>
      </c>
      <c r="D11" s="4">
        <v>838</v>
      </c>
      <c r="E11" s="4" t="str">
        <f>VLOOKUP(A11,HOP!A:L,12,0)</f>
        <v>838.00</v>
      </c>
      <c r="F11" s="4" t="str">
        <f>VLOOKUP(A11,HOP!A:C,3,0)</f>
        <v>2443607</v>
      </c>
      <c r="G11" s="4">
        <f t="shared" si="0"/>
        <v>0</v>
      </c>
      <c r="H11" s="4" t="str">
        <f t="shared" si="1"/>
        <v>，2443607</v>
      </c>
      <c r="I11" s="4" t="str">
        <f>VLOOKUP(A11,HOP!A:U,21,0)</f>
        <v>直连</v>
      </c>
    </row>
    <row r="12" s="4" customFormat="1" spans="1:9">
      <c r="A12" s="5">
        <v>17531822334</v>
      </c>
      <c r="B12" s="6">
        <v>44622</v>
      </c>
      <c r="C12" s="6">
        <v>44624</v>
      </c>
      <c r="D12" s="4">
        <v>970</v>
      </c>
      <c r="E12" s="4" t="str">
        <f>VLOOKUP(A12,HOP!A:L,12,0)</f>
        <v>970.00</v>
      </c>
      <c r="F12" s="4" t="str">
        <f>VLOOKUP(A12,HOP!A:C,3,0)</f>
        <v>2443914</v>
      </c>
      <c r="G12" s="4">
        <f t="shared" si="0"/>
        <v>0</v>
      </c>
      <c r="H12" s="4" t="str">
        <f t="shared" si="1"/>
        <v>，2443914</v>
      </c>
      <c r="I12" s="4" t="str">
        <f>VLOOKUP(A12,HOP!A:U,21,0)</f>
        <v>直采</v>
      </c>
    </row>
    <row r="13" s="4" customFormat="1" spans="1:9">
      <c r="A13" s="5">
        <v>17534157248</v>
      </c>
      <c r="B13" s="6">
        <v>44623</v>
      </c>
      <c r="C13" s="6">
        <v>44624</v>
      </c>
      <c r="D13" s="4">
        <v>96</v>
      </c>
      <c r="E13" s="4" t="str">
        <f>VLOOKUP(A13,HOP!A:L,12,0)</f>
        <v>96.00</v>
      </c>
      <c r="F13" s="4" t="str">
        <f>VLOOKUP(A13,HOP!A:C,3,0)</f>
        <v>2444421</v>
      </c>
      <c r="G13" s="4">
        <f t="shared" si="0"/>
        <v>0</v>
      </c>
      <c r="H13" s="4" t="str">
        <f t="shared" si="1"/>
        <v>，2444421</v>
      </c>
      <c r="I13" s="4" t="str">
        <f>VLOOKUP(A13,HOP!A:U,21,0)</f>
        <v>直连</v>
      </c>
    </row>
    <row r="14" s="4" customFormat="1" hidden="1" spans="1:9">
      <c r="A14" s="5">
        <v>17539609805</v>
      </c>
      <c r="B14" s="6">
        <v>44623</v>
      </c>
      <c r="C14" s="6">
        <v>44624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17541044512</v>
      </c>
      <c r="B15" s="6">
        <v>44623</v>
      </c>
      <c r="C15" s="6">
        <v>44624</v>
      </c>
      <c r="D15" s="4">
        <v>249</v>
      </c>
      <c r="E15" s="4" t="str">
        <f>VLOOKUP(A15,HOP!A:L,12,0)</f>
        <v>249.00</v>
      </c>
      <c r="F15" s="4" t="str">
        <f>VLOOKUP(A15,HOP!A:C,3,0)</f>
        <v>2445559</v>
      </c>
      <c r="G15" s="4">
        <f t="shared" si="0"/>
        <v>0</v>
      </c>
      <c r="H15" s="4" t="str">
        <f t="shared" si="1"/>
        <v>，2445559</v>
      </c>
      <c r="I15" s="4" t="str">
        <f>VLOOKUP(A15,HOP!A:U,21,0)</f>
        <v>直连</v>
      </c>
    </row>
    <row r="16" s="4" customFormat="1" hidden="1" spans="1:9">
      <c r="A16" s="5">
        <v>17541546717</v>
      </c>
      <c r="B16" s="6">
        <v>44623</v>
      </c>
      <c r="C16" s="6">
        <v>44624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17541921289</v>
      </c>
      <c r="B17" s="6">
        <v>44623</v>
      </c>
      <c r="C17" s="6">
        <v>44624</v>
      </c>
      <c r="D17" s="4">
        <v>145</v>
      </c>
      <c r="E17" s="4" t="str">
        <f>VLOOKUP(A17,HOP!A:L,12,0)</f>
        <v>145.00</v>
      </c>
      <c r="F17" s="4" t="str">
        <f>VLOOKUP(A17,HOP!A:C,3,0)</f>
        <v>2445954</v>
      </c>
      <c r="G17" s="4">
        <f t="shared" si="0"/>
        <v>0</v>
      </c>
      <c r="H17" s="4" t="str">
        <f t="shared" si="1"/>
        <v>，2445954</v>
      </c>
      <c r="I17" s="4" t="str">
        <f>VLOOKUP(A17,HOP!A:U,21,0)</f>
        <v>直连</v>
      </c>
    </row>
    <row r="18" s="4" customFormat="1" spans="1:9">
      <c r="A18" s="5">
        <v>17542100249</v>
      </c>
      <c r="B18" s="6">
        <v>44623</v>
      </c>
      <c r="C18" s="6">
        <v>44624</v>
      </c>
      <c r="D18" s="4">
        <v>143</v>
      </c>
      <c r="E18" s="4" t="str">
        <f>VLOOKUP(A18,HOP!A:L,12,0)</f>
        <v>143.00</v>
      </c>
      <c r="F18" s="4" t="str">
        <f>VLOOKUP(A18,HOP!A:C,3,0)</f>
        <v>2446019</v>
      </c>
      <c r="G18" s="4">
        <f t="shared" si="0"/>
        <v>0</v>
      </c>
      <c r="H18" s="4" t="str">
        <f t="shared" si="1"/>
        <v>，2446019</v>
      </c>
      <c r="I18" s="4" t="str">
        <f>VLOOKUP(A18,HOP!A:U,21,0)</f>
        <v>直连</v>
      </c>
    </row>
    <row r="19" s="4" customFormat="1" spans="1:9">
      <c r="A19" s="5">
        <v>17542130638</v>
      </c>
      <c r="B19" s="6">
        <v>44623</v>
      </c>
      <c r="C19" s="6">
        <v>44624</v>
      </c>
      <c r="D19" s="4">
        <v>155</v>
      </c>
      <c r="E19" s="4" t="str">
        <f>VLOOKUP(A19,HOP!A:L,12,0)</f>
        <v>155.00</v>
      </c>
      <c r="F19" s="4" t="str">
        <f>VLOOKUP(A19,HOP!A:C,3,0)</f>
        <v>2446036</v>
      </c>
      <c r="G19" s="4">
        <f t="shared" si="0"/>
        <v>0</v>
      </c>
      <c r="H19" s="4" t="str">
        <f t="shared" si="1"/>
        <v>，2446036</v>
      </c>
      <c r="I19" s="4" t="str">
        <f>VLOOKUP(A19,HOP!A:U,21,0)</f>
        <v>直连</v>
      </c>
    </row>
    <row r="20" s="4" customFormat="1" spans="1:9">
      <c r="A20" s="5">
        <v>17542485016</v>
      </c>
      <c r="B20" s="6">
        <v>44623</v>
      </c>
      <c r="C20" s="6">
        <v>44624</v>
      </c>
      <c r="D20" s="4">
        <v>202</v>
      </c>
      <c r="E20" s="4" t="str">
        <f>VLOOKUP(A20,HOP!A:L,12,0)</f>
        <v>202.00</v>
      </c>
      <c r="F20" s="4" t="str">
        <f>VLOOKUP(A20,HOP!A:C,3,0)</f>
        <v>2446209</v>
      </c>
      <c r="G20" s="4">
        <f t="shared" si="0"/>
        <v>0</v>
      </c>
      <c r="H20" s="4" t="str">
        <f t="shared" si="1"/>
        <v>，2446209</v>
      </c>
      <c r="I20" s="4" t="str">
        <f>VLOOKUP(A20,HOP!A:U,21,0)</f>
        <v>直连</v>
      </c>
    </row>
    <row r="21" s="4" customFormat="1" spans="1:9">
      <c r="A21" s="5">
        <v>17547135350</v>
      </c>
      <c r="B21" s="6">
        <v>44623</v>
      </c>
      <c r="C21" s="6">
        <v>44624</v>
      </c>
      <c r="D21" s="4">
        <v>182</v>
      </c>
      <c r="E21" s="4" t="str">
        <f>VLOOKUP(A21,HOP!A:L,12,0)</f>
        <v>182.00</v>
      </c>
      <c r="F21" s="4" t="str">
        <f>VLOOKUP(A21,HOP!A:C,3,0)</f>
        <v>2446354</v>
      </c>
      <c r="G21" s="4">
        <f t="shared" si="0"/>
        <v>0</v>
      </c>
      <c r="H21" s="4" t="str">
        <f t="shared" si="1"/>
        <v>，2446354</v>
      </c>
      <c r="I21" s="4" t="str">
        <f>VLOOKUP(A21,HOP!A:U,21,0)</f>
        <v>直连</v>
      </c>
    </row>
    <row r="22" s="4" customFormat="1" hidden="1" spans="1:9">
      <c r="A22" s="5">
        <v>17547046144</v>
      </c>
      <c r="B22" s="6">
        <v>44623</v>
      </c>
      <c r="C22" s="6">
        <v>44624</v>
      </c>
      <c r="D22" s="4">
        <v>0</v>
      </c>
      <c r="E22" s="4" t="str">
        <f>VLOOKUP(A22,HOP!A:L,12,0)</f>
        <v>0.00</v>
      </c>
      <c r="F22" s="4" t="str">
        <f>VLOOKUP(A22,HOP!A:C,3,0)</f>
        <v>2446359</v>
      </c>
      <c r="G22" s="4">
        <f t="shared" si="0"/>
        <v>0</v>
      </c>
      <c r="H22" s="4" t="str">
        <f t="shared" si="1"/>
        <v>，2446359</v>
      </c>
      <c r="I22" s="4" t="str">
        <f>VLOOKUP(A22,HOP!A:U,21,0)</f>
        <v>直连</v>
      </c>
    </row>
    <row r="23" s="4" customFormat="1" spans="1:9">
      <c r="A23" s="5">
        <v>17547431121</v>
      </c>
      <c r="B23" s="6">
        <v>44623</v>
      </c>
      <c r="C23" s="6">
        <v>44624</v>
      </c>
      <c r="D23" s="4">
        <v>147</v>
      </c>
      <c r="E23" s="4" t="str">
        <f>VLOOKUP(A23,HOP!A:L,12,0)</f>
        <v>147.00</v>
      </c>
      <c r="F23" s="4" t="str">
        <f>VLOOKUP(A23,HOP!A:C,3,0)</f>
        <v>2446427</v>
      </c>
      <c r="G23" s="4">
        <f t="shared" si="0"/>
        <v>0</v>
      </c>
      <c r="H23" s="4" t="str">
        <f t="shared" si="1"/>
        <v>，2446427</v>
      </c>
      <c r="I23" s="4" t="str">
        <f>VLOOKUP(A23,HOP!A:U,21,0)</f>
        <v>直连</v>
      </c>
    </row>
    <row r="24" s="4" customFormat="1" spans="1:9">
      <c r="A24" s="5">
        <v>17547586775</v>
      </c>
      <c r="B24" s="6">
        <v>44623</v>
      </c>
      <c r="C24" s="6">
        <v>44624</v>
      </c>
      <c r="D24" s="4">
        <v>526</v>
      </c>
      <c r="E24" s="4" t="str">
        <f>VLOOKUP(A24,HOP!A:L,12,0)</f>
        <v>526.00</v>
      </c>
      <c r="F24" s="4" t="str">
        <f>VLOOKUP(A24,HOP!A:C,3,0)</f>
        <v>2446470</v>
      </c>
      <c r="G24" s="4">
        <f t="shared" si="0"/>
        <v>0</v>
      </c>
      <c r="H24" s="4" t="str">
        <f t="shared" si="1"/>
        <v>，2446470</v>
      </c>
      <c r="I24" s="4" t="str">
        <f>VLOOKUP(A24,HOP!A:U,21,0)</f>
        <v>直连</v>
      </c>
    </row>
    <row r="25" s="4" customFormat="1" spans="1:9">
      <c r="A25" s="5">
        <v>17547772492</v>
      </c>
      <c r="B25" s="6">
        <v>44623</v>
      </c>
      <c r="C25" s="6">
        <v>44624</v>
      </c>
      <c r="D25" s="4">
        <v>171</v>
      </c>
      <c r="E25" s="4" t="str">
        <f>VLOOKUP(A25,HOP!A:L,12,0)</f>
        <v>171.00</v>
      </c>
      <c r="F25" s="4" t="str">
        <f>VLOOKUP(A25,HOP!A:C,3,0)</f>
        <v>2446543</v>
      </c>
      <c r="G25" s="4">
        <f t="shared" si="0"/>
        <v>0</v>
      </c>
      <c r="H25" s="4" t="str">
        <f t="shared" si="1"/>
        <v>，2446543</v>
      </c>
      <c r="I25" s="4" t="str">
        <f>VLOOKUP(A25,HOP!A:U,21,0)</f>
        <v>直连</v>
      </c>
    </row>
    <row r="26" s="4" customFormat="1" spans="1:9">
      <c r="A26" s="5">
        <v>17548257831</v>
      </c>
      <c r="B26" s="6">
        <v>44623</v>
      </c>
      <c r="C26" s="6">
        <v>44624</v>
      </c>
      <c r="D26" s="4">
        <v>427</v>
      </c>
      <c r="E26" s="4" t="str">
        <f>VLOOKUP(A26,HOP!A:L,12,0)</f>
        <v>427.00</v>
      </c>
      <c r="F26" s="4" t="str">
        <f>VLOOKUP(A26,HOP!A:C,3,0)</f>
        <v>2446823</v>
      </c>
      <c r="G26" s="4">
        <f t="shared" si="0"/>
        <v>0</v>
      </c>
      <c r="H26" s="4" t="str">
        <f t="shared" si="1"/>
        <v>，2446823</v>
      </c>
      <c r="I26" s="4" t="str">
        <f>VLOOKUP(A26,HOP!A:U,21,0)</f>
        <v>直连</v>
      </c>
    </row>
    <row r="27" s="4" customFormat="1" spans="1:9">
      <c r="A27" s="5">
        <v>17548468699</v>
      </c>
      <c r="B27" s="6">
        <v>44623</v>
      </c>
      <c r="C27" s="6">
        <v>44624</v>
      </c>
      <c r="D27" s="4">
        <v>261</v>
      </c>
      <c r="E27" s="4" t="str">
        <f>VLOOKUP(A27,HOP!A:L,12,0)</f>
        <v>261.00</v>
      </c>
      <c r="F27" s="4" t="str">
        <f>VLOOKUP(A27,HOP!A:C,3,0)</f>
        <v>2446928</v>
      </c>
      <c r="G27" s="4">
        <f t="shared" si="0"/>
        <v>0</v>
      </c>
      <c r="H27" s="4" t="str">
        <f t="shared" si="1"/>
        <v>，2446928</v>
      </c>
      <c r="I27" s="4" t="str">
        <f>VLOOKUP(A27,HOP!A:U,21,0)</f>
        <v>直连</v>
      </c>
    </row>
    <row r="28" s="4" customFormat="1" spans="1:9">
      <c r="A28" s="5">
        <v>17548701802</v>
      </c>
      <c r="B28" s="6">
        <v>44623</v>
      </c>
      <c r="C28" s="6">
        <v>44624</v>
      </c>
      <c r="D28" s="4">
        <v>427</v>
      </c>
      <c r="E28" s="4" t="str">
        <f>VLOOKUP(A28,HOP!A:L,12,0)</f>
        <v>427.00</v>
      </c>
      <c r="F28" s="4" t="str">
        <f>VLOOKUP(A28,HOP!A:C,3,0)</f>
        <v>2447030</v>
      </c>
      <c r="G28" s="4">
        <f t="shared" si="0"/>
        <v>0</v>
      </c>
      <c r="H28" s="4" t="str">
        <f t="shared" si="1"/>
        <v>，2447030</v>
      </c>
      <c r="I28" s="4" t="str">
        <f>VLOOKUP(A28,HOP!A:U,21,0)</f>
        <v>直连</v>
      </c>
    </row>
    <row r="29" s="4" customFormat="1" spans="1:9">
      <c r="A29" s="5">
        <v>17548820730</v>
      </c>
      <c r="B29" s="6">
        <v>44623</v>
      </c>
      <c r="C29" s="6">
        <v>44624</v>
      </c>
      <c r="D29" s="4">
        <v>119</v>
      </c>
      <c r="E29" s="4" t="str">
        <f>VLOOKUP(A29,HOP!A:L,12,0)</f>
        <v>119.00</v>
      </c>
      <c r="F29" s="4" t="str">
        <f>VLOOKUP(A29,HOP!A:C,3,0)</f>
        <v>2447086</v>
      </c>
      <c r="G29" s="4">
        <f t="shared" si="0"/>
        <v>0</v>
      </c>
      <c r="H29" s="4" t="str">
        <f t="shared" si="1"/>
        <v>，2447086</v>
      </c>
      <c r="I29" s="4" t="str">
        <f>VLOOKUP(A29,HOP!A:U,21,0)</f>
        <v>直连</v>
      </c>
    </row>
    <row r="30" s="4" customFormat="1" hidden="1" spans="1:9">
      <c r="A30" s="5">
        <v>17548892953</v>
      </c>
      <c r="B30" s="6">
        <v>44623</v>
      </c>
      <c r="C30" s="6">
        <v>44624</v>
      </c>
      <c r="D30" s="4">
        <v>0</v>
      </c>
      <c r="E30" s="4" t="str">
        <f>VLOOKUP(A30,HOP!A:L,12,0)</f>
        <v>479.00</v>
      </c>
      <c r="F30" s="4" t="str">
        <f>VLOOKUP(A30,HOP!A:C,3,0)</f>
        <v>2447115</v>
      </c>
      <c r="G30" s="4">
        <f t="shared" si="0"/>
        <v>-479</v>
      </c>
      <c r="H30" s="4" t="str">
        <f t="shared" si="1"/>
        <v>，2447115</v>
      </c>
      <c r="I30" s="4" t="str">
        <f>VLOOKUP(A30,HOP!A:U,21,0)</f>
        <v>直连</v>
      </c>
    </row>
    <row r="31" s="4" customFormat="1" spans="1:9">
      <c r="A31" s="5">
        <v>17549119154</v>
      </c>
      <c r="B31" s="6">
        <v>44623</v>
      </c>
      <c r="C31" s="6">
        <v>44624</v>
      </c>
      <c r="D31" s="4">
        <v>127</v>
      </c>
      <c r="E31" s="4" t="str">
        <f>VLOOKUP(A31,HOP!A:L,12,0)</f>
        <v>127.00</v>
      </c>
      <c r="F31" s="4" t="str">
        <f>VLOOKUP(A31,HOP!A:C,3,0)</f>
        <v>2447234</v>
      </c>
      <c r="G31" s="4">
        <f t="shared" si="0"/>
        <v>0</v>
      </c>
      <c r="H31" s="4" t="str">
        <f t="shared" si="1"/>
        <v>，2447234</v>
      </c>
      <c r="I31" s="4" t="str">
        <f>VLOOKUP(A31,HOP!A:U,21,0)</f>
        <v>直连</v>
      </c>
    </row>
    <row r="32" s="4" customFormat="1" spans="1:9">
      <c r="A32" s="5">
        <v>17345945259</v>
      </c>
      <c r="B32" s="6">
        <v>44624</v>
      </c>
      <c r="C32" s="6">
        <v>44625</v>
      </c>
      <c r="D32" s="4">
        <v>414</v>
      </c>
      <c r="E32" s="4" t="str">
        <f>VLOOKUP(A32,HOP!A:L,12,0)</f>
        <v>414.00</v>
      </c>
      <c r="F32" s="4" t="str">
        <f>VLOOKUP(A32,HOP!A:C,3,0)</f>
        <v>2418514</v>
      </c>
      <c r="G32" s="4">
        <f t="shared" si="0"/>
        <v>0</v>
      </c>
      <c r="H32" s="4" t="str">
        <f t="shared" si="1"/>
        <v>，2418514</v>
      </c>
      <c r="I32" s="4" t="str">
        <f>VLOOKUP(A32,HOP!A:U,21,0)</f>
        <v>直连</v>
      </c>
    </row>
    <row r="33" s="4" customFormat="1" spans="1:9">
      <c r="A33" s="5">
        <v>17355112598</v>
      </c>
      <c r="B33" s="6">
        <v>44624</v>
      </c>
      <c r="C33" s="6">
        <v>44625</v>
      </c>
      <c r="D33" s="4">
        <v>421</v>
      </c>
      <c r="E33" s="4" t="str">
        <f>VLOOKUP(A33,HOP!A:L,12,0)</f>
        <v>421.00</v>
      </c>
      <c r="F33" s="4" t="str">
        <f>VLOOKUP(A33,HOP!A:C,3,0)</f>
        <v>2419097</v>
      </c>
      <c r="G33" s="4">
        <f t="shared" si="0"/>
        <v>0</v>
      </c>
      <c r="H33" s="4" t="str">
        <f t="shared" si="1"/>
        <v>，2419097</v>
      </c>
      <c r="I33" s="4" t="str">
        <f>VLOOKUP(A33,HOP!A:U,21,0)</f>
        <v>直连</v>
      </c>
    </row>
    <row r="34" s="4" customFormat="1" spans="1:9">
      <c r="A34" s="5">
        <v>17428559313</v>
      </c>
      <c r="B34" s="6">
        <v>44624</v>
      </c>
      <c r="C34" s="6">
        <v>44625</v>
      </c>
      <c r="D34" s="4">
        <v>269</v>
      </c>
      <c r="E34" s="4" t="str">
        <f>VLOOKUP(A34,HOP!A:L,12,0)</f>
        <v>269.00</v>
      </c>
      <c r="F34" s="4" t="str">
        <f>VLOOKUP(A34,HOP!A:C,3,0)</f>
        <v>2425821</v>
      </c>
      <c r="G34" s="4">
        <f t="shared" si="0"/>
        <v>0</v>
      </c>
      <c r="H34" s="4" t="str">
        <f t="shared" si="1"/>
        <v>，2425821</v>
      </c>
      <c r="I34" s="4" t="str">
        <f>VLOOKUP(A34,HOP!A:U,21,0)</f>
        <v>直连</v>
      </c>
    </row>
    <row r="35" s="4" customFormat="1" spans="1:9">
      <c r="A35" s="5">
        <v>17437081364</v>
      </c>
      <c r="B35" s="6">
        <v>44624</v>
      </c>
      <c r="C35" s="6">
        <v>44625</v>
      </c>
      <c r="D35" s="4">
        <v>446</v>
      </c>
      <c r="E35" s="4" t="str">
        <f>VLOOKUP(A35,HOP!A:L,12,0)</f>
        <v>446.00</v>
      </c>
      <c r="F35" s="4" t="str">
        <f>VLOOKUP(A35,HOP!A:C,3,0)</f>
        <v>2427521</v>
      </c>
      <c r="G35" s="4">
        <f t="shared" ref="G35:G66" si="2">D35-E35</f>
        <v>0</v>
      </c>
      <c r="H35" s="4" t="str">
        <f t="shared" ref="H35:H66" si="3">$H$1&amp;F35</f>
        <v>，2427521</v>
      </c>
      <c r="I35" s="4" t="str">
        <f>VLOOKUP(A35,HOP!A:U,21,0)</f>
        <v>直连</v>
      </c>
    </row>
    <row r="36" s="4" customFormat="1" spans="1:9">
      <c r="A36" s="5">
        <v>17500189053</v>
      </c>
      <c r="B36" s="6">
        <v>44624</v>
      </c>
      <c r="C36" s="6">
        <v>44625</v>
      </c>
      <c r="D36" s="4">
        <v>428</v>
      </c>
      <c r="E36" s="4" t="str">
        <f>VLOOKUP(A36,HOP!A:L,12,0)</f>
        <v>428.00</v>
      </c>
      <c r="F36" s="4" t="str">
        <f>VLOOKUP(A36,HOP!A:C,3,0)</f>
        <v>2436520</v>
      </c>
      <c r="G36" s="4">
        <f t="shared" si="2"/>
        <v>0</v>
      </c>
      <c r="H36" s="4" t="str">
        <f t="shared" si="3"/>
        <v>，2436520</v>
      </c>
      <c r="I36" s="4" t="str">
        <f>VLOOKUP(A36,HOP!A:U,21,0)</f>
        <v>直连</v>
      </c>
    </row>
    <row r="37" s="4" customFormat="1" spans="1:9">
      <c r="A37" s="5">
        <v>17510190108</v>
      </c>
      <c r="B37" s="6">
        <v>44624</v>
      </c>
      <c r="C37" s="6">
        <v>44625</v>
      </c>
      <c r="D37" s="4">
        <v>428</v>
      </c>
      <c r="E37" s="4" t="str">
        <f>VLOOKUP(A37,HOP!A:L,12,0)</f>
        <v>428.00</v>
      </c>
      <c r="F37" s="4" t="str">
        <f>VLOOKUP(A37,HOP!A:C,3,0)</f>
        <v>2439670</v>
      </c>
      <c r="G37" s="4">
        <f t="shared" si="2"/>
        <v>0</v>
      </c>
      <c r="H37" s="4" t="str">
        <f t="shared" si="3"/>
        <v>，2439670</v>
      </c>
      <c r="I37" s="4" t="str">
        <f>VLOOKUP(A37,HOP!A:U,21,0)</f>
        <v>直连</v>
      </c>
    </row>
    <row r="38" s="4" customFormat="1" spans="1:9">
      <c r="A38" s="5">
        <v>17524424604</v>
      </c>
      <c r="B38" s="6">
        <v>44624</v>
      </c>
      <c r="C38" s="6">
        <v>44625</v>
      </c>
      <c r="D38" s="4">
        <v>114</v>
      </c>
      <c r="E38" s="4" t="str">
        <f>VLOOKUP(A38,HOP!A:L,12,0)</f>
        <v>114.00</v>
      </c>
      <c r="F38" s="4" t="str">
        <f>VLOOKUP(A38,HOP!A:C,3,0)</f>
        <v>2442138</v>
      </c>
      <c r="G38" s="4">
        <f t="shared" si="2"/>
        <v>0</v>
      </c>
      <c r="H38" s="4" t="str">
        <f t="shared" si="3"/>
        <v>，2442138</v>
      </c>
      <c r="I38" s="4" t="str">
        <f>VLOOKUP(A38,HOP!A:U,21,0)</f>
        <v>直连</v>
      </c>
    </row>
    <row r="39" s="4" customFormat="1" spans="1:9">
      <c r="A39" s="5">
        <v>17525230922</v>
      </c>
      <c r="B39" s="6">
        <v>44624</v>
      </c>
      <c r="C39" s="6">
        <v>44625</v>
      </c>
      <c r="D39" s="4">
        <v>301</v>
      </c>
      <c r="E39" s="4" t="str">
        <f>VLOOKUP(A39,HOP!A:L,12,0)</f>
        <v>301.00</v>
      </c>
      <c r="F39" s="4" t="str">
        <f>VLOOKUP(A39,HOP!A:C,3,0)</f>
        <v>2442571</v>
      </c>
      <c r="G39" s="4">
        <f t="shared" si="2"/>
        <v>0</v>
      </c>
      <c r="H39" s="4" t="str">
        <f t="shared" si="3"/>
        <v>，2442571</v>
      </c>
      <c r="I39" s="4" t="str">
        <f>VLOOKUP(A39,HOP!A:U,21,0)</f>
        <v>直连</v>
      </c>
    </row>
    <row r="40" s="4" customFormat="1" hidden="1" spans="1:9">
      <c r="A40" s="5">
        <v>17525647384</v>
      </c>
      <c r="B40" s="6">
        <v>44624</v>
      </c>
      <c r="C40" s="6">
        <v>44625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spans="1:9">
      <c r="A41" s="5">
        <v>17534299400</v>
      </c>
      <c r="B41" s="6">
        <v>44623</v>
      </c>
      <c r="C41" s="6">
        <v>44625</v>
      </c>
      <c r="D41" s="4">
        <v>370</v>
      </c>
      <c r="E41" s="4" t="str">
        <f>VLOOKUP(A41,HOP!A:L,12,0)</f>
        <v>370.00</v>
      </c>
      <c r="F41" s="4" t="str">
        <f>VLOOKUP(A41,HOP!A:C,3,0)</f>
        <v>2444486</v>
      </c>
      <c r="G41" s="4">
        <f t="shared" si="2"/>
        <v>0</v>
      </c>
      <c r="H41" s="4" t="str">
        <f t="shared" si="3"/>
        <v>，2444486</v>
      </c>
      <c r="I41" s="4" t="str">
        <f>VLOOKUP(A41,HOP!A:U,21,0)</f>
        <v>直连</v>
      </c>
    </row>
    <row r="42" s="4" customFormat="1" spans="1:9">
      <c r="A42" s="5">
        <v>17540358702</v>
      </c>
      <c r="B42" s="6">
        <v>44623</v>
      </c>
      <c r="C42" s="6">
        <v>44625</v>
      </c>
      <c r="D42" s="4">
        <v>257</v>
      </c>
      <c r="E42" s="4" t="str">
        <f>VLOOKUP(A42,HOP!A:L,12,0)</f>
        <v>257.00</v>
      </c>
      <c r="F42" s="4" t="str">
        <f>VLOOKUP(A42,HOP!A:C,3,0)</f>
        <v>2445294</v>
      </c>
      <c r="G42" s="4">
        <f t="shared" si="2"/>
        <v>0</v>
      </c>
      <c r="H42" s="4" t="str">
        <f t="shared" si="3"/>
        <v>，2445294</v>
      </c>
      <c r="I42" s="4" t="str">
        <f>VLOOKUP(A42,HOP!A:U,21,0)</f>
        <v>直连</v>
      </c>
    </row>
    <row r="43" s="4" customFormat="1" spans="1:9">
      <c r="A43" s="5">
        <v>17541202934</v>
      </c>
      <c r="B43" s="6">
        <v>44624</v>
      </c>
      <c r="C43" s="6">
        <v>44625</v>
      </c>
      <c r="D43" s="4">
        <v>265</v>
      </c>
      <c r="E43" s="4" t="str">
        <f>VLOOKUP(A43,HOP!A:L,12,0)</f>
        <v>265.00</v>
      </c>
      <c r="F43" s="4" t="str">
        <f>VLOOKUP(A43,HOP!A:C,3,0)</f>
        <v>2445630</v>
      </c>
      <c r="G43" s="4">
        <f t="shared" si="2"/>
        <v>0</v>
      </c>
      <c r="H43" s="4" t="str">
        <f t="shared" si="3"/>
        <v>，2445630</v>
      </c>
      <c r="I43" s="4" t="str">
        <f>VLOOKUP(A43,HOP!A:U,21,0)</f>
        <v>直连</v>
      </c>
    </row>
    <row r="44" s="4" customFormat="1" spans="1:9">
      <c r="A44" s="5">
        <v>17541977279</v>
      </c>
      <c r="B44" s="6">
        <v>44624</v>
      </c>
      <c r="C44" s="6">
        <v>44625</v>
      </c>
      <c r="D44" s="4">
        <v>174</v>
      </c>
      <c r="E44" s="4" t="str">
        <f>VLOOKUP(A44,HOP!A:L,12,0)</f>
        <v>174.00</v>
      </c>
      <c r="F44" s="4" t="str">
        <f>VLOOKUP(A44,HOP!A:C,3,0)</f>
        <v>2445976</v>
      </c>
      <c r="G44" s="4">
        <f t="shared" si="2"/>
        <v>0</v>
      </c>
      <c r="H44" s="4" t="str">
        <f t="shared" si="3"/>
        <v>，2445976</v>
      </c>
      <c r="I44" s="4" t="str">
        <f>VLOOKUP(A44,HOP!A:U,21,0)</f>
        <v>直连</v>
      </c>
    </row>
    <row r="45" s="4" customFormat="1" hidden="1" spans="1:9">
      <c r="A45" s="5">
        <v>17548417257</v>
      </c>
      <c r="B45" s="6">
        <v>44624</v>
      </c>
      <c r="C45" s="6">
        <v>44625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17548803137</v>
      </c>
      <c r="B46" s="6">
        <v>44624</v>
      </c>
      <c r="C46" s="6">
        <v>44625</v>
      </c>
      <c r="D46" s="4">
        <v>496</v>
      </c>
      <c r="E46" s="4" t="str">
        <f>VLOOKUP(A46,HOP!A:L,12,0)</f>
        <v>496.00</v>
      </c>
      <c r="F46" s="4" t="str">
        <f>VLOOKUP(A46,HOP!A:C,3,0)</f>
        <v>2447078</v>
      </c>
      <c r="G46" s="4">
        <f t="shared" si="2"/>
        <v>0</v>
      </c>
      <c r="H46" s="4" t="str">
        <f t="shared" si="3"/>
        <v>，2447078</v>
      </c>
      <c r="I46" s="4" t="str">
        <f>VLOOKUP(A46,HOP!A:U,21,0)</f>
        <v>直连</v>
      </c>
    </row>
    <row r="47" s="4" customFormat="1" spans="1:9">
      <c r="A47" s="5">
        <v>17548850759</v>
      </c>
      <c r="B47" s="6">
        <v>44624</v>
      </c>
      <c r="C47" s="6">
        <v>44625</v>
      </c>
      <c r="D47" s="4">
        <v>496</v>
      </c>
      <c r="E47" s="4" t="str">
        <f>VLOOKUP(A47,HOP!A:L,12,0)</f>
        <v>496.00</v>
      </c>
      <c r="F47" s="4" t="str">
        <f>VLOOKUP(A47,HOP!A:C,3,0)</f>
        <v>2447097</v>
      </c>
      <c r="G47" s="4">
        <f t="shared" si="2"/>
        <v>0</v>
      </c>
      <c r="H47" s="4" t="str">
        <f t="shared" si="3"/>
        <v>，2447097</v>
      </c>
      <c r="I47" s="4" t="str">
        <f>VLOOKUP(A47,HOP!A:U,21,0)</f>
        <v>直连</v>
      </c>
    </row>
    <row r="48" s="4" customFormat="1" hidden="1" spans="1:9">
      <c r="A48" s="5">
        <v>17549540975</v>
      </c>
      <c r="B48" s="6">
        <v>44624</v>
      </c>
      <c r="C48" s="6">
        <v>44625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17550032317</v>
      </c>
      <c r="B49" s="6">
        <v>44624</v>
      </c>
      <c r="C49" s="6">
        <v>44625</v>
      </c>
      <c r="D49" s="4">
        <v>161</v>
      </c>
      <c r="E49" s="4" t="str">
        <f>VLOOKUP(A49,HOP!A:L,12,0)</f>
        <v>161.00</v>
      </c>
      <c r="F49" s="4" t="str">
        <f>VLOOKUP(A49,HOP!A:C,3,0)</f>
        <v>2447652</v>
      </c>
      <c r="G49" s="4">
        <f t="shared" si="2"/>
        <v>0</v>
      </c>
      <c r="H49" s="4" t="str">
        <f t="shared" si="3"/>
        <v>，2447652</v>
      </c>
      <c r="I49" s="4" t="str">
        <f>VLOOKUP(A49,HOP!A:U,21,0)</f>
        <v>直连</v>
      </c>
    </row>
    <row r="50" s="4" customFormat="1" spans="1:9">
      <c r="A50" s="5">
        <v>17550149597</v>
      </c>
      <c r="B50" s="6">
        <v>44624</v>
      </c>
      <c r="C50" s="6">
        <v>44625</v>
      </c>
      <c r="D50" s="4">
        <v>138</v>
      </c>
      <c r="E50" s="4" t="str">
        <f>VLOOKUP(A50,HOP!A:L,12,0)</f>
        <v>138.00</v>
      </c>
      <c r="F50" s="4" t="str">
        <f>VLOOKUP(A50,HOP!A:C,3,0)</f>
        <v>2447717</v>
      </c>
      <c r="G50" s="4">
        <f t="shared" si="2"/>
        <v>0</v>
      </c>
      <c r="H50" s="4" t="str">
        <f t="shared" si="3"/>
        <v>，2447717</v>
      </c>
      <c r="I50" s="4" t="str">
        <f>VLOOKUP(A50,HOP!A:U,21,0)</f>
        <v>直连</v>
      </c>
    </row>
    <row r="51" s="4" customFormat="1" spans="1:9">
      <c r="A51" s="5">
        <v>17550179225</v>
      </c>
      <c r="B51" s="6">
        <v>44624</v>
      </c>
      <c r="C51" s="6">
        <v>44625</v>
      </c>
      <c r="D51" s="4">
        <v>167</v>
      </c>
      <c r="E51" s="4" t="str">
        <f>VLOOKUP(A51,HOP!A:L,12,0)</f>
        <v>167.00</v>
      </c>
      <c r="F51" s="4" t="str">
        <f>VLOOKUP(A51,HOP!A:C,3,0)</f>
        <v>2447736</v>
      </c>
      <c r="G51" s="4">
        <f t="shared" si="2"/>
        <v>0</v>
      </c>
      <c r="H51" s="4" t="str">
        <f t="shared" si="3"/>
        <v>，2447736</v>
      </c>
      <c r="I51" s="4" t="str">
        <f>VLOOKUP(A51,HOP!A:U,21,0)</f>
        <v>直连</v>
      </c>
    </row>
    <row r="52" s="4" customFormat="1" spans="1:9">
      <c r="A52" s="5">
        <v>17550188633</v>
      </c>
      <c r="B52" s="6">
        <v>44624</v>
      </c>
      <c r="C52" s="6">
        <v>44625</v>
      </c>
      <c r="D52" s="4">
        <v>143</v>
      </c>
      <c r="E52" s="4" t="str">
        <f>VLOOKUP(A52,HOP!A:L,12,0)</f>
        <v>143.00</v>
      </c>
      <c r="F52" s="4" t="str">
        <f>VLOOKUP(A52,HOP!A:C,3,0)</f>
        <v>2447745</v>
      </c>
      <c r="G52" s="4">
        <f t="shared" si="2"/>
        <v>0</v>
      </c>
      <c r="H52" s="4" t="str">
        <f t="shared" si="3"/>
        <v>，2447745</v>
      </c>
      <c r="I52" s="4" t="str">
        <f>VLOOKUP(A52,HOP!A:U,21,0)</f>
        <v>直连</v>
      </c>
    </row>
    <row r="53" s="4" customFormat="1" spans="1:9">
      <c r="A53" s="5">
        <v>17550199657</v>
      </c>
      <c r="B53" s="6">
        <v>44624</v>
      </c>
      <c r="C53" s="6">
        <v>44625</v>
      </c>
      <c r="D53" s="4">
        <v>272</v>
      </c>
      <c r="E53" s="4" t="str">
        <f>VLOOKUP(A53,HOP!A:L,12,0)</f>
        <v>272.00</v>
      </c>
      <c r="F53" s="4" t="str">
        <f>VLOOKUP(A53,HOP!A:C,3,0)</f>
        <v>2447749</v>
      </c>
      <c r="G53" s="4">
        <f t="shared" si="2"/>
        <v>0</v>
      </c>
      <c r="H53" s="4" t="str">
        <f t="shared" si="3"/>
        <v>，2447749</v>
      </c>
      <c r="I53" s="4" t="str">
        <f>VLOOKUP(A53,HOP!A:U,21,0)</f>
        <v>直连</v>
      </c>
    </row>
    <row r="54" s="4" customFormat="1" spans="1:9">
      <c r="A54" s="5">
        <v>17550484939</v>
      </c>
      <c r="B54" s="6">
        <v>44624</v>
      </c>
      <c r="C54" s="6">
        <v>44625</v>
      </c>
      <c r="D54" s="4">
        <v>437</v>
      </c>
      <c r="E54" s="4" t="str">
        <f>VLOOKUP(A54,HOP!A:L,12,0)</f>
        <v>437.00</v>
      </c>
      <c r="F54" s="4" t="str">
        <f>VLOOKUP(A54,HOP!A:C,3,0)</f>
        <v>2447899</v>
      </c>
      <c r="G54" s="4">
        <f t="shared" si="2"/>
        <v>0</v>
      </c>
      <c r="H54" s="4" t="str">
        <f t="shared" si="3"/>
        <v>，2447899</v>
      </c>
      <c r="I54" s="4" t="str">
        <f>VLOOKUP(A54,HOP!A:U,21,0)</f>
        <v>直连</v>
      </c>
    </row>
    <row r="55" s="4" customFormat="1" spans="1:9">
      <c r="A55" s="5">
        <v>17550553705</v>
      </c>
      <c r="B55" s="6">
        <v>44624</v>
      </c>
      <c r="C55" s="6">
        <v>44625</v>
      </c>
      <c r="D55" s="4">
        <v>389</v>
      </c>
      <c r="E55" s="4" t="str">
        <f>VLOOKUP(A55,HOP!A:L,12,0)</f>
        <v>389.00</v>
      </c>
      <c r="F55" s="4" t="str">
        <f>VLOOKUP(A55,HOP!A:C,3,0)</f>
        <v>2447906</v>
      </c>
      <c r="G55" s="4">
        <f t="shared" si="2"/>
        <v>0</v>
      </c>
      <c r="H55" s="4" t="str">
        <f t="shared" si="3"/>
        <v>，2447906</v>
      </c>
      <c r="I55" s="4" t="str">
        <f>VLOOKUP(A55,HOP!A:U,21,0)</f>
        <v>直连</v>
      </c>
    </row>
    <row r="56" s="4" customFormat="1" spans="1:9">
      <c r="A56" s="5">
        <v>17555009952</v>
      </c>
      <c r="B56" s="6">
        <v>44624</v>
      </c>
      <c r="C56" s="6">
        <v>44625</v>
      </c>
      <c r="D56" s="4">
        <v>260</v>
      </c>
      <c r="E56" s="4" t="str">
        <f>VLOOKUP(A56,HOP!A:L,12,0)</f>
        <v>260.00</v>
      </c>
      <c r="F56" s="4" t="str">
        <f>VLOOKUP(A56,HOP!A:C,3,0)</f>
        <v>2447980</v>
      </c>
      <c r="G56" s="4">
        <f t="shared" si="2"/>
        <v>0</v>
      </c>
      <c r="H56" s="4" t="str">
        <f t="shared" si="3"/>
        <v>，2447980</v>
      </c>
      <c r="I56" s="4" t="str">
        <f>VLOOKUP(A56,HOP!A:U,21,0)</f>
        <v>直连</v>
      </c>
    </row>
    <row r="57" s="4" customFormat="1" spans="1:9">
      <c r="A57" s="5">
        <v>17555109225</v>
      </c>
      <c r="B57" s="6">
        <v>44624</v>
      </c>
      <c r="C57" s="6">
        <v>44625</v>
      </c>
      <c r="D57" s="4">
        <v>223</v>
      </c>
      <c r="E57" s="4" t="str">
        <f>VLOOKUP(A57,HOP!A:L,12,0)</f>
        <v>223.00</v>
      </c>
      <c r="F57" s="4" t="str">
        <f>VLOOKUP(A57,HOP!A:C,3,0)</f>
        <v>2448004</v>
      </c>
      <c r="G57" s="4">
        <f t="shared" si="2"/>
        <v>0</v>
      </c>
      <c r="H57" s="4" t="str">
        <f t="shared" si="3"/>
        <v>，2448004</v>
      </c>
      <c r="I57" s="4" t="str">
        <f>VLOOKUP(A57,HOP!A:U,21,0)</f>
        <v>直连</v>
      </c>
    </row>
    <row r="58" s="4" customFormat="1" spans="1:9">
      <c r="A58" s="5">
        <v>17555703873</v>
      </c>
      <c r="B58" s="6">
        <v>44624</v>
      </c>
      <c r="C58" s="6">
        <v>44625</v>
      </c>
      <c r="D58" s="4">
        <v>147</v>
      </c>
      <c r="E58" s="4" t="str">
        <f>VLOOKUP(A58,HOP!A:L,12,0)</f>
        <v>147.00</v>
      </c>
      <c r="F58" s="4" t="str">
        <f>VLOOKUP(A58,HOP!A:C,3,0)</f>
        <v>2448157</v>
      </c>
      <c r="G58" s="4">
        <f t="shared" si="2"/>
        <v>0</v>
      </c>
      <c r="H58" s="4" t="str">
        <f t="shared" si="3"/>
        <v>，2448157</v>
      </c>
      <c r="I58" s="4" t="str">
        <f>VLOOKUP(A58,HOP!A:U,21,0)</f>
        <v>直连</v>
      </c>
    </row>
    <row r="59" s="4" customFormat="1" spans="1:9">
      <c r="A59" s="5">
        <v>17555823858</v>
      </c>
      <c r="B59" s="6">
        <v>44624</v>
      </c>
      <c r="C59" s="6">
        <v>44625</v>
      </c>
      <c r="D59" s="4">
        <v>113</v>
      </c>
      <c r="E59" s="4" t="str">
        <f>VLOOKUP(A59,HOP!A:L,12,0)</f>
        <v>113.00</v>
      </c>
      <c r="F59" s="4" t="str">
        <f>VLOOKUP(A59,HOP!A:C,3,0)</f>
        <v>2448202</v>
      </c>
      <c r="G59" s="4">
        <f t="shared" si="2"/>
        <v>0</v>
      </c>
      <c r="H59" s="4" t="str">
        <f t="shared" si="3"/>
        <v>，2448202</v>
      </c>
      <c r="I59" s="4" t="str">
        <f>VLOOKUP(A59,HOP!A:U,21,0)</f>
        <v>直连</v>
      </c>
    </row>
    <row r="60" s="4" customFormat="1" hidden="1" spans="1:9">
      <c r="A60" s="5">
        <v>17556240270</v>
      </c>
      <c r="B60" s="6">
        <v>44624</v>
      </c>
      <c r="C60" s="6">
        <v>44625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spans="1:9">
      <c r="A61" s="5">
        <v>17556706609</v>
      </c>
      <c r="B61" s="6">
        <v>44624</v>
      </c>
      <c r="C61" s="6">
        <v>44625</v>
      </c>
      <c r="D61" s="4">
        <v>147</v>
      </c>
      <c r="E61" s="4" t="str">
        <f>VLOOKUP(A61,HOP!A:L,12,0)</f>
        <v>147.00</v>
      </c>
      <c r="F61" s="4" t="str">
        <f>VLOOKUP(A61,HOP!A:C,3,0)</f>
        <v>2448569</v>
      </c>
      <c r="G61" s="4">
        <f t="shared" si="2"/>
        <v>0</v>
      </c>
      <c r="H61" s="4" t="str">
        <f t="shared" si="3"/>
        <v>，2448569</v>
      </c>
      <c r="I61" s="4" t="str">
        <f>VLOOKUP(A61,HOP!A:U,21,0)</f>
        <v>直连</v>
      </c>
    </row>
    <row r="62" s="4" customFormat="1" spans="1:9">
      <c r="A62" s="5">
        <v>17557666254</v>
      </c>
      <c r="B62" s="6">
        <v>44624</v>
      </c>
      <c r="C62" s="6">
        <v>44625</v>
      </c>
      <c r="D62" s="4">
        <v>198</v>
      </c>
      <c r="E62" s="4" t="str">
        <f>VLOOKUP(A62,HOP!A:L,12,0)</f>
        <v>198.00</v>
      </c>
      <c r="F62" s="4" t="str">
        <f>VLOOKUP(A62,HOP!A:C,3,0)</f>
        <v>2449152</v>
      </c>
      <c r="G62" s="4">
        <f t="shared" si="2"/>
        <v>0</v>
      </c>
      <c r="H62" s="4" t="str">
        <f t="shared" si="3"/>
        <v>，2449152</v>
      </c>
      <c r="I62" s="4" t="str">
        <f>VLOOKUP(A62,HOP!A:U,21,0)</f>
        <v>直连</v>
      </c>
    </row>
    <row r="63" s="4" customFormat="1" spans="1:9">
      <c r="A63" s="5">
        <v>17557684900</v>
      </c>
      <c r="B63" s="6">
        <v>44624</v>
      </c>
      <c r="C63" s="6">
        <v>44625</v>
      </c>
      <c r="D63" s="4">
        <v>197</v>
      </c>
      <c r="E63" s="4" t="str">
        <f>VLOOKUP(A63,HOP!A:L,12,0)</f>
        <v>197.00</v>
      </c>
      <c r="F63" s="4" t="str">
        <f>VLOOKUP(A63,HOP!A:C,3,0)</f>
        <v>2449163</v>
      </c>
      <c r="G63" s="4">
        <f t="shared" si="2"/>
        <v>0</v>
      </c>
      <c r="H63" s="4" t="str">
        <f t="shared" si="3"/>
        <v>，2449163</v>
      </c>
      <c r="I63" s="4" t="str">
        <f>VLOOKUP(A63,HOP!A:U,21,0)</f>
        <v>直连</v>
      </c>
    </row>
    <row r="64" s="4" customFormat="1" spans="1:9">
      <c r="A64" s="5">
        <v>17557746203</v>
      </c>
      <c r="B64" s="6">
        <v>44624</v>
      </c>
      <c r="C64" s="6">
        <v>44625</v>
      </c>
      <c r="D64" s="4">
        <v>154</v>
      </c>
      <c r="E64" s="4" t="str">
        <f>VLOOKUP(A64,HOP!A:L,12,0)</f>
        <v>154.00</v>
      </c>
      <c r="F64" s="4" t="str">
        <f>VLOOKUP(A64,HOP!A:C,3,0)</f>
        <v>2449191</v>
      </c>
      <c r="G64" s="4">
        <f t="shared" si="2"/>
        <v>0</v>
      </c>
      <c r="H64" s="4" t="str">
        <f t="shared" si="3"/>
        <v>，2449191</v>
      </c>
      <c r="I64" s="4" t="str">
        <f>VLOOKUP(A64,HOP!A:U,21,0)</f>
        <v>直连</v>
      </c>
    </row>
    <row r="65" s="4" customFormat="1" spans="1:9">
      <c r="A65" s="5">
        <v>17557977004</v>
      </c>
      <c r="B65" s="6">
        <v>44624</v>
      </c>
      <c r="C65" s="6">
        <v>44625</v>
      </c>
      <c r="D65" s="4">
        <v>172</v>
      </c>
      <c r="E65" s="4" t="str">
        <f>VLOOKUP(A65,HOP!A:L,12,0)</f>
        <v>172.00</v>
      </c>
      <c r="F65" s="4" t="str">
        <f>VLOOKUP(A65,HOP!A:C,3,0)</f>
        <v>2449320</v>
      </c>
      <c r="G65" s="4">
        <f t="shared" si="2"/>
        <v>0</v>
      </c>
      <c r="H65" s="4" t="str">
        <f t="shared" si="3"/>
        <v>，2449320</v>
      </c>
      <c r="I65" s="4" t="str">
        <f>VLOOKUP(A65,HOP!A:U,21,0)</f>
        <v>直连</v>
      </c>
    </row>
    <row r="66" s="4" customFormat="1" spans="1:9">
      <c r="A66" s="5">
        <v>17558182138</v>
      </c>
      <c r="B66" s="6">
        <v>44624</v>
      </c>
      <c r="C66" s="6">
        <v>44625</v>
      </c>
      <c r="D66" s="4">
        <v>151</v>
      </c>
      <c r="E66" s="4" t="str">
        <f>VLOOKUP(A66,HOP!A:L,12,0)</f>
        <v>151.00</v>
      </c>
      <c r="F66" s="4" t="str">
        <f>VLOOKUP(A66,HOP!A:C,3,0)</f>
        <v>2449413</v>
      </c>
      <c r="G66" s="4">
        <f t="shared" si="2"/>
        <v>0</v>
      </c>
      <c r="H66" s="4" t="str">
        <f t="shared" si="3"/>
        <v>，2449413</v>
      </c>
      <c r="I66" s="4" t="str">
        <f>VLOOKUP(A66,HOP!A:U,21,0)</f>
        <v>直连</v>
      </c>
    </row>
    <row r="67" s="4" customFormat="1" spans="1:9">
      <c r="A67" s="5">
        <v>17334861960</v>
      </c>
      <c r="B67" s="6">
        <v>44624</v>
      </c>
      <c r="C67" s="6">
        <v>44626</v>
      </c>
      <c r="D67" s="4">
        <v>1170</v>
      </c>
      <c r="E67" s="4" t="str">
        <f>VLOOKUP(A67,HOP!A:L,12,0)</f>
        <v>1170.00</v>
      </c>
      <c r="F67" s="4" t="str">
        <f>VLOOKUP(A67,HOP!A:C,3,0)</f>
        <v>2417639</v>
      </c>
      <c r="G67" s="4">
        <f t="shared" ref="G67:G98" si="4">D67-E67</f>
        <v>0</v>
      </c>
      <c r="H67" s="4" t="str">
        <f t="shared" ref="H67:H98" si="5">$H$1&amp;F67</f>
        <v>，2417639</v>
      </c>
      <c r="I67" s="4" t="str">
        <f>VLOOKUP(A67,HOP!A:U,21,0)</f>
        <v>直连</v>
      </c>
    </row>
    <row r="68" s="4" customFormat="1" hidden="1" spans="1:9">
      <c r="A68" s="5">
        <v>17446949333</v>
      </c>
      <c r="B68" s="6">
        <v>44624</v>
      </c>
      <c r="C68" s="6">
        <v>44626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spans="1:9">
      <c r="A69" s="5">
        <v>17481269435</v>
      </c>
      <c r="B69" s="6">
        <v>44625</v>
      </c>
      <c r="C69" s="6">
        <v>44626</v>
      </c>
      <c r="D69" s="4">
        <v>960</v>
      </c>
      <c r="E69" s="4" t="str">
        <f>VLOOKUP(A69,HOP!A:L,12,0)</f>
        <v>960.00</v>
      </c>
      <c r="F69" s="4" t="str">
        <f>VLOOKUP(A69,HOP!A:C,3,0)</f>
        <v>2434622</v>
      </c>
      <c r="G69" s="4">
        <f t="shared" si="4"/>
        <v>0</v>
      </c>
      <c r="H69" s="4" t="str">
        <f t="shared" si="5"/>
        <v>，2434622</v>
      </c>
      <c r="I69" s="4" t="str">
        <f>VLOOKUP(A69,HOP!A:U,21,0)</f>
        <v>直连</v>
      </c>
    </row>
    <row r="70" s="4" customFormat="1" spans="1:9">
      <c r="A70" s="5">
        <v>17502020631</v>
      </c>
      <c r="B70" s="6">
        <v>44623</v>
      </c>
      <c r="C70" s="6">
        <v>44626</v>
      </c>
      <c r="D70" s="4">
        <v>363</v>
      </c>
      <c r="E70" s="4" t="str">
        <f>VLOOKUP(A70,HOP!A:L,12,0)</f>
        <v>363.00</v>
      </c>
      <c r="F70" s="4" t="str">
        <f>VLOOKUP(A70,HOP!A:C,3,0)</f>
        <v>2437731</v>
      </c>
      <c r="G70" s="4">
        <f t="shared" si="4"/>
        <v>0</v>
      </c>
      <c r="H70" s="4" t="str">
        <f t="shared" si="5"/>
        <v>，2437731</v>
      </c>
      <c r="I70" s="4" t="str">
        <f>VLOOKUP(A70,HOP!A:U,21,0)</f>
        <v>直连</v>
      </c>
    </row>
    <row r="71" s="4" customFormat="1" spans="1:9">
      <c r="A71" s="5">
        <v>17516165485</v>
      </c>
      <c r="B71" s="6">
        <v>44623</v>
      </c>
      <c r="C71" s="6">
        <v>44626</v>
      </c>
      <c r="D71" s="4">
        <v>793</v>
      </c>
      <c r="E71" s="4" t="str">
        <f>VLOOKUP(A71,HOP!A:L,12,0)</f>
        <v>792.99</v>
      </c>
      <c r="F71" s="4" t="str">
        <f>VLOOKUP(A71,HOP!A:C,3,0)</f>
        <v>2440435</v>
      </c>
      <c r="G71" s="4">
        <f t="shared" si="4"/>
        <v>0.00999999999999091</v>
      </c>
      <c r="H71" s="4" t="str">
        <f t="shared" si="5"/>
        <v>，2440435</v>
      </c>
      <c r="I71" s="4" t="str">
        <f>VLOOKUP(A71,HOP!A:U,21,0)</f>
        <v>直连</v>
      </c>
    </row>
    <row r="72" s="4" customFormat="1" hidden="1" spans="1:9">
      <c r="A72" s="5">
        <v>17517760796</v>
      </c>
      <c r="B72" s="6">
        <v>44625</v>
      </c>
      <c r="C72" s="6">
        <v>44626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s="4" customFormat="1" spans="1:9">
      <c r="A73" s="5">
        <v>17523673369</v>
      </c>
      <c r="B73" s="6">
        <v>44625</v>
      </c>
      <c r="C73" s="6">
        <v>44626</v>
      </c>
      <c r="D73" s="4">
        <v>170</v>
      </c>
      <c r="E73" s="4" t="str">
        <f>VLOOKUP(A73,HOP!A:L,12,0)</f>
        <v>170.00</v>
      </c>
      <c r="F73" s="4" t="str">
        <f>VLOOKUP(A73,HOP!A:C,3,0)</f>
        <v>2441768</v>
      </c>
      <c r="G73" s="4">
        <f t="shared" si="4"/>
        <v>0</v>
      </c>
      <c r="H73" s="4" t="str">
        <f t="shared" si="5"/>
        <v>，2441768</v>
      </c>
      <c r="I73" s="4" t="str">
        <f>VLOOKUP(A73,HOP!A:U,21,0)</f>
        <v>直连</v>
      </c>
    </row>
    <row r="74" s="4" customFormat="1" spans="1:9">
      <c r="A74" s="5">
        <v>17524598850</v>
      </c>
      <c r="B74" s="6">
        <v>44625</v>
      </c>
      <c r="C74" s="6">
        <v>44626</v>
      </c>
      <c r="D74" s="4">
        <v>288</v>
      </c>
      <c r="E74" s="4" t="str">
        <f>VLOOKUP(A74,HOP!A:L,12,0)</f>
        <v>288.00</v>
      </c>
      <c r="F74" s="4" t="str">
        <f>VLOOKUP(A74,HOP!A:C,3,0)</f>
        <v>2442251</v>
      </c>
      <c r="G74" s="4">
        <f t="shared" si="4"/>
        <v>0</v>
      </c>
      <c r="H74" s="4" t="str">
        <f t="shared" si="5"/>
        <v>，2442251</v>
      </c>
      <c r="I74" s="4" t="str">
        <f>VLOOKUP(A74,HOP!A:U,21,0)</f>
        <v>直连</v>
      </c>
    </row>
    <row r="75" s="4" customFormat="1" hidden="1" spans="1:9">
      <c r="A75" s="5">
        <v>17526689682</v>
      </c>
      <c r="B75" s="6">
        <v>44624</v>
      </c>
      <c r="C75" s="6">
        <v>44626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spans="1:9">
      <c r="A76" s="5">
        <v>17534306356</v>
      </c>
      <c r="B76" s="6">
        <v>44625</v>
      </c>
      <c r="C76" s="6">
        <v>44626</v>
      </c>
      <c r="D76" s="4">
        <v>336</v>
      </c>
      <c r="E76" s="4" t="str">
        <f>VLOOKUP(A76,HOP!A:L,12,0)</f>
        <v>336.00</v>
      </c>
      <c r="F76" s="4" t="str">
        <f>VLOOKUP(A76,HOP!A:C,3,0)</f>
        <v>2444485</v>
      </c>
      <c r="G76" s="4">
        <f t="shared" si="4"/>
        <v>0</v>
      </c>
      <c r="H76" s="4" t="str">
        <f t="shared" si="5"/>
        <v>，2444485</v>
      </c>
      <c r="I76" s="4" t="str">
        <f>VLOOKUP(A76,HOP!A:U,21,0)</f>
        <v>直连</v>
      </c>
    </row>
    <row r="77" s="4" customFormat="1" spans="1:9">
      <c r="A77" s="5">
        <v>17540363337</v>
      </c>
      <c r="B77" s="6">
        <v>44625</v>
      </c>
      <c r="C77" s="6">
        <v>44626</v>
      </c>
      <c r="D77" s="4">
        <v>239</v>
      </c>
      <c r="E77" s="4" t="str">
        <f>VLOOKUP(A77,HOP!A:L,12,0)</f>
        <v>239.00</v>
      </c>
      <c r="F77" s="4" t="str">
        <f>VLOOKUP(A77,HOP!A:C,3,0)</f>
        <v>2445304</v>
      </c>
      <c r="G77" s="4">
        <f t="shared" si="4"/>
        <v>0</v>
      </c>
      <c r="H77" s="4" t="str">
        <f t="shared" si="5"/>
        <v>，2445304</v>
      </c>
      <c r="I77" s="4" t="str">
        <f>VLOOKUP(A77,HOP!A:U,21,0)</f>
        <v>直连</v>
      </c>
    </row>
    <row r="78" s="4" customFormat="1" hidden="1" spans="1:9">
      <c r="A78" s="5">
        <v>17541704203</v>
      </c>
      <c r="B78" s="6">
        <v>44625</v>
      </c>
      <c r="C78" s="6">
        <v>44626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spans="1:9">
      <c r="A79" s="5">
        <v>17542333517</v>
      </c>
      <c r="B79" s="6">
        <v>44623</v>
      </c>
      <c r="C79" s="6">
        <v>44626</v>
      </c>
      <c r="D79" s="4">
        <v>234</v>
      </c>
      <c r="E79" s="4" t="str">
        <f>VLOOKUP(A79,HOP!A:L,12,0)</f>
        <v>234.00</v>
      </c>
      <c r="F79" s="4" t="str">
        <f>VLOOKUP(A79,HOP!A:C,3,0)</f>
        <v>2446134</v>
      </c>
      <c r="G79" s="4">
        <f t="shared" si="4"/>
        <v>0</v>
      </c>
      <c r="H79" s="4" t="str">
        <f t="shared" si="5"/>
        <v>，2446134</v>
      </c>
      <c r="I79" s="4" t="str">
        <f>VLOOKUP(A79,HOP!A:U,21,0)</f>
        <v>直连</v>
      </c>
    </row>
    <row r="80" s="4" customFormat="1" spans="1:9">
      <c r="A80" s="5">
        <v>17547572595</v>
      </c>
      <c r="B80" s="6">
        <v>44625</v>
      </c>
      <c r="C80" s="6">
        <v>44626</v>
      </c>
      <c r="D80" s="4">
        <v>452</v>
      </c>
      <c r="E80" s="4" t="str">
        <f>VLOOKUP(A80,HOP!A:L,12,0)</f>
        <v>452.00</v>
      </c>
      <c r="F80" s="4" t="str">
        <f>VLOOKUP(A80,HOP!A:C,3,0)</f>
        <v>2446466</v>
      </c>
      <c r="G80" s="4">
        <f t="shared" si="4"/>
        <v>0</v>
      </c>
      <c r="H80" s="4" t="str">
        <f t="shared" si="5"/>
        <v>，2446466</v>
      </c>
      <c r="I80" s="4" t="str">
        <f>VLOOKUP(A80,HOP!A:U,21,0)</f>
        <v>直连</v>
      </c>
    </row>
    <row r="81" s="4" customFormat="1" spans="1:9">
      <c r="A81" s="5">
        <v>17548801259</v>
      </c>
      <c r="B81" s="6">
        <v>44625</v>
      </c>
      <c r="C81" s="6">
        <v>44626</v>
      </c>
      <c r="D81" s="4">
        <v>295</v>
      </c>
      <c r="E81" s="4" t="str">
        <f>VLOOKUP(A81,HOP!A:L,12,0)</f>
        <v>295.00</v>
      </c>
      <c r="F81" s="4" t="str">
        <f>VLOOKUP(A81,HOP!A:C,3,0)</f>
        <v>2447077</v>
      </c>
      <c r="G81" s="4">
        <f t="shared" si="4"/>
        <v>0</v>
      </c>
      <c r="H81" s="4" t="str">
        <f t="shared" si="5"/>
        <v>，2447077</v>
      </c>
      <c r="I81" s="4" t="str">
        <f>VLOOKUP(A81,HOP!A:U,21,0)</f>
        <v>直连</v>
      </c>
    </row>
    <row r="82" s="4" customFormat="1" spans="1:9">
      <c r="A82" s="5">
        <v>17550166812</v>
      </c>
      <c r="B82" s="6">
        <v>44624</v>
      </c>
      <c r="C82" s="6">
        <v>44626</v>
      </c>
      <c r="D82" s="4">
        <v>286</v>
      </c>
      <c r="E82" s="4" t="str">
        <f>VLOOKUP(A82,HOP!A:L,12,0)</f>
        <v>286.00</v>
      </c>
      <c r="F82" s="4" t="str">
        <f>VLOOKUP(A82,HOP!A:C,3,0)</f>
        <v>2447729</v>
      </c>
      <c r="G82" s="4">
        <f t="shared" si="4"/>
        <v>0</v>
      </c>
      <c r="H82" s="4" t="str">
        <f t="shared" si="5"/>
        <v>，2447729</v>
      </c>
      <c r="I82" s="4" t="str">
        <f>VLOOKUP(A82,HOP!A:U,21,0)</f>
        <v>直连</v>
      </c>
    </row>
    <row r="83" s="4" customFormat="1" spans="1:9">
      <c r="A83" s="5">
        <v>17550383892</v>
      </c>
      <c r="B83" s="6">
        <v>44625</v>
      </c>
      <c r="C83" s="6">
        <v>44626</v>
      </c>
      <c r="D83" s="4">
        <v>109</v>
      </c>
      <c r="E83" s="4" t="str">
        <f>VLOOKUP(A83,HOP!A:L,12,0)</f>
        <v>109.00</v>
      </c>
      <c r="F83" s="4" t="str">
        <f>VLOOKUP(A83,HOP!A:C,3,0)</f>
        <v>2447822</v>
      </c>
      <c r="G83" s="4">
        <f t="shared" si="4"/>
        <v>0</v>
      </c>
      <c r="H83" s="4" t="str">
        <f t="shared" si="5"/>
        <v>，2447822</v>
      </c>
      <c r="I83" s="4" t="str">
        <f>VLOOKUP(A83,HOP!A:U,21,0)</f>
        <v>直连</v>
      </c>
    </row>
    <row r="84" s="4" customFormat="1" spans="1:9">
      <c r="A84" s="5">
        <v>17550465285</v>
      </c>
      <c r="B84" s="6">
        <v>44625</v>
      </c>
      <c r="C84" s="6">
        <v>44626</v>
      </c>
      <c r="D84" s="4">
        <v>452</v>
      </c>
      <c r="E84" s="4" t="str">
        <f>VLOOKUP(A84,HOP!A:L,12,0)</f>
        <v>452.00</v>
      </c>
      <c r="F84" s="4" t="str">
        <f>VLOOKUP(A84,HOP!A:C,3,0)</f>
        <v>2447857</v>
      </c>
      <c r="G84" s="4">
        <f t="shared" si="4"/>
        <v>0</v>
      </c>
      <c r="H84" s="4" t="str">
        <f t="shared" si="5"/>
        <v>，2447857</v>
      </c>
      <c r="I84" s="4" t="str">
        <f>VLOOKUP(A84,HOP!A:U,21,0)</f>
        <v>直连</v>
      </c>
    </row>
    <row r="85" s="4" customFormat="1" spans="1:9">
      <c r="A85" s="5">
        <v>17555383514</v>
      </c>
      <c r="B85" s="6">
        <v>44624</v>
      </c>
      <c r="C85" s="6">
        <v>44626</v>
      </c>
      <c r="D85" s="4">
        <v>1440</v>
      </c>
      <c r="E85" s="4" t="str">
        <f>VLOOKUP(A85,HOP!A:L,12,0)</f>
        <v>1440.00</v>
      </c>
      <c r="F85" s="4" t="str">
        <f>VLOOKUP(A85,HOP!A:C,3,0)</f>
        <v>2448061</v>
      </c>
      <c r="G85" s="4">
        <f t="shared" si="4"/>
        <v>0</v>
      </c>
      <c r="H85" s="4" t="str">
        <f t="shared" si="5"/>
        <v>，2448061</v>
      </c>
      <c r="I85" s="4" t="str">
        <f>VLOOKUP(A85,HOP!A:U,21,0)</f>
        <v>直连</v>
      </c>
    </row>
    <row r="86" s="4" customFormat="1" spans="1:9">
      <c r="A86" s="5">
        <v>17556829118</v>
      </c>
      <c r="B86" s="6">
        <v>44625</v>
      </c>
      <c r="C86" s="6">
        <v>44626</v>
      </c>
      <c r="D86" s="4">
        <v>197</v>
      </c>
      <c r="E86" s="4" t="str">
        <f>VLOOKUP(A86,HOP!A:L,12,0)</f>
        <v>197.00</v>
      </c>
      <c r="F86" s="4" t="str">
        <f>VLOOKUP(A86,HOP!A:C,3,0)</f>
        <v>2448671</v>
      </c>
      <c r="G86" s="4">
        <f t="shared" si="4"/>
        <v>0</v>
      </c>
      <c r="H86" s="4" t="str">
        <f t="shared" si="5"/>
        <v>，2448671</v>
      </c>
      <c r="I86" s="4" t="str">
        <f>VLOOKUP(A86,HOP!A:U,21,0)</f>
        <v>直连</v>
      </c>
    </row>
    <row r="87" s="4" customFormat="1" spans="1:9">
      <c r="A87" s="5">
        <v>17557756311</v>
      </c>
      <c r="B87" s="6">
        <v>44625</v>
      </c>
      <c r="C87" s="6">
        <v>44626</v>
      </c>
      <c r="D87" s="4">
        <v>242</v>
      </c>
      <c r="E87" s="4" t="str">
        <f>VLOOKUP(A87,HOP!A:L,12,0)</f>
        <v>242.00</v>
      </c>
      <c r="F87" s="4" t="str">
        <f>VLOOKUP(A87,HOP!A:C,3,0)</f>
        <v>2449196</v>
      </c>
      <c r="G87" s="4">
        <f t="shared" si="4"/>
        <v>0</v>
      </c>
      <c r="H87" s="4" t="str">
        <f t="shared" si="5"/>
        <v>，2449196</v>
      </c>
      <c r="I87" s="4" t="str">
        <f>VLOOKUP(A87,HOP!A:U,21,0)</f>
        <v>直连</v>
      </c>
    </row>
    <row r="88" s="4" customFormat="1" spans="1:9">
      <c r="A88" s="5">
        <v>17558105639</v>
      </c>
      <c r="B88" s="6">
        <v>44625</v>
      </c>
      <c r="C88" s="6">
        <v>44626</v>
      </c>
      <c r="D88" s="4">
        <v>168</v>
      </c>
      <c r="E88" s="4" t="str">
        <f>VLOOKUP(A88,HOP!A:L,12,0)</f>
        <v>168.00</v>
      </c>
      <c r="F88" s="4" t="str">
        <f>VLOOKUP(A88,HOP!A:C,3,0)</f>
        <v>2449383</v>
      </c>
      <c r="G88" s="4">
        <f t="shared" si="4"/>
        <v>0</v>
      </c>
      <c r="H88" s="4" t="str">
        <f t="shared" si="5"/>
        <v>，2449383</v>
      </c>
      <c r="I88" s="4" t="str">
        <f>VLOOKUP(A88,HOP!A:U,21,0)</f>
        <v>直连</v>
      </c>
    </row>
    <row r="89" s="4" customFormat="1" spans="1:9">
      <c r="A89" s="5">
        <v>17563135047</v>
      </c>
      <c r="B89" s="6">
        <v>44625</v>
      </c>
      <c r="C89" s="6">
        <v>44626</v>
      </c>
      <c r="D89" s="4">
        <v>151</v>
      </c>
      <c r="E89" s="4" t="str">
        <f>VLOOKUP(A89,HOP!A:L,12,0)</f>
        <v>151.00</v>
      </c>
      <c r="F89" s="4" t="str">
        <f>VLOOKUP(A89,HOP!A:C,3,0)</f>
        <v>2449622</v>
      </c>
      <c r="G89" s="4">
        <f t="shared" si="4"/>
        <v>0</v>
      </c>
      <c r="H89" s="4" t="str">
        <f t="shared" si="5"/>
        <v>，2449622</v>
      </c>
      <c r="I89" s="4" t="str">
        <f>VLOOKUP(A89,HOP!A:U,21,0)</f>
        <v>直连</v>
      </c>
    </row>
    <row r="90" s="4" customFormat="1" spans="1:9">
      <c r="A90" s="5">
        <v>17563345830</v>
      </c>
      <c r="B90" s="6">
        <v>44625</v>
      </c>
      <c r="C90" s="6">
        <v>44626</v>
      </c>
      <c r="D90" s="4">
        <v>157</v>
      </c>
      <c r="E90" s="4" t="str">
        <f>VLOOKUP(A90,HOP!A:L,12,0)</f>
        <v>157.00</v>
      </c>
      <c r="F90" s="4" t="str">
        <f>VLOOKUP(A90,HOP!A:C,3,0)</f>
        <v>2449671</v>
      </c>
      <c r="G90" s="4">
        <f t="shared" si="4"/>
        <v>0</v>
      </c>
      <c r="H90" s="4" t="str">
        <f t="shared" si="5"/>
        <v>，2449671</v>
      </c>
      <c r="I90" s="4" t="str">
        <f>VLOOKUP(A90,HOP!A:U,21,0)</f>
        <v>直连</v>
      </c>
    </row>
    <row r="91" s="4" customFormat="1" spans="1:9">
      <c r="A91" s="5">
        <v>17563596659</v>
      </c>
      <c r="B91" s="6">
        <v>44625</v>
      </c>
      <c r="C91" s="6">
        <v>44626</v>
      </c>
      <c r="D91" s="4">
        <v>158</v>
      </c>
      <c r="E91" s="4" t="str">
        <f>VLOOKUP(A91,HOP!A:L,12,0)</f>
        <v>158.00</v>
      </c>
      <c r="F91" s="4" t="str">
        <f>VLOOKUP(A91,HOP!A:C,3,0)</f>
        <v>2449767</v>
      </c>
      <c r="G91" s="4">
        <f t="shared" si="4"/>
        <v>0</v>
      </c>
      <c r="H91" s="4" t="str">
        <f t="shared" si="5"/>
        <v>，2449767</v>
      </c>
      <c r="I91" s="4" t="str">
        <f>VLOOKUP(A91,HOP!A:U,21,0)</f>
        <v>直连</v>
      </c>
    </row>
    <row r="92" s="4" customFormat="1" spans="1:9">
      <c r="A92" s="5">
        <v>17563850769</v>
      </c>
      <c r="B92" s="6">
        <v>44625</v>
      </c>
      <c r="C92" s="6">
        <v>44626</v>
      </c>
      <c r="D92" s="4">
        <v>216</v>
      </c>
      <c r="E92" s="4" t="str">
        <f>VLOOKUP(A92,HOP!A:L,12,0)</f>
        <v>216.00</v>
      </c>
      <c r="F92" s="4" t="str">
        <f>VLOOKUP(A92,HOP!A:C,3,0)</f>
        <v>2449855</v>
      </c>
      <c r="G92" s="4">
        <f t="shared" si="4"/>
        <v>0</v>
      </c>
      <c r="H92" s="4" t="str">
        <f t="shared" si="5"/>
        <v>，2449855</v>
      </c>
      <c r="I92" s="4" t="str">
        <f>VLOOKUP(A92,HOP!A:U,21,0)</f>
        <v>直连</v>
      </c>
    </row>
    <row r="93" s="4" customFormat="1" spans="1:9">
      <c r="A93" s="5">
        <v>17563911593</v>
      </c>
      <c r="B93" s="6">
        <v>44625</v>
      </c>
      <c r="C93" s="6">
        <v>44626</v>
      </c>
      <c r="D93" s="4">
        <v>151</v>
      </c>
      <c r="E93" s="4" t="str">
        <f>VLOOKUP(A93,HOP!A:L,12,0)</f>
        <v>151.00</v>
      </c>
      <c r="F93" s="4" t="str">
        <f>VLOOKUP(A93,HOP!A:C,3,0)</f>
        <v>2449882</v>
      </c>
      <c r="G93" s="4">
        <f t="shared" si="4"/>
        <v>0</v>
      </c>
      <c r="H93" s="4" t="str">
        <f t="shared" si="5"/>
        <v>，2449882</v>
      </c>
      <c r="I93" s="4" t="str">
        <f>VLOOKUP(A93,HOP!A:U,21,0)</f>
        <v>直连</v>
      </c>
    </row>
    <row r="94" s="4" customFormat="1" spans="1:9">
      <c r="A94" s="5">
        <v>17563928005</v>
      </c>
      <c r="B94" s="6">
        <v>44625</v>
      </c>
      <c r="C94" s="6">
        <v>44626</v>
      </c>
      <c r="D94" s="4">
        <v>177</v>
      </c>
      <c r="E94" s="4" t="str">
        <f>VLOOKUP(A94,HOP!A:L,12,0)</f>
        <v>177.00</v>
      </c>
      <c r="F94" s="4" t="str">
        <f>VLOOKUP(A94,HOP!A:C,3,0)</f>
        <v>2449888</v>
      </c>
      <c r="G94" s="4">
        <f t="shared" si="4"/>
        <v>0</v>
      </c>
      <c r="H94" s="4" t="str">
        <f t="shared" si="5"/>
        <v>，2449888</v>
      </c>
      <c r="I94" s="4" t="str">
        <f>VLOOKUP(A94,HOP!A:U,21,0)</f>
        <v>直连</v>
      </c>
    </row>
    <row r="95" s="4" customFormat="1" spans="1:9">
      <c r="A95" s="5">
        <v>17564108570</v>
      </c>
      <c r="B95" s="6">
        <v>44625</v>
      </c>
      <c r="C95" s="6">
        <v>44626</v>
      </c>
      <c r="D95" s="4">
        <v>117</v>
      </c>
      <c r="E95" s="4" t="str">
        <f>VLOOKUP(A95,HOP!A:L,12,0)</f>
        <v>117.00</v>
      </c>
      <c r="F95" s="4" t="str">
        <f>VLOOKUP(A95,HOP!A:C,3,0)</f>
        <v>2449973</v>
      </c>
      <c r="G95" s="4">
        <f t="shared" si="4"/>
        <v>0</v>
      </c>
      <c r="H95" s="4" t="str">
        <f t="shared" si="5"/>
        <v>，2449973</v>
      </c>
      <c r="I95" s="4" t="str">
        <f>VLOOKUP(A95,HOP!A:U,21,0)</f>
        <v>直连</v>
      </c>
    </row>
    <row r="96" s="4" customFormat="1" spans="1:9">
      <c r="A96" s="5">
        <v>17564486787</v>
      </c>
      <c r="B96" s="6">
        <v>44625</v>
      </c>
      <c r="C96" s="6">
        <v>44626</v>
      </c>
      <c r="D96" s="4">
        <v>167</v>
      </c>
      <c r="E96" s="4" t="str">
        <f>VLOOKUP(A96,HOP!A:L,12,0)</f>
        <v>167.00</v>
      </c>
      <c r="F96" s="4" t="str">
        <f>VLOOKUP(A96,HOP!A:C,3,0)</f>
        <v>2450122</v>
      </c>
      <c r="G96" s="4">
        <f t="shared" si="4"/>
        <v>0</v>
      </c>
      <c r="H96" s="4" t="str">
        <f t="shared" si="5"/>
        <v>，2450122</v>
      </c>
      <c r="I96" s="4" t="str">
        <f>VLOOKUP(A96,HOP!A:U,21,0)</f>
        <v>直连</v>
      </c>
    </row>
    <row r="97" s="4" customFormat="1" spans="1:9">
      <c r="A97" s="5">
        <v>17564562776</v>
      </c>
      <c r="B97" s="6">
        <v>44625</v>
      </c>
      <c r="C97" s="6">
        <v>44626</v>
      </c>
      <c r="D97" s="4">
        <v>251</v>
      </c>
      <c r="E97" s="4" t="str">
        <f>VLOOKUP(A97,HOP!A:L,12,0)</f>
        <v>251.00</v>
      </c>
      <c r="F97" s="4" t="str">
        <f>VLOOKUP(A97,HOP!A:C,3,0)</f>
        <v>2450148</v>
      </c>
      <c r="G97" s="4">
        <f t="shared" si="4"/>
        <v>0</v>
      </c>
      <c r="H97" s="4" t="str">
        <f t="shared" si="5"/>
        <v>，2450148</v>
      </c>
      <c r="I97" s="4" t="str">
        <f>VLOOKUP(A97,HOP!A:U,21,0)</f>
        <v>直连</v>
      </c>
    </row>
    <row r="98" s="4" customFormat="1" spans="1:9">
      <c r="A98" s="5">
        <v>17564702638</v>
      </c>
      <c r="B98" s="6">
        <v>44625</v>
      </c>
      <c r="C98" s="6">
        <v>44626</v>
      </c>
      <c r="D98" s="4">
        <v>151</v>
      </c>
      <c r="E98" s="4" t="str">
        <f>VLOOKUP(A98,HOP!A:L,12,0)</f>
        <v>151.00</v>
      </c>
      <c r="F98" s="4" t="str">
        <f>VLOOKUP(A98,HOP!A:C,3,0)</f>
        <v>2450208</v>
      </c>
      <c r="G98" s="4">
        <f t="shared" si="4"/>
        <v>0</v>
      </c>
      <c r="H98" s="4" t="str">
        <f t="shared" si="5"/>
        <v>，2450208</v>
      </c>
      <c r="I98" s="4" t="str">
        <f>VLOOKUP(A98,HOP!A:U,21,0)</f>
        <v>直连</v>
      </c>
    </row>
    <row r="99" s="4" customFormat="1" spans="1:9">
      <c r="A99" s="5">
        <v>17564780862</v>
      </c>
      <c r="B99" s="6">
        <v>44625</v>
      </c>
      <c r="C99" s="6">
        <v>44626</v>
      </c>
      <c r="D99" s="4">
        <v>150</v>
      </c>
      <c r="E99" s="4" t="str">
        <f>VLOOKUP(A99,HOP!A:L,12,0)</f>
        <v>150.00</v>
      </c>
      <c r="F99" s="4" t="str">
        <f>VLOOKUP(A99,HOP!A:C,3,0)</f>
        <v>2450234</v>
      </c>
      <c r="G99" s="4">
        <f t="shared" ref="G99:G116" si="6">D99-E99</f>
        <v>0</v>
      </c>
      <c r="H99" s="4" t="str">
        <f t="shared" ref="H99:H116" si="7">$H$1&amp;F99</f>
        <v>，2450234</v>
      </c>
      <c r="I99" s="4" t="str">
        <f>VLOOKUP(A99,HOP!A:U,21,0)</f>
        <v>直连</v>
      </c>
    </row>
    <row r="100" s="4" customFormat="1" spans="1:9">
      <c r="A100" s="5">
        <v>17564954029</v>
      </c>
      <c r="B100" s="6">
        <v>44625</v>
      </c>
      <c r="C100" s="6">
        <v>44626</v>
      </c>
      <c r="D100" s="4">
        <v>261</v>
      </c>
      <c r="E100" s="4" t="str">
        <f>VLOOKUP(A100,HOP!A:L,12,0)</f>
        <v>261.00</v>
      </c>
      <c r="F100" s="4" t="str">
        <f>VLOOKUP(A100,HOP!A:C,3,0)</f>
        <v>2450306</v>
      </c>
      <c r="G100" s="4">
        <f t="shared" si="6"/>
        <v>0</v>
      </c>
      <c r="H100" s="4" t="str">
        <f t="shared" si="7"/>
        <v>，2450306</v>
      </c>
      <c r="I100" s="4" t="str">
        <f>VLOOKUP(A100,HOP!A:U,21,0)</f>
        <v>直连</v>
      </c>
    </row>
    <row r="101" s="4" customFormat="1" spans="1:9">
      <c r="A101" s="5">
        <v>17564980912</v>
      </c>
      <c r="B101" s="6">
        <v>44625</v>
      </c>
      <c r="C101" s="6">
        <v>44626</v>
      </c>
      <c r="D101" s="4">
        <v>254</v>
      </c>
      <c r="E101" s="4" t="str">
        <f>VLOOKUP(A101,HOP!A:L,12,0)</f>
        <v>254.00</v>
      </c>
      <c r="F101" s="4" t="str">
        <f>VLOOKUP(A101,HOP!A:C,3,0)</f>
        <v>2450319</v>
      </c>
      <c r="G101" s="4">
        <f t="shared" si="6"/>
        <v>0</v>
      </c>
      <c r="H101" s="4" t="str">
        <f t="shared" si="7"/>
        <v>，2450319</v>
      </c>
      <c r="I101" s="4" t="str">
        <f>VLOOKUP(A101,HOP!A:U,21,0)</f>
        <v>直连</v>
      </c>
    </row>
    <row r="102" s="4" customFormat="1" spans="1:9">
      <c r="A102" s="5">
        <v>17565152292</v>
      </c>
      <c r="B102" s="6">
        <v>44625</v>
      </c>
      <c r="C102" s="6">
        <v>44626</v>
      </c>
      <c r="D102" s="4">
        <v>167</v>
      </c>
      <c r="E102" s="4" t="str">
        <f>VLOOKUP(A102,HOP!A:L,12,0)</f>
        <v>167.00</v>
      </c>
      <c r="F102" s="4" t="str">
        <f>VLOOKUP(A102,HOP!A:C,3,0)</f>
        <v>2450416</v>
      </c>
      <c r="G102" s="4">
        <f t="shared" si="6"/>
        <v>0</v>
      </c>
      <c r="H102" s="4" t="str">
        <f t="shared" si="7"/>
        <v>，2450416</v>
      </c>
      <c r="I102" s="4" t="str">
        <f>VLOOKUP(A102,HOP!A:U,21,0)</f>
        <v>直连</v>
      </c>
    </row>
    <row r="103" s="4" customFormat="1" spans="1:9">
      <c r="A103" s="5">
        <v>17565234260</v>
      </c>
      <c r="B103" s="6">
        <v>44625</v>
      </c>
      <c r="C103" s="6">
        <v>44626</v>
      </c>
      <c r="D103" s="4">
        <v>490</v>
      </c>
      <c r="E103" s="4" t="str">
        <f>VLOOKUP(A103,HOP!A:L,12,0)</f>
        <v>490.00</v>
      </c>
      <c r="F103" s="4" t="str">
        <f>VLOOKUP(A103,HOP!A:C,3,0)</f>
        <v>2450455</v>
      </c>
      <c r="G103" s="4">
        <f t="shared" si="6"/>
        <v>0</v>
      </c>
      <c r="H103" s="4" t="str">
        <f t="shared" si="7"/>
        <v>，2450455</v>
      </c>
      <c r="I103" s="4" t="str">
        <f>VLOOKUP(A103,HOP!A:U,21,0)</f>
        <v>直连</v>
      </c>
    </row>
    <row r="104" s="4" customFormat="1" spans="1:9">
      <c r="A104" s="5">
        <v>17565242656</v>
      </c>
      <c r="B104" s="6">
        <v>44625</v>
      </c>
      <c r="C104" s="6">
        <v>44626</v>
      </c>
      <c r="D104" s="4">
        <v>157</v>
      </c>
      <c r="E104" s="4" t="str">
        <f>VLOOKUP(A104,HOP!A:L,12,0)</f>
        <v>157.00</v>
      </c>
      <c r="F104" s="4" t="str">
        <f>VLOOKUP(A104,HOP!A:C,3,0)</f>
        <v>2450463</v>
      </c>
      <c r="G104" s="4">
        <f t="shared" si="6"/>
        <v>0</v>
      </c>
      <c r="H104" s="4" t="str">
        <f t="shared" si="7"/>
        <v>，2450463</v>
      </c>
      <c r="I104" s="4" t="str">
        <f>VLOOKUP(A104,HOP!A:U,21,0)</f>
        <v>直连</v>
      </c>
    </row>
    <row r="105" s="4" customFormat="1" spans="1:9">
      <c r="A105" s="5">
        <v>17565298140</v>
      </c>
      <c r="B105" s="6">
        <v>44625</v>
      </c>
      <c r="C105" s="6">
        <v>44626</v>
      </c>
      <c r="D105" s="4">
        <v>172</v>
      </c>
      <c r="E105" s="4" t="str">
        <f>VLOOKUP(A105,HOP!A:L,12,0)</f>
        <v>172.00</v>
      </c>
      <c r="F105" s="4" t="str">
        <f>VLOOKUP(A105,HOP!A:C,3,0)</f>
        <v>2450502</v>
      </c>
      <c r="G105" s="4">
        <f t="shared" si="6"/>
        <v>0</v>
      </c>
      <c r="H105" s="4" t="str">
        <f t="shared" si="7"/>
        <v>，2450502</v>
      </c>
      <c r="I105" s="4" t="str">
        <f>VLOOKUP(A105,HOP!A:U,21,0)</f>
        <v>直连</v>
      </c>
    </row>
    <row r="106" s="4" customFormat="1" spans="1:9">
      <c r="A106" s="5">
        <v>17565516257</v>
      </c>
      <c r="B106" s="6">
        <v>44625</v>
      </c>
      <c r="C106" s="6">
        <v>44626</v>
      </c>
      <c r="D106" s="4">
        <v>149</v>
      </c>
      <c r="E106" s="4" t="str">
        <f>VLOOKUP(A106,HOP!A:L,12,0)</f>
        <v>149.00</v>
      </c>
      <c r="F106" s="4" t="str">
        <f>VLOOKUP(A106,HOP!A:C,3,0)</f>
        <v>2450643</v>
      </c>
      <c r="G106" s="4">
        <f t="shared" si="6"/>
        <v>0</v>
      </c>
      <c r="H106" s="4" t="str">
        <f t="shared" si="7"/>
        <v>，2450643</v>
      </c>
      <c r="I106" s="4" t="str">
        <f>VLOOKUP(A106,HOP!A:U,21,0)</f>
        <v>直连</v>
      </c>
    </row>
    <row r="107" s="4" customFormat="1" spans="1:9">
      <c r="A107" s="5">
        <v>17565743200</v>
      </c>
      <c r="B107" s="6">
        <v>44625</v>
      </c>
      <c r="C107" s="6">
        <v>44626</v>
      </c>
      <c r="D107" s="4">
        <v>261</v>
      </c>
      <c r="E107" s="4" t="str">
        <f>VLOOKUP(A107,HOP!A:L,12,0)</f>
        <v>261.00</v>
      </c>
      <c r="F107" s="4" t="str">
        <f>VLOOKUP(A107,HOP!A:C,3,0)</f>
        <v>2450780</v>
      </c>
      <c r="G107" s="4">
        <f t="shared" si="6"/>
        <v>0</v>
      </c>
      <c r="H107" s="4" t="str">
        <f t="shared" si="7"/>
        <v>，2450780</v>
      </c>
      <c r="I107" s="4" t="str">
        <f>VLOOKUP(A107,HOP!A:U,21,0)</f>
        <v>直连</v>
      </c>
    </row>
    <row r="108" s="4" customFormat="1" hidden="1" spans="1:9">
      <c r="A108" s="5">
        <v>17565814729</v>
      </c>
      <c r="B108" s="6">
        <v>44625</v>
      </c>
      <c r="C108" s="6">
        <v>44626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spans="1:9">
      <c r="A109" s="5">
        <v>17565995795</v>
      </c>
      <c r="B109" s="6">
        <v>44625</v>
      </c>
      <c r="C109" s="6">
        <v>44626</v>
      </c>
      <c r="D109" s="4">
        <v>151</v>
      </c>
      <c r="E109" s="4" t="str">
        <f>VLOOKUP(A109,HOP!A:L,12,0)</f>
        <v>151.00</v>
      </c>
      <c r="F109" s="4" t="str">
        <f>VLOOKUP(A109,HOP!A:C,3,0)</f>
        <v>2450908</v>
      </c>
      <c r="G109" s="4">
        <f t="shared" si="6"/>
        <v>0</v>
      </c>
      <c r="H109" s="4" t="str">
        <f t="shared" si="7"/>
        <v>，2450908</v>
      </c>
      <c r="I109" s="4" t="str">
        <f>VLOOKUP(A109,HOP!A:U,21,0)</f>
        <v>直连</v>
      </c>
    </row>
    <row r="110" s="4" customFormat="1" spans="1:9">
      <c r="A110" s="5">
        <v>17570942105</v>
      </c>
      <c r="B110" s="6">
        <v>44625</v>
      </c>
      <c r="C110" s="6">
        <v>44626</v>
      </c>
      <c r="D110" s="4">
        <v>143</v>
      </c>
      <c r="E110" s="4" t="str">
        <f>VLOOKUP(A110,HOP!A:L,12,0)</f>
        <v>143.00</v>
      </c>
      <c r="F110" s="4" t="str">
        <f>VLOOKUP(A110,HOP!A:C,3,0)</f>
        <v>2451099</v>
      </c>
      <c r="G110" s="4">
        <f t="shared" si="6"/>
        <v>0</v>
      </c>
      <c r="H110" s="4" t="str">
        <f t="shared" si="7"/>
        <v>，2451099</v>
      </c>
      <c r="I110" s="4" t="str">
        <f>VLOOKUP(A110,HOP!A:U,21,0)</f>
        <v>直连</v>
      </c>
    </row>
    <row r="111" s="4" customFormat="1" spans="1:9">
      <c r="A111" s="5">
        <v>17570936153</v>
      </c>
      <c r="B111" s="6">
        <v>44625</v>
      </c>
      <c r="C111" s="6">
        <v>44626</v>
      </c>
      <c r="D111" s="4">
        <v>151</v>
      </c>
      <c r="E111" s="4" t="str">
        <f>VLOOKUP(A111,HOP!A:L,12,0)</f>
        <v>151.00</v>
      </c>
      <c r="F111" s="4" t="str">
        <f>VLOOKUP(A111,HOP!A:C,3,0)</f>
        <v>2451101</v>
      </c>
      <c r="G111" s="4">
        <f t="shared" si="6"/>
        <v>0</v>
      </c>
      <c r="H111" s="4" t="str">
        <f t="shared" si="7"/>
        <v>，2451101</v>
      </c>
      <c r="I111" s="4" t="str">
        <f>VLOOKUP(A111,HOP!A:U,21,0)</f>
        <v>直连</v>
      </c>
    </row>
    <row r="112" s="4" customFormat="1" spans="1:9">
      <c r="A112" s="5">
        <v>17571012540</v>
      </c>
      <c r="B112" s="6">
        <v>44625</v>
      </c>
      <c r="C112" s="6">
        <v>44626</v>
      </c>
      <c r="D112" s="4">
        <v>131</v>
      </c>
      <c r="E112" s="4" t="str">
        <f>VLOOKUP(A112,HOP!A:L,12,0)</f>
        <v>131.00</v>
      </c>
      <c r="F112" s="4" t="str">
        <f>VLOOKUP(A112,HOP!A:C,3,0)</f>
        <v>2451118</v>
      </c>
      <c r="G112" s="4">
        <f t="shared" si="6"/>
        <v>0</v>
      </c>
      <c r="H112" s="4" t="str">
        <f t="shared" si="7"/>
        <v>，2451118</v>
      </c>
      <c r="I112" s="4" t="str">
        <f>VLOOKUP(A112,HOP!A:U,21,0)</f>
        <v>直连</v>
      </c>
    </row>
    <row r="113" s="4" customFormat="1" spans="1:9">
      <c r="A113" s="5">
        <v>17571416673</v>
      </c>
      <c r="B113" s="6">
        <v>44625</v>
      </c>
      <c r="C113" s="6">
        <v>44626</v>
      </c>
      <c r="D113" s="4">
        <v>184</v>
      </c>
      <c r="E113" s="4" t="str">
        <f>VLOOKUP(A113,HOP!A:L,12,0)</f>
        <v>184.00</v>
      </c>
      <c r="F113" s="4" t="str">
        <f>VLOOKUP(A113,HOP!A:C,3,0)</f>
        <v>2451218</v>
      </c>
      <c r="G113" s="4">
        <f t="shared" si="6"/>
        <v>0</v>
      </c>
      <c r="H113" s="4" t="str">
        <f t="shared" si="7"/>
        <v>，2451218</v>
      </c>
      <c r="I113" s="4" t="str">
        <f>VLOOKUP(A113,HOP!A:U,21,0)</f>
        <v>直连</v>
      </c>
    </row>
    <row r="114" s="4" customFormat="1" spans="1:9">
      <c r="A114" s="5">
        <v>17571592911</v>
      </c>
      <c r="B114" s="6">
        <v>44625</v>
      </c>
      <c r="C114" s="6">
        <v>44626</v>
      </c>
      <c r="D114" s="4">
        <v>154</v>
      </c>
      <c r="E114" s="4" t="str">
        <f>VLOOKUP(A114,HOP!A:L,12,0)</f>
        <v>154.00</v>
      </c>
      <c r="F114" s="4" t="str">
        <f>VLOOKUP(A114,HOP!A:C,3,0)</f>
        <v>2451274</v>
      </c>
      <c r="G114" s="4">
        <f t="shared" si="6"/>
        <v>0</v>
      </c>
      <c r="H114" s="4" t="str">
        <f t="shared" si="7"/>
        <v>，2451274</v>
      </c>
      <c r="I114" s="4" t="str">
        <f>VLOOKUP(A114,HOP!A:U,21,0)</f>
        <v>直连</v>
      </c>
    </row>
    <row r="115" s="4" customFormat="1" spans="1:9">
      <c r="A115" s="5">
        <v>17571636158</v>
      </c>
      <c r="B115" s="6">
        <v>44625</v>
      </c>
      <c r="C115" s="6">
        <v>44626</v>
      </c>
      <c r="D115" s="4">
        <v>134</v>
      </c>
      <c r="E115" s="4" t="str">
        <f>VLOOKUP(A115,HOP!A:L,12,0)</f>
        <v>134.00</v>
      </c>
      <c r="F115" s="4" t="str">
        <f>VLOOKUP(A115,HOP!A:C,3,0)</f>
        <v>2451289</v>
      </c>
      <c r="G115" s="4">
        <f t="shared" si="6"/>
        <v>0</v>
      </c>
      <c r="H115" s="4" t="str">
        <f t="shared" si="7"/>
        <v>，2451289</v>
      </c>
      <c r="I115" s="4" t="str">
        <f>VLOOKUP(A115,HOP!A:U,21,0)</f>
        <v>直连</v>
      </c>
    </row>
    <row r="116" s="4" customFormat="1" spans="1:9">
      <c r="A116" s="5">
        <v>17571723542</v>
      </c>
      <c r="B116" s="6">
        <v>44625</v>
      </c>
      <c r="C116" s="6">
        <v>44626</v>
      </c>
      <c r="D116" s="4">
        <v>137</v>
      </c>
      <c r="E116" s="4" t="str">
        <f>VLOOKUP(A116,HOP!A:L,12,0)</f>
        <v>137.00</v>
      </c>
      <c r="F116" s="4" t="str">
        <f>VLOOKUP(A116,HOP!A:C,3,0)</f>
        <v>2451305</v>
      </c>
      <c r="G116" s="4">
        <f t="shared" si="6"/>
        <v>0</v>
      </c>
      <c r="H116" s="4" t="str">
        <f t="shared" si="7"/>
        <v>，2451305</v>
      </c>
      <c r="I116" s="4" t="str">
        <f>VLOOKUP(A116,HOP!A:U,21,0)</f>
        <v>直连</v>
      </c>
    </row>
    <row r="118" spans="4:4">
      <c r="D118" s="4">
        <f>SUM(D2:D117)</f>
        <v>30559</v>
      </c>
    </row>
    <row r="119" spans="4:4">
      <c r="D119" s="4" t="s">
        <v>481</v>
      </c>
    </row>
    <row r="123" spans="1:3">
      <c r="A123" s="4" t="s">
        <v>482</v>
      </c>
      <c r="C123" s="4">
        <v>970</v>
      </c>
    </row>
    <row r="124" spans="1:3">
      <c r="A124" s="4" t="s">
        <v>483</v>
      </c>
      <c r="C124" s="4">
        <v>29589</v>
      </c>
    </row>
    <row r="125" spans="1:3">
      <c r="A125" s="4" t="s">
        <v>484</v>
      </c>
      <c r="C125" s="4">
        <f>SUBTOTAL(9,C123:C124)</f>
        <v>30559</v>
      </c>
    </row>
  </sheetData>
  <autoFilter ref="A1:X116">
    <filterColumn colId="3">
      <filters>
        <filter val="301"/>
        <filter val="202"/>
        <filter val="303"/>
        <filter val="109"/>
        <filter val="113"/>
        <filter val="114"/>
        <filter val="414"/>
        <filter val="216"/>
        <filter val="117"/>
        <filter val="119"/>
        <filter val="421"/>
        <filter val="223"/>
        <filter val="526"/>
        <filter val="127"/>
        <filter val="427"/>
        <filter val="428"/>
        <filter val="628"/>
        <filter val="131"/>
        <filter val="632"/>
        <filter val="134"/>
        <filter val="234"/>
        <filter val="336"/>
        <filter val="137"/>
        <filter val="437"/>
        <filter val="138"/>
        <filter val="838"/>
        <filter val="239"/>
        <filter val="1440"/>
        <filter val="242"/>
        <filter val="842"/>
        <filter val="143"/>
        <filter val="443"/>
        <filter val="145"/>
        <filter val="446"/>
        <filter val="147"/>
        <filter val="149"/>
        <filter val="249"/>
        <filter val="150"/>
        <filter val="151"/>
        <filter val="251"/>
        <filter val="452"/>
        <filter val="154"/>
        <filter val="254"/>
        <filter val="155"/>
        <filter val="455"/>
        <filter val="157"/>
        <filter val="257"/>
        <filter val="158"/>
        <filter val="260"/>
        <filter val="960"/>
        <filter val="161"/>
        <filter val="261"/>
        <filter val="363"/>
        <filter val="265"/>
        <filter val="167"/>
        <filter val="168"/>
        <filter val="269"/>
        <filter val="170"/>
        <filter val="370"/>
        <filter val="970"/>
        <filter val="1170"/>
        <filter val="171"/>
        <filter val="172"/>
        <filter val="272"/>
        <filter val="174"/>
        <filter val="177"/>
        <filter val="182"/>
        <filter val="184"/>
        <filter val="284"/>
        <filter val="286"/>
        <filter val="288"/>
        <filter val="389"/>
        <filter val="490"/>
        <filter val="793"/>
        <filter val="295"/>
        <filter val="96"/>
        <filter val="496"/>
        <filter val="197"/>
        <filter val="19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"/>
  <sheetViews>
    <sheetView workbookViewId="0">
      <selection activeCell="F29" sqref="F2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485</v>
      </c>
      <c r="B1" s="2" t="s">
        <v>486</v>
      </c>
      <c r="C1" s="2" t="s">
        <v>487</v>
      </c>
      <c r="D1" s="2" t="s">
        <v>488</v>
      </c>
      <c r="E1" s="2" t="s">
        <v>13</v>
      </c>
      <c r="F1" s="2" t="s">
        <v>5</v>
      </c>
      <c r="G1" s="2" t="s">
        <v>6</v>
      </c>
      <c r="H1" s="2" t="s">
        <v>489</v>
      </c>
      <c r="I1" s="2" t="s">
        <v>490</v>
      </c>
      <c r="J1" s="2" t="s">
        <v>491</v>
      </c>
      <c r="K1" s="2" t="s">
        <v>492</v>
      </c>
      <c r="L1" s="2" t="s">
        <v>493</v>
      </c>
      <c r="M1" s="2" t="s">
        <v>494</v>
      </c>
      <c r="N1" s="2" t="s">
        <v>495</v>
      </c>
      <c r="O1" s="2" t="s">
        <v>496</v>
      </c>
      <c r="P1" s="2" t="s">
        <v>497</v>
      </c>
      <c r="Q1" s="2" t="s">
        <v>498</v>
      </c>
      <c r="R1" s="2" t="s">
        <v>499</v>
      </c>
      <c r="S1" s="2" t="s">
        <v>500</v>
      </c>
      <c r="T1" s="2" t="s">
        <v>501</v>
      </c>
      <c r="U1" s="2" t="s">
        <v>502</v>
      </c>
    </row>
    <row r="2" s="1" customFormat="1" spans="1:21">
      <c r="A2" s="3">
        <v>17571723542</v>
      </c>
      <c r="B2" s="1" t="s">
        <v>503</v>
      </c>
      <c r="C2" s="1" t="s">
        <v>504</v>
      </c>
      <c r="D2" s="1" t="s">
        <v>505</v>
      </c>
      <c r="E2" s="1" t="s">
        <v>478</v>
      </c>
      <c r="F2" s="1" t="s">
        <v>503</v>
      </c>
      <c r="G2" s="1" t="s">
        <v>506</v>
      </c>
      <c r="H2" s="1" t="s">
        <v>507</v>
      </c>
      <c r="I2" s="1" t="s">
        <v>508</v>
      </c>
      <c r="J2" s="1" t="s">
        <v>509</v>
      </c>
      <c r="K2" s="1" t="s">
        <v>508</v>
      </c>
      <c r="L2" s="1" t="s">
        <v>508</v>
      </c>
      <c r="M2" s="1" t="s">
        <v>510</v>
      </c>
      <c r="N2" s="1" t="s">
        <v>510</v>
      </c>
      <c r="O2" s="1" t="s">
        <v>511</v>
      </c>
      <c r="P2" s="1" t="s">
        <v>512</v>
      </c>
      <c r="Q2" s="1" t="s">
        <v>513</v>
      </c>
      <c r="R2" s="1" t="s">
        <v>514</v>
      </c>
      <c r="S2" s="1" t="s">
        <v>515</v>
      </c>
      <c r="T2" s="1" t="s">
        <v>516</v>
      </c>
      <c r="U2" s="1" t="s">
        <v>517</v>
      </c>
    </row>
    <row r="3" s="1" customFormat="1" spans="1:21">
      <c r="A3" s="3">
        <v>17571636158</v>
      </c>
      <c r="B3" s="1" t="s">
        <v>503</v>
      </c>
      <c r="C3" s="1" t="s">
        <v>518</v>
      </c>
      <c r="D3" s="1" t="s">
        <v>519</v>
      </c>
      <c r="E3" s="1" t="s">
        <v>474</v>
      </c>
      <c r="F3" s="1" t="s">
        <v>503</v>
      </c>
      <c r="G3" s="1" t="s">
        <v>506</v>
      </c>
      <c r="H3" s="1" t="s">
        <v>507</v>
      </c>
      <c r="I3" s="1" t="s">
        <v>520</v>
      </c>
      <c r="J3" s="1" t="s">
        <v>509</v>
      </c>
      <c r="K3" s="1" t="s">
        <v>520</v>
      </c>
      <c r="L3" s="1" t="s">
        <v>520</v>
      </c>
      <c r="M3" s="1" t="s">
        <v>510</v>
      </c>
      <c r="N3" s="1" t="s">
        <v>510</v>
      </c>
      <c r="O3" s="1" t="s">
        <v>511</v>
      </c>
      <c r="P3" s="1" t="s">
        <v>512</v>
      </c>
      <c r="Q3" s="1" t="s">
        <v>513</v>
      </c>
      <c r="R3" s="1" t="s">
        <v>521</v>
      </c>
      <c r="S3" s="1" t="s">
        <v>515</v>
      </c>
      <c r="T3" s="1" t="s">
        <v>516</v>
      </c>
      <c r="U3" s="1" t="s">
        <v>517</v>
      </c>
    </row>
    <row r="4" s="1" customFormat="1" spans="1:21">
      <c r="A4" s="3">
        <v>17571592911</v>
      </c>
      <c r="B4" s="1" t="s">
        <v>503</v>
      </c>
      <c r="C4" s="1" t="s">
        <v>522</v>
      </c>
      <c r="D4" s="1" t="s">
        <v>523</v>
      </c>
      <c r="E4" s="1" t="s">
        <v>470</v>
      </c>
      <c r="F4" s="1" t="s">
        <v>503</v>
      </c>
      <c r="G4" s="1" t="s">
        <v>506</v>
      </c>
      <c r="H4" s="1" t="s">
        <v>507</v>
      </c>
      <c r="I4" s="1" t="s">
        <v>524</v>
      </c>
      <c r="J4" s="1" t="s">
        <v>509</v>
      </c>
      <c r="K4" s="1" t="s">
        <v>524</v>
      </c>
      <c r="L4" s="1" t="s">
        <v>524</v>
      </c>
      <c r="M4" s="1" t="s">
        <v>510</v>
      </c>
      <c r="N4" s="1" t="s">
        <v>510</v>
      </c>
      <c r="O4" s="1" t="s">
        <v>511</v>
      </c>
      <c r="P4" s="1" t="s">
        <v>512</v>
      </c>
      <c r="Q4" s="1" t="s">
        <v>513</v>
      </c>
      <c r="R4" s="1" t="s">
        <v>525</v>
      </c>
      <c r="S4" s="1" t="s">
        <v>515</v>
      </c>
      <c r="T4" s="1" t="s">
        <v>516</v>
      </c>
      <c r="U4" s="1" t="s">
        <v>517</v>
      </c>
    </row>
    <row r="5" s="1" customFormat="1" spans="1:21">
      <c r="A5" s="3">
        <v>17571416673</v>
      </c>
      <c r="B5" s="1" t="s">
        <v>503</v>
      </c>
      <c r="C5" s="1" t="s">
        <v>526</v>
      </c>
      <c r="D5" s="1" t="s">
        <v>527</v>
      </c>
      <c r="E5" s="1" t="s">
        <v>466</v>
      </c>
      <c r="F5" s="1" t="s">
        <v>503</v>
      </c>
      <c r="G5" s="1" t="s">
        <v>506</v>
      </c>
      <c r="H5" s="1" t="s">
        <v>507</v>
      </c>
      <c r="I5" s="1" t="s">
        <v>528</v>
      </c>
      <c r="J5" s="1" t="s">
        <v>509</v>
      </c>
      <c r="K5" s="1" t="s">
        <v>528</v>
      </c>
      <c r="L5" s="1" t="s">
        <v>528</v>
      </c>
      <c r="M5" s="1" t="s">
        <v>510</v>
      </c>
      <c r="N5" s="1" t="s">
        <v>510</v>
      </c>
      <c r="O5" s="1" t="s">
        <v>511</v>
      </c>
      <c r="P5" s="1" t="s">
        <v>512</v>
      </c>
      <c r="Q5" s="1" t="s">
        <v>513</v>
      </c>
      <c r="R5" s="1" t="s">
        <v>529</v>
      </c>
      <c r="S5" s="1" t="s">
        <v>515</v>
      </c>
      <c r="T5" s="1" t="s">
        <v>516</v>
      </c>
      <c r="U5" s="1" t="s">
        <v>517</v>
      </c>
    </row>
    <row r="6" s="1" customFormat="1" spans="1:21">
      <c r="A6" s="3">
        <v>17571012540</v>
      </c>
      <c r="B6" s="1" t="s">
        <v>503</v>
      </c>
      <c r="C6" s="1" t="s">
        <v>530</v>
      </c>
      <c r="D6" s="1" t="s">
        <v>531</v>
      </c>
      <c r="E6" s="1" t="s">
        <v>461</v>
      </c>
      <c r="F6" s="1" t="s">
        <v>503</v>
      </c>
      <c r="G6" s="1" t="s">
        <v>506</v>
      </c>
      <c r="H6" s="1" t="s">
        <v>507</v>
      </c>
      <c r="I6" s="1" t="s">
        <v>532</v>
      </c>
      <c r="J6" s="1" t="s">
        <v>509</v>
      </c>
      <c r="K6" s="1" t="s">
        <v>532</v>
      </c>
      <c r="L6" s="1" t="s">
        <v>532</v>
      </c>
      <c r="M6" s="1" t="s">
        <v>510</v>
      </c>
      <c r="N6" s="1" t="s">
        <v>510</v>
      </c>
      <c r="O6" s="1" t="s">
        <v>511</v>
      </c>
      <c r="P6" s="1" t="s">
        <v>512</v>
      </c>
      <c r="Q6" s="1" t="s">
        <v>513</v>
      </c>
      <c r="R6" s="1" t="s">
        <v>533</v>
      </c>
      <c r="S6" s="1" t="s">
        <v>515</v>
      </c>
      <c r="T6" s="1" t="s">
        <v>516</v>
      </c>
      <c r="U6" s="1" t="s">
        <v>517</v>
      </c>
    </row>
    <row r="7" s="1" customFormat="1" spans="1:21">
      <c r="A7" s="3">
        <v>17570936153</v>
      </c>
      <c r="B7" s="1" t="s">
        <v>503</v>
      </c>
      <c r="C7" s="1" t="s">
        <v>534</v>
      </c>
      <c r="D7" s="1" t="s">
        <v>535</v>
      </c>
      <c r="E7" s="1" t="s">
        <v>456</v>
      </c>
      <c r="F7" s="1" t="s">
        <v>503</v>
      </c>
      <c r="G7" s="1" t="s">
        <v>506</v>
      </c>
      <c r="H7" s="1" t="s">
        <v>507</v>
      </c>
      <c r="I7" s="1" t="s">
        <v>536</v>
      </c>
      <c r="J7" s="1" t="s">
        <v>509</v>
      </c>
      <c r="K7" s="1" t="s">
        <v>536</v>
      </c>
      <c r="L7" s="1" t="s">
        <v>536</v>
      </c>
      <c r="M7" s="1" t="s">
        <v>510</v>
      </c>
      <c r="N7" s="1" t="s">
        <v>510</v>
      </c>
      <c r="O7" s="1" t="s">
        <v>511</v>
      </c>
      <c r="P7" s="1" t="s">
        <v>512</v>
      </c>
      <c r="Q7" s="1" t="s">
        <v>513</v>
      </c>
      <c r="R7" s="1" t="s">
        <v>537</v>
      </c>
      <c r="S7" s="1" t="s">
        <v>515</v>
      </c>
      <c r="T7" s="1" t="s">
        <v>516</v>
      </c>
      <c r="U7" s="1" t="s">
        <v>517</v>
      </c>
    </row>
    <row r="8" s="1" customFormat="1" spans="1:21">
      <c r="A8" s="3">
        <v>17570942105</v>
      </c>
      <c r="B8" s="1" t="s">
        <v>503</v>
      </c>
      <c r="C8" s="1" t="s">
        <v>538</v>
      </c>
      <c r="D8" s="1" t="s">
        <v>539</v>
      </c>
      <c r="E8" s="1" t="s">
        <v>453</v>
      </c>
      <c r="F8" s="1" t="s">
        <v>503</v>
      </c>
      <c r="G8" s="1" t="s">
        <v>506</v>
      </c>
      <c r="H8" s="1" t="s">
        <v>507</v>
      </c>
      <c r="I8" s="1" t="s">
        <v>540</v>
      </c>
      <c r="J8" s="1" t="s">
        <v>509</v>
      </c>
      <c r="K8" s="1" t="s">
        <v>540</v>
      </c>
      <c r="L8" s="1" t="s">
        <v>540</v>
      </c>
      <c r="M8" s="1" t="s">
        <v>510</v>
      </c>
      <c r="N8" s="1" t="s">
        <v>510</v>
      </c>
      <c r="O8" s="1" t="s">
        <v>511</v>
      </c>
      <c r="P8" s="1" t="s">
        <v>512</v>
      </c>
      <c r="Q8" s="1" t="s">
        <v>513</v>
      </c>
      <c r="R8" s="1" t="s">
        <v>541</v>
      </c>
      <c r="S8" s="1" t="s">
        <v>515</v>
      </c>
      <c r="T8" s="1" t="s">
        <v>516</v>
      </c>
      <c r="U8" s="1" t="s">
        <v>517</v>
      </c>
    </row>
    <row r="9" s="1" customFormat="1" spans="1:21">
      <c r="A9" s="3">
        <v>17565995795</v>
      </c>
      <c r="B9" s="1" t="s">
        <v>503</v>
      </c>
      <c r="C9" s="1" t="s">
        <v>542</v>
      </c>
      <c r="D9" s="1" t="s">
        <v>535</v>
      </c>
      <c r="E9" s="1" t="s">
        <v>449</v>
      </c>
      <c r="F9" s="1" t="s">
        <v>503</v>
      </c>
      <c r="G9" s="1" t="s">
        <v>506</v>
      </c>
      <c r="H9" s="1" t="s">
        <v>507</v>
      </c>
      <c r="I9" s="1" t="s">
        <v>536</v>
      </c>
      <c r="J9" s="1" t="s">
        <v>509</v>
      </c>
      <c r="K9" s="1" t="s">
        <v>536</v>
      </c>
      <c r="L9" s="1" t="s">
        <v>536</v>
      </c>
      <c r="M9" s="1" t="s">
        <v>510</v>
      </c>
      <c r="N9" s="1" t="s">
        <v>510</v>
      </c>
      <c r="O9" s="1" t="s">
        <v>511</v>
      </c>
      <c r="P9" s="1" t="s">
        <v>512</v>
      </c>
      <c r="Q9" s="1" t="s">
        <v>513</v>
      </c>
      <c r="R9" s="1" t="s">
        <v>543</v>
      </c>
      <c r="S9" s="1" t="s">
        <v>515</v>
      </c>
      <c r="T9" s="1" t="s">
        <v>516</v>
      </c>
      <c r="U9" s="1" t="s">
        <v>517</v>
      </c>
    </row>
    <row r="10" s="1" customFormat="1" spans="1:21">
      <c r="A10" s="3">
        <v>17565743200</v>
      </c>
      <c r="B10" s="1" t="s">
        <v>503</v>
      </c>
      <c r="C10" s="1" t="s">
        <v>544</v>
      </c>
      <c r="D10" s="1" t="s">
        <v>545</v>
      </c>
      <c r="E10" s="1" t="s">
        <v>442</v>
      </c>
      <c r="F10" s="1" t="s">
        <v>503</v>
      </c>
      <c r="G10" s="1" t="s">
        <v>506</v>
      </c>
      <c r="H10" s="1" t="s">
        <v>507</v>
      </c>
      <c r="I10" s="1" t="s">
        <v>546</v>
      </c>
      <c r="J10" s="1" t="s">
        <v>509</v>
      </c>
      <c r="K10" s="1" t="s">
        <v>546</v>
      </c>
      <c r="L10" s="1" t="s">
        <v>546</v>
      </c>
      <c r="M10" s="1" t="s">
        <v>510</v>
      </c>
      <c r="N10" s="1" t="s">
        <v>510</v>
      </c>
      <c r="O10" s="1" t="s">
        <v>511</v>
      </c>
      <c r="P10" s="1" t="s">
        <v>512</v>
      </c>
      <c r="Q10" s="1" t="s">
        <v>513</v>
      </c>
      <c r="R10" s="1" t="s">
        <v>547</v>
      </c>
      <c r="S10" s="1" t="s">
        <v>515</v>
      </c>
      <c r="T10" s="1" t="s">
        <v>516</v>
      </c>
      <c r="U10" s="1" t="s">
        <v>517</v>
      </c>
    </row>
    <row r="11" s="1" customFormat="1" spans="1:21">
      <c r="A11" s="3">
        <v>17565516257</v>
      </c>
      <c r="B11" s="1" t="s">
        <v>503</v>
      </c>
      <c r="C11" s="1" t="s">
        <v>548</v>
      </c>
      <c r="D11" s="1" t="s">
        <v>549</v>
      </c>
      <c r="E11" s="1" t="s">
        <v>439</v>
      </c>
      <c r="F11" s="1" t="s">
        <v>503</v>
      </c>
      <c r="G11" s="1" t="s">
        <v>506</v>
      </c>
      <c r="H11" s="1" t="s">
        <v>507</v>
      </c>
      <c r="I11" s="1" t="s">
        <v>550</v>
      </c>
      <c r="J11" s="1" t="s">
        <v>509</v>
      </c>
      <c r="K11" s="1" t="s">
        <v>550</v>
      </c>
      <c r="L11" s="1" t="s">
        <v>550</v>
      </c>
      <c r="M11" s="1" t="s">
        <v>510</v>
      </c>
      <c r="N11" s="1" t="s">
        <v>510</v>
      </c>
      <c r="O11" s="1" t="s">
        <v>511</v>
      </c>
      <c r="P11" s="1" t="s">
        <v>512</v>
      </c>
      <c r="Q11" s="1" t="s">
        <v>513</v>
      </c>
      <c r="R11" s="1" t="s">
        <v>551</v>
      </c>
      <c r="S11" s="1" t="s">
        <v>515</v>
      </c>
      <c r="T11" s="1" t="s">
        <v>516</v>
      </c>
      <c r="U11" s="1" t="s">
        <v>517</v>
      </c>
    </row>
    <row r="12" s="1" customFormat="1" spans="1:21">
      <c r="A12" s="3">
        <v>17565298140</v>
      </c>
      <c r="B12" s="1" t="s">
        <v>503</v>
      </c>
      <c r="C12" s="1" t="s">
        <v>552</v>
      </c>
      <c r="D12" s="1" t="s">
        <v>553</v>
      </c>
      <c r="E12" s="1" t="s">
        <v>129</v>
      </c>
      <c r="F12" s="1" t="s">
        <v>503</v>
      </c>
      <c r="G12" s="1" t="s">
        <v>506</v>
      </c>
      <c r="H12" s="1" t="s">
        <v>507</v>
      </c>
      <c r="I12" s="1" t="s">
        <v>554</v>
      </c>
      <c r="J12" s="1" t="s">
        <v>509</v>
      </c>
      <c r="K12" s="1" t="s">
        <v>554</v>
      </c>
      <c r="L12" s="1" t="s">
        <v>554</v>
      </c>
      <c r="M12" s="1" t="s">
        <v>510</v>
      </c>
      <c r="N12" s="1" t="s">
        <v>510</v>
      </c>
      <c r="O12" s="1" t="s">
        <v>511</v>
      </c>
      <c r="P12" s="1" t="s">
        <v>512</v>
      </c>
      <c r="Q12" s="1" t="s">
        <v>513</v>
      </c>
      <c r="R12" s="1" t="s">
        <v>555</v>
      </c>
      <c r="S12" s="1" t="s">
        <v>515</v>
      </c>
      <c r="T12" s="1" t="s">
        <v>516</v>
      </c>
      <c r="U12" s="1" t="s">
        <v>517</v>
      </c>
    </row>
    <row r="13" s="1" customFormat="1" spans="1:21">
      <c r="A13" s="3">
        <v>17565242656</v>
      </c>
      <c r="B13" s="1" t="s">
        <v>503</v>
      </c>
      <c r="C13" s="1" t="s">
        <v>556</v>
      </c>
      <c r="D13" s="1" t="s">
        <v>557</v>
      </c>
      <c r="E13" s="1" t="s">
        <v>433</v>
      </c>
      <c r="F13" s="1" t="s">
        <v>503</v>
      </c>
      <c r="G13" s="1" t="s">
        <v>506</v>
      </c>
      <c r="H13" s="1" t="s">
        <v>507</v>
      </c>
      <c r="I13" s="1" t="s">
        <v>558</v>
      </c>
      <c r="J13" s="1" t="s">
        <v>509</v>
      </c>
      <c r="K13" s="1" t="s">
        <v>558</v>
      </c>
      <c r="L13" s="1" t="s">
        <v>558</v>
      </c>
      <c r="M13" s="1" t="s">
        <v>510</v>
      </c>
      <c r="N13" s="1" t="s">
        <v>510</v>
      </c>
      <c r="O13" s="1" t="s">
        <v>511</v>
      </c>
      <c r="P13" s="1" t="s">
        <v>512</v>
      </c>
      <c r="Q13" s="1" t="s">
        <v>513</v>
      </c>
      <c r="R13" s="1" t="s">
        <v>559</v>
      </c>
      <c r="S13" s="1" t="s">
        <v>515</v>
      </c>
      <c r="T13" s="1" t="s">
        <v>516</v>
      </c>
      <c r="U13" s="1" t="s">
        <v>517</v>
      </c>
    </row>
    <row r="14" s="1" customFormat="1" spans="1:21">
      <c r="A14" s="3">
        <v>17565234260</v>
      </c>
      <c r="B14" s="1" t="s">
        <v>503</v>
      </c>
      <c r="C14" s="1" t="s">
        <v>560</v>
      </c>
      <c r="D14" s="1" t="s">
        <v>561</v>
      </c>
      <c r="E14" s="1" t="s">
        <v>431</v>
      </c>
      <c r="F14" s="1" t="s">
        <v>503</v>
      </c>
      <c r="G14" s="1" t="s">
        <v>506</v>
      </c>
      <c r="H14" s="1" t="s">
        <v>507</v>
      </c>
      <c r="I14" s="1" t="s">
        <v>562</v>
      </c>
      <c r="J14" s="1" t="s">
        <v>509</v>
      </c>
      <c r="K14" s="1" t="s">
        <v>562</v>
      </c>
      <c r="L14" s="1" t="s">
        <v>562</v>
      </c>
      <c r="M14" s="1" t="s">
        <v>510</v>
      </c>
      <c r="N14" s="1" t="s">
        <v>510</v>
      </c>
      <c r="O14" s="1" t="s">
        <v>511</v>
      </c>
      <c r="P14" s="1" t="s">
        <v>512</v>
      </c>
      <c r="Q14" s="1" t="s">
        <v>513</v>
      </c>
      <c r="R14" s="1" t="s">
        <v>563</v>
      </c>
      <c r="S14" s="1" t="s">
        <v>515</v>
      </c>
      <c r="T14" s="1" t="s">
        <v>516</v>
      </c>
      <c r="U14" s="1" t="s">
        <v>517</v>
      </c>
    </row>
    <row r="15" s="1" customFormat="1" spans="1:21">
      <c r="A15" s="3">
        <v>17565152292</v>
      </c>
      <c r="B15" s="1" t="s">
        <v>503</v>
      </c>
      <c r="C15" s="1" t="s">
        <v>564</v>
      </c>
      <c r="D15" s="1" t="s">
        <v>565</v>
      </c>
      <c r="E15" s="1" t="s">
        <v>425</v>
      </c>
      <c r="F15" s="1" t="s">
        <v>503</v>
      </c>
      <c r="G15" s="1" t="s">
        <v>506</v>
      </c>
      <c r="H15" s="1" t="s">
        <v>507</v>
      </c>
      <c r="I15" s="1" t="s">
        <v>566</v>
      </c>
      <c r="J15" s="1" t="s">
        <v>509</v>
      </c>
      <c r="K15" s="1" t="s">
        <v>566</v>
      </c>
      <c r="L15" s="1" t="s">
        <v>566</v>
      </c>
      <c r="M15" s="1" t="s">
        <v>510</v>
      </c>
      <c r="N15" s="1" t="s">
        <v>510</v>
      </c>
      <c r="O15" s="1" t="s">
        <v>511</v>
      </c>
      <c r="P15" s="1" t="s">
        <v>512</v>
      </c>
      <c r="Q15" s="1" t="s">
        <v>513</v>
      </c>
      <c r="R15" s="1" t="s">
        <v>567</v>
      </c>
      <c r="S15" s="1" t="s">
        <v>515</v>
      </c>
      <c r="T15" s="1" t="s">
        <v>516</v>
      </c>
      <c r="U15" s="1" t="s">
        <v>517</v>
      </c>
    </row>
    <row r="16" s="1" customFormat="1" spans="1:21">
      <c r="A16" s="3">
        <v>17564980912</v>
      </c>
      <c r="B16" s="1" t="s">
        <v>503</v>
      </c>
      <c r="C16" s="1" t="s">
        <v>568</v>
      </c>
      <c r="D16" s="1" t="s">
        <v>569</v>
      </c>
      <c r="E16" s="1" t="s">
        <v>422</v>
      </c>
      <c r="F16" s="1" t="s">
        <v>503</v>
      </c>
      <c r="G16" s="1" t="s">
        <v>506</v>
      </c>
      <c r="H16" s="1" t="s">
        <v>507</v>
      </c>
      <c r="I16" s="1" t="s">
        <v>570</v>
      </c>
      <c r="J16" s="1" t="s">
        <v>509</v>
      </c>
      <c r="K16" s="1" t="s">
        <v>570</v>
      </c>
      <c r="L16" s="1" t="s">
        <v>570</v>
      </c>
      <c r="M16" s="1" t="s">
        <v>510</v>
      </c>
      <c r="N16" s="1" t="s">
        <v>510</v>
      </c>
      <c r="O16" s="1" t="s">
        <v>511</v>
      </c>
      <c r="P16" s="1" t="s">
        <v>512</v>
      </c>
      <c r="Q16" s="1" t="s">
        <v>513</v>
      </c>
      <c r="R16" s="1" t="s">
        <v>571</v>
      </c>
      <c r="S16" s="1" t="s">
        <v>515</v>
      </c>
      <c r="T16" s="1" t="s">
        <v>516</v>
      </c>
      <c r="U16" s="1" t="s">
        <v>517</v>
      </c>
    </row>
    <row r="17" s="1" customFormat="1" spans="1:21">
      <c r="A17" s="3">
        <v>17564954029</v>
      </c>
      <c r="B17" s="1" t="s">
        <v>503</v>
      </c>
      <c r="C17" s="1" t="s">
        <v>572</v>
      </c>
      <c r="D17" s="1" t="s">
        <v>545</v>
      </c>
      <c r="E17" s="1" t="s">
        <v>417</v>
      </c>
      <c r="F17" s="1" t="s">
        <v>503</v>
      </c>
      <c r="G17" s="1" t="s">
        <v>506</v>
      </c>
      <c r="H17" s="1" t="s">
        <v>507</v>
      </c>
      <c r="I17" s="1" t="s">
        <v>546</v>
      </c>
      <c r="J17" s="1" t="s">
        <v>509</v>
      </c>
      <c r="K17" s="1" t="s">
        <v>546</v>
      </c>
      <c r="L17" s="1" t="s">
        <v>546</v>
      </c>
      <c r="M17" s="1" t="s">
        <v>510</v>
      </c>
      <c r="N17" s="1" t="s">
        <v>510</v>
      </c>
      <c r="O17" s="1" t="s">
        <v>511</v>
      </c>
      <c r="P17" s="1" t="s">
        <v>512</v>
      </c>
      <c r="Q17" s="1" t="s">
        <v>513</v>
      </c>
      <c r="R17" s="1" t="s">
        <v>573</v>
      </c>
      <c r="S17" s="1" t="s">
        <v>515</v>
      </c>
      <c r="T17" s="1" t="s">
        <v>516</v>
      </c>
      <c r="U17" s="1" t="s">
        <v>517</v>
      </c>
    </row>
    <row r="18" s="1" customFormat="1" spans="1:21">
      <c r="A18" s="3">
        <v>17564780862</v>
      </c>
      <c r="B18" s="1" t="s">
        <v>503</v>
      </c>
      <c r="C18" s="1" t="s">
        <v>574</v>
      </c>
      <c r="D18" s="1" t="s">
        <v>575</v>
      </c>
      <c r="E18" s="1" t="s">
        <v>99</v>
      </c>
      <c r="F18" s="1" t="s">
        <v>503</v>
      </c>
      <c r="G18" s="1" t="s">
        <v>506</v>
      </c>
      <c r="H18" s="1" t="s">
        <v>507</v>
      </c>
      <c r="I18" s="1" t="s">
        <v>576</v>
      </c>
      <c r="J18" s="1" t="s">
        <v>509</v>
      </c>
      <c r="K18" s="1" t="s">
        <v>576</v>
      </c>
      <c r="L18" s="1" t="s">
        <v>576</v>
      </c>
      <c r="M18" s="1" t="s">
        <v>510</v>
      </c>
      <c r="N18" s="1" t="s">
        <v>510</v>
      </c>
      <c r="O18" s="1" t="s">
        <v>511</v>
      </c>
      <c r="P18" s="1" t="s">
        <v>512</v>
      </c>
      <c r="Q18" s="1" t="s">
        <v>513</v>
      </c>
      <c r="R18" s="1" t="s">
        <v>577</v>
      </c>
      <c r="S18" s="1" t="s">
        <v>515</v>
      </c>
      <c r="T18" s="1" t="s">
        <v>516</v>
      </c>
      <c r="U18" s="1" t="s">
        <v>517</v>
      </c>
    </row>
    <row r="19" s="1" customFormat="1" spans="1:21">
      <c r="A19" s="3">
        <v>17564702638</v>
      </c>
      <c r="B19" s="1" t="s">
        <v>503</v>
      </c>
      <c r="C19" s="1" t="s">
        <v>578</v>
      </c>
      <c r="D19" s="1" t="s">
        <v>535</v>
      </c>
      <c r="E19" s="1" t="s">
        <v>412</v>
      </c>
      <c r="F19" s="1" t="s">
        <v>503</v>
      </c>
      <c r="G19" s="1" t="s">
        <v>506</v>
      </c>
      <c r="H19" s="1" t="s">
        <v>507</v>
      </c>
      <c r="I19" s="1" t="s">
        <v>536</v>
      </c>
      <c r="J19" s="1" t="s">
        <v>509</v>
      </c>
      <c r="K19" s="1" t="s">
        <v>536</v>
      </c>
      <c r="L19" s="1" t="s">
        <v>536</v>
      </c>
      <c r="M19" s="1" t="s">
        <v>510</v>
      </c>
      <c r="N19" s="1" t="s">
        <v>510</v>
      </c>
      <c r="O19" s="1" t="s">
        <v>511</v>
      </c>
      <c r="P19" s="1" t="s">
        <v>512</v>
      </c>
      <c r="Q19" s="1" t="s">
        <v>513</v>
      </c>
      <c r="R19" s="1" t="s">
        <v>579</v>
      </c>
      <c r="S19" s="1" t="s">
        <v>515</v>
      </c>
      <c r="T19" s="1" t="s">
        <v>516</v>
      </c>
      <c r="U19" s="1" t="s">
        <v>517</v>
      </c>
    </row>
    <row r="20" s="1" customFormat="1" spans="1:21">
      <c r="A20" s="3">
        <v>17564562776</v>
      </c>
      <c r="B20" s="1" t="s">
        <v>503</v>
      </c>
      <c r="C20" s="1" t="s">
        <v>580</v>
      </c>
      <c r="D20" s="1" t="s">
        <v>581</v>
      </c>
      <c r="E20" s="1" t="s">
        <v>408</v>
      </c>
      <c r="F20" s="1" t="s">
        <v>503</v>
      </c>
      <c r="G20" s="1" t="s">
        <v>506</v>
      </c>
      <c r="H20" s="1" t="s">
        <v>507</v>
      </c>
      <c r="I20" s="1" t="s">
        <v>582</v>
      </c>
      <c r="J20" s="1" t="s">
        <v>509</v>
      </c>
      <c r="K20" s="1" t="s">
        <v>582</v>
      </c>
      <c r="L20" s="1" t="s">
        <v>582</v>
      </c>
      <c r="M20" s="1" t="s">
        <v>510</v>
      </c>
      <c r="N20" s="1" t="s">
        <v>510</v>
      </c>
      <c r="O20" s="1" t="s">
        <v>511</v>
      </c>
      <c r="P20" s="1" t="s">
        <v>512</v>
      </c>
      <c r="Q20" s="1" t="s">
        <v>513</v>
      </c>
      <c r="R20" s="1" t="s">
        <v>583</v>
      </c>
      <c r="S20" s="1" t="s">
        <v>515</v>
      </c>
      <c r="T20" s="1" t="s">
        <v>516</v>
      </c>
      <c r="U20" s="1" t="s">
        <v>517</v>
      </c>
    </row>
    <row r="21" s="1" customFormat="1" spans="1:21">
      <c r="A21" s="3">
        <v>17564486787</v>
      </c>
      <c r="B21" s="1" t="s">
        <v>503</v>
      </c>
      <c r="C21" s="1" t="s">
        <v>584</v>
      </c>
      <c r="D21" s="1" t="s">
        <v>565</v>
      </c>
      <c r="E21" s="1" t="s">
        <v>404</v>
      </c>
      <c r="F21" s="1" t="s">
        <v>503</v>
      </c>
      <c r="G21" s="1" t="s">
        <v>506</v>
      </c>
      <c r="H21" s="1" t="s">
        <v>507</v>
      </c>
      <c r="I21" s="1" t="s">
        <v>566</v>
      </c>
      <c r="J21" s="1" t="s">
        <v>509</v>
      </c>
      <c r="K21" s="1" t="s">
        <v>566</v>
      </c>
      <c r="L21" s="1" t="s">
        <v>566</v>
      </c>
      <c r="M21" s="1" t="s">
        <v>510</v>
      </c>
      <c r="N21" s="1" t="s">
        <v>510</v>
      </c>
      <c r="O21" s="1" t="s">
        <v>511</v>
      </c>
      <c r="P21" s="1" t="s">
        <v>512</v>
      </c>
      <c r="Q21" s="1" t="s">
        <v>513</v>
      </c>
      <c r="R21" s="1" t="s">
        <v>585</v>
      </c>
      <c r="S21" s="1" t="s">
        <v>515</v>
      </c>
      <c r="T21" s="1" t="s">
        <v>516</v>
      </c>
      <c r="U21" s="1" t="s">
        <v>517</v>
      </c>
    </row>
    <row r="22" s="1" customFormat="1" spans="1:21">
      <c r="A22" s="3">
        <v>17564108570</v>
      </c>
      <c r="B22" s="1" t="s">
        <v>503</v>
      </c>
      <c r="C22" s="1" t="s">
        <v>586</v>
      </c>
      <c r="D22" s="1" t="s">
        <v>587</v>
      </c>
      <c r="E22" s="1" t="s">
        <v>400</v>
      </c>
      <c r="F22" s="1" t="s">
        <v>503</v>
      </c>
      <c r="G22" s="1" t="s">
        <v>506</v>
      </c>
      <c r="H22" s="1" t="s">
        <v>507</v>
      </c>
      <c r="I22" s="1" t="s">
        <v>588</v>
      </c>
      <c r="J22" s="1" t="s">
        <v>509</v>
      </c>
      <c r="K22" s="1" t="s">
        <v>588</v>
      </c>
      <c r="L22" s="1" t="s">
        <v>588</v>
      </c>
      <c r="M22" s="1" t="s">
        <v>510</v>
      </c>
      <c r="N22" s="1" t="s">
        <v>510</v>
      </c>
      <c r="O22" s="1" t="s">
        <v>511</v>
      </c>
      <c r="P22" s="1" t="s">
        <v>512</v>
      </c>
      <c r="Q22" s="1" t="s">
        <v>513</v>
      </c>
      <c r="R22" s="1" t="s">
        <v>589</v>
      </c>
      <c r="S22" s="1" t="s">
        <v>515</v>
      </c>
      <c r="T22" s="1" t="s">
        <v>516</v>
      </c>
      <c r="U22" s="1" t="s">
        <v>517</v>
      </c>
    </row>
    <row r="23" s="1" customFormat="1" spans="1:21">
      <c r="A23" s="3">
        <v>17563928005</v>
      </c>
      <c r="B23" s="1" t="s">
        <v>503</v>
      </c>
      <c r="C23" s="1" t="s">
        <v>590</v>
      </c>
      <c r="D23" s="1" t="s">
        <v>591</v>
      </c>
      <c r="E23" s="1" t="s">
        <v>396</v>
      </c>
      <c r="F23" s="1" t="s">
        <v>503</v>
      </c>
      <c r="G23" s="1" t="s">
        <v>506</v>
      </c>
      <c r="H23" s="1" t="s">
        <v>507</v>
      </c>
      <c r="I23" s="1" t="s">
        <v>592</v>
      </c>
      <c r="J23" s="1" t="s">
        <v>509</v>
      </c>
      <c r="K23" s="1" t="s">
        <v>592</v>
      </c>
      <c r="L23" s="1" t="s">
        <v>592</v>
      </c>
      <c r="M23" s="1" t="s">
        <v>510</v>
      </c>
      <c r="N23" s="1" t="s">
        <v>510</v>
      </c>
      <c r="O23" s="1" t="s">
        <v>511</v>
      </c>
      <c r="P23" s="1" t="s">
        <v>512</v>
      </c>
      <c r="Q23" s="1" t="s">
        <v>513</v>
      </c>
      <c r="R23" s="1" t="s">
        <v>593</v>
      </c>
      <c r="S23" s="1" t="s">
        <v>515</v>
      </c>
      <c r="T23" s="1" t="s">
        <v>516</v>
      </c>
      <c r="U23" s="1" t="s">
        <v>517</v>
      </c>
    </row>
    <row r="24" s="1" customFormat="1" spans="1:21">
      <c r="A24" s="3">
        <v>17563911593</v>
      </c>
      <c r="B24" s="1" t="s">
        <v>503</v>
      </c>
      <c r="C24" s="1" t="s">
        <v>594</v>
      </c>
      <c r="D24" s="1" t="s">
        <v>535</v>
      </c>
      <c r="E24" s="1" t="s">
        <v>102</v>
      </c>
      <c r="F24" s="1" t="s">
        <v>503</v>
      </c>
      <c r="G24" s="1" t="s">
        <v>506</v>
      </c>
      <c r="H24" s="1" t="s">
        <v>507</v>
      </c>
      <c r="I24" s="1" t="s">
        <v>536</v>
      </c>
      <c r="J24" s="1" t="s">
        <v>509</v>
      </c>
      <c r="K24" s="1" t="s">
        <v>536</v>
      </c>
      <c r="L24" s="1" t="s">
        <v>536</v>
      </c>
      <c r="M24" s="1" t="s">
        <v>510</v>
      </c>
      <c r="N24" s="1" t="s">
        <v>510</v>
      </c>
      <c r="O24" s="1" t="s">
        <v>511</v>
      </c>
      <c r="P24" s="1" t="s">
        <v>512</v>
      </c>
      <c r="Q24" s="1" t="s">
        <v>513</v>
      </c>
      <c r="R24" s="1" t="s">
        <v>595</v>
      </c>
      <c r="S24" s="1" t="s">
        <v>515</v>
      </c>
      <c r="T24" s="1" t="s">
        <v>516</v>
      </c>
      <c r="U24" s="1" t="s">
        <v>517</v>
      </c>
    </row>
    <row r="25" s="1" customFormat="1" spans="1:21">
      <c r="A25" s="3">
        <v>17563850769</v>
      </c>
      <c r="B25" s="1" t="s">
        <v>503</v>
      </c>
      <c r="C25" s="1" t="s">
        <v>596</v>
      </c>
      <c r="D25" s="1" t="s">
        <v>597</v>
      </c>
      <c r="E25" s="1" t="s">
        <v>390</v>
      </c>
      <c r="F25" s="1" t="s">
        <v>503</v>
      </c>
      <c r="G25" s="1" t="s">
        <v>506</v>
      </c>
      <c r="H25" s="1" t="s">
        <v>507</v>
      </c>
      <c r="I25" s="1" t="s">
        <v>598</v>
      </c>
      <c r="J25" s="1" t="s">
        <v>509</v>
      </c>
      <c r="K25" s="1" t="s">
        <v>598</v>
      </c>
      <c r="L25" s="1" t="s">
        <v>598</v>
      </c>
      <c r="M25" s="1" t="s">
        <v>510</v>
      </c>
      <c r="N25" s="1" t="s">
        <v>510</v>
      </c>
      <c r="O25" s="1" t="s">
        <v>511</v>
      </c>
      <c r="P25" s="1" t="s">
        <v>512</v>
      </c>
      <c r="Q25" s="1" t="s">
        <v>513</v>
      </c>
      <c r="R25" s="1" t="s">
        <v>599</v>
      </c>
      <c r="S25" s="1" t="s">
        <v>515</v>
      </c>
      <c r="T25" s="1" t="s">
        <v>516</v>
      </c>
      <c r="U25" s="1" t="s">
        <v>517</v>
      </c>
    </row>
    <row r="26" s="1" customFormat="1" spans="1:21">
      <c r="A26" s="3">
        <v>17563596659</v>
      </c>
      <c r="B26" s="1" t="s">
        <v>503</v>
      </c>
      <c r="C26" s="1" t="s">
        <v>600</v>
      </c>
      <c r="D26" s="1" t="s">
        <v>549</v>
      </c>
      <c r="E26" s="1" t="s">
        <v>385</v>
      </c>
      <c r="F26" s="1" t="s">
        <v>503</v>
      </c>
      <c r="G26" s="1" t="s">
        <v>506</v>
      </c>
      <c r="H26" s="1" t="s">
        <v>507</v>
      </c>
      <c r="I26" s="1" t="s">
        <v>601</v>
      </c>
      <c r="J26" s="1" t="s">
        <v>509</v>
      </c>
      <c r="K26" s="1" t="s">
        <v>601</v>
      </c>
      <c r="L26" s="1" t="s">
        <v>601</v>
      </c>
      <c r="M26" s="1" t="s">
        <v>510</v>
      </c>
      <c r="N26" s="1" t="s">
        <v>510</v>
      </c>
      <c r="O26" s="1" t="s">
        <v>511</v>
      </c>
      <c r="P26" s="1" t="s">
        <v>512</v>
      </c>
      <c r="Q26" s="1" t="s">
        <v>513</v>
      </c>
      <c r="R26" s="1" t="s">
        <v>602</v>
      </c>
      <c r="S26" s="1" t="s">
        <v>515</v>
      </c>
      <c r="T26" s="1" t="s">
        <v>516</v>
      </c>
      <c r="U26" s="1" t="s">
        <v>517</v>
      </c>
    </row>
    <row r="27" s="1" customFormat="1" spans="1:21">
      <c r="A27" s="3">
        <v>17563345830</v>
      </c>
      <c r="B27" s="1" t="s">
        <v>503</v>
      </c>
      <c r="C27" s="1" t="s">
        <v>603</v>
      </c>
      <c r="D27" s="1" t="s">
        <v>557</v>
      </c>
      <c r="E27" s="1" t="s">
        <v>220</v>
      </c>
      <c r="F27" s="1" t="s">
        <v>503</v>
      </c>
      <c r="G27" s="1" t="s">
        <v>506</v>
      </c>
      <c r="H27" s="1" t="s">
        <v>507</v>
      </c>
      <c r="I27" s="1" t="s">
        <v>558</v>
      </c>
      <c r="J27" s="1" t="s">
        <v>509</v>
      </c>
      <c r="K27" s="1" t="s">
        <v>558</v>
      </c>
      <c r="L27" s="1" t="s">
        <v>558</v>
      </c>
      <c r="M27" s="1" t="s">
        <v>510</v>
      </c>
      <c r="N27" s="1" t="s">
        <v>510</v>
      </c>
      <c r="O27" s="1" t="s">
        <v>511</v>
      </c>
      <c r="P27" s="1" t="s">
        <v>512</v>
      </c>
      <c r="Q27" s="1" t="s">
        <v>513</v>
      </c>
      <c r="R27" s="1" t="s">
        <v>604</v>
      </c>
      <c r="S27" s="1" t="s">
        <v>515</v>
      </c>
      <c r="T27" s="1" t="s">
        <v>516</v>
      </c>
      <c r="U27" s="1" t="s">
        <v>517</v>
      </c>
    </row>
    <row r="28" s="1" customFormat="1" spans="1:21">
      <c r="A28" s="3">
        <v>17563135047</v>
      </c>
      <c r="B28" s="1" t="s">
        <v>503</v>
      </c>
      <c r="C28" s="1" t="s">
        <v>605</v>
      </c>
      <c r="D28" s="1" t="s">
        <v>535</v>
      </c>
      <c r="E28" s="1" t="s">
        <v>377</v>
      </c>
      <c r="F28" s="1" t="s">
        <v>503</v>
      </c>
      <c r="G28" s="1" t="s">
        <v>506</v>
      </c>
      <c r="H28" s="1" t="s">
        <v>507</v>
      </c>
      <c r="I28" s="1" t="s">
        <v>536</v>
      </c>
      <c r="J28" s="1" t="s">
        <v>509</v>
      </c>
      <c r="K28" s="1" t="s">
        <v>536</v>
      </c>
      <c r="L28" s="1" t="s">
        <v>536</v>
      </c>
      <c r="M28" s="1" t="s">
        <v>510</v>
      </c>
      <c r="N28" s="1" t="s">
        <v>510</v>
      </c>
      <c r="O28" s="1" t="s">
        <v>511</v>
      </c>
      <c r="P28" s="1" t="s">
        <v>512</v>
      </c>
      <c r="Q28" s="1" t="s">
        <v>513</v>
      </c>
      <c r="R28" s="1" t="s">
        <v>606</v>
      </c>
      <c r="S28" s="1" t="s">
        <v>515</v>
      </c>
      <c r="T28" s="1" t="s">
        <v>516</v>
      </c>
      <c r="U28" s="1" t="s">
        <v>517</v>
      </c>
    </row>
    <row r="29" s="1" customFormat="1" spans="1:21">
      <c r="A29" s="3">
        <v>17558182138</v>
      </c>
      <c r="B29" s="1" t="s">
        <v>607</v>
      </c>
      <c r="C29" s="1" t="s">
        <v>608</v>
      </c>
      <c r="D29" s="1" t="s">
        <v>609</v>
      </c>
      <c r="E29" s="1" t="s">
        <v>287</v>
      </c>
      <c r="F29" s="1" t="s">
        <v>607</v>
      </c>
      <c r="G29" s="1" t="s">
        <v>503</v>
      </c>
      <c r="H29" s="1" t="s">
        <v>507</v>
      </c>
      <c r="I29" s="1" t="s">
        <v>536</v>
      </c>
      <c r="J29" s="1" t="s">
        <v>509</v>
      </c>
      <c r="K29" s="1" t="s">
        <v>536</v>
      </c>
      <c r="L29" s="1" t="s">
        <v>536</v>
      </c>
      <c r="M29" s="1" t="s">
        <v>510</v>
      </c>
      <c r="N29" s="1" t="s">
        <v>510</v>
      </c>
      <c r="O29" s="1" t="s">
        <v>511</v>
      </c>
      <c r="P29" s="1" t="s">
        <v>512</v>
      </c>
      <c r="Q29" s="1" t="s">
        <v>513</v>
      </c>
      <c r="R29" s="1" t="s">
        <v>610</v>
      </c>
      <c r="S29" s="1" t="s">
        <v>515</v>
      </c>
      <c r="T29" s="1" t="s">
        <v>516</v>
      </c>
      <c r="U29" s="1" t="s">
        <v>517</v>
      </c>
    </row>
    <row r="30" s="1" customFormat="1" spans="1:21">
      <c r="A30" s="3">
        <v>17558105639</v>
      </c>
      <c r="B30" s="1" t="s">
        <v>607</v>
      </c>
      <c r="C30" s="1" t="s">
        <v>611</v>
      </c>
      <c r="D30" s="1" t="s">
        <v>612</v>
      </c>
      <c r="E30" s="1" t="s">
        <v>374</v>
      </c>
      <c r="F30" s="1" t="s">
        <v>503</v>
      </c>
      <c r="G30" s="1" t="s">
        <v>506</v>
      </c>
      <c r="H30" s="1" t="s">
        <v>507</v>
      </c>
      <c r="I30" s="1" t="s">
        <v>613</v>
      </c>
      <c r="J30" s="1" t="s">
        <v>509</v>
      </c>
      <c r="K30" s="1" t="s">
        <v>613</v>
      </c>
      <c r="L30" s="1" t="s">
        <v>613</v>
      </c>
      <c r="M30" s="1" t="s">
        <v>510</v>
      </c>
      <c r="N30" s="1" t="s">
        <v>510</v>
      </c>
      <c r="O30" s="1" t="s">
        <v>511</v>
      </c>
      <c r="P30" s="1" t="s">
        <v>512</v>
      </c>
      <c r="Q30" s="1" t="s">
        <v>513</v>
      </c>
      <c r="R30" s="1" t="s">
        <v>614</v>
      </c>
      <c r="S30" s="1" t="s">
        <v>515</v>
      </c>
      <c r="T30" s="1" t="s">
        <v>516</v>
      </c>
      <c r="U30" s="1" t="s">
        <v>517</v>
      </c>
    </row>
    <row r="31" s="1" customFormat="1" spans="1:21">
      <c r="A31" s="3">
        <v>17557977004</v>
      </c>
      <c r="B31" s="1" t="s">
        <v>607</v>
      </c>
      <c r="C31" s="1" t="s">
        <v>615</v>
      </c>
      <c r="D31" s="1" t="s">
        <v>616</v>
      </c>
      <c r="E31" s="1" t="s">
        <v>284</v>
      </c>
      <c r="F31" s="1" t="s">
        <v>607</v>
      </c>
      <c r="G31" s="1" t="s">
        <v>503</v>
      </c>
      <c r="H31" s="1" t="s">
        <v>507</v>
      </c>
      <c r="I31" s="1" t="s">
        <v>554</v>
      </c>
      <c r="J31" s="1" t="s">
        <v>509</v>
      </c>
      <c r="K31" s="1" t="s">
        <v>554</v>
      </c>
      <c r="L31" s="1" t="s">
        <v>554</v>
      </c>
      <c r="M31" s="1" t="s">
        <v>510</v>
      </c>
      <c r="N31" s="1" t="s">
        <v>510</v>
      </c>
      <c r="O31" s="1" t="s">
        <v>511</v>
      </c>
      <c r="P31" s="1" t="s">
        <v>512</v>
      </c>
      <c r="Q31" s="1" t="s">
        <v>513</v>
      </c>
      <c r="R31" s="1" t="s">
        <v>617</v>
      </c>
      <c r="S31" s="1" t="s">
        <v>515</v>
      </c>
      <c r="T31" s="1" t="s">
        <v>516</v>
      </c>
      <c r="U31" s="1" t="s">
        <v>517</v>
      </c>
    </row>
    <row r="32" s="1" customFormat="1" spans="1:21">
      <c r="A32" s="3">
        <v>17557756311</v>
      </c>
      <c r="B32" s="1" t="s">
        <v>607</v>
      </c>
      <c r="C32" s="1" t="s">
        <v>618</v>
      </c>
      <c r="D32" s="1" t="s">
        <v>619</v>
      </c>
      <c r="E32" s="1" t="s">
        <v>370</v>
      </c>
      <c r="F32" s="1" t="s">
        <v>503</v>
      </c>
      <c r="G32" s="1" t="s">
        <v>506</v>
      </c>
      <c r="H32" s="1" t="s">
        <v>507</v>
      </c>
      <c r="I32" s="1" t="s">
        <v>620</v>
      </c>
      <c r="J32" s="1" t="s">
        <v>509</v>
      </c>
      <c r="K32" s="1" t="s">
        <v>620</v>
      </c>
      <c r="L32" s="1" t="s">
        <v>620</v>
      </c>
      <c r="M32" s="1" t="s">
        <v>510</v>
      </c>
      <c r="N32" s="1" t="s">
        <v>510</v>
      </c>
      <c r="O32" s="1" t="s">
        <v>511</v>
      </c>
      <c r="P32" s="1" t="s">
        <v>512</v>
      </c>
      <c r="Q32" s="1" t="s">
        <v>513</v>
      </c>
      <c r="R32" s="1" t="s">
        <v>621</v>
      </c>
      <c r="S32" s="1" t="s">
        <v>515</v>
      </c>
      <c r="T32" s="1" t="s">
        <v>516</v>
      </c>
      <c r="U32" s="1" t="s">
        <v>517</v>
      </c>
    </row>
    <row r="33" s="1" customFormat="1" spans="1:21">
      <c r="A33" s="3">
        <v>17557746203</v>
      </c>
      <c r="B33" s="1" t="s">
        <v>607</v>
      </c>
      <c r="C33" s="1" t="s">
        <v>622</v>
      </c>
      <c r="D33" s="1" t="s">
        <v>623</v>
      </c>
      <c r="E33" s="1" t="s">
        <v>280</v>
      </c>
      <c r="F33" s="1" t="s">
        <v>607</v>
      </c>
      <c r="G33" s="1" t="s">
        <v>503</v>
      </c>
      <c r="H33" s="1" t="s">
        <v>507</v>
      </c>
      <c r="I33" s="1" t="s">
        <v>524</v>
      </c>
      <c r="J33" s="1" t="s">
        <v>509</v>
      </c>
      <c r="K33" s="1" t="s">
        <v>524</v>
      </c>
      <c r="L33" s="1" t="s">
        <v>524</v>
      </c>
      <c r="M33" s="1" t="s">
        <v>510</v>
      </c>
      <c r="N33" s="1" t="s">
        <v>510</v>
      </c>
      <c r="O33" s="1" t="s">
        <v>511</v>
      </c>
      <c r="P33" s="1" t="s">
        <v>512</v>
      </c>
      <c r="Q33" s="1" t="s">
        <v>513</v>
      </c>
      <c r="R33" s="1" t="s">
        <v>624</v>
      </c>
      <c r="S33" s="1" t="s">
        <v>515</v>
      </c>
      <c r="T33" s="1" t="s">
        <v>516</v>
      </c>
      <c r="U33" s="1" t="s">
        <v>517</v>
      </c>
    </row>
    <row r="34" s="1" customFormat="1" spans="1:21">
      <c r="A34" s="3">
        <v>17557684900</v>
      </c>
      <c r="B34" s="1" t="s">
        <v>607</v>
      </c>
      <c r="C34" s="1" t="s">
        <v>625</v>
      </c>
      <c r="D34" s="1" t="s">
        <v>626</v>
      </c>
      <c r="E34" s="1" t="s">
        <v>275</v>
      </c>
      <c r="F34" s="1" t="s">
        <v>607</v>
      </c>
      <c r="G34" s="1" t="s">
        <v>503</v>
      </c>
      <c r="H34" s="1" t="s">
        <v>507</v>
      </c>
      <c r="I34" s="1" t="s">
        <v>627</v>
      </c>
      <c r="J34" s="1" t="s">
        <v>509</v>
      </c>
      <c r="K34" s="1" t="s">
        <v>627</v>
      </c>
      <c r="L34" s="1" t="s">
        <v>627</v>
      </c>
      <c r="M34" s="1" t="s">
        <v>510</v>
      </c>
      <c r="N34" s="1" t="s">
        <v>510</v>
      </c>
      <c r="O34" s="1" t="s">
        <v>511</v>
      </c>
      <c r="P34" s="1" t="s">
        <v>512</v>
      </c>
      <c r="Q34" s="1" t="s">
        <v>513</v>
      </c>
      <c r="R34" s="1" t="s">
        <v>628</v>
      </c>
      <c r="S34" s="1" t="s">
        <v>515</v>
      </c>
      <c r="T34" s="1" t="s">
        <v>516</v>
      </c>
      <c r="U34" s="1" t="s">
        <v>517</v>
      </c>
    </row>
    <row r="35" s="1" customFormat="1" spans="1:21">
      <c r="A35" s="3">
        <v>17557666254</v>
      </c>
      <c r="B35" s="1" t="s">
        <v>607</v>
      </c>
      <c r="C35" s="1" t="s">
        <v>629</v>
      </c>
      <c r="D35" s="1" t="s">
        <v>630</v>
      </c>
      <c r="E35" s="1" t="s">
        <v>272</v>
      </c>
      <c r="F35" s="1" t="s">
        <v>607</v>
      </c>
      <c r="G35" s="1" t="s">
        <v>503</v>
      </c>
      <c r="H35" s="1" t="s">
        <v>507</v>
      </c>
      <c r="I35" s="1" t="s">
        <v>631</v>
      </c>
      <c r="J35" s="1" t="s">
        <v>509</v>
      </c>
      <c r="K35" s="1" t="s">
        <v>631</v>
      </c>
      <c r="L35" s="1" t="s">
        <v>631</v>
      </c>
      <c r="M35" s="1" t="s">
        <v>510</v>
      </c>
      <c r="N35" s="1" t="s">
        <v>510</v>
      </c>
      <c r="O35" s="1" t="s">
        <v>511</v>
      </c>
      <c r="P35" s="1" t="s">
        <v>512</v>
      </c>
      <c r="Q35" s="1" t="s">
        <v>513</v>
      </c>
      <c r="R35" s="1" t="s">
        <v>632</v>
      </c>
      <c r="S35" s="1" t="s">
        <v>515</v>
      </c>
      <c r="T35" s="1" t="s">
        <v>516</v>
      </c>
      <c r="U35" s="1" t="s">
        <v>517</v>
      </c>
    </row>
    <row r="36" s="1" customFormat="1" spans="1:21">
      <c r="A36" s="3">
        <v>17556829118</v>
      </c>
      <c r="B36" s="1" t="s">
        <v>607</v>
      </c>
      <c r="C36" s="1" t="s">
        <v>633</v>
      </c>
      <c r="D36" s="1" t="s">
        <v>553</v>
      </c>
      <c r="E36" s="1" t="s">
        <v>365</v>
      </c>
      <c r="F36" s="1" t="s">
        <v>503</v>
      </c>
      <c r="G36" s="1" t="s">
        <v>506</v>
      </c>
      <c r="H36" s="1" t="s">
        <v>507</v>
      </c>
      <c r="I36" s="1" t="s">
        <v>627</v>
      </c>
      <c r="J36" s="1" t="s">
        <v>509</v>
      </c>
      <c r="K36" s="1" t="s">
        <v>627</v>
      </c>
      <c r="L36" s="1" t="s">
        <v>627</v>
      </c>
      <c r="M36" s="1" t="s">
        <v>510</v>
      </c>
      <c r="N36" s="1" t="s">
        <v>510</v>
      </c>
      <c r="O36" s="1" t="s">
        <v>511</v>
      </c>
      <c r="P36" s="1" t="s">
        <v>512</v>
      </c>
      <c r="Q36" s="1" t="s">
        <v>513</v>
      </c>
      <c r="R36" s="1" t="s">
        <v>634</v>
      </c>
      <c r="S36" s="1" t="s">
        <v>515</v>
      </c>
      <c r="T36" s="1" t="s">
        <v>516</v>
      </c>
      <c r="U36" s="1" t="s">
        <v>517</v>
      </c>
    </row>
    <row r="37" s="1" customFormat="1" spans="1:21">
      <c r="A37" s="3">
        <v>17556706609</v>
      </c>
      <c r="B37" s="1" t="s">
        <v>607</v>
      </c>
      <c r="C37" s="1" t="s">
        <v>635</v>
      </c>
      <c r="D37" s="1" t="s">
        <v>636</v>
      </c>
      <c r="E37" s="1" t="s">
        <v>266</v>
      </c>
      <c r="F37" s="1" t="s">
        <v>607</v>
      </c>
      <c r="G37" s="1" t="s">
        <v>503</v>
      </c>
      <c r="H37" s="1" t="s">
        <v>507</v>
      </c>
      <c r="I37" s="1" t="s">
        <v>637</v>
      </c>
      <c r="J37" s="1" t="s">
        <v>509</v>
      </c>
      <c r="K37" s="1" t="s">
        <v>637</v>
      </c>
      <c r="L37" s="1" t="s">
        <v>637</v>
      </c>
      <c r="M37" s="1" t="s">
        <v>510</v>
      </c>
      <c r="N37" s="1" t="s">
        <v>510</v>
      </c>
      <c r="O37" s="1" t="s">
        <v>511</v>
      </c>
      <c r="P37" s="1" t="s">
        <v>512</v>
      </c>
      <c r="Q37" s="1" t="s">
        <v>513</v>
      </c>
      <c r="R37" s="1" t="s">
        <v>638</v>
      </c>
      <c r="S37" s="1" t="s">
        <v>515</v>
      </c>
      <c r="T37" s="1" t="s">
        <v>516</v>
      </c>
      <c r="U37" s="1" t="s">
        <v>517</v>
      </c>
    </row>
    <row r="38" s="1" customFormat="1" spans="1:21">
      <c r="A38" s="3">
        <v>17555823858</v>
      </c>
      <c r="B38" s="1" t="s">
        <v>607</v>
      </c>
      <c r="C38" s="1" t="s">
        <v>639</v>
      </c>
      <c r="D38" s="1" t="s">
        <v>640</v>
      </c>
      <c r="E38" s="1" t="s">
        <v>260</v>
      </c>
      <c r="F38" s="1" t="s">
        <v>607</v>
      </c>
      <c r="G38" s="1" t="s">
        <v>503</v>
      </c>
      <c r="H38" s="1" t="s">
        <v>507</v>
      </c>
      <c r="I38" s="1" t="s">
        <v>641</v>
      </c>
      <c r="J38" s="1" t="s">
        <v>509</v>
      </c>
      <c r="K38" s="1" t="s">
        <v>641</v>
      </c>
      <c r="L38" s="1" t="s">
        <v>641</v>
      </c>
      <c r="M38" s="1" t="s">
        <v>510</v>
      </c>
      <c r="N38" s="1" t="s">
        <v>510</v>
      </c>
      <c r="O38" s="1" t="s">
        <v>511</v>
      </c>
      <c r="P38" s="1" t="s">
        <v>512</v>
      </c>
      <c r="Q38" s="1" t="s">
        <v>513</v>
      </c>
      <c r="R38" s="1" t="s">
        <v>642</v>
      </c>
      <c r="S38" s="1" t="s">
        <v>515</v>
      </c>
      <c r="T38" s="1" t="s">
        <v>516</v>
      </c>
      <c r="U38" s="1" t="s">
        <v>517</v>
      </c>
    </row>
    <row r="39" s="1" customFormat="1" spans="1:21">
      <c r="A39" s="3">
        <v>17555703873</v>
      </c>
      <c r="B39" s="1" t="s">
        <v>607</v>
      </c>
      <c r="C39" s="1" t="s">
        <v>643</v>
      </c>
      <c r="D39" s="1" t="s">
        <v>575</v>
      </c>
      <c r="E39" s="1" t="s">
        <v>99</v>
      </c>
      <c r="F39" s="1" t="s">
        <v>607</v>
      </c>
      <c r="G39" s="1" t="s">
        <v>503</v>
      </c>
      <c r="H39" s="1" t="s">
        <v>507</v>
      </c>
      <c r="I39" s="1" t="s">
        <v>637</v>
      </c>
      <c r="J39" s="1" t="s">
        <v>509</v>
      </c>
      <c r="K39" s="1" t="s">
        <v>637</v>
      </c>
      <c r="L39" s="1" t="s">
        <v>637</v>
      </c>
      <c r="M39" s="1" t="s">
        <v>510</v>
      </c>
      <c r="N39" s="1" t="s">
        <v>510</v>
      </c>
      <c r="O39" s="1" t="s">
        <v>511</v>
      </c>
      <c r="P39" s="1" t="s">
        <v>512</v>
      </c>
      <c r="Q39" s="1" t="s">
        <v>513</v>
      </c>
      <c r="R39" s="1" t="s">
        <v>644</v>
      </c>
      <c r="S39" s="1" t="s">
        <v>515</v>
      </c>
      <c r="T39" s="1" t="s">
        <v>516</v>
      </c>
      <c r="U39" s="1" t="s">
        <v>517</v>
      </c>
    </row>
    <row r="40" s="1" customFormat="1" spans="1:21">
      <c r="A40" s="3">
        <v>17555383514</v>
      </c>
      <c r="B40" s="1" t="s">
        <v>607</v>
      </c>
      <c r="C40" s="1" t="s">
        <v>645</v>
      </c>
      <c r="D40" s="1" t="s">
        <v>646</v>
      </c>
      <c r="E40" s="1" t="s">
        <v>647</v>
      </c>
      <c r="F40" s="1" t="s">
        <v>607</v>
      </c>
      <c r="G40" s="1" t="s">
        <v>506</v>
      </c>
      <c r="H40" s="1" t="s">
        <v>507</v>
      </c>
      <c r="I40" s="1" t="s">
        <v>648</v>
      </c>
      <c r="J40" s="1" t="s">
        <v>509</v>
      </c>
      <c r="K40" s="1" t="s">
        <v>648</v>
      </c>
      <c r="L40" s="1" t="s">
        <v>649</v>
      </c>
      <c r="M40" s="1" t="s">
        <v>650</v>
      </c>
      <c r="N40" s="1" t="s">
        <v>650</v>
      </c>
      <c r="O40" s="1" t="s">
        <v>511</v>
      </c>
      <c r="P40" s="1" t="s">
        <v>512</v>
      </c>
      <c r="Q40" s="1" t="s">
        <v>513</v>
      </c>
      <c r="R40" s="1" t="s">
        <v>651</v>
      </c>
      <c r="S40" s="1" t="s">
        <v>515</v>
      </c>
      <c r="T40" s="1" t="s">
        <v>516</v>
      </c>
      <c r="U40" s="1" t="s">
        <v>517</v>
      </c>
    </row>
    <row r="41" s="1" customFormat="1" spans="1:21">
      <c r="A41" s="3">
        <v>17555109225</v>
      </c>
      <c r="B41" s="1" t="s">
        <v>607</v>
      </c>
      <c r="C41" s="1" t="s">
        <v>652</v>
      </c>
      <c r="D41" s="1" t="s">
        <v>535</v>
      </c>
      <c r="E41" s="1" t="s">
        <v>254</v>
      </c>
      <c r="F41" s="1" t="s">
        <v>607</v>
      </c>
      <c r="G41" s="1" t="s">
        <v>503</v>
      </c>
      <c r="H41" s="1" t="s">
        <v>507</v>
      </c>
      <c r="I41" s="1" t="s">
        <v>653</v>
      </c>
      <c r="J41" s="1" t="s">
        <v>509</v>
      </c>
      <c r="K41" s="1" t="s">
        <v>653</v>
      </c>
      <c r="L41" s="1" t="s">
        <v>653</v>
      </c>
      <c r="M41" s="1" t="s">
        <v>510</v>
      </c>
      <c r="N41" s="1" t="s">
        <v>510</v>
      </c>
      <c r="O41" s="1" t="s">
        <v>511</v>
      </c>
      <c r="P41" s="1" t="s">
        <v>512</v>
      </c>
      <c r="Q41" s="1" t="s">
        <v>513</v>
      </c>
      <c r="R41" s="1" t="s">
        <v>654</v>
      </c>
      <c r="S41" s="1" t="s">
        <v>515</v>
      </c>
      <c r="T41" s="1" t="s">
        <v>516</v>
      </c>
      <c r="U41" s="1" t="s">
        <v>517</v>
      </c>
    </row>
    <row r="42" s="1" customFormat="1" spans="1:21">
      <c r="A42" s="3">
        <v>17555009952</v>
      </c>
      <c r="B42" s="1" t="s">
        <v>607</v>
      </c>
      <c r="C42" s="1" t="s">
        <v>655</v>
      </c>
      <c r="D42" s="1" t="s">
        <v>656</v>
      </c>
      <c r="E42" s="1" t="s">
        <v>250</v>
      </c>
      <c r="F42" s="1" t="s">
        <v>607</v>
      </c>
      <c r="G42" s="1" t="s">
        <v>503</v>
      </c>
      <c r="H42" s="1" t="s">
        <v>507</v>
      </c>
      <c r="I42" s="1" t="s">
        <v>657</v>
      </c>
      <c r="J42" s="1" t="s">
        <v>509</v>
      </c>
      <c r="K42" s="1" t="s">
        <v>657</v>
      </c>
      <c r="L42" s="1" t="s">
        <v>657</v>
      </c>
      <c r="M42" s="1" t="s">
        <v>510</v>
      </c>
      <c r="N42" s="1" t="s">
        <v>510</v>
      </c>
      <c r="O42" s="1" t="s">
        <v>511</v>
      </c>
      <c r="P42" s="1" t="s">
        <v>512</v>
      </c>
      <c r="Q42" s="1" t="s">
        <v>513</v>
      </c>
      <c r="R42" s="1" t="s">
        <v>658</v>
      </c>
      <c r="S42" s="1" t="s">
        <v>515</v>
      </c>
      <c r="T42" s="1" t="s">
        <v>516</v>
      </c>
      <c r="U42" s="1" t="s">
        <v>517</v>
      </c>
    </row>
    <row r="43" s="1" customFormat="1" spans="1:21">
      <c r="A43" s="3">
        <v>17550553705</v>
      </c>
      <c r="B43" s="1" t="s">
        <v>607</v>
      </c>
      <c r="C43" s="1" t="s">
        <v>659</v>
      </c>
      <c r="D43" s="1" t="s">
        <v>660</v>
      </c>
      <c r="E43" s="1" t="s">
        <v>661</v>
      </c>
      <c r="F43" s="1" t="s">
        <v>607</v>
      </c>
      <c r="G43" s="1" t="s">
        <v>503</v>
      </c>
      <c r="H43" s="1" t="s">
        <v>507</v>
      </c>
      <c r="I43" s="1" t="s">
        <v>662</v>
      </c>
      <c r="J43" s="1" t="s">
        <v>509</v>
      </c>
      <c r="K43" s="1" t="s">
        <v>662</v>
      </c>
      <c r="L43" s="1" t="s">
        <v>662</v>
      </c>
      <c r="M43" s="1" t="s">
        <v>510</v>
      </c>
      <c r="N43" s="1" t="s">
        <v>510</v>
      </c>
      <c r="O43" s="1" t="s">
        <v>511</v>
      </c>
      <c r="P43" s="1" t="s">
        <v>512</v>
      </c>
      <c r="Q43" s="1" t="s">
        <v>513</v>
      </c>
      <c r="R43" s="1" t="s">
        <v>663</v>
      </c>
      <c r="S43" s="1" t="s">
        <v>515</v>
      </c>
      <c r="T43" s="1" t="s">
        <v>516</v>
      </c>
      <c r="U43" s="1" t="s">
        <v>517</v>
      </c>
    </row>
    <row r="44" s="1" customFormat="1" spans="1:21">
      <c r="A44" s="3">
        <v>17550484939</v>
      </c>
      <c r="B44" s="1" t="s">
        <v>607</v>
      </c>
      <c r="C44" s="1" t="s">
        <v>664</v>
      </c>
      <c r="D44" s="1" t="s">
        <v>665</v>
      </c>
      <c r="E44" s="1" t="s">
        <v>666</v>
      </c>
      <c r="F44" s="1" t="s">
        <v>607</v>
      </c>
      <c r="G44" s="1" t="s">
        <v>503</v>
      </c>
      <c r="H44" s="1" t="s">
        <v>507</v>
      </c>
      <c r="I44" s="1" t="s">
        <v>667</v>
      </c>
      <c r="J44" s="1" t="s">
        <v>509</v>
      </c>
      <c r="K44" s="1" t="s">
        <v>667</v>
      </c>
      <c r="L44" s="1" t="s">
        <v>667</v>
      </c>
      <c r="M44" s="1" t="s">
        <v>510</v>
      </c>
      <c r="N44" s="1" t="s">
        <v>510</v>
      </c>
      <c r="O44" s="1" t="s">
        <v>511</v>
      </c>
      <c r="P44" s="1" t="s">
        <v>512</v>
      </c>
      <c r="Q44" s="1" t="s">
        <v>513</v>
      </c>
      <c r="R44" s="1" t="s">
        <v>668</v>
      </c>
      <c r="S44" s="1" t="s">
        <v>515</v>
      </c>
      <c r="T44" s="1" t="s">
        <v>516</v>
      </c>
      <c r="U44" s="1" t="s">
        <v>517</v>
      </c>
    </row>
    <row r="45" s="1" customFormat="1" spans="1:21">
      <c r="A45" s="3">
        <v>17550465285</v>
      </c>
      <c r="B45" s="1" t="s">
        <v>607</v>
      </c>
      <c r="C45" s="1" t="s">
        <v>669</v>
      </c>
      <c r="D45" s="1" t="s">
        <v>670</v>
      </c>
      <c r="E45" s="1" t="s">
        <v>671</v>
      </c>
      <c r="F45" s="1" t="s">
        <v>503</v>
      </c>
      <c r="G45" s="1" t="s">
        <v>506</v>
      </c>
      <c r="H45" s="1" t="s">
        <v>507</v>
      </c>
      <c r="I45" s="1" t="s">
        <v>672</v>
      </c>
      <c r="J45" s="1" t="s">
        <v>509</v>
      </c>
      <c r="K45" s="1" t="s">
        <v>672</v>
      </c>
      <c r="L45" s="1" t="s">
        <v>672</v>
      </c>
      <c r="M45" s="1" t="s">
        <v>510</v>
      </c>
      <c r="N45" s="1" t="s">
        <v>510</v>
      </c>
      <c r="O45" s="1" t="s">
        <v>511</v>
      </c>
      <c r="P45" s="1" t="s">
        <v>512</v>
      </c>
      <c r="Q45" s="1" t="s">
        <v>513</v>
      </c>
      <c r="R45" s="1" t="s">
        <v>673</v>
      </c>
      <c r="S45" s="1" t="s">
        <v>515</v>
      </c>
      <c r="T45" s="1" t="s">
        <v>516</v>
      </c>
      <c r="U45" s="1" t="s">
        <v>517</v>
      </c>
    </row>
    <row r="46" s="1" customFormat="1" spans="1:21">
      <c r="A46" s="3">
        <v>17550383892</v>
      </c>
      <c r="B46" s="1" t="s">
        <v>607</v>
      </c>
      <c r="C46" s="1" t="s">
        <v>674</v>
      </c>
      <c r="D46" s="1" t="s">
        <v>675</v>
      </c>
      <c r="E46" s="1" t="s">
        <v>356</v>
      </c>
      <c r="F46" s="1" t="s">
        <v>503</v>
      </c>
      <c r="G46" s="1" t="s">
        <v>506</v>
      </c>
      <c r="H46" s="1" t="s">
        <v>507</v>
      </c>
      <c r="I46" s="1" t="s">
        <v>676</v>
      </c>
      <c r="J46" s="1" t="s">
        <v>509</v>
      </c>
      <c r="K46" s="1" t="s">
        <v>676</v>
      </c>
      <c r="L46" s="1" t="s">
        <v>676</v>
      </c>
      <c r="M46" s="1" t="s">
        <v>510</v>
      </c>
      <c r="N46" s="1" t="s">
        <v>510</v>
      </c>
      <c r="O46" s="1" t="s">
        <v>511</v>
      </c>
      <c r="P46" s="1" t="s">
        <v>512</v>
      </c>
      <c r="Q46" s="1" t="s">
        <v>513</v>
      </c>
      <c r="R46" s="1" t="s">
        <v>677</v>
      </c>
      <c r="S46" s="1" t="s">
        <v>515</v>
      </c>
      <c r="T46" s="1" t="s">
        <v>516</v>
      </c>
      <c r="U46" s="1" t="s">
        <v>517</v>
      </c>
    </row>
    <row r="47" s="1" customFormat="1" spans="1:21">
      <c r="A47" s="3">
        <v>17550199657</v>
      </c>
      <c r="B47" s="1" t="s">
        <v>607</v>
      </c>
      <c r="C47" s="1" t="s">
        <v>678</v>
      </c>
      <c r="D47" s="1" t="s">
        <v>679</v>
      </c>
      <c r="E47" s="1" t="s">
        <v>236</v>
      </c>
      <c r="F47" s="1" t="s">
        <v>607</v>
      </c>
      <c r="G47" s="1" t="s">
        <v>503</v>
      </c>
      <c r="H47" s="1" t="s">
        <v>507</v>
      </c>
      <c r="I47" s="1" t="s">
        <v>680</v>
      </c>
      <c r="J47" s="1" t="s">
        <v>509</v>
      </c>
      <c r="K47" s="1" t="s">
        <v>680</v>
      </c>
      <c r="L47" s="1" t="s">
        <v>680</v>
      </c>
      <c r="M47" s="1" t="s">
        <v>510</v>
      </c>
      <c r="N47" s="1" t="s">
        <v>510</v>
      </c>
      <c r="O47" s="1" t="s">
        <v>511</v>
      </c>
      <c r="P47" s="1" t="s">
        <v>512</v>
      </c>
      <c r="Q47" s="1" t="s">
        <v>513</v>
      </c>
      <c r="R47" s="1" t="s">
        <v>681</v>
      </c>
      <c r="S47" s="1" t="s">
        <v>515</v>
      </c>
      <c r="T47" s="1" t="s">
        <v>516</v>
      </c>
      <c r="U47" s="1" t="s">
        <v>517</v>
      </c>
    </row>
    <row r="48" s="1" customFormat="1" spans="1:21">
      <c r="A48" s="3">
        <v>17550188633</v>
      </c>
      <c r="B48" s="1" t="s">
        <v>607</v>
      </c>
      <c r="C48" s="1" t="s">
        <v>682</v>
      </c>
      <c r="D48" s="1" t="s">
        <v>683</v>
      </c>
      <c r="E48" s="1" t="s">
        <v>684</v>
      </c>
      <c r="F48" s="1" t="s">
        <v>607</v>
      </c>
      <c r="G48" s="1" t="s">
        <v>503</v>
      </c>
      <c r="H48" s="1" t="s">
        <v>507</v>
      </c>
      <c r="I48" s="1" t="s">
        <v>540</v>
      </c>
      <c r="J48" s="1" t="s">
        <v>509</v>
      </c>
      <c r="K48" s="1" t="s">
        <v>540</v>
      </c>
      <c r="L48" s="1" t="s">
        <v>540</v>
      </c>
      <c r="M48" s="1" t="s">
        <v>510</v>
      </c>
      <c r="N48" s="1" t="s">
        <v>510</v>
      </c>
      <c r="O48" s="1" t="s">
        <v>511</v>
      </c>
      <c r="P48" s="1" t="s">
        <v>512</v>
      </c>
      <c r="Q48" s="1" t="s">
        <v>513</v>
      </c>
      <c r="R48" s="1" t="s">
        <v>685</v>
      </c>
      <c r="S48" s="1" t="s">
        <v>515</v>
      </c>
      <c r="T48" s="1" t="s">
        <v>516</v>
      </c>
      <c r="U48" s="1" t="s">
        <v>517</v>
      </c>
    </row>
    <row r="49" s="1" customFormat="1" spans="1:21">
      <c r="A49" s="3">
        <v>17550179225</v>
      </c>
      <c r="B49" s="1" t="s">
        <v>607</v>
      </c>
      <c r="C49" s="1" t="s">
        <v>686</v>
      </c>
      <c r="D49" s="1" t="s">
        <v>687</v>
      </c>
      <c r="E49" s="1" t="s">
        <v>229</v>
      </c>
      <c r="F49" s="1" t="s">
        <v>607</v>
      </c>
      <c r="G49" s="1" t="s">
        <v>503</v>
      </c>
      <c r="H49" s="1" t="s">
        <v>507</v>
      </c>
      <c r="I49" s="1" t="s">
        <v>566</v>
      </c>
      <c r="J49" s="1" t="s">
        <v>509</v>
      </c>
      <c r="K49" s="1" t="s">
        <v>566</v>
      </c>
      <c r="L49" s="1" t="s">
        <v>566</v>
      </c>
      <c r="M49" s="1" t="s">
        <v>510</v>
      </c>
      <c r="N49" s="1" t="s">
        <v>510</v>
      </c>
      <c r="O49" s="1" t="s">
        <v>511</v>
      </c>
      <c r="P49" s="1" t="s">
        <v>512</v>
      </c>
      <c r="Q49" s="1" t="s">
        <v>513</v>
      </c>
      <c r="R49" s="1" t="s">
        <v>688</v>
      </c>
      <c r="S49" s="1" t="s">
        <v>515</v>
      </c>
      <c r="T49" s="1" t="s">
        <v>516</v>
      </c>
      <c r="U49" s="1" t="s">
        <v>517</v>
      </c>
    </row>
    <row r="50" s="1" customFormat="1" spans="1:21">
      <c r="A50" s="3">
        <v>17550166812</v>
      </c>
      <c r="B50" s="1" t="s">
        <v>607</v>
      </c>
      <c r="C50" s="1" t="s">
        <v>689</v>
      </c>
      <c r="D50" s="1" t="s">
        <v>690</v>
      </c>
      <c r="E50" s="1" t="s">
        <v>353</v>
      </c>
      <c r="F50" s="1" t="s">
        <v>607</v>
      </c>
      <c r="G50" s="1" t="s">
        <v>506</v>
      </c>
      <c r="H50" s="1" t="s">
        <v>507</v>
      </c>
      <c r="I50" s="1" t="s">
        <v>691</v>
      </c>
      <c r="J50" s="1" t="s">
        <v>509</v>
      </c>
      <c r="K50" s="1" t="s">
        <v>691</v>
      </c>
      <c r="L50" s="1" t="s">
        <v>691</v>
      </c>
      <c r="M50" s="1" t="s">
        <v>510</v>
      </c>
      <c r="N50" s="1" t="s">
        <v>510</v>
      </c>
      <c r="O50" s="1" t="s">
        <v>511</v>
      </c>
      <c r="P50" s="1" t="s">
        <v>512</v>
      </c>
      <c r="Q50" s="1" t="s">
        <v>513</v>
      </c>
      <c r="R50" s="1" t="s">
        <v>692</v>
      </c>
      <c r="S50" s="1" t="s">
        <v>515</v>
      </c>
      <c r="T50" s="1" t="s">
        <v>516</v>
      </c>
      <c r="U50" s="1" t="s">
        <v>517</v>
      </c>
    </row>
    <row r="51" s="1" customFormat="1" spans="1:21">
      <c r="A51" s="3">
        <v>17550149597</v>
      </c>
      <c r="B51" s="1" t="s">
        <v>607</v>
      </c>
      <c r="C51" s="1" t="s">
        <v>693</v>
      </c>
      <c r="D51" s="1" t="s">
        <v>694</v>
      </c>
      <c r="E51" s="1" t="s">
        <v>225</v>
      </c>
      <c r="F51" s="1" t="s">
        <v>607</v>
      </c>
      <c r="G51" s="1" t="s">
        <v>503</v>
      </c>
      <c r="H51" s="1" t="s">
        <v>507</v>
      </c>
      <c r="I51" s="1" t="s">
        <v>695</v>
      </c>
      <c r="J51" s="1" t="s">
        <v>509</v>
      </c>
      <c r="K51" s="1" t="s">
        <v>695</v>
      </c>
      <c r="L51" s="1" t="s">
        <v>695</v>
      </c>
      <c r="M51" s="1" t="s">
        <v>510</v>
      </c>
      <c r="N51" s="1" t="s">
        <v>510</v>
      </c>
      <c r="O51" s="1" t="s">
        <v>511</v>
      </c>
      <c r="P51" s="1" t="s">
        <v>512</v>
      </c>
      <c r="Q51" s="1" t="s">
        <v>513</v>
      </c>
      <c r="R51" s="1" t="s">
        <v>696</v>
      </c>
      <c r="S51" s="1" t="s">
        <v>515</v>
      </c>
      <c r="T51" s="1" t="s">
        <v>516</v>
      </c>
      <c r="U51" s="1" t="s">
        <v>517</v>
      </c>
    </row>
    <row r="52" s="1" customFormat="1" spans="1:21">
      <c r="A52" s="3">
        <v>17550032317</v>
      </c>
      <c r="B52" s="1" t="s">
        <v>607</v>
      </c>
      <c r="C52" s="1" t="s">
        <v>697</v>
      </c>
      <c r="D52" s="1" t="s">
        <v>557</v>
      </c>
      <c r="E52" s="1" t="s">
        <v>220</v>
      </c>
      <c r="F52" s="1" t="s">
        <v>607</v>
      </c>
      <c r="G52" s="1" t="s">
        <v>503</v>
      </c>
      <c r="H52" s="1" t="s">
        <v>507</v>
      </c>
      <c r="I52" s="1" t="s">
        <v>698</v>
      </c>
      <c r="J52" s="1" t="s">
        <v>509</v>
      </c>
      <c r="K52" s="1" t="s">
        <v>698</v>
      </c>
      <c r="L52" s="1" t="s">
        <v>698</v>
      </c>
      <c r="M52" s="1" t="s">
        <v>510</v>
      </c>
      <c r="N52" s="1" t="s">
        <v>510</v>
      </c>
      <c r="O52" s="1" t="s">
        <v>511</v>
      </c>
      <c r="P52" s="1" t="s">
        <v>512</v>
      </c>
      <c r="Q52" s="1" t="s">
        <v>513</v>
      </c>
      <c r="R52" s="1" t="s">
        <v>699</v>
      </c>
      <c r="S52" s="1" t="s">
        <v>515</v>
      </c>
      <c r="T52" s="1" t="s">
        <v>516</v>
      </c>
      <c r="U52" s="1" t="s">
        <v>517</v>
      </c>
    </row>
    <row r="53" s="1" customFormat="1" spans="1:21">
      <c r="A53" s="3">
        <v>17549119154</v>
      </c>
      <c r="B53" s="1" t="s">
        <v>700</v>
      </c>
      <c r="C53" s="1" t="s">
        <v>701</v>
      </c>
      <c r="D53" s="1" t="s">
        <v>702</v>
      </c>
      <c r="E53" s="1" t="s">
        <v>152</v>
      </c>
      <c r="F53" s="1" t="s">
        <v>700</v>
      </c>
      <c r="G53" s="1" t="s">
        <v>607</v>
      </c>
      <c r="H53" s="1" t="s">
        <v>507</v>
      </c>
      <c r="I53" s="1" t="s">
        <v>703</v>
      </c>
      <c r="J53" s="1" t="s">
        <v>509</v>
      </c>
      <c r="K53" s="1" t="s">
        <v>703</v>
      </c>
      <c r="L53" s="1" t="s">
        <v>703</v>
      </c>
      <c r="M53" s="1" t="s">
        <v>510</v>
      </c>
      <c r="N53" s="1" t="s">
        <v>510</v>
      </c>
      <c r="O53" s="1" t="s">
        <v>511</v>
      </c>
      <c r="P53" s="1" t="s">
        <v>512</v>
      </c>
      <c r="Q53" s="1" t="s">
        <v>513</v>
      </c>
      <c r="R53" s="1" t="s">
        <v>704</v>
      </c>
      <c r="S53" s="1" t="s">
        <v>515</v>
      </c>
      <c r="T53" s="1" t="s">
        <v>516</v>
      </c>
      <c r="U53" s="1" t="s">
        <v>517</v>
      </c>
    </row>
    <row r="54" s="1" customFormat="1" spans="1:21">
      <c r="A54" s="3">
        <v>17548892953</v>
      </c>
      <c r="B54" s="1" t="s">
        <v>700</v>
      </c>
      <c r="C54" s="1" t="s">
        <v>705</v>
      </c>
      <c r="D54" s="1" t="s">
        <v>706</v>
      </c>
      <c r="E54" s="1" t="s">
        <v>707</v>
      </c>
      <c r="F54" s="1" t="s">
        <v>700</v>
      </c>
      <c r="G54" s="1" t="s">
        <v>607</v>
      </c>
      <c r="H54" s="1" t="s">
        <v>507</v>
      </c>
      <c r="I54" s="1" t="s">
        <v>708</v>
      </c>
      <c r="J54" s="1" t="s">
        <v>509</v>
      </c>
      <c r="K54" s="1" t="s">
        <v>708</v>
      </c>
      <c r="L54" s="1" t="s">
        <v>708</v>
      </c>
      <c r="M54" s="1" t="s">
        <v>510</v>
      </c>
      <c r="N54" s="1" t="s">
        <v>510</v>
      </c>
      <c r="O54" s="1" t="s">
        <v>511</v>
      </c>
      <c r="P54" s="1" t="s">
        <v>512</v>
      </c>
      <c r="Q54" s="1" t="s">
        <v>513</v>
      </c>
      <c r="R54" s="1" t="s">
        <v>709</v>
      </c>
      <c r="S54" s="1" t="s">
        <v>515</v>
      </c>
      <c r="T54" s="1" t="s">
        <v>516</v>
      </c>
      <c r="U54" s="1" t="s">
        <v>517</v>
      </c>
    </row>
    <row r="55" s="1" customFormat="1" spans="1:21">
      <c r="A55" s="3">
        <v>17548850759</v>
      </c>
      <c r="B55" s="1" t="s">
        <v>700</v>
      </c>
      <c r="C55" s="1" t="s">
        <v>710</v>
      </c>
      <c r="D55" s="1" t="s">
        <v>711</v>
      </c>
      <c r="E55" s="1" t="s">
        <v>712</v>
      </c>
      <c r="F55" s="1" t="s">
        <v>607</v>
      </c>
      <c r="G55" s="1" t="s">
        <v>503</v>
      </c>
      <c r="H55" s="1" t="s">
        <v>507</v>
      </c>
      <c r="I55" s="1" t="s">
        <v>713</v>
      </c>
      <c r="J55" s="1" t="s">
        <v>509</v>
      </c>
      <c r="K55" s="1" t="s">
        <v>713</v>
      </c>
      <c r="L55" s="1" t="s">
        <v>713</v>
      </c>
      <c r="M55" s="1" t="s">
        <v>510</v>
      </c>
      <c r="N55" s="1" t="s">
        <v>510</v>
      </c>
      <c r="O55" s="1" t="s">
        <v>511</v>
      </c>
      <c r="P55" s="1" t="s">
        <v>512</v>
      </c>
      <c r="Q55" s="1" t="s">
        <v>513</v>
      </c>
      <c r="R55" s="1" t="s">
        <v>714</v>
      </c>
      <c r="S55" s="1" t="s">
        <v>515</v>
      </c>
      <c r="T55" s="1" t="s">
        <v>516</v>
      </c>
      <c r="U55" s="1" t="s">
        <v>517</v>
      </c>
    </row>
    <row r="56" s="1" customFormat="1" spans="1:21">
      <c r="A56" s="3">
        <v>17548820730</v>
      </c>
      <c r="B56" s="1" t="s">
        <v>700</v>
      </c>
      <c r="C56" s="1" t="s">
        <v>715</v>
      </c>
      <c r="D56" s="1" t="s">
        <v>716</v>
      </c>
      <c r="E56" s="1" t="s">
        <v>145</v>
      </c>
      <c r="F56" s="1" t="s">
        <v>700</v>
      </c>
      <c r="G56" s="1" t="s">
        <v>607</v>
      </c>
      <c r="H56" s="1" t="s">
        <v>507</v>
      </c>
      <c r="I56" s="1" t="s">
        <v>717</v>
      </c>
      <c r="J56" s="1" t="s">
        <v>509</v>
      </c>
      <c r="K56" s="1" t="s">
        <v>717</v>
      </c>
      <c r="L56" s="1" t="s">
        <v>717</v>
      </c>
      <c r="M56" s="1" t="s">
        <v>510</v>
      </c>
      <c r="N56" s="1" t="s">
        <v>510</v>
      </c>
      <c r="O56" s="1" t="s">
        <v>511</v>
      </c>
      <c r="P56" s="1" t="s">
        <v>512</v>
      </c>
      <c r="Q56" s="1" t="s">
        <v>513</v>
      </c>
      <c r="R56" s="1" t="s">
        <v>718</v>
      </c>
      <c r="S56" s="1" t="s">
        <v>515</v>
      </c>
      <c r="T56" s="1" t="s">
        <v>516</v>
      </c>
      <c r="U56" s="1" t="s">
        <v>517</v>
      </c>
    </row>
    <row r="57" s="1" customFormat="1" spans="1:21">
      <c r="A57" s="3">
        <v>17548803137</v>
      </c>
      <c r="B57" s="1" t="s">
        <v>700</v>
      </c>
      <c r="C57" s="1" t="s">
        <v>719</v>
      </c>
      <c r="D57" s="1" t="s">
        <v>711</v>
      </c>
      <c r="E57" s="1" t="s">
        <v>720</v>
      </c>
      <c r="F57" s="1" t="s">
        <v>607</v>
      </c>
      <c r="G57" s="1" t="s">
        <v>503</v>
      </c>
      <c r="H57" s="1" t="s">
        <v>507</v>
      </c>
      <c r="I57" s="1" t="s">
        <v>713</v>
      </c>
      <c r="J57" s="1" t="s">
        <v>509</v>
      </c>
      <c r="K57" s="1" t="s">
        <v>713</v>
      </c>
      <c r="L57" s="1" t="s">
        <v>713</v>
      </c>
      <c r="M57" s="1" t="s">
        <v>510</v>
      </c>
      <c r="N57" s="1" t="s">
        <v>510</v>
      </c>
      <c r="O57" s="1" t="s">
        <v>511</v>
      </c>
      <c r="P57" s="1" t="s">
        <v>512</v>
      </c>
      <c r="Q57" s="1" t="s">
        <v>513</v>
      </c>
      <c r="R57" s="1" t="s">
        <v>721</v>
      </c>
      <c r="S57" s="1" t="s">
        <v>515</v>
      </c>
      <c r="T57" s="1" t="s">
        <v>516</v>
      </c>
      <c r="U57" s="1" t="s">
        <v>517</v>
      </c>
    </row>
    <row r="58" s="1" customFormat="1" spans="1:21">
      <c r="A58" s="3">
        <v>17548801259</v>
      </c>
      <c r="B58" s="1" t="s">
        <v>700</v>
      </c>
      <c r="C58" s="1" t="s">
        <v>722</v>
      </c>
      <c r="D58" s="1" t="s">
        <v>723</v>
      </c>
      <c r="E58" s="1" t="s">
        <v>724</v>
      </c>
      <c r="F58" s="1" t="s">
        <v>503</v>
      </c>
      <c r="G58" s="1" t="s">
        <v>506</v>
      </c>
      <c r="H58" s="1" t="s">
        <v>507</v>
      </c>
      <c r="I58" s="1" t="s">
        <v>725</v>
      </c>
      <c r="J58" s="1" t="s">
        <v>509</v>
      </c>
      <c r="K58" s="1" t="s">
        <v>725</v>
      </c>
      <c r="L58" s="1" t="s">
        <v>725</v>
      </c>
      <c r="M58" s="1" t="s">
        <v>510</v>
      </c>
      <c r="N58" s="1" t="s">
        <v>510</v>
      </c>
      <c r="O58" s="1" t="s">
        <v>511</v>
      </c>
      <c r="P58" s="1" t="s">
        <v>512</v>
      </c>
      <c r="Q58" s="1" t="s">
        <v>513</v>
      </c>
      <c r="R58" s="1" t="s">
        <v>726</v>
      </c>
      <c r="S58" s="1" t="s">
        <v>515</v>
      </c>
      <c r="T58" s="1" t="s">
        <v>516</v>
      </c>
      <c r="U58" s="1" t="s">
        <v>517</v>
      </c>
    </row>
    <row r="59" s="1" customFormat="1" spans="1:21">
      <c r="A59" s="3">
        <v>17548701802</v>
      </c>
      <c r="B59" s="1" t="s">
        <v>700</v>
      </c>
      <c r="C59" s="1" t="s">
        <v>727</v>
      </c>
      <c r="D59" s="1" t="s">
        <v>728</v>
      </c>
      <c r="E59" s="1" t="s">
        <v>729</v>
      </c>
      <c r="F59" s="1" t="s">
        <v>700</v>
      </c>
      <c r="G59" s="1" t="s">
        <v>607</v>
      </c>
      <c r="H59" s="1" t="s">
        <v>507</v>
      </c>
      <c r="I59" s="1" t="s">
        <v>730</v>
      </c>
      <c r="J59" s="1" t="s">
        <v>509</v>
      </c>
      <c r="K59" s="1" t="s">
        <v>730</v>
      </c>
      <c r="L59" s="1" t="s">
        <v>730</v>
      </c>
      <c r="M59" s="1" t="s">
        <v>510</v>
      </c>
      <c r="N59" s="1" t="s">
        <v>510</v>
      </c>
      <c r="O59" s="1" t="s">
        <v>511</v>
      </c>
      <c r="P59" s="1" t="s">
        <v>512</v>
      </c>
      <c r="Q59" s="1" t="s">
        <v>513</v>
      </c>
      <c r="R59" s="1" t="s">
        <v>731</v>
      </c>
      <c r="S59" s="1" t="s">
        <v>515</v>
      </c>
      <c r="T59" s="1" t="s">
        <v>516</v>
      </c>
      <c r="U59" s="1" t="s">
        <v>517</v>
      </c>
    </row>
    <row r="60" s="1" customFormat="1" spans="1:21">
      <c r="A60" s="3">
        <v>17548468699</v>
      </c>
      <c r="B60" s="1" t="s">
        <v>700</v>
      </c>
      <c r="C60" s="1" t="s">
        <v>732</v>
      </c>
      <c r="D60" s="1" t="s">
        <v>545</v>
      </c>
      <c r="E60" s="1" t="s">
        <v>138</v>
      </c>
      <c r="F60" s="1" t="s">
        <v>700</v>
      </c>
      <c r="G60" s="1" t="s">
        <v>607</v>
      </c>
      <c r="H60" s="1" t="s">
        <v>507</v>
      </c>
      <c r="I60" s="1" t="s">
        <v>546</v>
      </c>
      <c r="J60" s="1" t="s">
        <v>509</v>
      </c>
      <c r="K60" s="1" t="s">
        <v>546</v>
      </c>
      <c r="L60" s="1" t="s">
        <v>546</v>
      </c>
      <c r="M60" s="1" t="s">
        <v>510</v>
      </c>
      <c r="N60" s="1" t="s">
        <v>510</v>
      </c>
      <c r="O60" s="1" t="s">
        <v>511</v>
      </c>
      <c r="P60" s="1" t="s">
        <v>512</v>
      </c>
      <c r="Q60" s="1" t="s">
        <v>513</v>
      </c>
      <c r="R60" s="1" t="s">
        <v>733</v>
      </c>
      <c r="S60" s="1" t="s">
        <v>515</v>
      </c>
      <c r="T60" s="1" t="s">
        <v>516</v>
      </c>
      <c r="U60" s="1" t="s">
        <v>517</v>
      </c>
    </row>
    <row r="61" s="1" customFormat="1" spans="1:21">
      <c r="A61" s="3">
        <v>17548257831</v>
      </c>
      <c r="B61" s="1" t="s">
        <v>700</v>
      </c>
      <c r="C61" s="1" t="s">
        <v>734</v>
      </c>
      <c r="D61" s="1" t="s">
        <v>728</v>
      </c>
      <c r="E61" s="1" t="s">
        <v>735</v>
      </c>
      <c r="F61" s="1" t="s">
        <v>700</v>
      </c>
      <c r="G61" s="1" t="s">
        <v>607</v>
      </c>
      <c r="H61" s="1" t="s">
        <v>507</v>
      </c>
      <c r="I61" s="1" t="s">
        <v>730</v>
      </c>
      <c r="J61" s="1" t="s">
        <v>509</v>
      </c>
      <c r="K61" s="1" t="s">
        <v>730</v>
      </c>
      <c r="L61" s="1" t="s">
        <v>730</v>
      </c>
      <c r="M61" s="1" t="s">
        <v>510</v>
      </c>
      <c r="N61" s="1" t="s">
        <v>510</v>
      </c>
      <c r="O61" s="1" t="s">
        <v>511</v>
      </c>
      <c r="P61" s="1" t="s">
        <v>512</v>
      </c>
      <c r="Q61" s="1" t="s">
        <v>513</v>
      </c>
      <c r="R61" s="1" t="s">
        <v>736</v>
      </c>
      <c r="S61" s="1" t="s">
        <v>515</v>
      </c>
      <c r="T61" s="1" t="s">
        <v>516</v>
      </c>
      <c r="U61" s="1" t="s">
        <v>517</v>
      </c>
    </row>
    <row r="62" s="1" customFormat="1" spans="1:21">
      <c r="A62" s="3">
        <v>17547772492</v>
      </c>
      <c r="B62" s="1" t="s">
        <v>700</v>
      </c>
      <c r="C62" s="1" t="s">
        <v>737</v>
      </c>
      <c r="D62" s="1" t="s">
        <v>553</v>
      </c>
      <c r="E62" s="1" t="s">
        <v>129</v>
      </c>
      <c r="F62" s="1" t="s">
        <v>700</v>
      </c>
      <c r="G62" s="1" t="s">
        <v>607</v>
      </c>
      <c r="H62" s="1" t="s">
        <v>507</v>
      </c>
      <c r="I62" s="1" t="s">
        <v>738</v>
      </c>
      <c r="J62" s="1" t="s">
        <v>509</v>
      </c>
      <c r="K62" s="1" t="s">
        <v>738</v>
      </c>
      <c r="L62" s="1" t="s">
        <v>738</v>
      </c>
      <c r="M62" s="1" t="s">
        <v>510</v>
      </c>
      <c r="N62" s="1" t="s">
        <v>510</v>
      </c>
      <c r="O62" s="1" t="s">
        <v>511</v>
      </c>
      <c r="P62" s="1" t="s">
        <v>512</v>
      </c>
      <c r="Q62" s="1" t="s">
        <v>513</v>
      </c>
      <c r="R62" s="1" t="s">
        <v>739</v>
      </c>
      <c r="S62" s="1" t="s">
        <v>515</v>
      </c>
      <c r="T62" s="1" t="s">
        <v>516</v>
      </c>
      <c r="U62" s="1" t="s">
        <v>517</v>
      </c>
    </row>
    <row r="63" s="1" customFormat="1" spans="1:21">
      <c r="A63" s="3">
        <v>17547586775</v>
      </c>
      <c r="B63" s="1" t="s">
        <v>700</v>
      </c>
      <c r="C63" s="1" t="s">
        <v>740</v>
      </c>
      <c r="D63" s="1" t="s">
        <v>728</v>
      </c>
      <c r="E63" s="1" t="s">
        <v>741</v>
      </c>
      <c r="F63" s="1" t="s">
        <v>700</v>
      </c>
      <c r="G63" s="1" t="s">
        <v>607</v>
      </c>
      <c r="H63" s="1" t="s">
        <v>507</v>
      </c>
      <c r="I63" s="1" t="s">
        <v>742</v>
      </c>
      <c r="J63" s="1" t="s">
        <v>509</v>
      </c>
      <c r="K63" s="1" t="s">
        <v>742</v>
      </c>
      <c r="L63" s="1" t="s">
        <v>742</v>
      </c>
      <c r="M63" s="1" t="s">
        <v>510</v>
      </c>
      <c r="N63" s="1" t="s">
        <v>510</v>
      </c>
      <c r="O63" s="1" t="s">
        <v>511</v>
      </c>
      <c r="P63" s="1" t="s">
        <v>512</v>
      </c>
      <c r="Q63" s="1" t="s">
        <v>513</v>
      </c>
      <c r="R63" s="1" t="s">
        <v>743</v>
      </c>
      <c r="S63" s="1" t="s">
        <v>515</v>
      </c>
      <c r="T63" s="1" t="s">
        <v>516</v>
      </c>
      <c r="U63" s="1" t="s">
        <v>517</v>
      </c>
    </row>
    <row r="64" s="1" customFormat="1" spans="1:21">
      <c r="A64" s="3">
        <v>17547572595</v>
      </c>
      <c r="B64" s="1" t="s">
        <v>700</v>
      </c>
      <c r="C64" s="1" t="s">
        <v>744</v>
      </c>
      <c r="D64" s="1" t="s">
        <v>670</v>
      </c>
      <c r="E64" s="1" t="s">
        <v>745</v>
      </c>
      <c r="F64" s="1" t="s">
        <v>503</v>
      </c>
      <c r="G64" s="1" t="s">
        <v>506</v>
      </c>
      <c r="H64" s="1" t="s">
        <v>507</v>
      </c>
      <c r="I64" s="1" t="s">
        <v>672</v>
      </c>
      <c r="J64" s="1" t="s">
        <v>509</v>
      </c>
      <c r="K64" s="1" t="s">
        <v>672</v>
      </c>
      <c r="L64" s="1" t="s">
        <v>672</v>
      </c>
      <c r="M64" s="1" t="s">
        <v>510</v>
      </c>
      <c r="N64" s="1" t="s">
        <v>510</v>
      </c>
      <c r="O64" s="1" t="s">
        <v>511</v>
      </c>
      <c r="P64" s="1" t="s">
        <v>512</v>
      </c>
      <c r="Q64" s="1" t="s">
        <v>513</v>
      </c>
      <c r="R64" s="1" t="s">
        <v>746</v>
      </c>
      <c r="S64" s="1" t="s">
        <v>515</v>
      </c>
      <c r="T64" s="1" t="s">
        <v>516</v>
      </c>
      <c r="U64" s="1" t="s">
        <v>517</v>
      </c>
    </row>
    <row r="65" s="1" customFormat="1" spans="1:21">
      <c r="A65" s="3">
        <v>17547431121</v>
      </c>
      <c r="B65" s="1" t="s">
        <v>700</v>
      </c>
      <c r="C65" s="1" t="s">
        <v>747</v>
      </c>
      <c r="D65" s="1" t="s">
        <v>683</v>
      </c>
      <c r="E65" s="1" t="s">
        <v>748</v>
      </c>
      <c r="F65" s="1" t="s">
        <v>700</v>
      </c>
      <c r="G65" s="1" t="s">
        <v>607</v>
      </c>
      <c r="H65" s="1" t="s">
        <v>507</v>
      </c>
      <c r="I65" s="1" t="s">
        <v>637</v>
      </c>
      <c r="J65" s="1" t="s">
        <v>509</v>
      </c>
      <c r="K65" s="1" t="s">
        <v>637</v>
      </c>
      <c r="L65" s="1" t="s">
        <v>637</v>
      </c>
      <c r="M65" s="1" t="s">
        <v>510</v>
      </c>
      <c r="N65" s="1" t="s">
        <v>510</v>
      </c>
      <c r="O65" s="1" t="s">
        <v>511</v>
      </c>
      <c r="P65" s="1" t="s">
        <v>512</v>
      </c>
      <c r="Q65" s="1" t="s">
        <v>513</v>
      </c>
      <c r="R65" s="1" t="s">
        <v>749</v>
      </c>
      <c r="S65" s="1" t="s">
        <v>515</v>
      </c>
      <c r="T65" s="1" t="s">
        <v>516</v>
      </c>
      <c r="U65" s="1" t="s">
        <v>517</v>
      </c>
    </row>
    <row r="66" s="1" customFormat="1" spans="1:21">
      <c r="A66" s="3">
        <v>17547046144</v>
      </c>
      <c r="B66" s="1" t="s">
        <v>700</v>
      </c>
      <c r="C66" s="1" t="s">
        <v>750</v>
      </c>
      <c r="D66" s="1" t="s">
        <v>706</v>
      </c>
      <c r="E66" s="1" t="s">
        <v>751</v>
      </c>
      <c r="F66" s="1" t="s">
        <v>700</v>
      </c>
      <c r="G66" s="1" t="s">
        <v>607</v>
      </c>
      <c r="H66" s="1" t="s">
        <v>507</v>
      </c>
      <c r="I66" s="1" t="s">
        <v>708</v>
      </c>
      <c r="J66" s="1" t="s">
        <v>509</v>
      </c>
      <c r="K66" s="1" t="s">
        <v>708</v>
      </c>
      <c r="L66" s="1" t="s">
        <v>511</v>
      </c>
      <c r="M66" s="1" t="s">
        <v>752</v>
      </c>
      <c r="N66" s="1" t="s">
        <v>752</v>
      </c>
      <c r="O66" s="1" t="s">
        <v>511</v>
      </c>
      <c r="P66" s="1" t="s">
        <v>512</v>
      </c>
      <c r="Q66" s="1" t="s">
        <v>513</v>
      </c>
      <c r="R66" s="1" t="s">
        <v>753</v>
      </c>
      <c r="S66" s="1" t="s">
        <v>515</v>
      </c>
      <c r="T66" s="1" t="s">
        <v>516</v>
      </c>
      <c r="U66" s="1" t="s">
        <v>517</v>
      </c>
    </row>
    <row r="67" s="1" customFormat="1" spans="1:21">
      <c r="A67" s="3">
        <v>17547135350</v>
      </c>
      <c r="B67" s="1" t="s">
        <v>700</v>
      </c>
      <c r="C67" s="1" t="s">
        <v>754</v>
      </c>
      <c r="D67" s="1" t="s">
        <v>755</v>
      </c>
      <c r="E67" s="1" t="s">
        <v>115</v>
      </c>
      <c r="F67" s="1" t="s">
        <v>700</v>
      </c>
      <c r="G67" s="1" t="s">
        <v>607</v>
      </c>
      <c r="H67" s="1" t="s">
        <v>507</v>
      </c>
      <c r="I67" s="1" t="s">
        <v>756</v>
      </c>
      <c r="J67" s="1" t="s">
        <v>509</v>
      </c>
      <c r="K67" s="1" t="s">
        <v>756</v>
      </c>
      <c r="L67" s="1" t="s">
        <v>756</v>
      </c>
      <c r="M67" s="1" t="s">
        <v>510</v>
      </c>
      <c r="N67" s="1" t="s">
        <v>510</v>
      </c>
      <c r="O67" s="1" t="s">
        <v>511</v>
      </c>
      <c r="P67" s="1" t="s">
        <v>512</v>
      </c>
      <c r="Q67" s="1" t="s">
        <v>513</v>
      </c>
      <c r="R67" s="1" t="s">
        <v>757</v>
      </c>
      <c r="S67" s="1" t="s">
        <v>515</v>
      </c>
      <c r="T67" s="1" t="s">
        <v>516</v>
      </c>
      <c r="U67" s="1" t="s">
        <v>517</v>
      </c>
    </row>
    <row r="68" s="1" customFormat="1" spans="1:21">
      <c r="A68" s="3">
        <v>17542485016</v>
      </c>
      <c r="B68" s="1" t="s">
        <v>700</v>
      </c>
      <c r="C68" s="1" t="s">
        <v>758</v>
      </c>
      <c r="D68" s="1" t="s">
        <v>759</v>
      </c>
      <c r="E68" s="1" t="s">
        <v>111</v>
      </c>
      <c r="F68" s="1" t="s">
        <v>700</v>
      </c>
      <c r="G68" s="1" t="s">
        <v>607</v>
      </c>
      <c r="H68" s="1" t="s">
        <v>507</v>
      </c>
      <c r="I68" s="1" t="s">
        <v>760</v>
      </c>
      <c r="J68" s="1" t="s">
        <v>509</v>
      </c>
      <c r="K68" s="1" t="s">
        <v>760</v>
      </c>
      <c r="L68" s="1" t="s">
        <v>760</v>
      </c>
      <c r="M68" s="1" t="s">
        <v>510</v>
      </c>
      <c r="N68" s="1" t="s">
        <v>510</v>
      </c>
      <c r="O68" s="1" t="s">
        <v>511</v>
      </c>
      <c r="P68" s="1" t="s">
        <v>512</v>
      </c>
      <c r="Q68" s="1" t="s">
        <v>513</v>
      </c>
      <c r="R68" s="1" t="s">
        <v>761</v>
      </c>
      <c r="S68" s="1" t="s">
        <v>515</v>
      </c>
      <c r="T68" s="1" t="s">
        <v>516</v>
      </c>
      <c r="U68" s="1" t="s">
        <v>517</v>
      </c>
    </row>
    <row r="69" s="1" customFormat="1" spans="1:21">
      <c r="A69" s="3">
        <v>17542333517</v>
      </c>
      <c r="B69" s="1" t="s">
        <v>700</v>
      </c>
      <c r="C69" s="1" t="s">
        <v>762</v>
      </c>
      <c r="D69" s="1" t="s">
        <v>763</v>
      </c>
      <c r="E69" s="1" t="s">
        <v>339</v>
      </c>
      <c r="F69" s="1" t="s">
        <v>700</v>
      </c>
      <c r="G69" s="1" t="s">
        <v>506</v>
      </c>
      <c r="H69" s="1" t="s">
        <v>507</v>
      </c>
      <c r="I69" s="1" t="s">
        <v>764</v>
      </c>
      <c r="J69" s="1" t="s">
        <v>509</v>
      </c>
      <c r="K69" s="1" t="s">
        <v>764</v>
      </c>
      <c r="L69" s="1" t="s">
        <v>765</v>
      </c>
      <c r="M69" s="1" t="s">
        <v>766</v>
      </c>
      <c r="N69" s="1" t="s">
        <v>766</v>
      </c>
      <c r="O69" s="1" t="s">
        <v>511</v>
      </c>
      <c r="P69" s="1" t="s">
        <v>512</v>
      </c>
      <c r="Q69" s="1" t="s">
        <v>513</v>
      </c>
      <c r="R69" s="1" t="s">
        <v>767</v>
      </c>
      <c r="S69" s="1" t="s">
        <v>515</v>
      </c>
      <c r="T69" s="1" t="s">
        <v>516</v>
      </c>
      <c r="U69" s="1" t="s">
        <v>517</v>
      </c>
    </row>
    <row r="70" s="1" customFormat="1" spans="1:21">
      <c r="A70" s="3">
        <v>17542130638</v>
      </c>
      <c r="B70" s="1" t="s">
        <v>700</v>
      </c>
      <c r="C70" s="1" t="s">
        <v>768</v>
      </c>
      <c r="D70" s="1" t="s">
        <v>769</v>
      </c>
      <c r="E70" s="1" t="s">
        <v>106</v>
      </c>
      <c r="F70" s="1" t="s">
        <v>700</v>
      </c>
      <c r="G70" s="1" t="s">
        <v>607</v>
      </c>
      <c r="H70" s="1" t="s">
        <v>507</v>
      </c>
      <c r="I70" s="1" t="s">
        <v>770</v>
      </c>
      <c r="J70" s="1" t="s">
        <v>509</v>
      </c>
      <c r="K70" s="1" t="s">
        <v>770</v>
      </c>
      <c r="L70" s="1" t="s">
        <v>770</v>
      </c>
      <c r="M70" s="1" t="s">
        <v>510</v>
      </c>
      <c r="N70" s="1" t="s">
        <v>510</v>
      </c>
      <c r="O70" s="1" t="s">
        <v>511</v>
      </c>
      <c r="P70" s="1" t="s">
        <v>512</v>
      </c>
      <c r="Q70" s="1" t="s">
        <v>513</v>
      </c>
      <c r="R70" s="1" t="s">
        <v>771</v>
      </c>
      <c r="S70" s="1" t="s">
        <v>515</v>
      </c>
      <c r="T70" s="1" t="s">
        <v>516</v>
      </c>
      <c r="U70" s="1" t="s">
        <v>517</v>
      </c>
    </row>
    <row r="71" s="1" customFormat="1" spans="1:21">
      <c r="A71" s="3">
        <v>17542100249</v>
      </c>
      <c r="B71" s="1" t="s">
        <v>700</v>
      </c>
      <c r="C71" s="1" t="s">
        <v>772</v>
      </c>
      <c r="D71" s="1" t="s">
        <v>535</v>
      </c>
      <c r="E71" s="1" t="s">
        <v>102</v>
      </c>
      <c r="F71" s="1" t="s">
        <v>700</v>
      </c>
      <c r="G71" s="1" t="s">
        <v>607</v>
      </c>
      <c r="H71" s="1" t="s">
        <v>507</v>
      </c>
      <c r="I71" s="1" t="s">
        <v>540</v>
      </c>
      <c r="J71" s="1" t="s">
        <v>509</v>
      </c>
      <c r="K71" s="1" t="s">
        <v>540</v>
      </c>
      <c r="L71" s="1" t="s">
        <v>540</v>
      </c>
      <c r="M71" s="1" t="s">
        <v>510</v>
      </c>
      <c r="N71" s="1" t="s">
        <v>510</v>
      </c>
      <c r="O71" s="1" t="s">
        <v>511</v>
      </c>
      <c r="P71" s="1" t="s">
        <v>512</v>
      </c>
      <c r="Q71" s="1" t="s">
        <v>513</v>
      </c>
      <c r="R71" s="1" t="s">
        <v>773</v>
      </c>
      <c r="S71" s="1" t="s">
        <v>515</v>
      </c>
      <c r="T71" s="1" t="s">
        <v>516</v>
      </c>
      <c r="U71" s="1" t="s">
        <v>517</v>
      </c>
    </row>
    <row r="72" s="1" customFormat="1" spans="1:21">
      <c r="A72" s="3">
        <v>17541977279</v>
      </c>
      <c r="B72" s="1" t="s">
        <v>700</v>
      </c>
      <c r="C72" s="1" t="s">
        <v>774</v>
      </c>
      <c r="D72" s="1" t="s">
        <v>775</v>
      </c>
      <c r="E72" s="1" t="s">
        <v>199</v>
      </c>
      <c r="F72" s="1" t="s">
        <v>607</v>
      </c>
      <c r="G72" s="1" t="s">
        <v>503</v>
      </c>
      <c r="H72" s="1" t="s">
        <v>507</v>
      </c>
      <c r="I72" s="1" t="s">
        <v>776</v>
      </c>
      <c r="J72" s="1" t="s">
        <v>509</v>
      </c>
      <c r="K72" s="1" t="s">
        <v>776</v>
      </c>
      <c r="L72" s="1" t="s">
        <v>776</v>
      </c>
      <c r="M72" s="1" t="s">
        <v>510</v>
      </c>
      <c r="N72" s="1" t="s">
        <v>510</v>
      </c>
      <c r="O72" s="1" t="s">
        <v>511</v>
      </c>
      <c r="P72" s="1" t="s">
        <v>512</v>
      </c>
      <c r="Q72" s="1" t="s">
        <v>513</v>
      </c>
      <c r="R72" s="1" t="s">
        <v>777</v>
      </c>
      <c r="S72" s="1" t="s">
        <v>515</v>
      </c>
      <c r="T72" s="1" t="s">
        <v>516</v>
      </c>
      <c r="U72" s="1" t="s">
        <v>517</v>
      </c>
    </row>
    <row r="73" s="1" customFormat="1" spans="1:21">
      <c r="A73" s="3">
        <v>17541921289</v>
      </c>
      <c r="B73" s="1" t="s">
        <v>700</v>
      </c>
      <c r="C73" s="1" t="s">
        <v>778</v>
      </c>
      <c r="D73" s="1" t="s">
        <v>575</v>
      </c>
      <c r="E73" s="1" t="s">
        <v>99</v>
      </c>
      <c r="F73" s="1" t="s">
        <v>700</v>
      </c>
      <c r="G73" s="1" t="s">
        <v>607</v>
      </c>
      <c r="H73" s="1" t="s">
        <v>507</v>
      </c>
      <c r="I73" s="1" t="s">
        <v>779</v>
      </c>
      <c r="J73" s="1" t="s">
        <v>509</v>
      </c>
      <c r="K73" s="1" t="s">
        <v>779</v>
      </c>
      <c r="L73" s="1" t="s">
        <v>779</v>
      </c>
      <c r="M73" s="1" t="s">
        <v>510</v>
      </c>
      <c r="N73" s="1" t="s">
        <v>510</v>
      </c>
      <c r="O73" s="1" t="s">
        <v>511</v>
      </c>
      <c r="P73" s="1" t="s">
        <v>512</v>
      </c>
      <c r="Q73" s="1" t="s">
        <v>513</v>
      </c>
      <c r="R73" s="1" t="s">
        <v>780</v>
      </c>
      <c r="S73" s="1" t="s">
        <v>515</v>
      </c>
      <c r="T73" s="1" t="s">
        <v>516</v>
      </c>
      <c r="U73" s="1" t="s">
        <v>517</v>
      </c>
    </row>
    <row r="74" s="1" customFormat="1" spans="1:21">
      <c r="A74" s="3">
        <v>17541202934</v>
      </c>
      <c r="B74" s="1" t="s">
        <v>700</v>
      </c>
      <c r="C74" s="1" t="s">
        <v>781</v>
      </c>
      <c r="D74" s="1" t="s">
        <v>545</v>
      </c>
      <c r="E74" s="1" t="s">
        <v>194</v>
      </c>
      <c r="F74" s="1" t="s">
        <v>607</v>
      </c>
      <c r="G74" s="1" t="s">
        <v>503</v>
      </c>
      <c r="H74" s="1" t="s">
        <v>507</v>
      </c>
      <c r="I74" s="1" t="s">
        <v>782</v>
      </c>
      <c r="J74" s="1" t="s">
        <v>509</v>
      </c>
      <c r="K74" s="1" t="s">
        <v>782</v>
      </c>
      <c r="L74" s="1" t="s">
        <v>782</v>
      </c>
      <c r="M74" s="1" t="s">
        <v>510</v>
      </c>
      <c r="N74" s="1" t="s">
        <v>510</v>
      </c>
      <c r="O74" s="1" t="s">
        <v>511</v>
      </c>
      <c r="P74" s="1" t="s">
        <v>512</v>
      </c>
      <c r="Q74" s="1" t="s">
        <v>513</v>
      </c>
      <c r="R74" s="1" t="s">
        <v>783</v>
      </c>
      <c r="S74" s="1" t="s">
        <v>515</v>
      </c>
      <c r="T74" s="1" t="s">
        <v>516</v>
      </c>
      <c r="U74" s="1" t="s">
        <v>517</v>
      </c>
    </row>
    <row r="75" s="1" customFormat="1" spans="1:21">
      <c r="A75" s="3">
        <v>17541044512</v>
      </c>
      <c r="B75" s="1" t="s">
        <v>700</v>
      </c>
      <c r="C75" s="1" t="s">
        <v>784</v>
      </c>
      <c r="D75" s="1" t="s">
        <v>785</v>
      </c>
      <c r="E75" s="1" t="s">
        <v>89</v>
      </c>
      <c r="F75" s="1" t="s">
        <v>700</v>
      </c>
      <c r="G75" s="1" t="s">
        <v>607</v>
      </c>
      <c r="H75" s="1" t="s">
        <v>507</v>
      </c>
      <c r="I75" s="1" t="s">
        <v>786</v>
      </c>
      <c r="J75" s="1" t="s">
        <v>509</v>
      </c>
      <c r="K75" s="1" t="s">
        <v>786</v>
      </c>
      <c r="L75" s="1" t="s">
        <v>786</v>
      </c>
      <c r="M75" s="1" t="s">
        <v>510</v>
      </c>
      <c r="N75" s="1" t="s">
        <v>510</v>
      </c>
      <c r="O75" s="1" t="s">
        <v>511</v>
      </c>
      <c r="P75" s="1" t="s">
        <v>512</v>
      </c>
      <c r="Q75" s="1" t="s">
        <v>513</v>
      </c>
      <c r="R75" s="1" t="s">
        <v>787</v>
      </c>
      <c r="S75" s="1" t="s">
        <v>515</v>
      </c>
      <c r="T75" s="1" t="s">
        <v>516</v>
      </c>
      <c r="U75" s="1" t="s">
        <v>517</v>
      </c>
    </row>
    <row r="76" s="1" customFormat="1" spans="1:21">
      <c r="A76" s="3">
        <v>17540363337</v>
      </c>
      <c r="B76" s="1" t="s">
        <v>788</v>
      </c>
      <c r="C76" s="1" t="s">
        <v>789</v>
      </c>
      <c r="D76" s="1" t="s">
        <v>790</v>
      </c>
      <c r="E76" s="1" t="s">
        <v>330</v>
      </c>
      <c r="F76" s="1" t="s">
        <v>503</v>
      </c>
      <c r="G76" s="1" t="s">
        <v>506</v>
      </c>
      <c r="H76" s="1" t="s">
        <v>507</v>
      </c>
      <c r="I76" s="1" t="s">
        <v>791</v>
      </c>
      <c r="J76" s="1" t="s">
        <v>509</v>
      </c>
      <c r="K76" s="1" t="s">
        <v>791</v>
      </c>
      <c r="L76" s="1" t="s">
        <v>791</v>
      </c>
      <c r="M76" s="1" t="s">
        <v>510</v>
      </c>
      <c r="N76" s="1" t="s">
        <v>510</v>
      </c>
      <c r="O76" s="1" t="s">
        <v>511</v>
      </c>
      <c r="P76" s="1" t="s">
        <v>512</v>
      </c>
      <c r="Q76" s="1" t="s">
        <v>513</v>
      </c>
      <c r="R76" s="1" t="s">
        <v>792</v>
      </c>
      <c r="S76" s="1" t="s">
        <v>515</v>
      </c>
      <c r="T76" s="1" t="s">
        <v>516</v>
      </c>
      <c r="U76" s="1" t="s">
        <v>517</v>
      </c>
    </row>
    <row r="77" s="1" customFormat="1" spans="1:21">
      <c r="A77" s="3">
        <v>17540358702</v>
      </c>
      <c r="B77" s="1" t="s">
        <v>788</v>
      </c>
      <c r="C77" s="1" t="s">
        <v>793</v>
      </c>
      <c r="D77" s="1" t="s">
        <v>794</v>
      </c>
      <c r="E77" s="1" t="s">
        <v>795</v>
      </c>
      <c r="F77" s="1" t="s">
        <v>700</v>
      </c>
      <c r="G77" s="1" t="s">
        <v>503</v>
      </c>
      <c r="H77" s="1" t="s">
        <v>507</v>
      </c>
      <c r="I77" s="1" t="s">
        <v>796</v>
      </c>
      <c r="J77" s="1" t="s">
        <v>509</v>
      </c>
      <c r="K77" s="1" t="s">
        <v>796</v>
      </c>
      <c r="L77" s="1" t="s">
        <v>796</v>
      </c>
      <c r="M77" s="1" t="s">
        <v>510</v>
      </c>
      <c r="N77" s="1" t="s">
        <v>510</v>
      </c>
      <c r="O77" s="1" t="s">
        <v>511</v>
      </c>
      <c r="P77" s="1" t="s">
        <v>512</v>
      </c>
      <c r="Q77" s="1" t="s">
        <v>513</v>
      </c>
      <c r="R77" s="1" t="s">
        <v>797</v>
      </c>
      <c r="S77" s="1" t="s">
        <v>515</v>
      </c>
      <c r="T77" s="1" t="s">
        <v>516</v>
      </c>
      <c r="U77" s="1" t="s">
        <v>517</v>
      </c>
    </row>
    <row r="78" s="1" customFormat="1" spans="1:21">
      <c r="A78" s="3">
        <v>17534299400</v>
      </c>
      <c r="B78" s="1" t="s">
        <v>788</v>
      </c>
      <c r="C78" s="1" t="s">
        <v>798</v>
      </c>
      <c r="D78" s="1" t="s">
        <v>799</v>
      </c>
      <c r="E78" s="1" t="s">
        <v>190</v>
      </c>
      <c r="F78" s="1" t="s">
        <v>700</v>
      </c>
      <c r="G78" s="1" t="s">
        <v>503</v>
      </c>
      <c r="H78" s="1" t="s">
        <v>507</v>
      </c>
      <c r="I78" s="1" t="s">
        <v>800</v>
      </c>
      <c r="J78" s="1" t="s">
        <v>509</v>
      </c>
      <c r="K78" s="1" t="s">
        <v>800</v>
      </c>
      <c r="L78" s="1" t="s">
        <v>800</v>
      </c>
      <c r="M78" s="1" t="s">
        <v>510</v>
      </c>
      <c r="N78" s="1" t="s">
        <v>510</v>
      </c>
      <c r="O78" s="1" t="s">
        <v>511</v>
      </c>
      <c r="P78" s="1" t="s">
        <v>512</v>
      </c>
      <c r="Q78" s="1" t="s">
        <v>513</v>
      </c>
      <c r="R78" s="1" t="s">
        <v>801</v>
      </c>
      <c r="S78" s="1" t="s">
        <v>515</v>
      </c>
      <c r="T78" s="1" t="s">
        <v>516</v>
      </c>
      <c r="U78" s="1" t="s">
        <v>517</v>
      </c>
    </row>
    <row r="79" s="1" customFormat="1" spans="1:21">
      <c r="A79" s="3">
        <v>17534306356</v>
      </c>
      <c r="B79" s="1" t="s">
        <v>788</v>
      </c>
      <c r="C79" s="1" t="s">
        <v>802</v>
      </c>
      <c r="D79" s="1" t="s">
        <v>803</v>
      </c>
      <c r="E79" s="1" t="s">
        <v>326</v>
      </c>
      <c r="F79" s="1" t="s">
        <v>503</v>
      </c>
      <c r="G79" s="1" t="s">
        <v>506</v>
      </c>
      <c r="H79" s="1" t="s">
        <v>507</v>
      </c>
      <c r="I79" s="1" t="s">
        <v>804</v>
      </c>
      <c r="J79" s="1" t="s">
        <v>509</v>
      </c>
      <c r="K79" s="1" t="s">
        <v>804</v>
      </c>
      <c r="L79" s="1" t="s">
        <v>804</v>
      </c>
      <c r="M79" s="1" t="s">
        <v>510</v>
      </c>
      <c r="N79" s="1" t="s">
        <v>510</v>
      </c>
      <c r="O79" s="1" t="s">
        <v>511</v>
      </c>
      <c r="P79" s="1" t="s">
        <v>512</v>
      </c>
      <c r="Q79" s="1" t="s">
        <v>513</v>
      </c>
      <c r="R79" s="1" t="s">
        <v>805</v>
      </c>
      <c r="S79" s="1" t="s">
        <v>515</v>
      </c>
      <c r="T79" s="1" t="s">
        <v>516</v>
      </c>
      <c r="U79" s="1" t="s">
        <v>517</v>
      </c>
    </row>
    <row r="80" s="1" customFormat="1" spans="1:21">
      <c r="A80" s="3">
        <v>17534157248</v>
      </c>
      <c r="B80" s="1" t="s">
        <v>788</v>
      </c>
      <c r="C80" s="1" t="s">
        <v>806</v>
      </c>
      <c r="D80" s="1" t="s">
        <v>807</v>
      </c>
      <c r="E80" s="1" t="s">
        <v>82</v>
      </c>
      <c r="F80" s="1" t="s">
        <v>700</v>
      </c>
      <c r="G80" s="1" t="s">
        <v>607</v>
      </c>
      <c r="H80" s="1" t="s">
        <v>507</v>
      </c>
      <c r="I80" s="1" t="s">
        <v>808</v>
      </c>
      <c r="J80" s="1" t="s">
        <v>509</v>
      </c>
      <c r="K80" s="1" t="s">
        <v>808</v>
      </c>
      <c r="L80" s="1" t="s">
        <v>808</v>
      </c>
      <c r="M80" s="1" t="s">
        <v>510</v>
      </c>
      <c r="N80" s="1" t="s">
        <v>510</v>
      </c>
      <c r="O80" s="1" t="s">
        <v>511</v>
      </c>
      <c r="P80" s="1" t="s">
        <v>512</v>
      </c>
      <c r="Q80" s="1" t="s">
        <v>513</v>
      </c>
      <c r="R80" s="1" t="s">
        <v>809</v>
      </c>
      <c r="S80" s="1" t="s">
        <v>515</v>
      </c>
      <c r="T80" s="1" t="s">
        <v>516</v>
      </c>
      <c r="U80" s="1" t="s">
        <v>517</v>
      </c>
    </row>
    <row r="81" s="1" customFormat="1" spans="1:21">
      <c r="A81" s="3">
        <v>17531822334</v>
      </c>
      <c r="B81" s="1" t="s">
        <v>810</v>
      </c>
      <c r="C81" s="1" t="s">
        <v>811</v>
      </c>
      <c r="D81" s="1" t="s">
        <v>812</v>
      </c>
      <c r="E81" s="1" t="s">
        <v>78</v>
      </c>
      <c r="F81" s="1" t="s">
        <v>788</v>
      </c>
      <c r="G81" s="1" t="s">
        <v>607</v>
      </c>
      <c r="H81" s="1" t="s">
        <v>507</v>
      </c>
      <c r="I81" s="1" t="s">
        <v>813</v>
      </c>
      <c r="J81" s="1" t="s">
        <v>509</v>
      </c>
      <c r="K81" s="1" t="s">
        <v>813</v>
      </c>
      <c r="L81" s="1" t="s">
        <v>813</v>
      </c>
      <c r="M81" s="1" t="s">
        <v>510</v>
      </c>
      <c r="N81" s="1" t="s">
        <v>510</v>
      </c>
      <c r="O81" s="1" t="s">
        <v>511</v>
      </c>
      <c r="P81" s="1" t="s">
        <v>512</v>
      </c>
      <c r="Q81" s="1" t="s">
        <v>513</v>
      </c>
      <c r="R81" s="1" t="s">
        <v>814</v>
      </c>
      <c r="S81" s="1" t="s">
        <v>515</v>
      </c>
      <c r="T81" s="1" t="s">
        <v>516</v>
      </c>
      <c r="U81" s="1" t="s">
        <v>815</v>
      </c>
    </row>
    <row r="82" s="1" customFormat="1" spans="1:21">
      <c r="A82" s="3">
        <v>17526746506</v>
      </c>
      <c r="B82" s="1" t="s">
        <v>810</v>
      </c>
      <c r="C82" s="1" t="s">
        <v>816</v>
      </c>
      <c r="D82" s="1" t="s">
        <v>817</v>
      </c>
      <c r="E82" s="1" t="s">
        <v>818</v>
      </c>
      <c r="F82" s="1" t="s">
        <v>788</v>
      </c>
      <c r="G82" s="1" t="s">
        <v>607</v>
      </c>
      <c r="H82" s="1" t="s">
        <v>507</v>
      </c>
      <c r="I82" s="1" t="s">
        <v>819</v>
      </c>
      <c r="J82" s="1" t="s">
        <v>509</v>
      </c>
      <c r="K82" s="1" t="s">
        <v>819</v>
      </c>
      <c r="L82" s="1" t="s">
        <v>819</v>
      </c>
      <c r="M82" s="1" t="s">
        <v>510</v>
      </c>
      <c r="N82" s="1" t="s">
        <v>510</v>
      </c>
      <c r="O82" s="1" t="s">
        <v>511</v>
      </c>
      <c r="P82" s="1" t="s">
        <v>512</v>
      </c>
      <c r="Q82" s="1" t="s">
        <v>513</v>
      </c>
      <c r="R82" s="1" t="s">
        <v>820</v>
      </c>
      <c r="S82" s="1" t="s">
        <v>515</v>
      </c>
      <c r="T82" s="1" t="s">
        <v>516</v>
      </c>
      <c r="U82" s="1" t="s">
        <v>517</v>
      </c>
    </row>
    <row r="83" s="1" customFormat="1" spans="1:21">
      <c r="A83" s="3">
        <v>17525230922</v>
      </c>
      <c r="B83" s="1" t="s">
        <v>810</v>
      </c>
      <c r="C83" s="1" t="s">
        <v>821</v>
      </c>
      <c r="D83" s="1" t="s">
        <v>822</v>
      </c>
      <c r="E83" s="1" t="s">
        <v>181</v>
      </c>
      <c r="F83" s="1" t="s">
        <v>607</v>
      </c>
      <c r="G83" s="1" t="s">
        <v>503</v>
      </c>
      <c r="H83" s="1" t="s">
        <v>507</v>
      </c>
      <c r="I83" s="1" t="s">
        <v>823</v>
      </c>
      <c r="J83" s="1" t="s">
        <v>509</v>
      </c>
      <c r="K83" s="1" t="s">
        <v>823</v>
      </c>
      <c r="L83" s="1" t="s">
        <v>823</v>
      </c>
      <c r="M83" s="1" t="s">
        <v>510</v>
      </c>
      <c r="N83" s="1" t="s">
        <v>510</v>
      </c>
      <c r="O83" s="1" t="s">
        <v>511</v>
      </c>
      <c r="P83" s="1" t="s">
        <v>512</v>
      </c>
      <c r="Q83" s="1" t="s">
        <v>513</v>
      </c>
      <c r="R83" s="1" t="s">
        <v>824</v>
      </c>
      <c r="S83" s="1" t="s">
        <v>515</v>
      </c>
      <c r="T83" s="1" t="s">
        <v>516</v>
      </c>
      <c r="U83" s="1" t="s">
        <v>517</v>
      </c>
    </row>
    <row r="84" s="1" customFormat="1" spans="1:21">
      <c r="A84" s="3">
        <v>17524598850</v>
      </c>
      <c r="B84" s="1" t="s">
        <v>810</v>
      </c>
      <c r="C84" s="1" t="s">
        <v>825</v>
      </c>
      <c r="D84" s="1" t="s">
        <v>826</v>
      </c>
      <c r="E84" s="1" t="s">
        <v>316</v>
      </c>
      <c r="F84" s="1" t="s">
        <v>503</v>
      </c>
      <c r="G84" s="1" t="s">
        <v>506</v>
      </c>
      <c r="H84" s="1" t="s">
        <v>507</v>
      </c>
      <c r="I84" s="1" t="s">
        <v>827</v>
      </c>
      <c r="J84" s="1" t="s">
        <v>509</v>
      </c>
      <c r="K84" s="1" t="s">
        <v>827</v>
      </c>
      <c r="L84" s="1" t="s">
        <v>827</v>
      </c>
      <c r="M84" s="1" t="s">
        <v>510</v>
      </c>
      <c r="N84" s="1" t="s">
        <v>510</v>
      </c>
      <c r="O84" s="1" t="s">
        <v>511</v>
      </c>
      <c r="P84" s="1" t="s">
        <v>512</v>
      </c>
      <c r="Q84" s="1" t="s">
        <v>513</v>
      </c>
      <c r="R84" s="1" t="s">
        <v>828</v>
      </c>
      <c r="S84" s="1" t="s">
        <v>515</v>
      </c>
      <c r="T84" s="1" t="s">
        <v>516</v>
      </c>
      <c r="U84" s="1" t="s">
        <v>517</v>
      </c>
    </row>
    <row r="85" s="1" customFormat="1" spans="1:21">
      <c r="A85" s="3">
        <v>17524424604</v>
      </c>
      <c r="B85" s="1" t="s">
        <v>810</v>
      </c>
      <c r="C85" s="1" t="s">
        <v>829</v>
      </c>
      <c r="D85" s="1" t="s">
        <v>830</v>
      </c>
      <c r="E85" s="1" t="s">
        <v>177</v>
      </c>
      <c r="F85" s="1" t="s">
        <v>607</v>
      </c>
      <c r="G85" s="1" t="s">
        <v>503</v>
      </c>
      <c r="H85" s="1" t="s">
        <v>507</v>
      </c>
      <c r="I85" s="1" t="s">
        <v>831</v>
      </c>
      <c r="J85" s="1" t="s">
        <v>509</v>
      </c>
      <c r="K85" s="1" t="s">
        <v>831</v>
      </c>
      <c r="L85" s="1" t="s">
        <v>831</v>
      </c>
      <c r="M85" s="1" t="s">
        <v>510</v>
      </c>
      <c r="N85" s="1" t="s">
        <v>510</v>
      </c>
      <c r="O85" s="1" t="s">
        <v>511</v>
      </c>
      <c r="P85" s="1" t="s">
        <v>512</v>
      </c>
      <c r="Q85" s="1" t="s">
        <v>513</v>
      </c>
      <c r="R85" s="1" t="s">
        <v>832</v>
      </c>
      <c r="S85" s="1" t="s">
        <v>515</v>
      </c>
      <c r="T85" s="1" t="s">
        <v>516</v>
      </c>
      <c r="U85" s="1" t="s">
        <v>517</v>
      </c>
    </row>
    <row r="86" s="1" customFormat="1" spans="1:21">
      <c r="A86" s="3">
        <v>17523673369</v>
      </c>
      <c r="B86" s="1" t="s">
        <v>810</v>
      </c>
      <c r="C86" s="1" t="s">
        <v>833</v>
      </c>
      <c r="D86" s="1" t="s">
        <v>834</v>
      </c>
      <c r="E86" s="1" t="s">
        <v>312</v>
      </c>
      <c r="F86" s="1" t="s">
        <v>503</v>
      </c>
      <c r="G86" s="1" t="s">
        <v>506</v>
      </c>
      <c r="H86" s="1" t="s">
        <v>507</v>
      </c>
      <c r="I86" s="1" t="s">
        <v>835</v>
      </c>
      <c r="J86" s="1" t="s">
        <v>509</v>
      </c>
      <c r="K86" s="1" t="s">
        <v>835</v>
      </c>
      <c r="L86" s="1" t="s">
        <v>835</v>
      </c>
      <c r="M86" s="1" t="s">
        <v>510</v>
      </c>
      <c r="N86" s="1" t="s">
        <v>510</v>
      </c>
      <c r="O86" s="1" t="s">
        <v>511</v>
      </c>
      <c r="P86" s="1" t="s">
        <v>512</v>
      </c>
      <c r="Q86" s="1" t="s">
        <v>513</v>
      </c>
      <c r="R86" s="1" t="s">
        <v>836</v>
      </c>
      <c r="S86" s="1" t="s">
        <v>515</v>
      </c>
      <c r="T86" s="1" t="s">
        <v>516</v>
      </c>
      <c r="U86" s="1" t="s">
        <v>517</v>
      </c>
    </row>
    <row r="87" s="1" customFormat="1" spans="1:21">
      <c r="A87" s="3">
        <v>17517747716</v>
      </c>
      <c r="B87" s="1" t="s">
        <v>837</v>
      </c>
      <c r="C87" s="1" t="s">
        <v>838</v>
      </c>
      <c r="D87" s="1" t="s">
        <v>839</v>
      </c>
      <c r="E87" s="1" t="s">
        <v>70</v>
      </c>
      <c r="F87" s="1" t="s">
        <v>700</v>
      </c>
      <c r="G87" s="1" t="s">
        <v>607</v>
      </c>
      <c r="H87" s="1" t="s">
        <v>507</v>
      </c>
      <c r="I87" s="1" t="s">
        <v>511</v>
      </c>
      <c r="J87" s="1" t="s">
        <v>509</v>
      </c>
      <c r="K87" s="1" t="s">
        <v>511</v>
      </c>
      <c r="L87" s="1" t="s">
        <v>511</v>
      </c>
      <c r="M87" s="1" t="s">
        <v>510</v>
      </c>
      <c r="N87" s="1" t="s">
        <v>510</v>
      </c>
      <c r="O87" s="1" t="s">
        <v>511</v>
      </c>
      <c r="P87" s="1" t="s">
        <v>512</v>
      </c>
      <c r="Q87" s="1" t="s">
        <v>513</v>
      </c>
      <c r="R87" s="1" t="s">
        <v>840</v>
      </c>
      <c r="S87" s="1" t="s">
        <v>515</v>
      </c>
      <c r="T87" s="1" t="s">
        <v>516</v>
      </c>
      <c r="U87" s="1" t="s">
        <v>517</v>
      </c>
    </row>
    <row r="88" s="1" customFormat="1" spans="1:21">
      <c r="A88" s="3">
        <v>17516461895</v>
      </c>
      <c r="B88" s="1" t="s">
        <v>837</v>
      </c>
      <c r="C88" s="1" t="s">
        <v>841</v>
      </c>
      <c r="D88" s="1" t="s">
        <v>842</v>
      </c>
      <c r="E88" s="1" t="s">
        <v>65</v>
      </c>
      <c r="F88" s="1" t="s">
        <v>700</v>
      </c>
      <c r="G88" s="1" t="s">
        <v>607</v>
      </c>
      <c r="H88" s="1" t="s">
        <v>507</v>
      </c>
      <c r="I88" s="1" t="s">
        <v>843</v>
      </c>
      <c r="J88" s="1" t="s">
        <v>509</v>
      </c>
      <c r="K88" s="1" t="s">
        <v>843</v>
      </c>
      <c r="L88" s="1" t="s">
        <v>843</v>
      </c>
      <c r="M88" s="1" t="s">
        <v>510</v>
      </c>
      <c r="N88" s="1" t="s">
        <v>510</v>
      </c>
      <c r="O88" s="1" t="s">
        <v>511</v>
      </c>
      <c r="P88" s="1" t="s">
        <v>512</v>
      </c>
      <c r="Q88" s="1" t="s">
        <v>513</v>
      </c>
      <c r="R88" s="1" t="s">
        <v>844</v>
      </c>
      <c r="S88" s="1" t="s">
        <v>515</v>
      </c>
      <c r="T88" s="1" t="s">
        <v>516</v>
      </c>
      <c r="U88" s="1" t="s">
        <v>517</v>
      </c>
    </row>
    <row r="89" s="1" customFormat="1" spans="1:21">
      <c r="A89" s="3">
        <v>17516165485</v>
      </c>
      <c r="B89" s="1" t="s">
        <v>837</v>
      </c>
      <c r="C89" s="1" t="s">
        <v>845</v>
      </c>
      <c r="D89" s="1" t="s">
        <v>846</v>
      </c>
      <c r="E89" s="1" t="s">
        <v>847</v>
      </c>
      <c r="F89" s="1" t="s">
        <v>700</v>
      </c>
      <c r="G89" s="1" t="s">
        <v>506</v>
      </c>
      <c r="H89" s="1" t="s">
        <v>507</v>
      </c>
      <c r="I89" s="1" t="s">
        <v>848</v>
      </c>
      <c r="J89" s="1" t="s">
        <v>509</v>
      </c>
      <c r="K89" s="1" t="s">
        <v>848</v>
      </c>
      <c r="L89" s="1" t="s">
        <v>848</v>
      </c>
      <c r="M89" s="1" t="s">
        <v>510</v>
      </c>
      <c r="N89" s="1" t="s">
        <v>510</v>
      </c>
      <c r="O89" s="1" t="s">
        <v>511</v>
      </c>
      <c r="P89" s="1" t="s">
        <v>512</v>
      </c>
      <c r="Q89" s="1" t="s">
        <v>513</v>
      </c>
      <c r="R89" s="1" t="s">
        <v>849</v>
      </c>
      <c r="S89" s="1" t="s">
        <v>515</v>
      </c>
      <c r="T89" s="1" t="s">
        <v>516</v>
      </c>
      <c r="U89" s="1" t="s">
        <v>517</v>
      </c>
    </row>
    <row r="90" s="1" customFormat="1" spans="1:21">
      <c r="A90" s="3">
        <v>17515588494</v>
      </c>
      <c r="B90" s="1" t="s">
        <v>837</v>
      </c>
      <c r="C90" s="1" t="s">
        <v>850</v>
      </c>
      <c r="D90" s="1" t="s">
        <v>851</v>
      </c>
      <c r="E90" s="1" t="s">
        <v>852</v>
      </c>
      <c r="F90" s="1" t="s">
        <v>700</v>
      </c>
      <c r="G90" s="1" t="s">
        <v>607</v>
      </c>
      <c r="H90" s="1" t="s">
        <v>507</v>
      </c>
      <c r="I90" s="1" t="s">
        <v>853</v>
      </c>
      <c r="J90" s="1" t="s">
        <v>509</v>
      </c>
      <c r="K90" s="1" t="s">
        <v>853</v>
      </c>
      <c r="L90" s="1" t="s">
        <v>853</v>
      </c>
      <c r="M90" s="1" t="s">
        <v>510</v>
      </c>
      <c r="N90" s="1" t="s">
        <v>510</v>
      </c>
      <c r="O90" s="1" t="s">
        <v>511</v>
      </c>
      <c r="P90" s="1" t="s">
        <v>512</v>
      </c>
      <c r="Q90" s="1" t="s">
        <v>513</v>
      </c>
      <c r="R90" s="1" t="s">
        <v>854</v>
      </c>
      <c r="S90" s="1" t="s">
        <v>515</v>
      </c>
      <c r="T90" s="1" t="s">
        <v>516</v>
      </c>
      <c r="U90" s="1" t="s">
        <v>517</v>
      </c>
    </row>
    <row r="91" s="1" customFormat="1" spans="1:21">
      <c r="A91" s="3">
        <v>17510190108</v>
      </c>
      <c r="B91" s="1" t="s">
        <v>837</v>
      </c>
      <c r="C91" s="1" t="s">
        <v>855</v>
      </c>
      <c r="D91" s="1" t="s">
        <v>728</v>
      </c>
      <c r="E91" s="1" t="s">
        <v>856</v>
      </c>
      <c r="F91" s="1" t="s">
        <v>607</v>
      </c>
      <c r="G91" s="1" t="s">
        <v>503</v>
      </c>
      <c r="H91" s="1" t="s">
        <v>507</v>
      </c>
      <c r="I91" s="1" t="s">
        <v>857</v>
      </c>
      <c r="J91" s="1" t="s">
        <v>509</v>
      </c>
      <c r="K91" s="1" t="s">
        <v>857</v>
      </c>
      <c r="L91" s="1" t="s">
        <v>857</v>
      </c>
      <c r="M91" s="1" t="s">
        <v>510</v>
      </c>
      <c r="N91" s="1" t="s">
        <v>510</v>
      </c>
      <c r="O91" s="1" t="s">
        <v>511</v>
      </c>
      <c r="P91" s="1" t="s">
        <v>512</v>
      </c>
      <c r="Q91" s="1" t="s">
        <v>513</v>
      </c>
      <c r="R91" s="1" t="s">
        <v>858</v>
      </c>
      <c r="S91" s="1" t="s">
        <v>515</v>
      </c>
      <c r="T91" s="1" t="s">
        <v>516</v>
      </c>
      <c r="U91" s="1" t="s">
        <v>517</v>
      </c>
    </row>
    <row r="92" s="1" customFormat="1" spans="1:21">
      <c r="A92" s="3">
        <v>17509477949</v>
      </c>
      <c r="B92" s="1" t="s">
        <v>859</v>
      </c>
      <c r="C92" s="1" t="s">
        <v>860</v>
      </c>
      <c r="D92" s="1" t="s">
        <v>861</v>
      </c>
      <c r="E92" s="1" t="s">
        <v>57</v>
      </c>
      <c r="F92" s="1" t="s">
        <v>837</v>
      </c>
      <c r="G92" s="1" t="s">
        <v>607</v>
      </c>
      <c r="H92" s="1" t="s">
        <v>507</v>
      </c>
      <c r="I92" s="1" t="s">
        <v>862</v>
      </c>
      <c r="J92" s="1" t="s">
        <v>509</v>
      </c>
      <c r="K92" s="1" t="s">
        <v>862</v>
      </c>
      <c r="L92" s="1" t="s">
        <v>862</v>
      </c>
      <c r="M92" s="1" t="s">
        <v>510</v>
      </c>
      <c r="N92" s="1" t="s">
        <v>510</v>
      </c>
      <c r="O92" s="1" t="s">
        <v>511</v>
      </c>
      <c r="P92" s="1" t="s">
        <v>512</v>
      </c>
      <c r="Q92" s="1" t="s">
        <v>513</v>
      </c>
      <c r="R92" s="1" t="s">
        <v>863</v>
      </c>
      <c r="S92" s="1" t="s">
        <v>515</v>
      </c>
      <c r="T92" s="1" t="s">
        <v>516</v>
      </c>
      <c r="U92" s="1" t="s">
        <v>517</v>
      </c>
    </row>
    <row r="93" s="1" customFormat="1" spans="1:21">
      <c r="A93" s="3">
        <v>17509133896</v>
      </c>
      <c r="B93" s="1" t="s">
        <v>859</v>
      </c>
      <c r="C93" s="1" t="s">
        <v>864</v>
      </c>
      <c r="D93" s="1" t="s">
        <v>865</v>
      </c>
      <c r="E93" s="1" t="s">
        <v>53</v>
      </c>
      <c r="F93" s="1" t="s">
        <v>837</v>
      </c>
      <c r="G93" s="1" t="s">
        <v>607</v>
      </c>
      <c r="H93" s="1" t="s">
        <v>507</v>
      </c>
      <c r="I93" s="1" t="s">
        <v>866</v>
      </c>
      <c r="J93" s="1" t="s">
        <v>509</v>
      </c>
      <c r="K93" s="1" t="s">
        <v>866</v>
      </c>
      <c r="L93" s="1" t="s">
        <v>866</v>
      </c>
      <c r="M93" s="1" t="s">
        <v>510</v>
      </c>
      <c r="N93" s="1" t="s">
        <v>510</v>
      </c>
      <c r="O93" s="1" t="s">
        <v>511</v>
      </c>
      <c r="P93" s="1" t="s">
        <v>512</v>
      </c>
      <c r="Q93" s="1" t="s">
        <v>513</v>
      </c>
      <c r="R93" s="1" t="s">
        <v>867</v>
      </c>
      <c r="S93" s="1" t="s">
        <v>515</v>
      </c>
      <c r="T93" s="1" t="s">
        <v>516</v>
      </c>
      <c r="U93" s="1" t="s">
        <v>517</v>
      </c>
    </row>
    <row r="94" s="1" customFormat="1" spans="1:21">
      <c r="A94" s="3">
        <v>17502020631</v>
      </c>
      <c r="B94" s="1" t="s">
        <v>859</v>
      </c>
      <c r="C94" s="1" t="s">
        <v>868</v>
      </c>
      <c r="D94" s="1" t="s">
        <v>869</v>
      </c>
      <c r="E94" s="1" t="s">
        <v>870</v>
      </c>
      <c r="F94" s="1" t="s">
        <v>700</v>
      </c>
      <c r="G94" s="1" t="s">
        <v>506</v>
      </c>
      <c r="H94" s="1" t="s">
        <v>507</v>
      </c>
      <c r="I94" s="1" t="s">
        <v>871</v>
      </c>
      <c r="J94" s="1" t="s">
        <v>509</v>
      </c>
      <c r="K94" s="1" t="s">
        <v>871</v>
      </c>
      <c r="L94" s="1" t="s">
        <v>871</v>
      </c>
      <c r="M94" s="1" t="s">
        <v>510</v>
      </c>
      <c r="N94" s="1" t="s">
        <v>510</v>
      </c>
      <c r="O94" s="1" t="s">
        <v>511</v>
      </c>
      <c r="P94" s="1" t="s">
        <v>512</v>
      </c>
      <c r="Q94" s="1" t="s">
        <v>513</v>
      </c>
      <c r="R94" s="1" t="s">
        <v>872</v>
      </c>
      <c r="S94" s="1" t="s">
        <v>515</v>
      </c>
      <c r="T94" s="1" t="s">
        <v>516</v>
      </c>
      <c r="U94" s="1" t="s">
        <v>517</v>
      </c>
    </row>
    <row r="95" s="1" customFormat="1" spans="1:21">
      <c r="A95" s="3">
        <v>17501740978</v>
      </c>
      <c r="B95" s="1" t="s">
        <v>859</v>
      </c>
      <c r="C95" s="1" t="s">
        <v>873</v>
      </c>
      <c r="D95" s="1" t="s">
        <v>842</v>
      </c>
      <c r="E95" s="1" t="s">
        <v>48</v>
      </c>
      <c r="F95" s="1" t="s">
        <v>700</v>
      </c>
      <c r="G95" s="1" t="s">
        <v>607</v>
      </c>
      <c r="H95" s="1" t="s">
        <v>507</v>
      </c>
      <c r="I95" s="1" t="s">
        <v>843</v>
      </c>
      <c r="J95" s="1" t="s">
        <v>509</v>
      </c>
      <c r="K95" s="1" t="s">
        <v>843</v>
      </c>
      <c r="L95" s="1" t="s">
        <v>843</v>
      </c>
      <c r="M95" s="1" t="s">
        <v>510</v>
      </c>
      <c r="N95" s="1" t="s">
        <v>510</v>
      </c>
      <c r="O95" s="1" t="s">
        <v>511</v>
      </c>
      <c r="P95" s="1" t="s">
        <v>512</v>
      </c>
      <c r="Q95" s="1" t="s">
        <v>513</v>
      </c>
      <c r="R95" s="1" t="s">
        <v>874</v>
      </c>
      <c r="S95" s="1" t="s">
        <v>515</v>
      </c>
      <c r="T95" s="1" t="s">
        <v>516</v>
      </c>
      <c r="U95" s="1" t="s">
        <v>517</v>
      </c>
    </row>
    <row r="96" s="1" customFormat="1" spans="1:21">
      <c r="A96" s="3">
        <v>17500471758</v>
      </c>
      <c r="B96" s="1" t="s">
        <v>875</v>
      </c>
      <c r="C96" s="1" t="s">
        <v>876</v>
      </c>
      <c r="D96" s="1" t="s">
        <v>877</v>
      </c>
      <c r="E96" s="1" t="s">
        <v>44</v>
      </c>
      <c r="F96" s="1" t="s">
        <v>788</v>
      </c>
      <c r="G96" s="1" t="s">
        <v>607</v>
      </c>
      <c r="H96" s="1" t="s">
        <v>507</v>
      </c>
      <c r="I96" s="1" t="s">
        <v>878</v>
      </c>
      <c r="J96" s="1" t="s">
        <v>509</v>
      </c>
      <c r="K96" s="1" t="s">
        <v>878</v>
      </c>
      <c r="L96" s="1" t="s">
        <v>878</v>
      </c>
      <c r="M96" s="1" t="s">
        <v>510</v>
      </c>
      <c r="N96" s="1" t="s">
        <v>510</v>
      </c>
      <c r="O96" s="1" t="s">
        <v>511</v>
      </c>
      <c r="P96" s="1" t="s">
        <v>512</v>
      </c>
      <c r="Q96" s="1" t="s">
        <v>513</v>
      </c>
      <c r="R96" s="1" t="s">
        <v>879</v>
      </c>
      <c r="S96" s="1" t="s">
        <v>515</v>
      </c>
      <c r="T96" s="1" t="s">
        <v>516</v>
      </c>
      <c r="U96" s="1" t="s">
        <v>517</v>
      </c>
    </row>
    <row r="97" s="1" customFormat="1" spans="1:21">
      <c r="A97" s="3">
        <v>17500189053</v>
      </c>
      <c r="B97" s="1" t="s">
        <v>875</v>
      </c>
      <c r="C97" s="1" t="s">
        <v>880</v>
      </c>
      <c r="D97" s="1" t="s">
        <v>728</v>
      </c>
      <c r="E97" s="1" t="s">
        <v>881</v>
      </c>
      <c r="F97" s="1" t="s">
        <v>607</v>
      </c>
      <c r="G97" s="1" t="s">
        <v>503</v>
      </c>
      <c r="H97" s="1" t="s">
        <v>507</v>
      </c>
      <c r="I97" s="1" t="s">
        <v>857</v>
      </c>
      <c r="J97" s="1" t="s">
        <v>509</v>
      </c>
      <c r="K97" s="1" t="s">
        <v>857</v>
      </c>
      <c r="L97" s="1" t="s">
        <v>857</v>
      </c>
      <c r="M97" s="1" t="s">
        <v>510</v>
      </c>
      <c r="N97" s="1" t="s">
        <v>510</v>
      </c>
      <c r="O97" s="1" t="s">
        <v>511</v>
      </c>
      <c r="P97" s="1" t="s">
        <v>512</v>
      </c>
      <c r="Q97" s="1" t="s">
        <v>513</v>
      </c>
      <c r="R97" s="1" t="s">
        <v>882</v>
      </c>
      <c r="S97" s="1" t="s">
        <v>515</v>
      </c>
      <c r="T97" s="1" t="s">
        <v>516</v>
      </c>
      <c r="U97" s="1" t="s">
        <v>517</v>
      </c>
    </row>
    <row r="98" s="1" customFormat="1" spans="1:21">
      <c r="A98" s="3">
        <v>17489810207</v>
      </c>
      <c r="B98" s="1" t="s">
        <v>883</v>
      </c>
      <c r="C98" s="1" t="s">
        <v>884</v>
      </c>
      <c r="D98" s="1" t="s">
        <v>817</v>
      </c>
      <c r="E98" s="1" t="s">
        <v>885</v>
      </c>
      <c r="F98" s="1" t="s">
        <v>700</v>
      </c>
      <c r="G98" s="1" t="s">
        <v>607</v>
      </c>
      <c r="H98" s="1" t="s">
        <v>507</v>
      </c>
      <c r="I98" s="1" t="s">
        <v>886</v>
      </c>
      <c r="J98" s="1" t="s">
        <v>509</v>
      </c>
      <c r="K98" s="1" t="s">
        <v>886</v>
      </c>
      <c r="L98" s="1" t="s">
        <v>886</v>
      </c>
      <c r="M98" s="1" t="s">
        <v>510</v>
      </c>
      <c r="N98" s="1" t="s">
        <v>510</v>
      </c>
      <c r="O98" s="1" t="s">
        <v>511</v>
      </c>
      <c r="P98" s="1" t="s">
        <v>512</v>
      </c>
      <c r="Q98" s="1" t="s">
        <v>513</v>
      </c>
      <c r="R98" s="1" t="s">
        <v>887</v>
      </c>
      <c r="S98" s="1" t="s">
        <v>515</v>
      </c>
      <c r="T98" s="1" t="s">
        <v>516</v>
      </c>
      <c r="U98" s="1" t="s">
        <v>517</v>
      </c>
    </row>
    <row r="99" s="1" customFormat="1" spans="1:21">
      <c r="A99" s="3">
        <v>17481269435</v>
      </c>
      <c r="B99" s="1" t="s">
        <v>883</v>
      </c>
      <c r="C99" s="1" t="s">
        <v>888</v>
      </c>
      <c r="D99" s="1" t="s">
        <v>889</v>
      </c>
      <c r="E99" s="1" t="s">
        <v>890</v>
      </c>
      <c r="F99" s="1" t="s">
        <v>503</v>
      </c>
      <c r="G99" s="1" t="s">
        <v>506</v>
      </c>
      <c r="H99" s="1" t="s">
        <v>507</v>
      </c>
      <c r="I99" s="1" t="s">
        <v>891</v>
      </c>
      <c r="J99" s="1" t="s">
        <v>509</v>
      </c>
      <c r="K99" s="1" t="s">
        <v>891</v>
      </c>
      <c r="L99" s="1" t="s">
        <v>891</v>
      </c>
      <c r="M99" s="1" t="s">
        <v>510</v>
      </c>
      <c r="N99" s="1" t="s">
        <v>510</v>
      </c>
      <c r="O99" s="1" t="s">
        <v>511</v>
      </c>
      <c r="P99" s="1" t="s">
        <v>512</v>
      </c>
      <c r="Q99" s="1" t="s">
        <v>513</v>
      </c>
      <c r="R99" s="1" t="s">
        <v>892</v>
      </c>
      <c r="S99" s="1" t="s">
        <v>515</v>
      </c>
      <c r="T99" s="1" t="s">
        <v>516</v>
      </c>
      <c r="U99" s="1" t="s">
        <v>517</v>
      </c>
    </row>
    <row r="100" s="1" customFormat="1" spans="1:21">
      <c r="A100" s="3">
        <v>17471133663</v>
      </c>
      <c r="B100" s="1" t="s">
        <v>893</v>
      </c>
      <c r="C100" s="1" t="s">
        <v>894</v>
      </c>
      <c r="D100" s="1" t="s">
        <v>895</v>
      </c>
      <c r="E100" s="1" t="s">
        <v>896</v>
      </c>
      <c r="F100" s="1" t="s">
        <v>810</v>
      </c>
      <c r="G100" s="1" t="s">
        <v>607</v>
      </c>
      <c r="H100" s="1" t="s">
        <v>507</v>
      </c>
      <c r="I100" s="1" t="s">
        <v>897</v>
      </c>
      <c r="J100" s="1" t="s">
        <v>509</v>
      </c>
      <c r="K100" s="1" t="s">
        <v>897</v>
      </c>
      <c r="L100" s="1" t="s">
        <v>897</v>
      </c>
      <c r="M100" s="1" t="s">
        <v>510</v>
      </c>
      <c r="N100" s="1" t="s">
        <v>510</v>
      </c>
      <c r="O100" s="1" t="s">
        <v>511</v>
      </c>
      <c r="P100" s="1" t="s">
        <v>512</v>
      </c>
      <c r="Q100" s="1" t="s">
        <v>513</v>
      </c>
      <c r="R100" s="1" t="s">
        <v>898</v>
      </c>
      <c r="S100" s="1" t="s">
        <v>515</v>
      </c>
      <c r="T100" s="1" t="s">
        <v>516</v>
      </c>
      <c r="U100" s="1" t="s">
        <v>517</v>
      </c>
    </row>
    <row r="101" s="1" customFormat="1" spans="1:21">
      <c r="A101" s="3">
        <v>17437081364</v>
      </c>
      <c r="B101" s="1" t="s">
        <v>899</v>
      </c>
      <c r="C101" s="1" t="s">
        <v>900</v>
      </c>
      <c r="D101" s="1" t="s">
        <v>817</v>
      </c>
      <c r="E101" s="1" t="s">
        <v>901</v>
      </c>
      <c r="F101" s="1" t="s">
        <v>607</v>
      </c>
      <c r="G101" s="1" t="s">
        <v>503</v>
      </c>
      <c r="H101" s="1" t="s">
        <v>507</v>
      </c>
      <c r="I101" s="1" t="s">
        <v>902</v>
      </c>
      <c r="J101" s="1" t="s">
        <v>509</v>
      </c>
      <c r="K101" s="1" t="s">
        <v>902</v>
      </c>
      <c r="L101" s="1" t="s">
        <v>902</v>
      </c>
      <c r="M101" s="1" t="s">
        <v>510</v>
      </c>
      <c r="N101" s="1" t="s">
        <v>510</v>
      </c>
      <c r="O101" s="1" t="s">
        <v>511</v>
      </c>
      <c r="P101" s="1" t="s">
        <v>512</v>
      </c>
      <c r="Q101" s="1" t="s">
        <v>513</v>
      </c>
      <c r="R101" s="1" t="s">
        <v>903</v>
      </c>
      <c r="S101" s="1" t="s">
        <v>515</v>
      </c>
      <c r="T101" s="1" t="s">
        <v>516</v>
      </c>
      <c r="U101" s="1" t="s">
        <v>517</v>
      </c>
    </row>
    <row r="102" s="1" customFormat="1" spans="1:21">
      <c r="A102" s="3">
        <v>17428559313</v>
      </c>
      <c r="B102" s="1" t="s">
        <v>904</v>
      </c>
      <c r="C102" s="1" t="s">
        <v>905</v>
      </c>
      <c r="D102" s="1" t="s">
        <v>906</v>
      </c>
      <c r="E102" s="1" t="s">
        <v>907</v>
      </c>
      <c r="F102" s="1" t="s">
        <v>607</v>
      </c>
      <c r="G102" s="1" t="s">
        <v>503</v>
      </c>
      <c r="H102" s="1" t="s">
        <v>507</v>
      </c>
      <c r="I102" s="1" t="s">
        <v>908</v>
      </c>
      <c r="J102" s="1" t="s">
        <v>509</v>
      </c>
      <c r="K102" s="1" t="s">
        <v>908</v>
      </c>
      <c r="L102" s="1" t="s">
        <v>908</v>
      </c>
      <c r="M102" s="1" t="s">
        <v>510</v>
      </c>
      <c r="N102" s="1" t="s">
        <v>510</v>
      </c>
      <c r="O102" s="1" t="s">
        <v>511</v>
      </c>
      <c r="P102" s="1" t="s">
        <v>512</v>
      </c>
      <c r="Q102" s="1" t="s">
        <v>513</v>
      </c>
      <c r="R102" s="1" t="s">
        <v>909</v>
      </c>
      <c r="S102" s="1" t="s">
        <v>515</v>
      </c>
      <c r="T102" s="1" t="s">
        <v>516</v>
      </c>
      <c r="U102" s="1" t="s">
        <v>517</v>
      </c>
    </row>
    <row r="103" s="1" customFormat="1" spans="1:21">
      <c r="A103" s="3">
        <v>17355112598</v>
      </c>
      <c r="B103" s="1" t="s">
        <v>910</v>
      </c>
      <c r="C103" s="1" t="s">
        <v>911</v>
      </c>
      <c r="D103" s="1" t="s">
        <v>728</v>
      </c>
      <c r="E103" s="1" t="s">
        <v>912</v>
      </c>
      <c r="F103" s="1" t="s">
        <v>607</v>
      </c>
      <c r="G103" s="1" t="s">
        <v>503</v>
      </c>
      <c r="H103" s="1" t="s">
        <v>507</v>
      </c>
      <c r="I103" s="1" t="s">
        <v>913</v>
      </c>
      <c r="J103" s="1" t="s">
        <v>509</v>
      </c>
      <c r="K103" s="1" t="s">
        <v>913</v>
      </c>
      <c r="L103" s="1" t="s">
        <v>913</v>
      </c>
      <c r="M103" s="1" t="s">
        <v>510</v>
      </c>
      <c r="N103" s="1" t="s">
        <v>510</v>
      </c>
      <c r="O103" s="1" t="s">
        <v>511</v>
      </c>
      <c r="P103" s="1" t="s">
        <v>512</v>
      </c>
      <c r="Q103" s="1" t="s">
        <v>513</v>
      </c>
      <c r="R103" s="1" t="s">
        <v>914</v>
      </c>
      <c r="S103" s="1" t="s">
        <v>515</v>
      </c>
      <c r="T103" s="1" t="s">
        <v>516</v>
      </c>
      <c r="U103" s="1" t="s">
        <v>517</v>
      </c>
    </row>
    <row r="104" s="1" customFormat="1" spans="1:21">
      <c r="A104" s="3">
        <v>17345945259</v>
      </c>
      <c r="B104" s="1" t="s">
        <v>915</v>
      </c>
      <c r="C104" s="1" t="s">
        <v>916</v>
      </c>
      <c r="D104" s="1" t="s">
        <v>817</v>
      </c>
      <c r="E104" s="1" t="s">
        <v>917</v>
      </c>
      <c r="F104" s="1" t="s">
        <v>607</v>
      </c>
      <c r="G104" s="1" t="s">
        <v>503</v>
      </c>
      <c r="H104" s="1" t="s">
        <v>507</v>
      </c>
      <c r="I104" s="1" t="s">
        <v>918</v>
      </c>
      <c r="J104" s="1" t="s">
        <v>509</v>
      </c>
      <c r="K104" s="1" t="s">
        <v>918</v>
      </c>
      <c r="L104" s="1" t="s">
        <v>918</v>
      </c>
      <c r="M104" s="1" t="s">
        <v>510</v>
      </c>
      <c r="N104" s="1" t="s">
        <v>510</v>
      </c>
      <c r="O104" s="1" t="s">
        <v>511</v>
      </c>
      <c r="P104" s="1" t="s">
        <v>512</v>
      </c>
      <c r="Q104" s="1" t="s">
        <v>513</v>
      </c>
      <c r="R104" s="1" t="s">
        <v>919</v>
      </c>
      <c r="S104" s="1" t="s">
        <v>515</v>
      </c>
      <c r="T104" s="1" t="s">
        <v>516</v>
      </c>
      <c r="U104" s="1" t="s">
        <v>517</v>
      </c>
    </row>
    <row r="105" s="1" customFormat="1" spans="1:21">
      <c r="A105" s="3">
        <v>17334861960</v>
      </c>
      <c r="B105" s="1" t="s">
        <v>920</v>
      </c>
      <c r="C105" s="1" t="s">
        <v>921</v>
      </c>
      <c r="D105" s="1" t="s">
        <v>728</v>
      </c>
      <c r="E105" s="1" t="s">
        <v>922</v>
      </c>
      <c r="F105" s="1" t="s">
        <v>607</v>
      </c>
      <c r="G105" s="1" t="s">
        <v>506</v>
      </c>
      <c r="H105" s="1" t="s">
        <v>507</v>
      </c>
      <c r="I105" s="1" t="s">
        <v>923</v>
      </c>
      <c r="J105" s="1" t="s">
        <v>509</v>
      </c>
      <c r="K105" s="1" t="s">
        <v>923</v>
      </c>
      <c r="L105" s="1" t="s">
        <v>923</v>
      </c>
      <c r="M105" s="1" t="s">
        <v>510</v>
      </c>
      <c r="N105" s="1" t="s">
        <v>510</v>
      </c>
      <c r="O105" s="1" t="s">
        <v>511</v>
      </c>
      <c r="P105" s="1" t="s">
        <v>512</v>
      </c>
      <c r="Q105" s="1" t="s">
        <v>513</v>
      </c>
      <c r="R105" s="1" t="s">
        <v>924</v>
      </c>
      <c r="S105" s="1" t="s">
        <v>515</v>
      </c>
      <c r="T105" s="1" t="s">
        <v>516</v>
      </c>
      <c r="U105" s="1" t="s">
        <v>517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2022-03-21T01:49:16Z</dcterms:created>
  <dcterms:modified xsi:type="dcterms:W3CDTF">2022-03-21T01:58:32Z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DAAF29F64A7141619E38B8627CA3C42D</vt:lpwstr>
  </property>
  <property fmtid="{D5CDD505-2E9C-101B-9397-08002B2CF9AE}" pid="3" name="KSOProductBuildVer">
    <vt:lpwstr>2052-11.1.0.11365</vt:lpwstr>
  </property>
</Properties>
</file>