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对账!$A$1:$AF$40</definedName>
  </definedNames>
  <calcPr calcId="144525"/>
</workbook>
</file>

<file path=xl/sharedStrings.xml><?xml version="1.0" encoding="utf-8"?>
<sst xmlns="http://schemas.openxmlformats.org/spreadsheetml/2006/main" count="1274" uniqueCount="484">
  <si>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</si>
  <si>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</si>
  <si>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</si>
  <si>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</si>
  <si>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</si>
  <si>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</si>
  <si>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</si>
  <si>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</si>
  <si>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</si>
  <si>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</si>
  <si>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</si>
  <si>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</si>
  <si>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</si>
  <si>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</si>
  <si>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</si>
  <si>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</si>
  <si>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</si>
  <si>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</si>
  <si>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</si>
  <si>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</si>
  <si>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</si>
  <si>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</si>
  <si>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</si>
  <si>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</si>
  <si>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</si>
  <si>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17225575698	</t>
  </si>
  <si>
    <t>Ctrip</t>
  </si>
  <si>
    <t>正常</t>
  </si>
  <si>
    <t>[首尔]首尔奥林匹克公园酒店(Seoul Olympic Parktel)(55380438)</t>
  </si>
  <si>
    <t>双床房&lt;2人入住&gt;&lt;不退款&gt;&lt;早餐&gt;</t>
  </si>
  <si>
    <t>HKD</t>
  </si>
  <si>
    <t>Kim/Jongkwon</t>
  </si>
  <si>
    <t>CA13030220319HKD</t>
  </si>
  <si>
    <t>未提现</t>
  </si>
  <si>
    <t>携程开票</t>
  </si>
  <si>
    <t xml:space="preserve">2407636	</t>
  </si>
  <si>
    <t xml:space="preserve">1884624470	</t>
  </si>
  <si>
    <t xml:space="preserve">17547557584	</t>
  </si>
  <si>
    <t>[普拉森]普拉岑提亚阿娜赫姆富力顿品质酒店(Quality Inn Placentia Anaheim Fullerton)(60514118)</t>
  </si>
  <si>
    <t>标准房, 1 张特大床房&lt;2人入住&gt;&lt;不退款&gt;&lt;早餐&gt;</t>
  </si>
  <si>
    <t>Perez Estrada/Jose R</t>
  </si>
  <si>
    <t xml:space="preserve">	</t>
  </si>
  <si>
    <t xml:space="preserve">70056080	</t>
  </si>
  <si>
    <t xml:space="preserve">17564495969	</t>
  </si>
  <si>
    <t>[迈阿密]东迈阿密酒店(East Miami)(55269765)</t>
  </si>
  <si>
    <t>套房, 2 间卧室&lt;2人入住&gt;&lt;不退款&gt;</t>
  </si>
  <si>
    <t>LI/ZESHENG,CHEN/SHUNYI</t>
  </si>
  <si>
    <t xml:space="preserve">65056SC284028	</t>
  </si>
  <si>
    <t xml:space="preserve">17628755885	</t>
  </si>
  <si>
    <t>[蒙特卡洛]蒙特卡洛隐居酒店(Hôtel Hermitage Monte-Carlo)(55426814)</t>
  </si>
  <si>
    <t>城景或庭院景高级特大床房&lt;不退款&gt;&lt;2人入住&gt;</t>
  </si>
  <si>
    <t>Zhou/Di</t>
  </si>
  <si>
    <t>取消</t>
  </si>
  <si>
    <t xml:space="preserve">17634852481	</t>
  </si>
  <si>
    <t>[哈德利]月升酒店(The Moonrise Hotel)(55280863)</t>
  </si>
  <si>
    <t>高级特大床房&lt;不退款&gt;&lt;2人入住&gt;</t>
  </si>
  <si>
    <t>Knight/Ian Ross</t>
  </si>
  <si>
    <t xml:space="preserve">2463903	</t>
  </si>
  <si>
    <t xml:space="preserve">XPKA72AGS	</t>
  </si>
  <si>
    <t xml:space="preserve">17635606377	</t>
  </si>
  <si>
    <t>[卡萨诺韦]米兰玛律本萨机场智选假日酒店(Holiday Inn Express Milan - Malpensa Airport, an Ihg Hotel)(55414334)</t>
  </si>
  <si>
    <t>休闲特大床房&lt;2人入住&gt;&lt;不退款&gt;&lt;早餐&gt;</t>
  </si>
  <si>
    <t>mazzarotto/sandra</t>
  </si>
  <si>
    <t xml:space="preserve">17647629025	</t>
  </si>
  <si>
    <t>[海斯]伦敦希思罗机场美居酒店(Mercure London Heathrow Airport)(56185660)</t>
  </si>
  <si>
    <t>标准双人床房&lt;2人入住&gt;&lt;不退款&gt;&lt;早餐&gt;</t>
  </si>
  <si>
    <t>Prajapati/Aarti</t>
  </si>
  <si>
    <t xml:space="preserve">17648534867	</t>
  </si>
  <si>
    <t>[吉隆坡]华美达唐人街酒店(Ramada Encore by Wyndham Chinatown Kuala Lumpur)(56196508)</t>
  </si>
  <si>
    <t>豪华双床房&lt;2人入住&gt;&lt;不退款&gt;&lt;早餐&gt;</t>
  </si>
  <si>
    <t>Jee/Poh Kok,Xu/Jingchao</t>
  </si>
  <si>
    <t xml:space="preserve">2466813	</t>
  </si>
  <si>
    <t xml:space="preserve">17648760807	</t>
  </si>
  <si>
    <t>[伊斯坦布尔]机场公寓酒店(Airport Residence)(89920448)</t>
  </si>
  <si>
    <t>标准套房&lt;2人入住&gt;&lt;不退款&gt;</t>
  </si>
  <si>
    <t>Xiao/Xiao</t>
  </si>
  <si>
    <t xml:space="preserve">17650351489	</t>
  </si>
  <si>
    <t>[雅加达]雅加达西普特拉酒店由瑞士贝尔酒店国际管理(Hotel Ciputra Jakarta managed by Swiss-Belhotel International)(55465124)</t>
  </si>
  <si>
    <t>奢华客房, 2 张单人床&lt;2人入住&gt;&lt;不退款&gt;&lt;早餐&gt;</t>
  </si>
  <si>
    <t>Pangeran/Eric</t>
  </si>
  <si>
    <t xml:space="preserve">17650360707	</t>
  </si>
  <si>
    <t>[孟买]金格孟买安德黑里酒店(Ginger Mumbai Andheri)(55403001)</t>
  </si>
  <si>
    <t>高级房间&lt;2人入住&gt;&lt;不退款&gt;</t>
  </si>
  <si>
    <t>Basheer/Mohamed,Shameem/Ali</t>
  </si>
  <si>
    <t xml:space="preserve">RZ-1909081875	</t>
  </si>
  <si>
    <t xml:space="preserve">17650507004	</t>
  </si>
  <si>
    <t>[金边]幸运星 2 号酒店(Lucky Star 2 Hotel)(55426624)</t>
  </si>
  <si>
    <t>高级房&lt;2人入住&gt;&lt;不退款&gt;</t>
  </si>
  <si>
    <t>guo/fanfan</t>
  </si>
  <si>
    <t xml:space="preserve">17650633508	</t>
  </si>
  <si>
    <t>[怡保]怡保M屋顶公寓酒店(M Roof Hotel &amp; Residences Ipoh)(55573149)</t>
  </si>
  <si>
    <t>豪华双床房&lt;不退款&gt;&lt;2人入住&gt;</t>
  </si>
  <si>
    <t>noh/Fadhlina</t>
  </si>
  <si>
    <t xml:space="preserve">EXP-1909098552	</t>
  </si>
  <si>
    <t xml:space="preserve">17651008725	</t>
  </si>
  <si>
    <t>[马德里]特拉纳北西方酒店(Occidental Castellana Norte)(56140506)</t>
  </si>
  <si>
    <t>高级客房&lt;不退款&gt;&lt;2人入住&gt;</t>
  </si>
  <si>
    <t>PALACIOJULIAN/GUILLERMO</t>
  </si>
  <si>
    <t xml:space="preserve">2468223	</t>
  </si>
  <si>
    <t xml:space="preserve">acknowledge	</t>
  </si>
  <si>
    <t xml:space="preserve">17655331993	</t>
  </si>
  <si>
    <t>[棉兰]棉兰帕曼酒店(Favehotel S. Parman Medan)(55768350)</t>
  </si>
  <si>
    <t>高级房&lt;2人入住&gt;&lt;不退款&gt;&lt;早餐&gt;</t>
  </si>
  <si>
    <t>Fahriansyah/Fahriansyah</t>
  </si>
  <si>
    <t xml:space="preserve">2468323	</t>
  </si>
  <si>
    <t xml:space="preserve">17656412058	</t>
  </si>
  <si>
    <t>[孔敬]OMG酒店(Omg Hotel)(89917102)</t>
  </si>
  <si>
    <t>高级双人床房&lt;2人入住&gt;&lt;不退款&gt;</t>
  </si>
  <si>
    <t>CHANAWATCHARANIRAN/CHATNISA</t>
  </si>
  <si>
    <t xml:space="preserve">2468760	</t>
  </si>
  <si>
    <t xml:space="preserve">17656525654	</t>
  </si>
  <si>
    <t>[伊斯坦布尔]绿色公园潘迪克酒店(The Green Park Pendik)(60494090)</t>
  </si>
  <si>
    <t>园景房&lt;2人入住&gt;&lt;不退款&gt;&lt;早餐&gt;</t>
  </si>
  <si>
    <t>GORGULU/ADEM,SEYMAn/FARUK</t>
  </si>
  <si>
    <t xml:space="preserve">106122929	</t>
  </si>
  <si>
    <t xml:space="preserve">17362546255	</t>
  </si>
  <si>
    <t>[欧文]达拉斯/沃斯堡国际机场北希尔顿逸林酒店(DoubleTree by Hilton Hotel DFW Airport North)(70792634)</t>
  </si>
  <si>
    <t>客房, 1 张特大床&lt;不退款&gt;&lt;2人入住&gt;</t>
  </si>
  <si>
    <t>Moore/Mike</t>
  </si>
  <si>
    <t>CA13030220320HKD</t>
  </si>
  <si>
    <t xml:space="preserve">Acknowledged	</t>
  </si>
  <si>
    <t xml:space="preserve">17641904594	</t>
  </si>
  <si>
    <t>[达累斯萨拉姆]牡蛎湾普罗蒂酒店(Protea Hotel by Marriott Dar es Salaam Oyster Bay)(68026688)</t>
  </si>
  <si>
    <t>公寓, 1 间卧室,阳台&lt;2人入住&gt;&lt;不退款&gt;&lt;早餐&gt;</t>
  </si>
  <si>
    <t>KABURU/KEVIN MUTUMA</t>
  </si>
  <si>
    <t xml:space="preserve">93441753	</t>
  </si>
  <si>
    <t xml:space="preserve">17657002037	</t>
  </si>
  <si>
    <t>[怀特普莱恩斯]怀特普莱恩斯中心索内斯塔酒店(Sonesta White Plains Downtown)(55505206)</t>
  </si>
  <si>
    <t>豪华特大床房&lt;不退款&gt;&lt;2人入住&gt;</t>
  </si>
  <si>
    <t>Siegel/David Marc</t>
  </si>
  <si>
    <t xml:space="preserve">31853SC107535	</t>
  </si>
  <si>
    <t xml:space="preserve">17657177175	</t>
  </si>
  <si>
    <t>[巴厘岛]巴厘岛阿斯顿仓古海滩度假村(ASTON Canggu Beach Resort)(55895705)</t>
  </si>
  <si>
    <t>septiarini/fitri</t>
  </si>
  <si>
    <t xml:space="preserve">2469079	</t>
  </si>
  <si>
    <t xml:space="preserve">17658624112	</t>
  </si>
  <si>
    <t>[Bondi Beach]邦迪酒店(Hotel Bondi)(89917758)</t>
  </si>
  <si>
    <t>标准房&lt;2人入住&gt;&lt;不退款&gt;</t>
  </si>
  <si>
    <t>Shelton/Warren</t>
  </si>
  <si>
    <t xml:space="preserve">2469917	</t>
  </si>
  <si>
    <t xml:space="preserve">17659094818	</t>
  </si>
  <si>
    <t>[曼谷]B2曼谷诗纳卡琳酒店(B2 Bangkok - Srinakarin)(89918615)</t>
  </si>
  <si>
    <t>KETTAPHAN/EKAWIT</t>
  </si>
  <si>
    <t xml:space="preserve">17659255176	</t>
  </si>
  <si>
    <t>[柏林]SANA柏林酒店(Sana Berlin Hotel)(55452235)</t>
  </si>
  <si>
    <t>豪华大床房&lt;不退款&gt;&lt;2人入住&gt;</t>
  </si>
  <si>
    <t>Merk/Christopher</t>
  </si>
  <si>
    <t xml:space="preserve">EXP-1909780223	</t>
  </si>
  <si>
    <t xml:space="preserve">15549976185	</t>
  </si>
  <si>
    <t>[长滩岛]长滩岛红椰子沙滩酒店(Red Coconut Beach Hotel Boracay)(55270345)</t>
  </si>
  <si>
    <t>主豪华房&lt;不退款&gt;&lt;2人入住&gt;</t>
  </si>
  <si>
    <t>villanueva/rebecca,villanueva/rebecca,villanueva/rebecca,villanueva/rebecca</t>
  </si>
  <si>
    <t>CA13030220321HKD-W</t>
  </si>
  <si>
    <t xml:space="preserve">17582055746	</t>
  </si>
  <si>
    <t>[洛杉矶]好莱坞星光大道品质酒店(Quality Inn Near Hollywood Walk of Fame)(55312283)</t>
  </si>
  <si>
    <t>标准双人房, 2 张双人床房&lt;2人入住&gt;&lt;不退款&gt;&lt;早餐&gt;</t>
  </si>
  <si>
    <t>Huang/Feng,Huang/Lingyuan</t>
  </si>
  <si>
    <t>CA13030220321HKD</t>
  </si>
  <si>
    <t xml:space="preserve">70738372	</t>
  </si>
  <si>
    <t xml:space="preserve">17641571299	</t>
  </si>
  <si>
    <t>[新加坡]新加坡国敦河畔大酒店(Grand Copthorne Waterfront Singapore)(55862000)</t>
  </si>
  <si>
    <t>高级房&lt;不退款&gt;&lt;2人入住&gt;</t>
  </si>
  <si>
    <t>Wong/Geraldine</t>
  </si>
  <si>
    <t xml:space="preserve">2465247	</t>
  </si>
  <si>
    <t xml:space="preserve">17642361479	</t>
  </si>
  <si>
    <t>[茵巴萨]珊瑚旅馆(Pousada Corais)(89916486)</t>
  </si>
  <si>
    <t>双人间&lt;2人入住&gt;&lt;不退款&gt;&lt;早餐&gt;</t>
  </si>
  <si>
    <t>Dantas/Ricardo Melo,Dantas/Magali Melo</t>
  </si>
  <si>
    <t xml:space="preserve">2465646	</t>
  </si>
  <si>
    <t xml:space="preserve">17647969785	</t>
  </si>
  <si>
    <t>[伊斯坦布尔]伊斯坦布尔 - 旧城皇冠假日酒店 - IHG 旗下饭店(Crowne Plaza Istanbul - Old City, an Ihg Hotel)(55311999)</t>
  </si>
  <si>
    <t>SARGSYAN/GRIGOR</t>
  </si>
  <si>
    <t xml:space="preserve">28957329	</t>
  </si>
  <si>
    <t xml:space="preserve">17650347836	</t>
  </si>
  <si>
    <t>[芝加哥]芝加哥瑞士酒店(Swissôtel Chicago)(60513972)</t>
  </si>
  <si>
    <t>城景经典特大床房&lt;2人入住&gt;&lt;不退款&gt;</t>
  </si>
  <si>
    <t>Lee/Seungmin</t>
  </si>
  <si>
    <t xml:space="preserve">60790105	</t>
  </si>
  <si>
    <t xml:space="preserve">17650641756	</t>
  </si>
  <si>
    <t>[伊斯兰堡]伊斯兰堡万豪酒店(Islamabad Marriott Hotel)(68027803)</t>
  </si>
  <si>
    <t>豪华客房, 1 张特大床房&lt;2人入住&gt;&lt;不退款&gt;&lt;早餐&gt;</t>
  </si>
  <si>
    <t>LU/ZHENQUAN,HUANG/XIAOYI,CHENG/HAIPENG,CHEN/LANFENG,REN/YI,LI/LIZHI</t>
  </si>
  <si>
    <t xml:space="preserve">95700429	</t>
  </si>
  <si>
    <t xml:space="preserve">17657154346	</t>
  </si>
  <si>
    <t>[Pekiringan]井里汶瑞士贝尔酒店(Swiss-Belhotel Cirebon)(55380643)</t>
  </si>
  <si>
    <t>豪华双床房&lt;2人入住&gt;&lt;不退款&gt;</t>
  </si>
  <si>
    <t>Priani/Kiki</t>
  </si>
  <si>
    <t xml:space="preserve">17658778761	</t>
  </si>
  <si>
    <t>[图帕伊岛]太平金辉酒店(Sense Hotel Taiping)(55337081)</t>
  </si>
  <si>
    <t>双人床房&lt;不退款&gt;&lt;2人入住&gt;</t>
  </si>
  <si>
    <t>Azizul/Azizul bin mad saari</t>
  </si>
  <si>
    <t xml:space="preserve">17658839906	</t>
  </si>
  <si>
    <t>[新加坡]新加坡史各士皇族酒店(Royal Plaza on Scotts)(56174646)</t>
  </si>
  <si>
    <t>豪华特大床房&lt;早餐&gt;&lt;不退款&gt;&lt;2人入住&gt;</t>
  </si>
  <si>
    <t>Elon/Ignacio</t>
  </si>
  <si>
    <t xml:space="preserve">17659646298	</t>
  </si>
  <si>
    <t>[米约]米洛康铂酒店(Campanile Millau)(70788899)</t>
  </si>
  <si>
    <t>双人床房&lt;2人入住&gt;&lt;不退款&gt;</t>
  </si>
  <si>
    <t>Duvallet/Maxime</t>
  </si>
  <si>
    <t xml:space="preserve">2470525	</t>
  </si>
  <si>
    <t xml:space="preserve">33440UC000305	</t>
  </si>
  <si>
    <t xml:space="preserve">17665167043	</t>
  </si>
  <si>
    <t>[仁川]GL城市仁川机场酒店(GL City Hotel Incheon Airport)(55586061)</t>
  </si>
  <si>
    <t>豪华双人间&lt;2人入住&gt;&lt;不退款&gt;</t>
  </si>
  <si>
    <t>Kim/juhee,Jeong/dawon</t>
  </si>
  <si>
    <t xml:space="preserve">17665892676	</t>
  </si>
  <si>
    <t>[巴克斯县]费城东北部 - 兰霍恩智选假日酒店(Holiday Inn Express Philadelphia NE - Langhorne, an Ihg Hotel)(77368154)</t>
  </si>
  <si>
    <t>标准特大床房&lt;2人入住&gt;&lt;不退款&gt;&lt;早餐&gt;</t>
  </si>
  <si>
    <t>Waite/Dennis Paul</t>
  </si>
  <si>
    <t xml:space="preserve">GM3H0230MNTA10	</t>
  </si>
  <si>
    <t xml:space="preserve">17667110763	</t>
  </si>
  <si>
    <t>[吉隆坡]吉隆坡美利亚酒店(Melia Kuala Lumpur)(55665890)</t>
  </si>
  <si>
    <t>美利亚特大床房&lt;2人入住&gt;&lt;不退款&gt;</t>
  </si>
  <si>
    <t>tajudin/nourmanan</t>
  </si>
  <si>
    <t xml:space="preserve">2471363	</t>
  </si>
  <si>
    <t xml:space="preserve">17667500778	</t>
  </si>
  <si>
    <t>[华欣]宜必思华欣酒店 (SHA Plus+)(Ibis Hua Hin (SHA Plus+))(55402718)</t>
  </si>
  <si>
    <t>标准双床房&lt;不退款&gt;&lt;2人入住&gt;</t>
  </si>
  <si>
    <t>Maklab/Tussiyakorn</t>
  </si>
  <si>
    <t xml:space="preserve">2471605	</t>
  </si>
  <si>
    <t>，</t>
  </si>
  <si>
    <t>80093 HKD</t>
  </si>
  <si>
    <t>A220321102539481</t>
  </si>
  <si>
    <t>总计：80093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</si>
  <si>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</si>
  <si>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</si>
  <si>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</si>
  <si>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</si>
  <si>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</si>
  <si>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</si>
  <si>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</si>
  <si>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</si>
  <si>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</si>
  <si>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</si>
  <si>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</si>
  <si>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</si>
  <si>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</si>
  <si>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</si>
  <si>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</si>
  <si>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</si>
  <si>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</si>
  <si>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</si>
  <si>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2022-03-17</t>
  </si>
  <si>
    <t>2471605</t>
  </si>
  <si>
    <t>宜必思华欣酒店</t>
  </si>
  <si>
    <t>Maklab Tussiyakorn</t>
  </si>
  <si>
    <t>2022-03-18</t>
  </si>
  <si>
    <t>退房日周结</t>
  </si>
  <si>
    <t>209.15</t>
  </si>
  <si>
    <t>257.00</t>
  </si>
  <si>
    <t>0</t>
  </si>
  <si>
    <t>0.00</t>
  </si>
  <si>
    <t>携程汇智国际直连</t>
  </si>
  <si>
    <t>925</t>
  </si>
  <si>
    <t>2022-03-17 18:57:01</t>
  </si>
  <si>
    <t>否</t>
  </si>
  <si>
    <t>汇智国际旅游发展有限公司</t>
  </si>
  <si>
    <t>直连</t>
  </si>
  <si>
    <t>2471363</t>
  </si>
  <si>
    <t>吉隆坡美利亚酒店</t>
  </si>
  <si>
    <t>tajudin nourmanan</t>
  </si>
  <si>
    <t>248.21</t>
  </si>
  <si>
    <t>305.00</t>
  </si>
  <si>
    <t>2022-03-17 16:38:01</t>
  </si>
  <si>
    <t>2470798</t>
  </si>
  <si>
    <t>Holiday Inn Express Philadelphia Ne - Langhorne</t>
  </si>
  <si>
    <t>Waite Dennis Paul</t>
  </si>
  <si>
    <t>687.66</t>
  </si>
  <si>
    <t>845.00</t>
  </si>
  <si>
    <t>2022-03-17 10:30:46</t>
  </si>
  <si>
    <t>2470555</t>
  </si>
  <si>
    <t>仁川机场 GL 城市酒店</t>
  </si>
  <si>
    <t>Kim juhee,Jeong dawon</t>
  </si>
  <si>
    <t>232.75</t>
  </si>
  <si>
    <t>286.00</t>
  </si>
  <si>
    <t>2022-03-17 02:49:09</t>
  </si>
  <si>
    <t>2470525</t>
  </si>
  <si>
    <t>米洛钟楼酒店</t>
  </si>
  <si>
    <t>Duvallet Maxime</t>
  </si>
  <si>
    <t>379.23</t>
  </si>
  <si>
    <t>466.00</t>
  </si>
  <si>
    <t>2022-03-17 01:43:40</t>
  </si>
  <si>
    <t>2022-03-16</t>
  </si>
  <si>
    <t>2470301</t>
  </si>
  <si>
    <t>SANA柏林酒店</t>
  </si>
  <si>
    <t>Merk Christopher</t>
  </si>
  <si>
    <t>583.90</t>
  </si>
  <si>
    <t>716.00</t>
  </si>
  <si>
    <t>2022-03-16 21:52:48</t>
  </si>
  <si>
    <t>2470186</t>
  </si>
  <si>
    <t>B2曼谷诗纳卡琳酒店</t>
  </si>
  <si>
    <t>KETTAPHAN EKAWIT</t>
  </si>
  <si>
    <t>94.60</t>
  </si>
  <si>
    <t>116.00</t>
  </si>
  <si>
    <t>2022-03-16 20:43:27</t>
  </si>
  <si>
    <t>2470049</t>
  </si>
  <si>
    <t>新加坡史各士皇族酒店</t>
  </si>
  <si>
    <t>Elon Ignacio</t>
  </si>
  <si>
    <t>1955.57</t>
  </si>
  <si>
    <t>2398.00</t>
  </si>
  <si>
    <t>2022-03-16 19:15:09</t>
  </si>
  <si>
    <t>2470011</t>
  </si>
  <si>
    <t>太平金辉酒店</t>
  </si>
  <si>
    <t>Azizul Azizul bin mad saari</t>
  </si>
  <si>
    <t>300.10</t>
  </si>
  <si>
    <t>368.00</t>
  </si>
  <si>
    <t>2022-03-16 18:55:50</t>
  </si>
  <si>
    <t>2469917</t>
  </si>
  <si>
    <t>邦迪酒店</t>
  </si>
  <si>
    <t>Shelton Warren</t>
  </si>
  <si>
    <t>696.44</t>
  </si>
  <si>
    <t>854.00</t>
  </si>
  <si>
    <t>2022-03-16 18:14:56</t>
  </si>
  <si>
    <t>2469079</t>
  </si>
  <si>
    <t>巴厘岛阿斯顿仓古海滩度假村</t>
  </si>
  <si>
    <t>septiarini fitri</t>
  </si>
  <si>
    <t>201.43</t>
  </si>
  <si>
    <t>247.00</t>
  </si>
  <si>
    <t>2022-03-16 09:08:17</t>
  </si>
  <si>
    <t>2469071</t>
  </si>
  <si>
    <t>井里汶瑞士贝尔酒店</t>
  </si>
  <si>
    <t>Priani Kiki</t>
  </si>
  <si>
    <t>606.73</t>
  </si>
  <si>
    <t>744.00</t>
  </si>
  <si>
    <t>2022-03-16 09:00:34</t>
  </si>
  <si>
    <t>2468976</t>
  </si>
  <si>
    <t>怀特普莱恩斯中心索内斯塔酒店</t>
  </si>
  <si>
    <t>Siegel David Marc</t>
  </si>
  <si>
    <t>1031.61</t>
  </si>
  <si>
    <t>1265.00</t>
  </si>
  <si>
    <t>2022-03-16 06:07:36</t>
  </si>
  <si>
    <t>2022-03-15</t>
  </si>
  <si>
    <t>2468815</t>
  </si>
  <si>
    <t>绿色公园潘迪克酒店</t>
  </si>
  <si>
    <t>GORGULU ADEM,SEYMAn FARUK</t>
  </si>
  <si>
    <t>627.09</t>
  </si>
  <si>
    <t>770.00</t>
  </si>
  <si>
    <t>2022-03-15 22:48:01</t>
  </si>
  <si>
    <t>2468760</t>
  </si>
  <si>
    <t>OMG 住宅酒店</t>
  </si>
  <si>
    <t>CHANAWATCHARANIRAN CHATNISA</t>
  </si>
  <si>
    <t>124.60</t>
  </si>
  <si>
    <t>153.00</t>
  </si>
  <si>
    <t>2022-03-15 22:07:56</t>
  </si>
  <si>
    <t>2468323</t>
  </si>
  <si>
    <t>棉兰帕曼酒店</t>
  </si>
  <si>
    <t>Fahriansyah Fahriansyah</t>
  </si>
  <si>
    <t>311.10</t>
  </si>
  <si>
    <t>382.00</t>
  </si>
  <si>
    <t>2022-03-15 18:30:52</t>
  </si>
  <si>
    <t>2468223</t>
  </si>
  <si>
    <t>特拉纳北西方酒店</t>
  </si>
  <si>
    <t>PALACIOJULIAN GUILLERMO</t>
  </si>
  <si>
    <t>776.94</t>
  </si>
  <si>
    <t>954.00</t>
  </si>
  <si>
    <t>2022-03-15 18:00:46</t>
  </si>
  <si>
    <t>2467978</t>
  </si>
  <si>
    <t>伊斯兰堡万豪酒店</t>
  </si>
  <si>
    <t>LU ZHENQUAN,HUANG XIAOYI,CHENG HAIPENG,CHEN LANFENG,REN YI,LI LIZHI</t>
  </si>
  <si>
    <t>4395.32</t>
  </si>
  <si>
    <t>5397.00</t>
  </si>
  <si>
    <t>2022-03-16 09:38:41</t>
  </si>
  <si>
    <t>2467975</t>
  </si>
  <si>
    <t>怡保M屋顶公寓酒店</t>
  </si>
  <si>
    <t>noh Fadhlina</t>
  </si>
  <si>
    <t>318.43</t>
  </si>
  <si>
    <t>391.00</t>
  </si>
  <si>
    <t>2022-03-15 15:46:22</t>
  </si>
  <si>
    <t>2467884</t>
  </si>
  <si>
    <t>幸运星2号酒店</t>
  </si>
  <si>
    <t>guo fanfan</t>
  </si>
  <si>
    <t>114.83</t>
  </si>
  <si>
    <t>141.00</t>
  </si>
  <si>
    <t>2022-03-15 14:50:11</t>
  </si>
  <si>
    <t>2467806</t>
  </si>
  <si>
    <t>金格孟买安德黑里酒店</t>
  </si>
  <si>
    <t>Basheer Mohamed,Shameem Ali</t>
  </si>
  <si>
    <t>583.92</t>
  </si>
  <si>
    <t>717.00</t>
  </si>
  <si>
    <t>2022-03-15 14:44:15</t>
  </si>
  <si>
    <t>2467786</t>
  </si>
  <si>
    <t>雅加达芝布特拉酒店</t>
  </si>
  <si>
    <t>Pangeran Eric</t>
  </si>
  <si>
    <t>178.35</t>
  </si>
  <si>
    <t>219.00</t>
  </si>
  <si>
    <t>2022-03-15 13:51:55</t>
  </si>
  <si>
    <t>2467782</t>
  </si>
  <si>
    <t>芝加哥瑞士酒店</t>
  </si>
  <si>
    <t>Lee Seungmin</t>
  </si>
  <si>
    <t>1348.65</t>
  </si>
  <si>
    <t>1656.00</t>
  </si>
  <si>
    <t>2022-03-15 13:48:28</t>
  </si>
  <si>
    <t>2022-03-14</t>
  </si>
  <si>
    <t>2466898</t>
  </si>
  <si>
    <t>库尔特库伊机场公寓酒店</t>
  </si>
  <si>
    <t>Xiao Xiao</t>
  </si>
  <si>
    <t>228.70</t>
  </si>
  <si>
    <t>282.00</t>
  </si>
  <si>
    <t>2022-03-14 21:02:56</t>
  </si>
  <si>
    <t>2466813</t>
  </si>
  <si>
    <t>吉隆坡城市便捷唐人街酒店</t>
  </si>
  <si>
    <t>Jee Poh Kok,Xu Jingchao</t>
  </si>
  <si>
    <t>153.28</t>
  </si>
  <si>
    <t>189.00</t>
  </si>
  <si>
    <t>2022-03-14 20:01:54</t>
  </si>
  <si>
    <t>2466533</t>
  </si>
  <si>
    <t>伊斯坦布尔旧城皇冠假日酒店</t>
  </si>
  <si>
    <t>SARGSYAN GRIGOR</t>
  </si>
  <si>
    <t>1386.81</t>
  </si>
  <si>
    <t>1710.00</t>
  </si>
  <si>
    <t>2022-03-14 17:54:16</t>
  </si>
  <si>
    <t>2466370</t>
  </si>
  <si>
    <t>伦敦希思罗美爵酒店</t>
  </si>
  <si>
    <t>Prajapati Aarti</t>
  </si>
  <si>
    <t>349.54</t>
  </si>
  <si>
    <t>431.00</t>
  </si>
  <si>
    <t>2022-03-14 16:26:38</t>
  </si>
  <si>
    <t>2465646</t>
  </si>
  <si>
    <t>珊瑚旅馆</t>
  </si>
  <si>
    <t>Dantas Ricardo Melo,Dantas Magali Melo</t>
  </si>
  <si>
    <t>280.61</t>
  </si>
  <si>
    <t>346.00</t>
  </si>
  <si>
    <t>2022-03-14 06:27:37</t>
  </si>
  <si>
    <t>2022-03-13</t>
  </si>
  <si>
    <t>2465443</t>
  </si>
  <si>
    <t>牡蛎湾普罗蒂酒店</t>
  </si>
  <si>
    <t>KABURU KEVIN MUTUMA</t>
  </si>
  <si>
    <t>3474.32</t>
  </si>
  <si>
    <t>4284.00</t>
  </si>
  <si>
    <t>2022-03-13 22:31:29</t>
  </si>
  <si>
    <t>2465247</t>
  </si>
  <si>
    <t>新加坡国敦河畔大酒店</t>
  </si>
  <si>
    <t>Wong Geraldine</t>
  </si>
  <si>
    <t>3123.97</t>
  </si>
  <si>
    <t>3852.00</t>
  </si>
  <si>
    <t>2022-03-13 20:25:07</t>
  </si>
  <si>
    <t>2464188</t>
  </si>
  <si>
    <t xml:space="preserve">米兰马尔彭萨智选假日酒店 </t>
  </si>
  <si>
    <t>mazzarotto sandra</t>
  </si>
  <si>
    <t>385.23</t>
  </si>
  <si>
    <t>475.00</t>
  </si>
  <si>
    <t>2022-03-13 01:35:44</t>
  </si>
  <si>
    <t>2022-03-12</t>
  </si>
  <si>
    <t>2463903</t>
  </si>
  <si>
    <t>月升酒店</t>
  </si>
  <si>
    <t>Knight Ian Ross</t>
  </si>
  <si>
    <t>1345.95</t>
  </si>
  <si>
    <t>1659.00</t>
  </si>
  <si>
    <t>2022-03-12 21:04:08</t>
  </si>
  <si>
    <t>2022-03-07</t>
  </si>
  <si>
    <t>2453442</t>
  </si>
  <si>
    <t xml:space="preserve">好莱坞星光大道品质酒店 </t>
  </si>
  <si>
    <t>Huang Feng,Huang Lingyuan</t>
  </si>
  <si>
    <t>2088.70</t>
  </si>
  <si>
    <t>2578.00</t>
  </si>
  <si>
    <t>2022-03-07 12:27:43</t>
  </si>
  <si>
    <t>2022-03-05</t>
  </si>
  <si>
    <t>2450127</t>
  </si>
  <si>
    <t>东迈阿密酒店</t>
  </si>
  <si>
    <t>LI ZESHENG,CHEN SHUNYI</t>
  </si>
  <si>
    <t>26649.00</t>
  </si>
  <si>
    <t>32900.00</t>
  </si>
  <si>
    <t>2022-03-05 14:10:06</t>
  </si>
  <si>
    <t>2022-03-03</t>
  </si>
  <si>
    <t>2446472</t>
  </si>
  <si>
    <t>普拉森提亚品质酒店</t>
  </si>
  <si>
    <t>Perez Estrada Jose R</t>
  </si>
  <si>
    <t>1211.04</t>
  </si>
  <si>
    <t>1494.00</t>
  </si>
  <si>
    <t>2022-03-03 17:23:04</t>
  </si>
  <si>
    <t>2022-02-15</t>
  </si>
  <si>
    <t>2419417</t>
  </si>
  <si>
    <t>温德姆沃思堡机场北岸酒店</t>
  </si>
  <si>
    <t>Moore Mike</t>
  </si>
  <si>
    <t>4477.14</t>
  </si>
  <si>
    <t>5484.00</t>
  </si>
  <si>
    <t>2022-02-15 09:25:12</t>
  </si>
  <si>
    <t>2022-01-24</t>
  </si>
  <si>
    <t>2407636</t>
  </si>
  <si>
    <t>首尔奥林匹克公园酒店</t>
  </si>
  <si>
    <t>Kim Jongkwon</t>
  </si>
  <si>
    <t>871.88</t>
  </si>
  <si>
    <t>1066.00</t>
  </si>
  <si>
    <t>2022-01-24 10:24:53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</si>
</sst>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"/>
  <sheetViews>
    <sheetView topLeftCell="A16" workbookViewId="0">
      <selection activeCell="A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44634</v>
      </c>
      <c r="G2" s="6">
        <v>44636</v>
      </c>
      <c r="H2" s="4">
        <v>1</v>
      </c>
      <c r="I2" s="4">
        <v>2</v>
      </c>
      <c r="J2" s="4">
        <v>2</v>
      </c>
      <c r="K2" s="4" t="s">
        <v>30</v>
      </c>
      <c r="L2" s="4">
        <v>1066</v>
      </c>
      <c r="M2" s="4">
        <v>1066</v>
      </c>
      <c r="N2" s="4" t="s">
        <v>31</v>
      </c>
      <c r="O2" s="4" t="s">
        <v>32</v>
      </c>
      <c r="P2" s="4" t="s">
        <v>33</v>
      </c>
      <c r="Q2" s="4">
        <v>0</v>
      </c>
      <c r="R2" s="7">
        <v>44585</v>
      </c>
      <c r="S2" s="6">
        <v>44639</v>
      </c>
      <c r="T2" s="4" t="s">
        <v>34</v>
      </c>
      <c r="U2" s="4">
        <v>1066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44634</v>
      </c>
      <c r="G3" s="6">
        <v>44636</v>
      </c>
      <c r="H3" s="4">
        <v>1</v>
      </c>
      <c r="I3" s="4">
        <v>2</v>
      </c>
      <c r="J3" s="4">
        <v>2</v>
      </c>
      <c r="K3" s="4" t="s">
        <v>30</v>
      </c>
      <c r="L3" s="4">
        <v>1494</v>
      </c>
      <c r="M3" s="4">
        <v>1494</v>
      </c>
      <c r="N3" s="4" t="s">
        <v>40</v>
      </c>
      <c r="O3" s="4" t="s">
        <v>32</v>
      </c>
      <c r="P3" s="4" t="s">
        <v>33</v>
      </c>
      <c r="Q3" s="4">
        <v>0</v>
      </c>
      <c r="R3" s="7">
        <v>44623</v>
      </c>
      <c r="S3" s="6">
        <v>44639</v>
      </c>
      <c r="T3" s="4" t="s">
        <v>34</v>
      </c>
      <c r="U3" s="4">
        <v>1494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44632</v>
      </c>
      <c r="G4" s="6">
        <v>44636</v>
      </c>
      <c r="H4" s="4">
        <v>1</v>
      </c>
      <c r="I4" s="4">
        <v>4</v>
      </c>
      <c r="J4" s="4">
        <v>4</v>
      </c>
      <c r="K4" s="4" t="s">
        <v>30</v>
      </c>
      <c r="L4" s="4">
        <v>32900</v>
      </c>
      <c r="M4" s="4">
        <v>32900</v>
      </c>
      <c r="N4" s="4" t="s">
        <v>46</v>
      </c>
      <c r="O4" s="4" t="s">
        <v>32</v>
      </c>
      <c r="P4" s="4" t="s">
        <v>33</v>
      </c>
      <c r="Q4" s="4">
        <v>0</v>
      </c>
      <c r="R4" s="7">
        <v>44625</v>
      </c>
      <c r="S4" s="6">
        <v>44639</v>
      </c>
      <c r="T4" s="4" t="s">
        <v>34</v>
      </c>
      <c r="U4" s="4">
        <v>32900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44635</v>
      </c>
      <c r="G5" s="6">
        <v>44636</v>
      </c>
      <c r="H5" s="4">
        <v>1</v>
      </c>
      <c r="I5" s="4">
        <v>1</v>
      </c>
      <c r="J5" s="4">
        <v>1</v>
      </c>
      <c r="K5" s="4" t="s">
        <v>30</v>
      </c>
      <c r="L5" s="4">
        <v>3713</v>
      </c>
      <c r="M5" s="4">
        <v>3713</v>
      </c>
      <c r="N5" s="4" t="s">
        <v>51</v>
      </c>
      <c r="O5" s="4" t="s">
        <v>32</v>
      </c>
      <c r="P5" s="4" t="s">
        <v>33</v>
      </c>
      <c r="Q5" s="4">
        <v>0</v>
      </c>
      <c r="R5" s="7">
        <v>44632</v>
      </c>
      <c r="S5" s="6">
        <v>44639</v>
      </c>
      <c r="T5" s="4" t="s">
        <v>34</v>
      </c>
      <c r="U5" s="4">
        <v>3713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52</v>
      </c>
      <c r="D6" s="4" t="s">
        <v>49</v>
      </c>
      <c r="E6" s="4" t="s">
        <v>50</v>
      </c>
      <c r="F6" s="6">
        <v>44635</v>
      </c>
      <c r="G6" s="6">
        <v>44636</v>
      </c>
      <c r="H6" s="4">
        <v>1</v>
      </c>
      <c r="I6" s="4">
        <v>1</v>
      </c>
      <c r="J6" s="4">
        <v>1</v>
      </c>
      <c r="K6" s="4" t="s">
        <v>30</v>
      </c>
      <c r="L6" s="4">
        <v>-3713</v>
      </c>
      <c r="M6" s="4">
        <v>-3713</v>
      </c>
      <c r="N6" s="4" t="s">
        <v>51</v>
      </c>
      <c r="O6" s="4" t="s">
        <v>32</v>
      </c>
      <c r="P6" s="4" t="s">
        <v>33</v>
      </c>
      <c r="Q6" s="4">
        <v>0</v>
      </c>
      <c r="R6" s="7">
        <v>44632</v>
      </c>
      <c r="S6" s="6">
        <v>44639</v>
      </c>
      <c r="T6" s="4" t="s">
        <v>34</v>
      </c>
      <c r="U6" s="4">
        <v>-3713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44635</v>
      </c>
      <c r="G7" s="6">
        <v>44636</v>
      </c>
      <c r="H7" s="4">
        <v>1</v>
      </c>
      <c r="I7" s="4">
        <v>1</v>
      </c>
      <c r="J7" s="4">
        <v>1</v>
      </c>
      <c r="K7" s="4" t="s">
        <v>30</v>
      </c>
      <c r="L7" s="4">
        <v>1659</v>
      </c>
      <c r="M7" s="4">
        <v>1659</v>
      </c>
      <c r="N7" s="4" t="s">
        <v>56</v>
      </c>
      <c r="O7" s="4" t="s">
        <v>32</v>
      </c>
      <c r="P7" s="4" t="s">
        <v>33</v>
      </c>
      <c r="Q7" s="4">
        <v>0</v>
      </c>
      <c r="R7" s="7">
        <v>44632</v>
      </c>
      <c r="S7" s="6">
        <v>44639</v>
      </c>
      <c r="T7" s="4" t="s">
        <v>34</v>
      </c>
      <c r="U7" s="4">
        <v>1659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44635</v>
      </c>
      <c r="G8" s="6">
        <v>44636</v>
      </c>
      <c r="H8" s="4">
        <v>1</v>
      </c>
      <c r="I8" s="4">
        <v>1</v>
      </c>
      <c r="J8" s="4">
        <v>1</v>
      </c>
      <c r="K8" s="4" t="s">
        <v>30</v>
      </c>
      <c r="L8" s="4">
        <v>475</v>
      </c>
      <c r="M8" s="4">
        <v>475</v>
      </c>
      <c r="N8" s="4" t="s">
        <v>62</v>
      </c>
      <c r="O8" s="4" t="s">
        <v>32</v>
      </c>
      <c r="P8" s="4" t="s">
        <v>33</v>
      </c>
      <c r="Q8" s="4">
        <v>0</v>
      </c>
      <c r="R8" s="7">
        <v>44633</v>
      </c>
      <c r="S8" s="6">
        <v>44639</v>
      </c>
      <c r="T8" s="4" t="s">
        <v>34</v>
      </c>
      <c r="U8" s="4">
        <v>475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44635</v>
      </c>
      <c r="G9" s="6">
        <v>44636</v>
      </c>
      <c r="H9" s="4">
        <v>1</v>
      </c>
      <c r="I9" s="4">
        <v>1</v>
      </c>
      <c r="J9" s="4">
        <v>1</v>
      </c>
      <c r="K9" s="4" t="s">
        <v>30</v>
      </c>
      <c r="L9" s="4">
        <v>431</v>
      </c>
      <c r="M9" s="4">
        <v>431</v>
      </c>
      <c r="N9" s="4" t="s">
        <v>66</v>
      </c>
      <c r="O9" s="4" t="s">
        <v>32</v>
      </c>
      <c r="P9" s="4" t="s">
        <v>33</v>
      </c>
      <c r="Q9" s="4">
        <v>0</v>
      </c>
      <c r="R9" s="7">
        <v>44634</v>
      </c>
      <c r="S9" s="6">
        <v>44639</v>
      </c>
      <c r="T9" s="4" t="s">
        <v>34</v>
      </c>
      <c r="U9" s="4">
        <v>431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44635</v>
      </c>
      <c r="G10" s="6">
        <v>44636</v>
      </c>
      <c r="H10" s="4">
        <v>1</v>
      </c>
      <c r="I10" s="4">
        <v>1</v>
      </c>
      <c r="J10" s="4">
        <v>1</v>
      </c>
      <c r="K10" s="4" t="s">
        <v>30</v>
      </c>
      <c r="L10" s="4">
        <v>189</v>
      </c>
      <c r="M10" s="4">
        <v>189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44634</v>
      </c>
      <c r="S10" s="6">
        <v>44639</v>
      </c>
      <c r="T10" s="4" t="s">
        <v>34</v>
      </c>
      <c r="U10" s="4">
        <v>189</v>
      </c>
      <c r="V10" s="4">
        <v>0</v>
      </c>
      <c r="W10" s="4">
        <v>0</v>
      </c>
      <c r="X10" s="4" t="s">
        <v>71</v>
      </c>
      <c r="Y10" s="4" t="s">
        <v>41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44635</v>
      </c>
      <c r="G11" s="6">
        <v>44636</v>
      </c>
      <c r="H11" s="4">
        <v>1</v>
      </c>
      <c r="I11" s="4">
        <v>1</v>
      </c>
      <c r="J11" s="4">
        <v>1</v>
      </c>
      <c r="K11" s="4" t="s">
        <v>30</v>
      </c>
      <c r="L11" s="4">
        <v>282</v>
      </c>
      <c r="M11" s="4">
        <v>282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44634</v>
      </c>
      <c r="S11" s="6">
        <v>44639</v>
      </c>
      <c r="T11" s="4" t="s">
        <v>34</v>
      </c>
      <c r="U11" s="4">
        <v>282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44635</v>
      </c>
      <c r="G12" s="6">
        <v>44636</v>
      </c>
      <c r="H12" s="4">
        <v>1</v>
      </c>
      <c r="I12" s="4">
        <v>1</v>
      </c>
      <c r="J12" s="4">
        <v>1</v>
      </c>
      <c r="K12" s="4" t="s">
        <v>30</v>
      </c>
      <c r="L12" s="4">
        <v>219</v>
      </c>
      <c r="M12" s="4">
        <v>219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44635</v>
      </c>
      <c r="S12" s="6">
        <v>44639</v>
      </c>
      <c r="T12" s="4" t="s">
        <v>34</v>
      </c>
      <c r="U12" s="4">
        <v>219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44635</v>
      </c>
      <c r="G13" s="6">
        <v>44636</v>
      </c>
      <c r="H13" s="4">
        <v>1</v>
      </c>
      <c r="I13" s="4">
        <v>1</v>
      </c>
      <c r="J13" s="4">
        <v>1</v>
      </c>
      <c r="K13" s="4" t="s">
        <v>30</v>
      </c>
      <c r="L13" s="4">
        <v>717</v>
      </c>
      <c r="M13" s="4">
        <v>717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44635</v>
      </c>
      <c r="S13" s="6">
        <v>44639</v>
      </c>
      <c r="T13" s="4" t="s">
        <v>34</v>
      </c>
      <c r="U13" s="4">
        <v>717</v>
      </c>
      <c r="V13" s="4">
        <v>0</v>
      </c>
      <c r="W13" s="4">
        <v>0</v>
      </c>
      <c r="X13" s="4" t="s">
        <v>41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44635</v>
      </c>
      <c r="G14" s="6">
        <v>44636</v>
      </c>
      <c r="H14" s="4">
        <v>1</v>
      </c>
      <c r="I14" s="4">
        <v>1</v>
      </c>
      <c r="J14" s="4">
        <v>1</v>
      </c>
      <c r="K14" s="4" t="s">
        <v>30</v>
      </c>
      <c r="L14" s="4">
        <v>141</v>
      </c>
      <c r="M14" s="4">
        <v>141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44635</v>
      </c>
      <c r="S14" s="6">
        <v>44639</v>
      </c>
      <c r="T14" s="4" t="s">
        <v>34</v>
      </c>
      <c r="U14" s="4">
        <v>141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44635</v>
      </c>
      <c r="G15" s="6">
        <v>44636</v>
      </c>
      <c r="H15" s="4">
        <v>1</v>
      </c>
      <c r="I15" s="4">
        <v>1</v>
      </c>
      <c r="J15" s="4">
        <v>1</v>
      </c>
      <c r="K15" s="4" t="s">
        <v>30</v>
      </c>
      <c r="L15" s="4">
        <v>391</v>
      </c>
      <c r="M15" s="4">
        <v>391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44635</v>
      </c>
      <c r="S15" s="6">
        <v>44639</v>
      </c>
      <c r="T15" s="4" t="s">
        <v>34</v>
      </c>
      <c r="U15" s="4">
        <v>391</v>
      </c>
      <c r="V15" s="4">
        <v>0</v>
      </c>
      <c r="W15" s="4">
        <v>0</v>
      </c>
      <c r="X15" s="4" t="s">
        <v>41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44635</v>
      </c>
      <c r="G16" s="6">
        <v>44636</v>
      </c>
      <c r="H16" s="4">
        <v>1</v>
      </c>
      <c r="I16" s="4">
        <v>1</v>
      </c>
      <c r="J16" s="4">
        <v>1</v>
      </c>
      <c r="K16" s="4" t="s">
        <v>30</v>
      </c>
      <c r="L16" s="4">
        <v>954</v>
      </c>
      <c r="M16" s="4">
        <v>954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44635</v>
      </c>
      <c r="S16" s="6">
        <v>44639</v>
      </c>
      <c r="T16" s="4" t="s">
        <v>34</v>
      </c>
      <c r="U16" s="4">
        <v>954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44635</v>
      </c>
      <c r="G17" s="6">
        <v>44636</v>
      </c>
      <c r="H17" s="4">
        <v>2</v>
      </c>
      <c r="I17" s="4">
        <v>1</v>
      </c>
      <c r="J17" s="4">
        <v>2</v>
      </c>
      <c r="K17" s="4" t="s">
        <v>30</v>
      </c>
      <c r="L17" s="4">
        <v>382</v>
      </c>
      <c r="M17" s="4">
        <v>382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44635</v>
      </c>
      <c r="S17" s="6">
        <v>44639</v>
      </c>
      <c r="T17" s="4" t="s">
        <v>34</v>
      </c>
      <c r="U17" s="4">
        <v>382</v>
      </c>
      <c r="V17" s="4">
        <v>0</v>
      </c>
      <c r="W17" s="4">
        <v>0</v>
      </c>
      <c r="X17" s="4" t="s">
        <v>104</v>
      </c>
      <c r="Y17" s="4" t="s">
        <v>41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44635</v>
      </c>
      <c r="G18" s="6">
        <v>44636</v>
      </c>
      <c r="H18" s="4">
        <v>1</v>
      </c>
      <c r="I18" s="4">
        <v>1</v>
      </c>
      <c r="J18" s="4">
        <v>1</v>
      </c>
      <c r="K18" s="4" t="s">
        <v>30</v>
      </c>
      <c r="L18" s="4">
        <v>153</v>
      </c>
      <c r="M18" s="4">
        <v>153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44635</v>
      </c>
      <c r="S18" s="6">
        <v>44639</v>
      </c>
      <c r="T18" s="4" t="s">
        <v>34</v>
      </c>
      <c r="U18" s="4">
        <v>153</v>
      </c>
      <c r="V18" s="4">
        <v>0</v>
      </c>
      <c r="W18" s="4">
        <v>0</v>
      </c>
      <c r="X18" s="4" t="s">
        <v>109</v>
      </c>
      <c r="Y18" s="4" t="s">
        <v>41</v>
      </c>
    </row>
    <row r="19" s="4" customFormat="1" spans="1:26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44635</v>
      </c>
      <c r="G19" s="6">
        <v>44636</v>
      </c>
      <c r="H19" s="4">
        <v>2</v>
      </c>
      <c r="I19" s="4">
        <v>1</v>
      </c>
      <c r="J19" s="4">
        <v>2</v>
      </c>
      <c r="K19" s="4" t="s">
        <v>30</v>
      </c>
      <c r="L19" s="4">
        <v>770</v>
      </c>
      <c r="M19" s="4">
        <v>770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44635</v>
      </c>
      <c r="S19" s="6">
        <v>44639</v>
      </c>
      <c r="T19" s="4" t="s">
        <v>34</v>
      </c>
      <c r="U19" s="4">
        <v>770</v>
      </c>
      <c r="V19" s="4">
        <v>0</v>
      </c>
      <c r="W19" s="4">
        <v>0</v>
      </c>
      <c r="X19" s="4" t="s">
        <v>41</v>
      </c>
      <c r="Y19" s="4">
        <v>106122968</v>
      </c>
      <c r="Z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44633</v>
      </c>
      <c r="G20" s="6">
        <v>44637</v>
      </c>
      <c r="H20" s="4">
        <v>1</v>
      </c>
      <c r="I20" s="4">
        <v>4</v>
      </c>
      <c r="J20" s="4">
        <v>4</v>
      </c>
      <c r="K20" s="4" t="s">
        <v>30</v>
      </c>
      <c r="L20" s="4">
        <v>5484</v>
      </c>
      <c r="M20" s="4">
        <v>5484</v>
      </c>
      <c r="N20" s="4" t="s">
        <v>118</v>
      </c>
      <c r="O20" s="4" t="s">
        <v>119</v>
      </c>
      <c r="P20" s="4" t="s">
        <v>33</v>
      </c>
      <c r="Q20" s="4">
        <v>0</v>
      </c>
      <c r="R20" s="7">
        <v>44607</v>
      </c>
      <c r="S20" s="6">
        <v>44640</v>
      </c>
      <c r="T20" s="4" t="s">
        <v>34</v>
      </c>
      <c r="U20" s="4">
        <v>5484</v>
      </c>
      <c r="V20" s="4">
        <v>0</v>
      </c>
      <c r="W20" s="4">
        <v>0</v>
      </c>
      <c r="X20" s="4" t="s">
        <v>41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44633</v>
      </c>
      <c r="G21" s="6">
        <v>44637</v>
      </c>
      <c r="H21" s="4">
        <v>1</v>
      </c>
      <c r="I21" s="4">
        <v>4</v>
      </c>
      <c r="J21" s="4">
        <v>4</v>
      </c>
      <c r="K21" s="4" t="s">
        <v>30</v>
      </c>
      <c r="L21" s="4">
        <v>4284</v>
      </c>
      <c r="M21" s="4">
        <v>4284</v>
      </c>
      <c r="N21" s="4" t="s">
        <v>124</v>
      </c>
      <c r="O21" s="4" t="s">
        <v>119</v>
      </c>
      <c r="P21" s="4" t="s">
        <v>33</v>
      </c>
      <c r="Q21" s="4">
        <v>0</v>
      </c>
      <c r="R21" s="7">
        <v>44633</v>
      </c>
      <c r="S21" s="6">
        <v>44640</v>
      </c>
      <c r="T21" s="4" t="s">
        <v>34</v>
      </c>
      <c r="U21" s="4">
        <v>4284</v>
      </c>
      <c r="V21" s="4">
        <v>0</v>
      </c>
      <c r="W21" s="4">
        <v>0</v>
      </c>
      <c r="X21" s="4" t="s">
        <v>41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44636</v>
      </c>
      <c r="G22" s="6">
        <v>44637</v>
      </c>
      <c r="H22" s="4">
        <v>1</v>
      </c>
      <c r="I22" s="4">
        <v>1</v>
      </c>
      <c r="J22" s="4">
        <v>1</v>
      </c>
      <c r="K22" s="4" t="s">
        <v>30</v>
      </c>
      <c r="L22" s="4">
        <v>1265</v>
      </c>
      <c r="M22" s="4">
        <v>1265</v>
      </c>
      <c r="N22" s="4" t="s">
        <v>129</v>
      </c>
      <c r="O22" s="4" t="s">
        <v>119</v>
      </c>
      <c r="P22" s="4" t="s">
        <v>33</v>
      </c>
      <c r="Q22" s="4">
        <v>0</v>
      </c>
      <c r="R22" s="7">
        <v>44636</v>
      </c>
      <c r="S22" s="6">
        <v>44640</v>
      </c>
      <c r="T22" s="4" t="s">
        <v>34</v>
      </c>
      <c r="U22" s="4">
        <v>1265</v>
      </c>
      <c r="V22" s="4">
        <v>0</v>
      </c>
      <c r="W22" s="4">
        <v>0</v>
      </c>
      <c r="X22" s="4" t="s">
        <v>41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87</v>
      </c>
      <c r="F23" s="6">
        <v>44636</v>
      </c>
      <c r="G23" s="6">
        <v>44637</v>
      </c>
      <c r="H23" s="4">
        <v>1</v>
      </c>
      <c r="I23" s="4">
        <v>1</v>
      </c>
      <c r="J23" s="4">
        <v>1</v>
      </c>
      <c r="K23" s="4" t="s">
        <v>30</v>
      </c>
      <c r="L23" s="4">
        <v>247</v>
      </c>
      <c r="M23" s="4">
        <v>247</v>
      </c>
      <c r="N23" s="4" t="s">
        <v>133</v>
      </c>
      <c r="O23" s="4" t="s">
        <v>119</v>
      </c>
      <c r="P23" s="4" t="s">
        <v>33</v>
      </c>
      <c r="Q23" s="4">
        <v>0</v>
      </c>
      <c r="R23" s="7">
        <v>44636</v>
      </c>
      <c r="S23" s="6">
        <v>44640</v>
      </c>
      <c r="T23" s="4" t="s">
        <v>34</v>
      </c>
      <c r="U23" s="4">
        <v>247</v>
      </c>
      <c r="V23" s="4">
        <v>0</v>
      </c>
      <c r="W23" s="4">
        <v>0</v>
      </c>
      <c r="X23" s="4" t="s">
        <v>134</v>
      </c>
      <c r="Y23" s="4" t="s">
        <v>41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44636</v>
      </c>
      <c r="G24" s="6">
        <v>44637</v>
      </c>
      <c r="H24" s="4">
        <v>1</v>
      </c>
      <c r="I24" s="4">
        <v>1</v>
      </c>
      <c r="J24" s="4">
        <v>1</v>
      </c>
      <c r="K24" s="4" t="s">
        <v>30</v>
      </c>
      <c r="L24" s="4">
        <v>854</v>
      </c>
      <c r="M24" s="4">
        <v>854</v>
      </c>
      <c r="N24" s="4" t="s">
        <v>138</v>
      </c>
      <c r="O24" s="4" t="s">
        <v>119</v>
      </c>
      <c r="P24" s="4" t="s">
        <v>33</v>
      </c>
      <c r="Q24" s="4">
        <v>0</v>
      </c>
      <c r="R24" s="7">
        <v>44636</v>
      </c>
      <c r="S24" s="6">
        <v>44640</v>
      </c>
      <c r="T24" s="4" t="s">
        <v>34</v>
      </c>
      <c r="U24" s="4">
        <v>854</v>
      </c>
      <c r="V24" s="4">
        <v>0</v>
      </c>
      <c r="W24" s="4">
        <v>0</v>
      </c>
      <c r="X24" s="4" t="s">
        <v>139</v>
      </c>
      <c r="Y24" s="4" t="s">
        <v>99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87</v>
      </c>
      <c r="F25" s="6">
        <v>44636</v>
      </c>
      <c r="G25" s="6">
        <v>44637</v>
      </c>
      <c r="H25" s="4">
        <v>1</v>
      </c>
      <c r="I25" s="4">
        <v>1</v>
      </c>
      <c r="J25" s="4">
        <v>1</v>
      </c>
      <c r="K25" s="4" t="s">
        <v>30</v>
      </c>
      <c r="L25" s="4">
        <v>116</v>
      </c>
      <c r="M25" s="4">
        <v>116</v>
      </c>
      <c r="N25" s="4" t="s">
        <v>142</v>
      </c>
      <c r="O25" s="4" t="s">
        <v>119</v>
      </c>
      <c r="P25" s="4" t="s">
        <v>33</v>
      </c>
      <c r="Q25" s="4">
        <v>0</v>
      </c>
      <c r="R25" s="7">
        <v>44636</v>
      </c>
      <c r="S25" s="6">
        <v>44640</v>
      </c>
      <c r="T25" s="4" t="s">
        <v>34</v>
      </c>
      <c r="U25" s="4">
        <v>116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44636</v>
      </c>
      <c r="G26" s="6">
        <v>44637</v>
      </c>
      <c r="H26" s="4">
        <v>1</v>
      </c>
      <c r="I26" s="4">
        <v>1</v>
      </c>
      <c r="J26" s="4">
        <v>1</v>
      </c>
      <c r="K26" s="4" t="s">
        <v>30</v>
      </c>
      <c r="L26" s="4">
        <v>716</v>
      </c>
      <c r="M26" s="4">
        <v>716</v>
      </c>
      <c r="N26" s="4" t="s">
        <v>146</v>
      </c>
      <c r="O26" s="4" t="s">
        <v>119</v>
      </c>
      <c r="P26" s="4" t="s">
        <v>33</v>
      </c>
      <c r="Q26" s="4">
        <v>0</v>
      </c>
      <c r="R26" s="7">
        <v>44636</v>
      </c>
      <c r="S26" s="6">
        <v>44640</v>
      </c>
      <c r="T26" s="4" t="s">
        <v>34</v>
      </c>
      <c r="U26" s="4">
        <v>716</v>
      </c>
      <c r="V26" s="4">
        <v>0</v>
      </c>
      <c r="W26" s="4">
        <v>0</v>
      </c>
      <c r="X26" s="4" t="s">
        <v>41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44637</v>
      </c>
      <c r="G27" s="6">
        <v>44640</v>
      </c>
      <c r="H27" s="4">
        <v>2</v>
      </c>
      <c r="I27" s="4">
        <v>3</v>
      </c>
      <c r="J27" s="4">
        <v>6</v>
      </c>
      <c r="K27" s="4" t="s">
        <v>30</v>
      </c>
      <c r="L27" s="4">
        <v>3696</v>
      </c>
      <c r="M27" s="4">
        <v>3696</v>
      </c>
      <c r="N27" s="4" t="s">
        <v>151</v>
      </c>
      <c r="O27" s="4" t="s">
        <v>152</v>
      </c>
      <c r="P27" s="4" t="s">
        <v>33</v>
      </c>
      <c r="Q27" s="4">
        <v>0</v>
      </c>
      <c r="R27" s="7">
        <v>44360</v>
      </c>
      <c r="S27" s="6">
        <v>44641</v>
      </c>
      <c r="T27" s="4" t="s">
        <v>34</v>
      </c>
      <c r="U27" s="4">
        <v>3696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44636</v>
      </c>
      <c r="G28" s="6">
        <v>44638</v>
      </c>
      <c r="H28" s="4">
        <v>1</v>
      </c>
      <c r="I28" s="4">
        <v>2</v>
      </c>
      <c r="J28" s="4">
        <v>2</v>
      </c>
      <c r="K28" s="4" t="s">
        <v>30</v>
      </c>
      <c r="L28" s="4">
        <v>2578</v>
      </c>
      <c r="M28" s="4">
        <v>2578</v>
      </c>
      <c r="N28" s="4" t="s">
        <v>156</v>
      </c>
      <c r="O28" s="4" t="s">
        <v>157</v>
      </c>
      <c r="P28" s="4" t="s">
        <v>33</v>
      </c>
      <c r="Q28" s="4">
        <v>0</v>
      </c>
      <c r="R28" s="7">
        <v>44627</v>
      </c>
      <c r="S28" s="6">
        <v>44641</v>
      </c>
      <c r="T28" s="4" t="s">
        <v>34</v>
      </c>
      <c r="U28" s="4">
        <v>2578</v>
      </c>
      <c r="V28" s="4">
        <v>0</v>
      </c>
      <c r="W28" s="4">
        <v>0</v>
      </c>
      <c r="X28" s="4" t="s">
        <v>41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44634</v>
      </c>
      <c r="G29" s="6">
        <v>44638</v>
      </c>
      <c r="H29" s="4">
        <v>1</v>
      </c>
      <c r="I29" s="4">
        <v>4</v>
      </c>
      <c r="J29" s="4">
        <v>4</v>
      </c>
      <c r="K29" s="4" t="s">
        <v>30</v>
      </c>
      <c r="L29" s="4">
        <v>3852</v>
      </c>
      <c r="M29" s="4">
        <v>3852</v>
      </c>
      <c r="N29" s="4" t="s">
        <v>162</v>
      </c>
      <c r="O29" s="4" t="s">
        <v>157</v>
      </c>
      <c r="P29" s="4" t="s">
        <v>33</v>
      </c>
      <c r="Q29" s="4">
        <v>0</v>
      </c>
      <c r="R29" s="7">
        <v>44633</v>
      </c>
      <c r="S29" s="6">
        <v>44641</v>
      </c>
      <c r="T29" s="4" t="s">
        <v>34</v>
      </c>
      <c r="U29" s="4">
        <v>3852</v>
      </c>
      <c r="V29" s="4">
        <v>0</v>
      </c>
      <c r="W29" s="4">
        <v>0</v>
      </c>
      <c r="X29" s="4" t="s">
        <v>163</v>
      </c>
      <c r="Y29" s="4" t="s">
        <v>41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44636</v>
      </c>
      <c r="G30" s="6">
        <v>44638</v>
      </c>
      <c r="H30" s="4">
        <v>1</v>
      </c>
      <c r="I30" s="4">
        <v>2</v>
      </c>
      <c r="J30" s="4">
        <v>2</v>
      </c>
      <c r="K30" s="4" t="s">
        <v>30</v>
      </c>
      <c r="L30" s="4">
        <v>346</v>
      </c>
      <c r="M30" s="4">
        <v>346</v>
      </c>
      <c r="N30" s="4" t="s">
        <v>167</v>
      </c>
      <c r="O30" s="4" t="s">
        <v>157</v>
      </c>
      <c r="P30" s="4" t="s">
        <v>33</v>
      </c>
      <c r="Q30" s="4">
        <v>0</v>
      </c>
      <c r="R30" s="7">
        <v>44634</v>
      </c>
      <c r="S30" s="6">
        <v>44641</v>
      </c>
      <c r="T30" s="4" t="s">
        <v>34</v>
      </c>
      <c r="U30" s="4">
        <v>346</v>
      </c>
      <c r="V30" s="4">
        <v>0</v>
      </c>
      <c r="W30" s="4">
        <v>0</v>
      </c>
      <c r="X30" s="4" t="s">
        <v>168</v>
      </c>
      <c r="Y30" s="4" t="s">
        <v>41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137</v>
      </c>
      <c r="F31" s="6">
        <v>44635</v>
      </c>
      <c r="G31" s="6">
        <v>44638</v>
      </c>
      <c r="H31" s="4">
        <v>1</v>
      </c>
      <c r="I31" s="4">
        <v>3</v>
      </c>
      <c r="J31" s="4">
        <v>3</v>
      </c>
      <c r="K31" s="4" t="s">
        <v>30</v>
      </c>
      <c r="L31" s="4">
        <v>1710</v>
      </c>
      <c r="M31" s="4">
        <v>1710</v>
      </c>
      <c r="N31" s="4" t="s">
        <v>171</v>
      </c>
      <c r="O31" s="4" t="s">
        <v>157</v>
      </c>
      <c r="P31" s="4" t="s">
        <v>33</v>
      </c>
      <c r="Q31" s="4">
        <v>0</v>
      </c>
      <c r="R31" s="7">
        <v>44634</v>
      </c>
      <c r="S31" s="6">
        <v>44641</v>
      </c>
      <c r="T31" s="4" t="s">
        <v>34</v>
      </c>
      <c r="U31" s="4">
        <v>1710</v>
      </c>
      <c r="V31" s="4">
        <v>0</v>
      </c>
      <c r="W31" s="4">
        <v>0</v>
      </c>
      <c r="X31" s="4" t="s">
        <v>41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44636</v>
      </c>
      <c r="G32" s="6">
        <v>44638</v>
      </c>
      <c r="H32" s="4">
        <v>1</v>
      </c>
      <c r="I32" s="4">
        <v>2</v>
      </c>
      <c r="J32" s="4">
        <v>2</v>
      </c>
      <c r="K32" s="4" t="s">
        <v>30</v>
      </c>
      <c r="L32" s="4">
        <v>1656</v>
      </c>
      <c r="M32" s="4">
        <v>1656</v>
      </c>
      <c r="N32" s="4" t="s">
        <v>176</v>
      </c>
      <c r="O32" s="4" t="s">
        <v>157</v>
      </c>
      <c r="P32" s="4" t="s">
        <v>33</v>
      </c>
      <c r="Q32" s="4">
        <v>0</v>
      </c>
      <c r="R32" s="7">
        <v>44635</v>
      </c>
      <c r="S32" s="6">
        <v>44641</v>
      </c>
      <c r="T32" s="4" t="s">
        <v>34</v>
      </c>
      <c r="U32" s="4">
        <v>1656</v>
      </c>
      <c r="V32" s="4">
        <v>0</v>
      </c>
      <c r="W32" s="4">
        <v>0</v>
      </c>
      <c r="X32" s="4" t="s">
        <v>41</v>
      </c>
      <c r="Y32" s="4" t="s">
        <v>177</v>
      </c>
    </row>
    <row r="33" s="4" customFormat="1" spans="1:27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44637</v>
      </c>
      <c r="G33" s="6">
        <v>44638</v>
      </c>
      <c r="H33" s="4">
        <v>3</v>
      </c>
      <c r="I33" s="4">
        <v>1</v>
      </c>
      <c r="J33" s="4">
        <v>3</v>
      </c>
      <c r="K33" s="4" t="s">
        <v>30</v>
      </c>
      <c r="L33" s="4">
        <v>5397</v>
      </c>
      <c r="M33" s="4">
        <v>5397</v>
      </c>
      <c r="N33" s="4" t="s">
        <v>181</v>
      </c>
      <c r="O33" s="4" t="s">
        <v>157</v>
      </c>
      <c r="P33" s="4" t="s">
        <v>33</v>
      </c>
      <c r="Q33" s="4">
        <v>0</v>
      </c>
      <c r="R33" s="7">
        <v>44635</v>
      </c>
      <c r="S33" s="6">
        <v>44641</v>
      </c>
      <c r="T33" s="4" t="s">
        <v>34</v>
      </c>
      <c r="U33" s="4">
        <v>5397</v>
      </c>
      <c r="V33" s="4">
        <v>0</v>
      </c>
      <c r="W33" s="4">
        <v>0</v>
      </c>
      <c r="X33" s="4" t="s">
        <v>41</v>
      </c>
      <c r="Y33" s="4">
        <v>95700425</v>
      </c>
      <c r="Z33" s="4">
        <v>95700428</v>
      </c>
      <c r="AA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44636</v>
      </c>
      <c r="G34" s="6">
        <v>44638</v>
      </c>
      <c r="H34" s="4">
        <v>1</v>
      </c>
      <c r="I34" s="4">
        <v>2</v>
      </c>
      <c r="J34" s="4">
        <v>2</v>
      </c>
      <c r="K34" s="4" t="s">
        <v>30</v>
      </c>
      <c r="L34" s="4">
        <v>744</v>
      </c>
      <c r="M34" s="4">
        <v>744</v>
      </c>
      <c r="N34" s="4" t="s">
        <v>186</v>
      </c>
      <c r="O34" s="4" t="s">
        <v>157</v>
      </c>
      <c r="P34" s="4" t="s">
        <v>33</v>
      </c>
      <c r="Q34" s="4">
        <v>0</v>
      </c>
      <c r="R34" s="7">
        <v>44636</v>
      </c>
      <c r="S34" s="6">
        <v>44641</v>
      </c>
      <c r="T34" s="4" t="s">
        <v>34</v>
      </c>
      <c r="U34" s="4">
        <v>744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44636</v>
      </c>
      <c r="G35" s="6">
        <v>44638</v>
      </c>
      <c r="H35" s="4">
        <v>1</v>
      </c>
      <c r="I35" s="4">
        <v>2</v>
      </c>
      <c r="J35" s="4">
        <v>2</v>
      </c>
      <c r="K35" s="4" t="s">
        <v>30</v>
      </c>
      <c r="L35" s="4">
        <v>368</v>
      </c>
      <c r="M35" s="4">
        <v>368</v>
      </c>
      <c r="N35" s="4" t="s">
        <v>190</v>
      </c>
      <c r="O35" s="4" t="s">
        <v>157</v>
      </c>
      <c r="P35" s="4" t="s">
        <v>33</v>
      </c>
      <c r="Q35" s="4">
        <v>0</v>
      </c>
      <c r="R35" s="7">
        <v>44636</v>
      </c>
      <c r="S35" s="6">
        <v>44641</v>
      </c>
      <c r="T35" s="4" t="s">
        <v>34</v>
      </c>
      <c r="U35" s="4">
        <v>368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44636</v>
      </c>
      <c r="G36" s="6">
        <v>44638</v>
      </c>
      <c r="H36" s="4">
        <v>1</v>
      </c>
      <c r="I36" s="4">
        <v>2</v>
      </c>
      <c r="J36" s="4">
        <v>2</v>
      </c>
      <c r="K36" s="4" t="s">
        <v>30</v>
      </c>
      <c r="L36" s="4">
        <v>2398</v>
      </c>
      <c r="M36" s="4">
        <v>2398</v>
      </c>
      <c r="N36" s="4" t="s">
        <v>194</v>
      </c>
      <c r="O36" s="4" t="s">
        <v>157</v>
      </c>
      <c r="P36" s="4" t="s">
        <v>33</v>
      </c>
      <c r="Q36" s="4">
        <v>0</v>
      </c>
      <c r="R36" s="7">
        <v>44636</v>
      </c>
      <c r="S36" s="6">
        <v>44641</v>
      </c>
      <c r="T36" s="4" t="s">
        <v>34</v>
      </c>
      <c r="U36" s="4">
        <v>2398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44637</v>
      </c>
      <c r="G37" s="6">
        <v>44638</v>
      </c>
      <c r="H37" s="4">
        <v>1</v>
      </c>
      <c r="I37" s="4">
        <v>1</v>
      </c>
      <c r="J37" s="4">
        <v>1</v>
      </c>
      <c r="K37" s="4" t="s">
        <v>30</v>
      </c>
      <c r="L37" s="4">
        <v>466</v>
      </c>
      <c r="M37" s="4">
        <v>466</v>
      </c>
      <c r="N37" s="4" t="s">
        <v>198</v>
      </c>
      <c r="O37" s="4" t="s">
        <v>157</v>
      </c>
      <c r="P37" s="4" t="s">
        <v>33</v>
      </c>
      <c r="Q37" s="4">
        <v>0</v>
      </c>
      <c r="R37" s="7">
        <v>44637</v>
      </c>
      <c r="S37" s="6">
        <v>44641</v>
      </c>
      <c r="T37" s="4" t="s">
        <v>34</v>
      </c>
      <c r="U37" s="4">
        <v>466</v>
      </c>
      <c r="V37" s="4">
        <v>0</v>
      </c>
      <c r="W37" s="4">
        <v>0</v>
      </c>
      <c r="X37" s="4" t="s">
        <v>199</v>
      </c>
      <c r="Y37" s="4" t="s">
        <v>200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44637</v>
      </c>
      <c r="G38" s="6">
        <v>44638</v>
      </c>
      <c r="H38" s="4">
        <v>1</v>
      </c>
      <c r="I38" s="4">
        <v>1</v>
      </c>
      <c r="J38" s="4">
        <v>1</v>
      </c>
      <c r="K38" s="4" t="s">
        <v>30</v>
      </c>
      <c r="L38" s="4">
        <v>286</v>
      </c>
      <c r="M38" s="4">
        <v>286</v>
      </c>
      <c r="N38" s="4" t="s">
        <v>204</v>
      </c>
      <c r="O38" s="4" t="s">
        <v>157</v>
      </c>
      <c r="P38" s="4" t="s">
        <v>33</v>
      </c>
      <c r="Q38" s="4">
        <v>0</v>
      </c>
      <c r="R38" s="7">
        <v>44637</v>
      </c>
      <c r="S38" s="6">
        <v>44641</v>
      </c>
      <c r="T38" s="4" t="s">
        <v>34</v>
      </c>
      <c r="U38" s="4">
        <v>286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44637</v>
      </c>
      <c r="G39" s="6">
        <v>44638</v>
      </c>
      <c r="H39" s="4">
        <v>1</v>
      </c>
      <c r="I39" s="4">
        <v>1</v>
      </c>
      <c r="J39" s="4">
        <v>1</v>
      </c>
      <c r="K39" s="4" t="s">
        <v>30</v>
      </c>
      <c r="L39" s="4">
        <v>845</v>
      </c>
      <c r="M39" s="4">
        <v>845</v>
      </c>
      <c r="N39" s="4" t="s">
        <v>208</v>
      </c>
      <c r="O39" s="4" t="s">
        <v>157</v>
      </c>
      <c r="P39" s="4" t="s">
        <v>33</v>
      </c>
      <c r="Q39" s="4">
        <v>0</v>
      </c>
      <c r="R39" s="7">
        <v>44637</v>
      </c>
      <c r="S39" s="6">
        <v>44641</v>
      </c>
      <c r="T39" s="4" t="s">
        <v>34</v>
      </c>
      <c r="U39" s="4">
        <v>845</v>
      </c>
      <c r="V39" s="4">
        <v>0</v>
      </c>
      <c r="W39" s="4">
        <v>0</v>
      </c>
      <c r="X39" s="4" t="s">
        <v>41</v>
      </c>
      <c r="Y39" s="4" t="s">
        <v>209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212</v>
      </c>
      <c r="F40" s="6">
        <v>44637</v>
      </c>
      <c r="G40" s="6">
        <v>44638</v>
      </c>
      <c r="H40" s="4">
        <v>1</v>
      </c>
      <c r="I40" s="4">
        <v>1</v>
      </c>
      <c r="J40" s="4">
        <v>1</v>
      </c>
      <c r="K40" s="4" t="s">
        <v>30</v>
      </c>
      <c r="L40" s="4">
        <v>305</v>
      </c>
      <c r="M40" s="4">
        <v>305</v>
      </c>
      <c r="N40" s="4" t="s">
        <v>213</v>
      </c>
      <c r="O40" s="4" t="s">
        <v>157</v>
      </c>
      <c r="P40" s="4" t="s">
        <v>33</v>
      </c>
      <c r="Q40" s="4">
        <v>0</v>
      </c>
      <c r="R40" s="7">
        <v>44637</v>
      </c>
      <c r="S40" s="6">
        <v>44641</v>
      </c>
      <c r="T40" s="4" t="s">
        <v>34</v>
      </c>
      <c r="U40" s="4">
        <v>305</v>
      </c>
      <c r="V40" s="4">
        <v>0</v>
      </c>
      <c r="W40" s="4">
        <v>0</v>
      </c>
      <c r="X40" s="4" t="s">
        <v>214</v>
      </c>
      <c r="Y40" s="4" t="s">
        <v>41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44637</v>
      </c>
      <c r="G41" s="6">
        <v>44638</v>
      </c>
      <c r="H41" s="4">
        <v>1</v>
      </c>
      <c r="I41" s="4">
        <v>1</v>
      </c>
      <c r="J41" s="4">
        <v>1</v>
      </c>
      <c r="K41" s="4" t="s">
        <v>30</v>
      </c>
      <c r="L41" s="4">
        <v>257</v>
      </c>
      <c r="M41" s="4">
        <v>257</v>
      </c>
      <c r="N41" s="4" t="s">
        <v>218</v>
      </c>
      <c r="O41" s="4" t="s">
        <v>157</v>
      </c>
      <c r="P41" s="4" t="s">
        <v>33</v>
      </c>
      <c r="Q41" s="4">
        <v>0</v>
      </c>
      <c r="R41" s="7">
        <v>44637</v>
      </c>
      <c r="S41" s="6">
        <v>44641</v>
      </c>
      <c r="T41" s="4" t="s">
        <v>34</v>
      </c>
      <c r="U41" s="4">
        <v>257</v>
      </c>
      <c r="V41" s="4">
        <v>0</v>
      </c>
      <c r="W41" s="4">
        <v>0</v>
      </c>
      <c r="X41" s="4" t="s">
        <v>219</v>
      </c>
      <c r="Y41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topLeftCell="A37" workbookViewId="0">
      <selection activeCell="B46" sqref="A46:B47"/>
    </sheetView>
  </sheetViews>
  <sheetFormatPr defaultColWidth="9" defaultRowHeight="13.5"/>
  <cols>
    <col min="1" max="1" width="12.625" style="4"/>
    <col min="2" max="3" width="10.375" style="4"/>
    <col min="4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220</v>
      </c>
    </row>
    <row r="2" s="4" customFormat="1" spans="1:9">
      <c r="A2" s="5">
        <v>17225575698</v>
      </c>
      <c r="B2" s="6">
        <v>44634</v>
      </c>
      <c r="C2" s="6">
        <v>44636</v>
      </c>
      <c r="D2" s="4">
        <v>1066</v>
      </c>
      <c r="E2" s="4" t="str">
        <f>VLOOKUP(A2,HOP!A:L,12,0)</f>
        <v>1066.00</v>
      </c>
      <c r="F2" s="4" t="str">
        <f>VLOOKUP(A2,HOP!A:C,3,0)</f>
        <v>2407636</v>
      </c>
      <c r="G2" s="4">
        <f>D2-E2</f>
        <v>0</v>
      </c>
      <c r="H2" s="4" t="str">
        <f>$H$1&amp;F2</f>
        <v>，2407636</v>
      </c>
      <c r="I2" s="4" t="str">
        <f>VLOOKUP(A2,HOP!A:U,21,0)</f>
        <v>直连</v>
      </c>
    </row>
    <row r="3" s="4" customFormat="1" spans="1:9">
      <c r="A3" s="5">
        <v>17547557584</v>
      </c>
      <c r="B3" s="6">
        <v>44634</v>
      </c>
      <c r="C3" s="6">
        <v>44636</v>
      </c>
      <c r="D3" s="4">
        <v>1494</v>
      </c>
      <c r="E3" s="4" t="str">
        <f>VLOOKUP(A3,HOP!A:L,12,0)</f>
        <v>1494.00</v>
      </c>
      <c r="F3" s="4" t="str">
        <f>VLOOKUP(A3,HOP!A:C,3,0)</f>
        <v>2446472</v>
      </c>
      <c r="G3" s="4">
        <f t="shared" ref="G3:G40" si="0">D3-E3</f>
        <v>0</v>
      </c>
      <c r="H3" s="4" t="str">
        <f t="shared" ref="H3:H40" si="1">$H$1&amp;F3</f>
        <v>，2446472</v>
      </c>
      <c r="I3" s="4" t="str">
        <f>VLOOKUP(A3,HOP!A:U,21,0)</f>
        <v>直连</v>
      </c>
    </row>
    <row r="4" s="4" customFormat="1" spans="1:9">
      <c r="A4" s="5">
        <v>17564495969</v>
      </c>
      <c r="B4" s="6">
        <v>44632</v>
      </c>
      <c r="C4" s="6">
        <v>44636</v>
      </c>
      <c r="D4" s="4">
        <v>32900</v>
      </c>
      <c r="E4" s="4" t="str">
        <f>VLOOKUP(A4,HOP!A:L,12,0)</f>
        <v>32900.00</v>
      </c>
      <c r="F4" s="4" t="str">
        <f>VLOOKUP(A4,HOP!A:C,3,0)</f>
        <v>2450127</v>
      </c>
      <c r="G4" s="4">
        <f t="shared" si="0"/>
        <v>0</v>
      </c>
      <c r="H4" s="4" t="str">
        <f t="shared" si="1"/>
        <v>，2450127</v>
      </c>
      <c r="I4" s="4" t="str">
        <f>VLOOKUP(A4,HOP!A:U,21,0)</f>
        <v>直连</v>
      </c>
    </row>
    <row r="5" s="4" customFormat="1" hidden="1" spans="1:9">
      <c r="A5" s="5">
        <v>17628755885</v>
      </c>
      <c r="B5" s="6">
        <v>44635</v>
      </c>
      <c r="C5" s="6">
        <v>44636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17634852481</v>
      </c>
      <c r="B6" s="6">
        <v>44635</v>
      </c>
      <c r="C6" s="6">
        <v>44636</v>
      </c>
      <c r="D6" s="4">
        <v>1659</v>
      </c>
      <c r="E6" s="4" t="str">
        <f>VLOOKUP(A6,HOP!A:L,12,0)</f>
        <v>1659.00</v>
      </c>
      <c r="F6" s="4" t="str">
        <f>VLOOKUP(A6,HOP!A:C,3,0)</f>
        <v>2463903</v>
      </c>
      <c r="G6" s="4">
        <f t="shared" si="0"/>
        <v>0</v>
      </c>
      <c r="H6" s="4" t="str">
        <f t="shared" si="1"/>
        <v>，2463903</v>
      </c>
      <c r="I6" s="4" t="str">
        <f>VLOOKUP(A6,HOP!A:U,21,0)</f>
        <v>直连</v>
      </c>
    </row>
    <row r="7" s="4" customFormat="1" spans="1:9">
      <c r="A7" s="5">
        <v>17635606377</v>
      </c>
      <c r="B7" s="6">
        <v>44635</v>
      </c>
      <c r="C7" s="6">
        <v>44636</v>
      </c>
      <c r="D7" s="4">
        <v>475</v>
      </c>
      <c r="E7" s="4" t="str">
        <f>VLOOKUP(A7,HOP!A:L,12,0)</f>
        <v>475.00</v>
      </c>
      <c r="F7" s="4" t="str">
        <f>VLOOKUP(A7,HOP!A:C,3,0)</f>
        <v>2464188</v>
      </c>
      <c r="G7" s="4">
        <f t="shared" si="0"/>
        <v>0</v>
      </c>
      <c r="H7" s="4" t="str">
        <f t="shared" si="1"/>
        <v>，2464188</v>
      </c>
      <c r="I7" s="4" t="str">
        <f>VLOOKUP(A7,HOP!A:U,21,0)</f>
        <v>直连</v>
      </c>
    </row>
    <row r="8" s="4" customFormat="1" spans="1:9">
      <c r="A8" s="5">
        <v>17647629025</v>
      </c>
      <c r="B8" s="6">
        <v>44635</v>
      </c>
      <c r="C8" s="6">
        <v>44636</v>
      </c>
      <c r="D8" s="4">
        <v>431</v>
      </c>
      <c r="E8" s="4" t="str">
        <f>VLOOKUP(A8,HOP!A:L,12,0)</f>
        <v>431.00</v>
      </c>
      <c r="F8" s="4" t="str">
        <f>VLOOKUP(A8,HOP!A:C,3,0)</f>
        <v>2466370</v>
      </c>
      <c r="G8" s="4">
        <f t="shared" si="0"/>
        <v>0</v>
      </c>
      <c r="H8" s="4" t="str">
        <f t="shared" si="1"/>
        <v>，2466370</v>
      </c>
      <c r="I8" s="4" t="str">
        <f>VLOOKUP(A8,HOP!A:U,21,0)</f>
        <v>直连</v>
      </c>
    </row>
    <row r="9" s="4" customFormat="1" spans="1:9">
      <c r="A9" s="5">
        <v>17648534867</v>
      </c>
      <c r="B9" s="6">
        <v>44635</v>
      </c>
      <c r="C9" s="6">
        <v>44636</v>
      </c>
      <c r="D9" s="4">
        <v>189</v>
      </c>
      <c r="E9" s="4" t="str">
        <f>VLOOKUP(A9,HOP!A:L,12,0)</f>
        <v>189.00</v>
      </c>
      <c r="F9" s="4" t="str">
        <f>VLOOKUP(A9,HOP!A:C,3,0)</f>
        <v>2466813</v>
      </c>
      <c r="G9" s="4">
        <f t="shared" si="0"/>
        <v>0</v>
      </c>
      <c r="H9" s="4" t="str">
        <f t="shared" si="1"/>
        <v>，2466813</v>
      </c>
      <c r="I9" s="4" t="str">
        <f>VLOOKUP(A9,HOP!A:U,21,0)</f>
        <v>直连</v>
      </c>
    </row>
    <row r="10" s="4" customFormat="1" spans="1:9">
      <c r="A10" s="5">
        <v>17648760807</v>
      </c>
      <c r="B10" s="6">
        <v>44635</v>
      </c>
      <c r="C10" s="6">
        <v>44636</v>
      </c>
      <c r="D10" s="4">
        <v>282</v>
      </c>
      <c r="E10" s="4" t="str">
        <f>VLOOKUP(A10,HOP!A:L,12,0)</f>
        <v>282.00</v>
      </c>
      <c r="F10" s="4" t="str">
        <f>VLOOKUP(A10,HOP!A:C,3,0)</f>
        <v>2466898</v>
      </c>
      <c r="G10" s="4">
        <f t="shared" si="0"/>
        <v>0</v>
      </c>
      <c r="H10" s="4" t="str">
        <f t="shared" si="1"/>
        <v>，2466898</v>
      </c>
      <c r="I10" s="4" t="str">
        <f>VLOOKUP(A10,HOP!A:U,21,0)</f>
        <v>直连</v>
      </c>
    </row>
    <row r="11" s="4" customFormat="1" spans="1:9">
      <c r="A11" s="5">
        <v>17650351489</v>
      </c>
      <c r="B11" s="6">
        <v>44635</v>
      </c>
      <c r="C11" s="6">
        <v>44636</v>
      </c>
      <c r="D11" s="4">
        <v>219</v>
      </c>
      <c r="E11" s="4" t="str">
        <f>VLOOKUP(A11,HOP!A:L,12,0)</f>
        <v>219.00</v>
      </c>
      <c r="F11" s="4" t="str">
        <f>VLOOKUP(A11,HOP!A:C,3,0)</f>
        <v>2467786</v>
      </c>
      <c r="G11" s="4">
        <f t="shared" si="0"/>
        <v>0</v>
      </c>
      <c r="H11" s="4" t="str">
        <f t="shared" si="1"/>
        <v>，2467786</v>
      </c>
      <c r="I11" s="4" t="str">
        <f>VLOOKUP(A11,HOP!A:U,21,0)</f>
        <v>直连</v>
      </c>
    </row>
    <row r="12" s="4" customFormat="1" spans="1:9">
      <c r="A12" s="5">
        <v>17650360707</v>
      </c>
      <c r="B12" s="6">
        <v>44635</v>
      </c>
      <c r="C12" s="6">
        <v>44636</v>
      </c>
      <c r="D12" s="4">
        <v>717</v>
      </c>
      <c r="E12" s="4" t="str">
        <f>VLOOKUP(A12,HOP!A:L,12,0)</f>
        <v>717.00</v>
      </c>
      <c r="F12" s="4" t="str">
        <f>VLOOKUP(A12,HOP!A:C,3,0)</f>
        <v>2467806</v>
      </c>
      <c r="G12" s="4">
        <f t="shared" si="0"/>
        <v>0</v>
      </c>
      <c r="H12" s="4" t="str">
        <f t="shared" si="1"/>
        <v>，2467806</v>
      </c>
      <c r="I12" s="4" t="str">
        <f>VLOOKUP(A12,HOP!A:U,21,0)</f>
        <v>直连</v>
      </c>
    </row>
    <row r="13" s="4" customFormat="1" spans="1:9">
      <c r="A13" s="5">
        <v>17650507004</v>
      </c>
      <c r="B13" s="6">
        <v>44635</v>
      </c>
      <c r="C13" s="6">
        <v>44636</v>
      </c>
      <c r="D13" s="4">
        <v>141</v>
      </c>
      <c r="E13" s="4" t="str">
        <f>VLOOKUP(A13,HOP!A:L,12,0)</f>
        <v>141.00</v>
      </c>
      <c r="F13" s="4" t="str">
        <f>VLOOKUP(A13,HOP!A:C,3,0)</f>
        <v>2467884</v>
      </c>
      <c r="G13" s="4">
        <f t="shared" si="0"/>
        <v>0</v>
      </c>
      <c r="H13" s="4" t="str">
        <f t="shared" si="1"/>
        <v>，2467884</v>
      </c>
      <c r="I13" s="4" t="str">
        <f>VLOOKUP(A13,HOP!A:U,21,0)</f>
        <v>直连</v>
      </c>
    </row>
    <row r="14" s="4" customFormat="1" spans="1:9">
      <c r="A14" s="5">
        <v>17650633508</v>
      </c>
      <c r="B14" s="6">
        <v>44635</v>
      </c>
      <c r="C14" s="6">
        <v>44636</v>
      </c>
      <c r="D14" s="4">
        <v>391</v>
      </c>
      <c r="E14" s="4" t="str">
        <f>VLOOKUP(A14,HOP!A:L,12,0)</f>
        <v>391.00</v>
      </c>
      <c r="F14" s="4" t="str">
        <f>VLOOKUP(A14,HOP!A:C,3,0)</f>
        <v>2467975</v>
      </c>
      <c r="G14" s="4">
        <f t="shared" si="0"/>
        <v>0</v>
      </c>
      <c r="H14" s="4" t="str">
        <f t="shared" si="1"/>
        <v>，2467975</v>
      </c>
      <c r="I14" s="4" t="str">
        <f>VLOOKUP(A14,HOP!A:U,21,0)</f>
        <v>直连</v>
      </c>
    </row>
    <row r="15" s="4" customFormat="1" spans="1:9">
      <c r="A15" s="5">
        <v>17651008725</v>
      </c>
      <c r="B15" s="6">
        <v>44635</v>
      </c>
      <c r="C15" s="6">
        <v>44636</v>
      </c>
      <c r="D15" s="4">
        <v>954</v>
      </c>
      <c r="E15" s="4" t="str">
        <f>VLOOKUP(A15,HOP!A:L,12,0)</f>
        <v>954.00</v>
      </c>
      <c r="F15" s="4" t="str">
        <f>VLOOKUP(A15,HOP!A:C,3,0)</f>
        <v>2468223</v>
      </c>
      <c r="G15" s="4">
        <f t="shared" si="0"/>
        <v>0</v>
      </c>
      <c r="H15" s="4" t="str">
        <f t="shared" si="1"/>
        <v>，2468223</v>
      </c>
      <c r="I15" s="4" t="str">
        <f>VLOOKUP(A15,HOP!A:U,21,0)</f>
        <v>直连</v>
      </c>
    </row>
    <row r="16" s="4" customFormat="1" spans="1:9">
      <c r="A16" s="5">
        <v>17655331993</v>
      </c>
      <c r="B16" s="6">
        <v>44635</v>
      </c>
      <c r="C16" s="6">
        <v>44636</v>
      </c>
      <c r="D16" s="4">
        <v>382</v>
      </c>
      <c r="E16" s="4" t="str">
        <f>VLOOKUP(A16,HOP!A:L,12,0)</f>
        <v>382.00</v>
      </c>
      <c r="F16" s="4" t="str">
        <f>VLOOKUP(A16,HOP!A:C,3,0)</f>
        <v>2468323</v>
      </c>
      <c r="G16" s="4">
        <f t="shared" si="0"/>
        <v>0</v>
      </c>
      <c r="H16" s="4" t="str">
        <f t="shared" si="1"/>
        <v>，2468323</v>
      </c>
      <c r="I16" s="4" t="str">
        <f>VLOOKUP(A16,HOP!A:U,21,0)</f>
        <v>直连</v>
      </c>
    </row>
    <row r="17" s="4" customFormat="1" spans="1:9">
      <c r="A17" s="5">
        <v>17656412058</v>
      </c>
      <c r="B17" s="6">
        <v>44635</v>
      </c>
      <c r="C17" s="6">
        <v>44636</v>
      </c>
      <c r="D17" s="4">
        <v>153</v>
      </c>
      <c r="E17" s="4" t="str">
        <f>VLOOKUP(A17,HOP!A:L,12,0)</f>
        <v>153.00</v>
      </c>
      <c r="F17" s="4" t="str">
        <f>VLOOKUP(A17,HOP!A:C,3,0)</f>
        <v>2468760</v>
      </c>
      <c r="G17" s="4">
        <f t="shared" si="0"/>
        <v>0</v>
      </c>
      <c r="H17" s="4" t="str">
        <f t="shared" si="1"/>
        <v>，2468760</v>
      </c>
      <c r="I17" s="4" t="str">
        <f>VLOOKUP(A17,HOP!A:U,21,0)</f>
        <v>直连</v>
      </c>
    </row>
    <row r="18" s="4" customFormat="1" spans="1:9">
      <c r="A18" s="5">
        <v>17656525654</v>
      </c>
      <c r="B18" s="6">
        <v>44635</v>
      </c>
      <c r="C18" s="6">
        <v>44636</v>
      </c>
      <c r="D18" s="4">
        <v>770</v>
      </c>
      <c r="E18" s="4" t="str">
        <f>VLOOKUP(A18,HOP!A:L,12,0)</f>
        <v>770.00</v>
      </c>
      <c r="F18" s="4" t="str">
        <f>VLOOKUP(A18,HOP!A:C,3,0)</f>
        <v>2468815</v>
      </c>
      <c r="G18" s="4">
        <f t="shared" si="0"/>
        <v>0</v>
      </c>
      <c r="H18" s="4" t="str">
        <f t="shared" si="1"/>
        <v>，2468815</v>
      </c>
      <c r="I18" s="4" t="str">
        <f>VLOOKUP(A18,HOP!A:U,21,0)</f>
        <v>直连</v>
      </c>
    </row>
    <row r="19" s="4" customFormat="1" spans="1:9">
      <c r="A19" s="5">
        <v>17362546255</v>
      </c>
      <c r="B19" s="6">
        <v>44633</v>
      </c>
      <c r="C19" s="6">
        <v>44637</v>
      </c>
      <c r="D19" s="4">
        <v>5484</v>
      </c>
      <c r="E19" s="4" t="str">
        <f>VLOOKUP(A19,HOP!A:L,12,0)</f>
        <v>5484.00</v>
      </c>
      <c r="F19" s="4" t="str">
        <f>VLOOKUP(A19,HOP!A:C,3,0)</f>
        <v>2419417</v>
      </c>
      <c r="G19" s="4">
        <f t="shared" si="0"/>
        <v>0</v>
      </c>
      <c r="H19" s="4" t="str">
        <f t="shared" si="1"/>
        <v>，2419417</v>
      </c>
      <c r="I19" s="4" t="str">
        <f>VLOOKUP(A19,HOP!A:U,21,0)</f>
        <v>直连</v>
      </c>
    </row>
    <row r="20" s="4" customFormat="1" spans="1:9">
      <c r="A20" s="5">
        <v>17641904594</v>
      </c>
      <c r="B20" s="6">
        <v>44633</v>
      </c>
      <c r="C20" s="6">
        <v>44637</v>
      </c>
      <c r="D20" s="4">
        <v>4284</v>
      </c>
      <c r="E20" s="4" t="str">
        <f>VLOOKUP(A20,HOP!A:L,12,0)</f>
        <v>4284.00</v>
      </c>
      <c r="F20" s="4" t="str">
        <f>VLOOKUP(A20,HOP!A:C,3,0)</f>
        <v>2465443</v>
      </c>
      <c r="G20" s="4">
        <f t="shared" si="0"/>
        <v>0</v>
      </c>
      <c r="H20" s="4" t="str">
        <f t="shared" si="1"/>
        <v>，2465443</v>
      </c>
      <c r="I20" s="4" t="str">
        <f>VLOOKUP(A20,HOP!A:U,21,0)</f>
        <v>直连</v>
      </c>
    </row>
    <row r="21" s="4" customFormat="1" spans="1:9">
      <c r="A21" s="5">
        <v>17657002037</v>
      </c>
      <c r="B21" s="6">
        <v>44636</v>
      </c>
      <c r="C21" s="6">
        <v>44637</v>
      </c>
      <c r="D21" s="4">
        <v>1265</v>
      </c>
      <c r="E21" s="4" t="str">
        <f>VLOOKUP(A21,HOP!A:L,12,0)</f>
        <v>1265.00</v>
      </c>
      <c r="F21" s="4" t="str">
        <f>VLOOKUP(A21,HOP!A:C,3,0)</f>
        <v>2468976</v>
      </c>
      <c r="G21" s="4">
        <f t="shared" si="0"/>
        <v>0</v>
      </c>
      <c r="H21" s="4" t="str">
        <f t="shared" si="1"/>
        <v>，2468976</v>
      </c>
      <c r="I21" s="4" t="str">
        <f>VLOOKUP(A21,HOP!A:U,21,0)</f>
        <v>直连</v>
      </c>
    </row>
    <row r="22" s="4" customFormat="1" spans="1:9">
      <c r="A22" s="5">
        <v>17657177175</v>
      </c>
      <c r="B22" s="6">
        <v>44636</v>
      </c>
      <c r="C22" s="6">
        <v>44637</v>
      </c>
      <c r="D22" s="4">
        <v>247</v>
      </c>
      <c r="E22" s="4" t="str">
        <f>VLOOKUP(A22,HOP!A:L,12,0)</f>
        <v>247.00</v>
      </c>
      <c r="F22" s="4" t="str">
        <f>VLOOKUP(A22,HOP!A:C,3,0)</f>
        <v>2469079</v>
      </c>
      <c r="G22" s="4">
        <f t="shared" si="0"/>
        <v>0</v>
      </c>
      <c r="H22" s="4" t="str">
        <f t="shared" si="1"/>
        <v>，2469079</v>
      </c>
      <c r="I22" s="4" t="str">
        <f>VLOOKUP(A22,HOP!A:U,21,0)</f>
        <v>直连</v>
      </c>
    </row>
    <row r="23" s="4" customFormat="1" spans="1:9">
      <c r="A23" s="5">
        <v>17658624112</v>
      </c>
      <c r="B23" s="6">
        <v>44636</v>
      </c>
      <c r="C23" s="6">
        <v>44637</v>
      </c>
      <c r="D23" s="4">
        <v>854</v>
      </c>
      <c r="E23" s="4" t="str">
        <f>VLOOKUP(A23,HOP!A:L,12,0)</f>
        <v>854.00</v>
      </c>
      <c r="F23" s="4" t="str">
        <f>VLOOKUP(A23,HOP!A:C,3,0)</f>
        <v>2469917</v>
      </c>
      <c r="G23" s="4">
        <f t="shared" si="0"/>
        <v>0</v>
      </c>
      <c r="H23" s="4" t="str">
        <f t="shared" si="1"/>
        <v>，2469917</v>
      </c>
      <c r="I23" s="4" t="str">
        <f>VLOOKUP(A23,HOP!A:U,21,0)</f>
        <v>直连</v>
      </c>
    </row>
    <row r="24" s="4" customFormat="1" spans="1:9">
      <c r="A24" s="5">
        <v>17659094818</v>
      </c>
      <c r="B24" s="6">
        <v>44636</v>
      </c>
      <c r="C24" s="6">
        <v>44637</v>
      </c>
      <c r="D24" s="4">
        <v>116</v>
      </c>
      <c r="E24" s="4" t="str">
        <f>VLOOKUP(A24,HOP!A:L,12,0)</f>
        <v>116.00</v>
      </c>
      <c r="F24" s="4" t="str">
        <f>VLOOKUP(A24,HOP!A:C,3,0)</f>
        <v>2470186</v>
      </c>
      <c r="G24" s="4">
        <f t="shared" si="0"/>
        <v>0</v>
      </c>
      <c r="H24" s="4" t="str">
        <f t="shared" si="1"/>
        <v>，2470186</v>
      </c>
      <c r="I24" s="4" t="str">
        <f>VLOOKUP(A24,HOP!A:U,21,0)</f>
        <v>直连</v>
      </c>
    </row>
    <row r="25" s="4" customFormat="1" spans="1:9">
      <c r="A25" s="5">
        <v>17659255176</v>
      </c>
      <c r="B25" s="6">
        <v>44636</v>
      </c>
      <c r="C25" s="6">
        <v>44637</v>
      </c>
      <c r="D25" s="4">
        <v>716</v>
      </c>
      <c r="E25" s="4" t="str">
        <f>VLOOKUP(A25,HOP!A:L,12,0)</f>
        <v>716.00</v>
      </c>
      <c r="F25" s="4" t="str">
        <f>VLOOKUP(A25,HOP!A:C,3,0)</f>
        <v>2470301</v>
      </c>
      <c r="G25" s="4">
        <f t="shared" si="0"/>
        <v>0</v>
      </c>
      <c r="H25" s="4" t="str">
        <f t="shared" si="1"/>
        <v>，2470301</v>
      </c>
      <c r="I25" s="4" t="str">
        <f>VLOOKUP(A25,HOP!A:U,21,0)</f>
        <v>直连</v>
      </c>
    </row>
    <row r="26" s="4" customFormat="1" spans="1:9">
      <c r="A26" s="5">
        <v>15549976185</v>
      </c>
      <c r="B26" s="6">
        <v>44637</v>
      </c>
      <c r="C26" s="6">
        <v>44640</v>
      </c>
      <c r="D26" s="4">
        <v>3696</v>
      </c>
      <c r="E26" s="4">
        <v>3696</v>
      </c>
      <c r="F26" s="4">
        <v>2156074</v>
      </c>
      <c r="G26" s="4">
        <f t="shared" si="0"/>
        <v>0</v>
      </c>
      <c r="H26" s="4" t="str">
        <f t="shared" si="1"/>
        <v>，2156074</v>
      </c>
      <c r="I26" s="4" t="e">
        <f>VLOOKUP(A26,HOP!A:U,21,0)</f>
        <v>#N/A</v>
      </c>
    </row>
    <row r="27" s="4" customFormat="1" spans="1:9">
      <c r="A27" s="5">
        <v>17582055746</v>
      </c>
      <c r="B27" s="6">
        <v>44636</v>
      </c>
      <c r="C27" s="6">
        <v>44638</v>
      </c>
      <c r="D27" s="4">
        <v>2578</v>
      </c>
      <c r="E27" s="4" t="str">
        <f>VLOOKUP(A27,HOP!A:L,12,0)</f>
        <v>2578.00</v>
      </c>
      <c r="F27" s="4" t="str">
        <f>VLOOKUP(A27,HOP!A:C,3,0)</f>
        <v>2453442</v>
      </c>
      <c r="G27" s="4">
        <f t="shared" si="0"/>
        <v>0</v>
      </c>
      <c r="H27" s="4" t="str">
        <f t="shared" si="1"/>
        <v>，2453442</v>
      </c>
      <c r="I27" s="4" t="str">
        <f>VLOOKUP(A27,HOP!A:U,21,0)</f>
        <v>直连</v>
      </c>
    </row>
    <row r="28" s="4" customFormat="1" spans="1:9">
      <c r="A28" s="5">
        <v>17641571299</v>
      </c>
      <c r="B28" s="6">
        <v>44634</v>
      </c>
      <c r="C28" s="6">
        <v>44638</v>
      </c>
      <c r="D28" s="4">
        <v>3852</v>
      </c>
      <c r="E28" s="4" t="str">
        <f>VLOOKUP(A28,HOP!A:L,12,0)</f>
        <v>3852.00</v>
      </c>
      <c r="F28" s="4" t="str">
        <f>VLOOKUP(A28,HOP!A:C,3,0)</f>
        <v>2465247</v>
      </c>
      <c r="G28" s="4">
        <f t="shared" si="0"/>
        <v>0</v>
      </c>
      <c r="H28" s="4" t="str">
        <f t="shared" si="1"/>
        <v>，2465247</v>
      </c>
      <c r="I28" s="4" t="str">
        <f>VLOOKUP(A28,HOP!A:U,21,0)</f>
        <v>直连</v>
      </c>
    </row>
    <row r="29" s="4" customFormat="1" spans="1:9">
      <c r="A29" s="5">
        <v>17642361479</v>
      </c>
      <c r="B29" s="6">
        <v>44636</v>
      </c>
      <c r="C29" s="6">
        <v>44638</v>
      </c>
      <c r="D29" s="4">
        <v>346</v>
      </c>
      <c r="E29" s="4" t="str">
        <f>VLOOKUP(A29,HOP!A:L,12,0)</f>
        <v>346.00</v>
      </c>
      <c r="F29" s="4" t="str">
        <f>VLOOKUP(A29,HOP!A:C,3,0)</f>
        <v>2465646</v>
      </c>
      <c r="G29" s="4">
        <f t="shared" si="0"/>
        <v>0</v>
      </c>
      <c r="H29" s="4" t="str">
        <f t="shared" si="1"/>
        <v>，2465646</v>
      </c>
      <c r="I29" s="4" t="str">
        <f>VLOOKUP(A29,HOP!A:U,21,0)</f>
        <v>直连</v>
      </c>
    </row>
    <row r="30" s="4" customFormat="1" spans="1:9">
      <c r="A30" s="5">
        <v>17647969785</v>
      </c>
      <c r="B30" s="6">
        <v>44635</v>
      </c>
      <c r="C30" s="6">
        <v>44638</v>
      </c>
      <c r="D30" s="4">
        <v>1710</v>
      </c>
      <c r="E30" s="4" t="str">
        <f>VLOOKUP(A30,HOP!A:L,12,0)</f>
        <v>1710.00</v>
      </c>
      <c r="F30" s="4" t="str">
        <f>VLOOKUP(A30,HOP!A:C,3,0)</f>
        <v>2466533</v>
      </c>
      <c r="G30" s="4">
        <f t="shared" si="0"/>
        <v>0</v>
      </c>
      <c r="H30" s="4" t="str">
        <f t="shared" si="1"/>
        <v>，2466533</v>
      </c>
      <c r="I30" s="4" t="str">
        <f>VLOOKUP(A30,HOP!A:U,21,0)</f>
        <v>直连</v>
      </c>
    </row>
    <row r="31" s="4" customFormat="1" spans="1:9">
      <c r="A31" s="5">
        <v>17650347836</v>
      </c>
      <c r="B31" s="6">
        <v>44636</v>
      </c>
      <c r="C31" s="6">
        <v>44638</v>
      </c>
      <c r="D31" s="4">
        <v>1656</v>
      </c>
      <c r="E31" s="4" t="str">
        <f>VLOOKUP(A31,HOP!A:L,12,0)</f>
        <v>1656.00</v>
      </c>
      <c r="F31" s="4" t="str">
        <f>VLOOKUP(A31,HOP!A:C,3,0)</f>
        <v>2467782</v>
      </c>
      <c r="G31" s="4">
        <f t="shared" si="0"/>
        <v>0</v>
      </c>
      <c r="H31" s="4" t="str">
        <f t="shared" si="1"/>
        <v>，2467782</v>
      </c>
      <c r="I31" s="4" t="str">
        <f>VLOOKUP(A31,HOP!A:U,21,0)</f>
        <v>直连</v>
      </c>
    </row>
    <row r="32" s="4" customFormat="1" spans="1:9">
      <c r="A32" s="5">
        <v>17650641756</v>
      </c>
      <c r="B32" s="6">
        <v>44637</v>
      </c>
      <c r="C32" s="6">
        <v>44638</v>
      </c>
      <c r="D32" s="4">
        <v>5397</v>
      </c>
      <c r="E32" s="4" t="str">
        <f>VLOOKUP(A32,HOP!A:L,12,0)</f>
        <v>5397.00</v>
      </c>
      <c r="F32" s="4" t="str">
        <f>VLOOKUP(A32,HOP!A:C,3,0)</f>
        <v>2467978</v>
      </c>
      <c r="G32" s="4">
        <f t="shared" si="0"/>
        <v>0</v>
      </c>
      <c r="H32" s="4" t="str">
        <f t="shared" si="1"/>
        <v>，2467978</v>
      </c>
      <c r="I32" s="4" t="str">
        <f>VLOOKUP(A32,HOP!A:U,21,0)</f>
        <v>直连</v>
      </c>
    </row>
    <row r="33" s="4" customFormat="1" spans="1:9">
      <c r="A33" s="5">
        <v>17657154346</v>
      </c>
      <c r="B33" s="6">
        <v>44636</v>
      </c>
      <c r="C33" s="6">
        <v>44638</v>
      </c>
      <c r="D33" s="4">
        <v>744</v>
      </c>
      <c r="E33" s="4" t="str">
        <f>VLOOKUP(A33,HOP!A:L,12,0)</f>
        <v>744.00</v>
      </c>
      <c r="F33" s="4" t="str">
        <f>VLOOKUP(A33,HOP!A:C,3,0)</f>
        <v>2469071</v>
      </c>
      <c r="G33" s="4">
        <f t="shared" si="0"/>
        <v>0</v>
      </c>
      <c r="H33" s="4" t="str">
        <f t="shared" si="1"/>
        <v>，2469071</v>
      </c>
      <c r="I33" s="4" t="str">
        <f>VLOOKUP(A33,HOP!A:U,21,0)</f>
        <v>直连</v>
      </c>
    </row>
    <row r="34" s="4" customFormat="1" spans="1:9">
      <c r="A34" s="5">
        <v>17658778761</v>
      </c>
      <c r="B34" s="6">
        <v>44636</v>
      </c>
      <c r="C34" s="6">
        <v>44638</v>
      </c>
      <c r="D34" s="4">
        <v>368</v>
      </c>
      <c r="E34" s="4" t="str">
        <f>VLOOKUP(A34,HOP!A:L,12,0)</f>
        <v>368.00</v>
      </c>
      <c r="F34" s="4" t="str">
        <f>VLOOKUP(A34,HOP!A:C,3,0)</f>
        <v>2470011</v>
      </c>
      <c r="G34" s="4">
        <f t="shared" si="0"/>
        <v>0</v>
      </c>
      <c r="H34" s="4" t="str">
        <f t="shared" si="1"/>
        <v>，2470011</v>
      </c>
      <c r="I34" s="4" t="str">
        <f>VLOOKUP(A34,HOP!A:U,21,0)</f>
        <v>直连</v>
      </c>
    </row>
    <row r="35" s="4" customFormat="1" spans="1:9">
      <c r="A35" s="5">
        <v>17658839906</v>
      </c>
      <c r="B35" s="6">
        <v>44636</v>
      </c>
      <c r="C35" s="6">
        <v>44638</v>
      </c>
      <c r="D35" s="4">
        <v>2398</v>
      </c>
      <c r="E35" s="4" t="str">
        <f>VLOOKUP(A35,HOP!A:L,12,0)</f>
        <v>2398.00</v>
      </c>
      <c r="F35" s="4" t="str">
        <f>VLOOKUP(A35,HOP!A:C,3,0)</f>
        <v>2470049</v>
      </c>
      <c r="G35" s="4">
        <f t="shared" si="0"/>
        <v>0</v>
      </c>
      <c r="H35" s="4" t="str">
        <f t="shared" si="1"/>
        <v>，2470049</v>
      </c>
      <c r="I35" s="4" t="str">
        <f>VLOOKUP(A35,HOP!A:U,21,0)</f>
        <v>直连</v>
      </c>
    </row>
    <row r="36" s="4" customFormat="1" spans="1:9">
      <c r="A36" s="5">
        <v>17659646298</v>
      </c>
      <c r="B36" s="6">
        <v>44637</v>
      </c>
      <c r="C36" s="6">
        <v>44638</v>
      </c>
      <c r="D36" s="4">
        <v>466</v>
      </c>
      <c r="E36" s="4" t="str">
        <f>VLOOKUP(A36,HOP!A:L,12,0)</f>
        <v>466.00</v>
      </c>
      <c r="F36" s="4" t="str">
        <f>VLOOKUP(A36,HOP!A:C,3,0)</f>
        <v>2470525</v>
      </c>
      <c r="G36" s="4">
        <f t="shared" si="0"/>
        <v>0</v>
      </c>
      <c r="H36" s="4" t="str">
        <f t="shared" si="1"/>
        <v>，2470525</v>
      </c>
      <c r="I36" s="4" t="str">
        <f>VLOOKUP(A36,HOP!A:U,21,0)</f>
        <v>直连</v>
      </c>
    </row>
    <row r="37" s="4" customFormat="1" spans="1:9">
      <c r="A37" s="5">
        <v>17665167043</v>
      </c>
      <c r="B37" s="6">
        <v>44637</v>
      </c>
      <c r="C37" s="6">
        <v>44638</v>
      </c>
      <c r="D37" s="4">
        <v>286</v>
      </c>
      <c r="E37" s="4" t="str">
        <f>VLOOKUP(A37,HOP!A:L,12,0)</f>
        <v>286.00</v>
      </c>
      <c r="F37" s="4" t="str">
        <f>VLOOKUP(A37,HOP!A:C,3,0)</f>
        <v>2470555</v>
      </c>
      <c r="G37" s="4">
        <f t="shared" si="0"/>
        <v>0</v>
      </c>
      <c r="H37" s="4" t="str">
        <f t="shared" si="1"/>
        <v>，2470555</v>
      </c>
      <c r="I37" s="4" t="str">
        <f>VLOOKUP(A37,HOP!A:U,21,0)</f>
        <v>直连</v>
      </c>
    </row>
    <row r="38" s="4" customFormat="1" spans="1:9">
      <c r="A38" s="5">
        <v>17665892676</v>
      </c>
      <c r="B38" s="6">
        <v>44637</v>
      </c>
      <c r="C38" s="6">
        <v>44638</v>
      </c>
      <c r="D38" s="4">
        <v>845</v>
      </c>
      <c r="E38" s="4" t="str">
        <f>VLOOKUP(A38,HOP!A:L,12,0)</f>
        <v>845.00</v>
      </c>
      <c r="F38" s="4" t="str">
        <f>VLOOKUP(A38,HOP!A:C,3,0)</f>
        <v>2470798</v>
      </c>
      <c r="G38" s="4">
        <f t="shared" si="0"/>
        <v>0</v>
      </c>
      <c r="H38" s="4" t="str">
        <f t="shared" si="1"/>
        <v>，2470798</v>
      </c>
      <c r="I38" s="4" t="str">
        <f>VLOOKUP(A38,HOP!A:U,21,0)</f>
        <v>直连</v>
      </c>
    </row>
    <row r="39" s="4" customFormat="1" spans="1:9">
      <c r="A39" s="5">
        <v>17667110763</v>
      </c>
      <c r="B39" s="6">
        <v>44637</v>
      </c>
      <c r="C39" s="6">
        <v>44638</v>
      </c>
      <c r="D39" s="4">
        <v>305</v>
      </c>
      <c r="E39" s="4" t="str">
        <f>VLOOKUP(A39,HOP!A:L,12,0)</f>
        <v>305.00</v>
      </c>
      <c r="F39" s="4" t="str">
        <f>VLOOKUP(A39,HOP!A:C,3,0)</f>
        <v>2471363</v>
      </c>
      <c r="G39" s="4">
        <f t="shared" si="0"/>
        <v>0</v>
      </c>
      <c r="H39" s="4" t="str">
        <f t="shared" si="1"/>
        <v>，2471363</v>
      </c>
      <c r="I39" s="4" t="str">
        <f>VLOOKUP(A39,HOP!A:U,21,0)</f>
        <v>直连</v>
      </c>
    </row>
    <row r="40" s="4" customFormat="1" spans="1:9">
      <c r="A40" s="5">
        <v>17667500778</v>
      </c>
      <c r="B40" s="6">
        <v>44637</v>
      </c>
      <c r="C40" s="6">
        <v>44638</v>
      </c>
      <c r="D40" s="4">
        <v>257</v>
      </c>
      <c r="E40" s="4" t="str">
        <f>VLOOKUP(A40,HOP!A:L,12,0)</f>
        <v>257.00</v>
      </c>
      <c r="F40" s="4" t="str">
        <f>VLOOKUP(A40,HOP!A:C,3,0)</f>
        <v>2471605</v>
      </c>
      <c r="G40" s="4">
        <f t="shared" si="0"/>
        <v>0</v>
      </c>
      <c r="H40" s="4" t="str">
        <f t="shared" si="1"/>
        <v>，2471605</v>
      </c>
      <c r="I40" s="4" t="str">
        <f>VLOOKUP(A40,HOP!A:U,21,0)</f>
        <v>直连</v>
      </c>
    </row>
    <row r="42" spans="4:4">
      <c r="D42" s="4">
        <f>SUM(D2:D41)</f>
        <v>80093</v>
      </c>
    </row>
    <row r="43" spans="4:4">
      <c r="D43" s="4" t="s">
        <v>221</v>
      </c>
    </row>
    <row r="46" spans="1:1">
      <c r="A46" s="4" t="s">
        <v>222</v>
      </c>
    </row>
    <row r="47" spans="1:1">
      <c r="A47" s="4" t="s">
        <v>223</v>
      </c>
    </row>
  </sheetData>
  <autoFilter ref="A1:AF40">
    <filterColumn colId="3">
      <filters>
        <filter val="1710"/>
        <filter val="391"/>
        <filter val="3852"/>
        <filter val="153"/>
        <filter val="854"/>
        <filter val="954"/>
        <filter val="1494"/>
        <filter val="116"/>
        <filter val="716"/>
        <filter val="1656"/>
        <filter val="3696"/>
        <filter val="257"/>
        <filter val="717"/>
        <filter val="5397"/>
        <filter val="2398"/>
        <filter val="219"/>
        <filter val="1659"/>
        <filter val="1265"/>
        <filter val="466"/>
        <filter val="1066"/>
        <filter val="368"/>
        <filter val="770"/>
        <filter val="431"/>
        <filter val="475"/>
        <filter val="2578"/>
        <filter val="32900"/>
        <filter val="141"/>
        <filter val="282"/>
        <filter val="382"/>
        <filter val="744"/>
        <filter val="4284"/>
        <filter val="5484"/>
        <filter val="305"/>
        <filter val="845"/>
        <filter val="286"/>
        <filter val="346"/>
        <filter val="247"/>
        <filter val="1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224</v>
      </c>
      <c r="B1" s="2" t="s">
        <v>225</v>
      </c>
      <c r="C1" s="2" t="s">
        <v>226</v>
      </c>
      <c r="D1" s="2" t="s">
        <v>227</v>
      </c>
      <c r="E1" s="2" t="s">
        <v>13</v>
      </c>
      <c r="F1" s="2" t="s">
        <v>5</v>
      </c>
      <c r="G1" s="2" t="s">
        <v>6</v>
      </c>
      <c r="H1" s="2" t="s">
        <v>228</v>
      </c>
      <c r="I1" s="2" t="s">
        <v>229</v>
      </c>
      <c r="J1" s="2" t="s">
        <v>230</v>
      </c>
      <c r="K1" s="2" t="s">
        <v>231</v>
      </c>
      <c r="L1" s="2" t="s">
        <v>232</v>
      </c>
      <c r="M1" s="2" t="s">
        <v>233</v>
      </c>
      <c r="N1" s="2" t="s">
        <v>234</v>
      </c>
      <c r="O1" s="2" t="s">
        <v>235</v>
      </c>
      <c r="P1" s="2" t="s">
        <v>236</v>
      </c>
      <c r="Q1" s="2" t="s">
        <v>237</v>
      </c>
      <c r="R1" s="2" t="s">
        <v>238</v>
      </c>
      <c r="S1" s="2" t="s">
        <v>239</v>
      </c>
      <c r="T1" s="2" t="s">
        <v>240</v>
      </c>
      <c r="U1" s="2" t="s">
        <v>241</v>
      </c>
    </row>
    <row r="2" s="1" customFormat="1" spans="1:21">
      <c r="A2" s="3">
        <v>17667500778</v>
      </c>
      <c r="B2" s="1" t="s">
        <v>242</v>
      </c>
      <c r="C2" s="1" t="s">
        <v>243</v>
      </c>
      <c r="D2" s="1" t="s">
        <v>244</v>
      </c>
      <c r="E2" s="1" t="s">
        <v>245</v>
      </c>
      <c r="F2" s="1" t="s">
        <v>242</v>
      </c>
      <c r="G2" s="1" t="s">
        <v>246</v>
      </c>
      <c r="H2" s="1" t="s">
        <v>247</v>
      </c>
      <c r="I2" s="1" t="s">
        <v>248</v>
      </c>
      <c r="J2" s="1" t="s">
        <v>30</v>
      </c>
      <c r="K2" s="1" t="s">
        <v>249</v>
      </c>
      <c r="L2" s="1" t="s">
        <v>249</v>
      </c>
      <c r="M2" s="1" t="s">
        <v>250</v>
      </c>
      <c r="N2" s="1" t="s">
        <v>250</v>
      </c>
      <c r="O2" s="1" t="s">
        <v>251</v>
      </c>
      <c r="P2" s="1" t="s">
        <v>252</v>
      </c>
      <c r="Q2" s="1" t="s">
        <v>253</v>
      </c>
      <c r="R2" s="1" t="s">
        <v>254</v>
      </c>
      <c r="S2" s="1" t="s">
        <v>255</v>
      </c>
      <c r="T2" s="1" t="s">
        <v>256</v>
      </c>
      <c r="U2" s="1" t="s">
        <v>257</v>
      </c>
    </row>
    <row r="3" s="1" customFormat="1" spans="1:21">
      <c r="A3" s="3">
        <v>17667110763</v>
      </c>
      <c r="B3" s="1" t="s">
        <v>242</v>
      </c>
      <c r="C3" s="1" t="s">
        <v>258</v>
      </c>
      <c r="D3" s="1" t="s">
        <v>259</v>
      </c>
      <c r="E3" s="1" t="s">
        <v>260</v>
      </c>
      <c r="F3" s="1" t="s">
        <v>242</v>
      </c>
      <c r="G3" s="1" t="s">
        <v>246</v>
      </c>
      <c r="H3" s="1" t="s">
        <v>247</v>
      </c>
      <c r="I3" s="1" t="s">
        <v>261</v>
      </c>
      <c r="J3" s="1" t="s">
        <v>30</v>
      </c>
      <c r="K3" s="1" t="s">
        <v>262</v>
      </c>
      <c r="L3" s="1" t="s">
        <v>262</v>
      </c>
      <c r="M3" s="1" t="s">
        <v>250</v>
      </c>
      <c r="N3" s="1" t="s">
        <v>250</v>
      </c>
      <c r="O3" s="1" t="s">
        <v>251</v>
      </c>
      <c r="P3" s="1" t="s">
        <v>252</v>
      </c>
      <c r="Q3" s="1" t="s">
        <v>253</v>
      </c>
      <c r="R3" s="1" t="s">
        <v>263</v>
      </c>
      <c r="S3" s="1" t="s">
        <v>255</v>
      </c>
      <c r="T3" s="1" t="s">
        <v>256</v>
      </c>
      <c r="U3" s="1" t="s">
        <v>257</v>
      </c>
    </row>
    <row r="4" s="1" customFormat="1" spans="1:21">
      <c r="A4" s="3">
        <v>17665892676</v>
      </c>
      <c r="B4" s="1" t="s">
        <v>242</v>
      </c>
      <c r="C4" s="1" t="s">
        <v>264</v>
      </c>
      <c r="D4" s="1" t="s">
        <v>265</v>
      </c>
      <c r="E4" s="1" t="s">
        <v>266</v>
      </c>
      <c r="F4" s="1" t="s">
        <v>242</v>
      </c>
      <c r="G4" s="1" t="s">
        <v>246</v>
      </c>
      <c r="H4" s="1" t="s">
        <v>247</v>
      </c>
      <c r="I4" s="1" t="s">
        <v>267</v>
      </c>
      <c r="J4" s="1" t="s">
        <v>30</v>
      </c>
      <c r="K4" s="1" t="s">
        <v>268</v>
      </c>
      <c r="L4" s="1" t="s">
        <v>268</v>
      </c>
      <c r="M4" s="1" t="s">
        <v>250</v>
      </c>
      <c r="N4" s="1" t="s">
        <v>250</v>
      </c>
      <c r="O4" s="1" t="s">
        <v>251</v>
      </c>
      <c r="P4" s="1" t="s">
        <v>252</v>
      </c>
      <c r="Q4" s="1" t="s">
        <v>253</v>
      </c>
      <c r="R4" s="1" t="s">
        <v>269</v>
      </c>
      <c r="S4" s="1" t="s">
        <v>255</v>
      </c>
      <c r="T4" s="1" t="s">
        <v>256</v>
      </c>
      <c r="U4" s="1" t="s">
        <v>257</v>
      </c>
    </row>
    <row r="5" s="1" customFormat="1" spans="1:21">
      <c r="A5" s="3">
        <v>17665167043</v>
      </c>
      <c r="B5" s="1" t="s">
        <v>242</v>
      </c>
      <c r="C5" s="1" t="s">
        <v>270</v>
      </c>
      <c r="D5" s="1" t="s">
        <v>271</v>
      </c>
      <c r="E5" s="1" t="s">
        <v>272</v>
      </c>
      <c r="F5" s="1" t="s">
        <v>242</v>
      </c>
      <c r="G5" s="1" t="s">
        <v>246</v>
      </c>
      <c r="H5" s="1" t="s">
        <v>247</v>
      </c>
      <c r="I5" s="1" t="s">
        <v>273</v>
      </c>
      <c r="J5" s="1" t="s">
        <v>30</v>
      </c>
      <c r="K5" s="1" t="s">
        <v>274</v>
      </c>
      <c r="L5" s="1" t="s">
        <v>274</v>
      </c>
      <c r="M5" s="1" t="s">
        <v>250</v>
      </c>
      <c r="N5" s="1" t="s">
        <v>250</v>
      </c>
      <c r="O5" s="1" t="s">
        <v>251</v>
      </c>
      <c r="P5" s="1" t="s">
        <v>252</v>
      </c>
      <c r="Q5" s="1" t="s">
        <v>253</v>
      </c>
      <c r="R5" s="1" t="s">
        <v>275</v>
      </c>
      <c r="S5" s="1" t="s">
        <v>255</v>
      </c>
      <c r="T5" s="1" t="s">
        <v>256</v>
      </c>
      <c r="U5" s="1" t="s">
        <v>257</v>
      </c>
    </row>
    <row r="6" s="1" customFormat="1" spans="1:21">
      <c r="A6" s="3">
        <v>17659646298</v>
      </c>
      <c r="B6" s="1" t="s">
        <v>242</v>
      </c>
      <c r="C6" s="1" t="s">
        <v>276</v>
      </c>
      <c r="D6" s="1" t="s">
        <v>277</v>
      </c>
      <c r="E6" s="1" t="s">
        <v>278</v>
      </c>
      <c r="F6" s="1" t="s">
        <v>242</v>
      </c>
      <c r="G6" s="1" t="s">
        <v>246</v>
      </c>
      <c r="H6" s="1" t="s">
        <v>247</v>
      </c>
      <c r="I6" s="1" t="s">
        <v>279</v>
      </c>
      <c r="J6" s="1" t="s">
        <v>30</v>
      </c>
      <c r="K6" s="1" t="s">
        <v>280</v>
      </c>
      <c r="L6" s="1" t="s">
        <v>280</v>
      </c>
      <c r="M6" s="1" t="s">
        <v>250</v>
      </c>
      <c r="N6" s="1" t="s">
        <v>250</v>
      </c>
      <c r="O6" s="1" t="s">
        <v>251</v>
      </c>
      <c r="P6" s="1" t="s">
        <v>252</v>
      </c>
      <c r="Q6" s="1" t="s">
        <v>253</v>
      </c>
      <c r="R6" s="1" t="s">
        <v>281</v>
      </c>
      <c r="S6" s="1" t="s">
        <v>255</v>
      </c>
      <c r="T6" s="1" t="s">
        <v>256</v>
      </c>
      <c r="U6" s="1" t="s">
        <v>257</v>
      </c>
    </row>
    <row r="7" s="1" customFormat="1" spans="1:21">
      <c r="A7" s="3">
        <v>17659255176</v>
      </c>
      <c r="B7" s="1" t="s">
        <v>282</v>
      </c>
      <c r="C7" s="1" t="s">
        <v>283</v>
      </c>
      <c r="D7" s="1" t="s">
        <v>284</v>
      </c>
      <c r="E7" s="1" t="s">
        <v>285</v>
      </c>
      <c r="F7" s="1" t="s">
        <v>282</v>
      </c>
      <c r="G7" s="1" t="s">
        <v>242</v>
      </c>
      <c r="H7" s="1" t="s">
        <v>247</v>
      </c>
      <c r="I7" s="1" t="s">
        <v>286</v>
      </c>
      <c r="J7" s="1" t="s">
        <v>30</v>
      </c>
      <c r="K7" s="1" t="s">
        <v>287</v>
      </c>
      <c r="L7" s="1" t="s">
        <v>287</v>
      </c>
      <c r="M7" s="1" t="s">
        <v>250</v>
      </c>
      <c r="N7" s="1" t="s">
        <v>250</v>
      </c>
      <c r="O7" s="1" t="s">
        <v>251</v>
      </c>
      <c r="P7" s="1" t="s">
        <v>252</v>
      </c>
      <c r="Q7" s="1" t="s">
        <v>253</v>
      </c>
      <c r="R7" s="1" t="s">
        <v>288</v>
      </c>
      <c r="S7" s="1" t="s">
        <v>255</v>
      </c>
      <c r="T7" s="1" t="s">
        <v>256</v>
      </c>
      <c r="U7" s="1" t="s">
        <v>257</v>
      </c>
    </row>
    <row r="8" s="1" customFormat="1" spans="1:21">
      <c r="A8" s="3">
        <v>17659094818</v>
      </c>
      <c r="B8" s="1" t="s">
        <v>282</v>
      </c>
      <c r="C8" s="1" t="s">
        <v>289</v>
      </c>
      <c r="D8" s="1" t="s">
        <v>290</v>
      </c>
      <c r="E8" s="1" t="s">
        <v>291</v>
      </c>
      <c r="F8" s="1" t="s">
        <v>282</v>
      </c>
      <c r="G8" s="1" t="s">
        <v>242</v>
      </c>
      <c r="H8" s="1" t="s">
        <v>247</v>
      </c>
      <c r="I8" s="1" t="s">
        <v>292</v>
      </c>
      <c r="J8" s="1" t="s">
        <v>30</v>
      </c>
      <c r="K8" s="1" t="s">
        <v>293</v>
      </c>
      <c r="L8" s="1" t="s">
        <v>293</v>
      </c>
      <c r="M8" s="1" t="s">
        <v>250</v>
      </c>
      <c r="N8" s="1" t="s">
        <v>250</v>
      </c>
      <c r="O8" s="1" t="s">
        <v>251</v>
      </c>
      <c r="P8" s="1" t="s">
        <v>252</v>
      </c>
      <c r="Q8" s="1" t="s">
        <v>253</v>
      </c>
      <c r="R8" s="1" t="s">
        <v>294</v>
      </c>
      <c r="S8" s="1" t="s">
        <v>255</v>
      </c>
      <c r="T8" s="1" t="s">
        <v>256</v>
      </c>
      <c r="U8" s="1" t="s">
        <v>257</v>
      </c>
    </row>
    <row r="9" s="1" customFormat="1" spans="1:21">
      <c r="A9" s="3">
        <v>17658839906</v>
      </c>
      <c r="B9" s="1" t="s">
        <v>282</v>
      </c>
      <c r="C9" s="1" t="s">
        <v>295</v>
      </c>
      <c r="D9" s="1" t="s">
        <v>296</v>
      </c>
      <c r="E9" s="1" t="s">
        <v>297</v>
      </c>
      <c r="F9" s="1" t="s">
        <v>282</v>
      </c>
      <c r="G9" s="1" t="s">
        <v>246</v>
      </c>
      <c r="H9" s="1" t="s">
        <v>247</v>
      </c>
      <c r="I9" s="1" t="s">
        <v>298</v>
      </c>
      <c r="J9" s="1" t="s">
        <v>30</v>
      </c>
      <c r="K9" s="1" t="s">
        <v>299</v>
      </c>
      <c r="L9" s="1" t="s">
        <v>299</v>
      </c>
      <c r="M9" s="1" t="s">
        <v>250</v>
      </c>
      <c r="N9" s="1" t="s">
        <v>250</v>
      </c>
      <c r="O9" s="1" t="s">
        <v>251</v>
      </c>
      <c r="P9" s="1" t="s">
        <v>252</v>
      </c>
      <c r="Q9" s="1" t="s">
        <v>253</v>
      </c>
      <c r="R9" s="1" t="s">
        <v>300</v>
      </c>
      <c r="S9" s="1" t="s">
        <v>255</v>
      </c>
      <c r="T9" s="1" t="s">
        <v>256</v>
      </c>
      <c r="U9" s="1" t="s">
        <v>257</v>
      </c>
    </row>
    <row r="10" s="1" customFormat="1" spans="1:21">
      <c r="A10" s="3">
        <v>17658778761</v>
      </c>
      <c r="B10" s="1" t="s">
        <v>282</v>
      </c>
      <c r="C10" s="1" t="s">
        <v>301</v>
      </c>
      <c r="D10" s="1" t="s">
        <v>302</v>
      </c>
      <c r="E10" s="1" t="s">
        <v>303</v>
      </c>
      <c r="F10" s="1" t="s">
        <v>282</v>
      </c>
      <c r="G10" s="1" t="s">
        <v>246</v>
      </c>
      <c r="H10" s="1" t="s">
        <v>247</v>
      </c>
      <c r="I10" s="1" t="s">
        <v>304</v>
      </c>
      <c r="J10" s="1" t="s">
        <v>30</v>
      </c>
      <c r="K10" s="1" t="s">
        <v>305</v>
      </c>
      <c r="L10" s="1" t="s">
        <v>305</v>
      </c>
      <c r="M10" s="1" t="s">
        <v>250</v>
      </c>
      <c r="N10" s="1" t="s">
        <v>250</v>
      </c>
      <c r="O10" s="1" t="s">
        <v>251</v>
      </c>
      <c r="P10" s="1" t="s">
        <v>252</v>
      </c>
      <c r="Q10" s="1" t="s">
        <v>253</v>
      </c>
      <c r="R10" s="1" t="s">
        <v>306</v>
      </c>
      <c r="S10" s="1" t="s">
        <v>255</v>
      </c>
      <c r="T10" s="1" t="s">
        <v>256</v>
      </c>
      <c r="U10" s="1" t="s">
        <v>257</v>
      </c>
    </row>
    <row r="11" s="1" customFormat="1" spans="1:21">
      <c r="A11" s="3">
        <v>17658624112</v>
      </c>
      <c r="B11" s="1" t="s">
        <v>282</v>
      </c>
      <c r="C11" s="1" t="s">
        <v>307</v>
      </c>
      <c r="D11" s="1" t="s">
        <v>308</v>
      </c>
      <c r="E11" s="1" t="s">
        <v>309</v>
      </c>
      <c r="F11" s="1" t="s">
        <v>282</v>
      </c>
      <c r="G11" s="1" t="s">
        <v>242</v>
      </c>
      <c r="H11" s="1" t="s">
        <v>247</v>
      </c>
      <c r="I11" s="1" t="s">
        <v>310</v>
      </c>
      <c r="J11" s="1" t="s">
        <v>30</v>
      </c>
      <c r="K11" s="1" t="s">
        <v>311</v>
      </c>
      <c r="L11" s="1" t="s">
        <v>311</v>
      </c>
      <c r="M11" s="1" t="s">
        <v>250</v>
      </c>
      <c r="N11" s="1" t="s">
        <v>250</v>
      </c>
      <c r="O11" s="1" t="s">
        <v>251</v>
      </c>
      <c r="P11" s="1" t="s">
        <v>252</v>
      </c>
      <c r="Q11" s="1" t="s">
        <v>253</v>
      </c>
      <c r="R11" s="1" t="s">
        <v>312</v>
      </c>
      <c r="S11" s="1" t="s">
        <v>255</v>
      </c>
      <c r="T11" s="1" t="s">
        <v>256</v>
      </c>
      <c r="U11" s="1" t="s">
        <v>257</v>
      </c>
    </row>
    <row r="12" s="1" customFormat="1" spans="1:21">
      <c r="A12" s="3">
        <v>17657177175</v>
      </c>
      <c r="B12" s="1" t="s">
        <v>282</v>
      </c>
      <c r="C12" s="1" t="s">
        <v>313</v>
      </c>
      <c r="D12" s="1" t="s">
        <v>314</v>
      </c>
      <c r="E12" s="1" t="s">
        <v>315</v>
      </c>
      <c r="F12" s="1" t="s">
        <v>282</v>
      </c>
      <c r="G12" s="1" t="s">
        <v>242</v>
      </c>
      <c r="H12" s="1" t="s">
        <v>247</v>
      </c>
      <c r="I12" s="1" t="s">
        <v>316</v>
      </c>
      <c r="J12" s="1" t="s">
        <v>30</v>
      </c>
      <c r="K12" s="1" t="s">
        <v>317</v>
      </c>
      <c r="L12" s="1" t="s">
        <v>317</v>
      </c>
      <c r="M12" s="1" t="s">
        <v>250</v>
      </c>
      <c r="N12" s="1" t="s">
        <v>250</v>
      </c>
      <c r="O12" s="1" t="s">
        <v>251</v>
      </c>
      <c r="P12" s="1" t="s">
        <v>252</v>
      </c>
      <c r="Q12" s="1" t="s">
        <v>253</v>
      </c>
      <c r="R12" s="1" t="s">
        <v>318</v>
      </c>
      <c r="S12" s="1" t="s">
        <v>255</v>
      </c>
      <c r="T12" s="1" t="s">
        <v>256</v>
      </c>
      <c r="U12" s="1" t="s">
        <v>257</v>
      </c>
    </row>
    <row r="13" s="1" customFormat="1" spans="1:21">
      <c r="A13" s="3">
        <v>17657154346</v>
      </c>
      <c r="B13" s="1" t="s">
        <v>282</v>
      </c>
      <c r="C13" s="1" t="s">
        <v>319</v>
      </c>
      <c r="D13" s="1" t="s">
        <v>320</v>
      </c>
      <c r="E13" s="1" t="s">
        <v>321</v>
      </c>
      <c r="F13" s="1" t="s">
        <v>282</v>
      </c>
      <c r="G13" s="1" t="s">
        <v>246</v>
      </c>
      <c r="H13" s="1" t="s">
        <v>247</v>
      </c>
      <c r="I13" s="1" t="s">
        <v>322</v>
      </c>
      <c r="J13" s="1" t="s">
        <v>30</v>
      </c>
      <c r="K13" s="1" t="s">
        <v>323</v>
      </c>
      <c r="L13" s="1" t="s">
        <v>323</v>
      </c>
      <c r="M13" s="1" t="s">
        <v>250</v>
      </c>
      <c r="N13" s="1" t="s">
        <v>250</v>
      </c>
      <c r="O13" s="1" t="s">
        <v>251</v>
      </c>
      <c r="P13" s="1" t="s">
        <v>252</v>
      </c>
      <c r="Q13" s="1" t="s">
        <v>253</v>
      </c>
      <c r="R13" s="1" t="s">
        <v>324</v>
      </c>
      <c r="S13" s="1" t="s">
        <v>255</v>
      </c>
      <c r="T13" s="1" t="s">
        <v>256</v>
      </c>
      <c r="U13" s="1" t="s">
        <v>257</v>
      </c>
    </row>
    <row r="14" s="1" customFormat="1" spans="1:21">
      <c r="A14" s="3">
        <v>17657002037</v>
      </c>
      <c r="B14" s="1" t="s">
        <v>282</v>
      </c>
      <c r="C14" s="1" t="s">
        <v>325</v>
      </c>
      <c r="D14" s="1" t="s">
        <v>326</v>
      </c>
      <c r="E14" s="1" t="s">
        <v>327</v>
      </c>
      <c r="F14" s="1" t="s">
        <v>282</v>
      </c>
      <c r="G14" s="1" t="s">
        <v>242</v>
      </c>
      <c r="H14" s="1" t="s">
        <v>247</v>
      </c>
      <c r="I14" s="1" t="s">
        <v>328</v>
      </c>
      <c r="J14" s="1" t="s">
        <v>30</v>
      </c>
      <c r="K14" s="1" t="s">
        <v>329</v>
      </c>
      <c r="L14" s="1" t="s">
        <v>329</v>
      </c>
      <c r="M14" s="1" t="s">
        <v>250</v>
      </c>
      <c r="N14" s="1" t="s">
        <v>250</v>
      </c>
      <c r="O14" s="1" t="s">
        <v>251</v>
      </c>
      <c r="P14" s="1" t="s">
        <v>252</v>
      </c>
      <c r="Q14" s="1" t="s">
        <v>253</v>
      </c>
      <c r="R14" s="1" t="s">
        <v>330</v>
      </c>
      <c r="S14" s="1" t="s">
        <v>255</v>
      </c>
      <c r="T14" s="1" t="s">
        <v>256</v>
      </c>
      <c r="U14" s="1" t="s">
        <v>257</v>
      </c>
    </row>
    <row r="15" s="1" customFormat="1" spans="1:21">
      <c r="A15" s="3">
        <v>17656525654</v>
      </c>
      <c r="B15" s="1" t="s">
        <v>331</v>
      </c>
      <c r="C15" s="1" t="s">
        <v>332</v>
      </c>
      <c r="D15" s="1" t="s">
        <v>333</v>
      </c>
      <c r="E15" s="1" t="s">
        <v>334</v>
      </c>
      <c r="F15" s="1" t="s">
        <v>331</v>
      </c>
      <c r="G15" s="1" t="s">
        <v>282</v>
      </c>
      <c r="H15" s="1" t="s">
        <v>247</v>
      </c>
      <c r="I15" s="1" t="s">
        <v>335</v>
      </c>
      <c r="J15" s="1" t="s">
        <v>30</v>
      </c>
      <c r="K15" s="1" t="s">
        <v>336</v>
      </c>
      <c r="L15" s="1" t="s">
        <v>336</v>
      </c>
      <c r="M15" s="1" t="s">
        <v>250</v>
      </c>
      <c r="N15" s="1" t="s">
        <v>250</v>
      </c>
      <c r="O15" s="1" t="s">
        <v>251</v>
      </c>
      <c r="P15" s="1" t="s">
        <v>252</v>
      </c>
      <c r="Q15" s="1" t="s">
        <v>253</v>
      </c>
      <c r="R15" s="1" t="s">
        <v>337</v>
      </c>
      <c r="S15" s="1" t="s">
        <v>255</v>
      </c>
      <c r="T15" s="1" t="s">
        <v>256</v>
      </c>
      <c r="U15" s="1" t="s">
        <v>257</v>
      </c>
    </row>
    <row r="16" s="1" customFormat="1" spans="1:21">
      <c r="A16" s="3">
        <v>17656412058</v>
      </c>
      <c r="B16" s="1" t="s">
        <v>331</v>
      </c>
      <c r="C16" s="1" t="s">
        <v>338</v>
      </c>
      <c r="D16" s="1" t="s">
        <v>339</v>
      </c>
      <c r="E16" s="1" t="s">
        <v>340</v>
      </c>
      <c r="F16" s="1" t="s">
        <v>331</v>
      </c>
      <c r="G16" s="1" t="s">
        <v>282</v>
      </c>
      <c r="H16" s="1" t="s">
        <v>247</v>
      </c>
      <c r="I16" s="1" t="s">
        <v>341</v>
      </c>
      <c r="J16" s="1" t="s">
        <v>30</v>
      </c>
      <c r="K16" s="1" t="s">
        <v>342</v>
      </c>
      <c r="L16" s="1" t="s">
        <v>342</v>
      </c>
      <c r="M16" s="1" t="s">
        <v>250</v>
      </c>
      <c r="N16" s="1" t="s">
        <v>250</v>
      </c>
      <c r="O16" s="1" t="s">
        <v>251</v>
      </c>
      <c r="P16" s="1" t="s">
        <v>252</v>
      </c>
      <c r="Q16" s="1" t="s">
        <v>253</v>
      </c>
      <c r="R16" s="1" t="s">
        <v>343</v>
      </c>
      <c r="S16" s="1" t="s">
        <v>255</v>
      </c>
      <c r="T16" s="1" t="s">
        <v>256</v>
      </c>
      <c r="U16" s="1" t="s">
        <v>257</v>
      </c>
    </row>
    <row r="17" s="1" customFormat="1" spans="1:21">
      <c r="A17" s="3">
        <v>17655331993</v>
      </c>
      <c r="B17" s="1" t="s">
        <v>331</v>
      </c>
      <c r="C17" s="1" t="s">
        <v>344</v>
      </c>
      <c r="D17" s="1" t="s">
        <v>345</v>
      </c>
      <c r="E17" s="1" t="s">
        <v>346</v>
      </c>
      <c r="F17" s="1" t="s">
        <v>331</v>
      </c>
      <c r="G17" s="1" t="s">
        <v>282</v>
      </c>
      <c r="H17" s="1" t="s">
        <v>247</v>
      </c>
      <c r="I17" s="1" t="s">
        <v>347</v>
      </c>
      <c r="J17" s="1" t="s">
        <v>30</v>
      </c>
      <c r="K17" s="1" t="s">
        <v>348</v>
      </c>
      <c r="L17" s="1" t="s">
        <v>348</v>
      </c>
      <c r="M17" s="1" t="s">
        <v>250</v>
      </c>
      <c r="N17" s="1" t="s">
        <v>250</v>
      </c>
      <c r="O17" s="1" t="s">
        <v>251</v>
      </c>
      <c r="P17" s="1" t="s">
        <v>252</v>
      </c>
      <c r="Q17" s="1" t="s">
        <v>253</v>
      </c>
      <c r="R17" s="1" t="s">
        <v>349</v>
      </c>
      <c r="S17" s="1" t="s">
        <v>255</v>
      </c>
      <c r="T17" s="1" t="s">
        <v>256</v>
      </c>
      <c r="U17" s="1" t="s">
        <v>257</v>
      </c>
    </row>
    <row r="18" s="1" customFormat="1" spans="1:21">
      <c r="A18" s="3">
        <v>17651008725</v>
      </c>
      <c r="B18" s="1" t="s">
        <v>331</v>
      </c>
      <c r="C18" s="1" t="s">
        <v>350</v>
      </c>
      <c r="D18" s="1" t="s">
        <v>351</v>
      </c>
      <c r="E18" s="1" t="s">
        <v>352</v>
      </c>
      <c r="F18" s="1" t="s">
        <v>331</v>
      </c>
      <c r="G18" s="1" t="s">
        <v>282</v>
      </c>
      <c r="H18" s="1" t="s">
        <v>247</v>
      </c>
      <c r="I18" s="1" t="s">
        <v>353</v>
      </c>
      <c r="J18" s="1" t="s">
        <v>30</v>
      </c>
      <c r="K18" s="1" t="s">
        <v>354</v>
      </c>
      <c r="L18" s="1" t="s">
        <v>354</v>
      </c>
      <c r="M18" s="1" t="s">
        <v>250</v>
      </c>
      <c r="N18" s="1" t="s">
        <v>250</v>
      </c>
      <c r="O18" s="1" t="s">
        <v>251</v>
      </c>
      <c r="P18" s="1" t="s">
        <v>252</v>
      </c>
      <c r="Q18" s="1" t="s">
        <v>253</v>
      </c>
      <c r="R18" s="1" t="s">
        <v>355</v>
      </c>
      <c r="S18" s="1" t="s">
        <v>255</v>
      </c>
      <c r="T18" s="1" t="s">
        <v>256</v>
      </c>
      <c r="U18" s="1" t="s">
        <v>257</v>
      </c>
    </row>
    <row r="19" s="1" customFormat="1" spans="1:21">
      <c r="A19" s="3">
        <v>17650641756</v>
      </c>
      <c r="B19" s="1" t="s">
        <v>331</v>
      </c>
      <c r="C19" s="1" t="s">
        <v>356</v>
      </c>
      <c r="D19" s="1" t="s">
        <v>357</v>
      </c>
      <c r="E19" s="1" t="s">
        <v>358</v>
      </c>
      <c r="F19" s="1" t="s">
        <v>242</v>
      </c>
      <c r="G19" s="1" t="s">
        <v>246</v>
      </c>
      <c r="H19" s="1" t="s">
        <v>247</v>
      </c>
      <c r="I19" s="1" t="s">
        <v>359</v>
      </c>
      <c r="J19" s="1" t="s">
        <v>30</v>
      </c>
      <c r="K19" s="1" t="s">
        <v>360</v>
      </c>
      <c r="L19" s="1" t="s">
        <v>360</v>
      </c>
      <c r="M19" s="1" t="s">
        <v>250</v>
      </c>
      <c r="N19" s="1" t="s">
        <v>250</v>
      </c>
      <c r="O19" s="1" t="s">
        <v>251</v>
      </c>
      <c r="P19" s="1" t="s">
        <v>252</v>
      </c>
      <c r="Q19" s="1" t="s">
        <v>253</v>
      </c>
      <c r="R19" s="1" t="s">
        <v>361</v>
      </c>
      <c r="S19" s="1" t="s">
        <v>255</v>
      </c>
      <c r="T19" s="1" t="s">
        <v>256</v>
      </c>
      <c r="U19" s="1" t="s">
        <v>257</v>
      </c>
    </row>
    <row r="20" s="1" customFormat="1" spans="1:21">
      <c r="A20" s="3">
        <v>17650633508</v>
      </c>
      <c r="B20" s="1" t="s">
        <v>331</v>
      </c>
      <c r="C20" s="1" t="s">
        <v>362</v>
      </c>
      <c r="D20" s="1" t="s">
        <v>363</v>
      </c>
      <c r="E20" s="1" t="s">
        <v>364</v>
      </c>
      <c r="F20" s="1" t="s">
        <v>331</v>
      </c>
      <c r="G20" s="1" t="s">
        <v>282</v>
      </c>
      <c r="H20" s="1" t="s">
        <v>247</v>
      </c>
      <c r="I20" s="1" t="s">
        <v>365</v>
      </c>
      <c r="J20" s="1" t="s">
        <v>30</v>
      </c>
      <c r="K20" s="1" t="s">
        <v>366</v>
      </c>
      <c r="L20" s="1" t="s">
        <v>366</v>
      </c>
      <c r="M20" s="1" t="s">
        <v>250</v>
      </c>
      <c r="N20" s="1" t="s">
        <v>250</v>
      </c>
      <c r="O20" s="1" t="s">
        <v>251</v>
      </c>
      <c r="P20" s="1" t="s">
        <v>252</v>
      </c>
      <c r="Q20" s="1" t="s">
        <v>253</v>
      </c>
      <c r="R20" s="1" t="s">
        <v>367</v>
      </c>
      <c r="S20" s="1" t="s">
        <v>255</v>
      </c>
      <c r="T20" s="1" t="s">
        <v>256</v>
      </c>
      <c r="U20" s="1" t="s">
        <v>257</v>
      </c>
    </row>
    <row r="21" s="1" customFormat="1" spans="1:21">
      <c r="A21" s="3">
        <v>17650507004</v>
      </c>
      <c r="B21" s="1" t="s">
        <v>331</v>
      </c>
      <c r="C21" s="1" t="s">
        <v>368</v>
      </c>
      <c r="D21" s="1" t="s">
        <v>369</v>
      </c>
      <c r="E21" s="1" t="s">
        <v>370</v>
      </c>
      <c r="F21" s="1" t="s">
        <v>331</v>
      </c>
      <c r="G21" s="1" t="s">
        <v>282</v>
      </c>
      <c r="H21" s="1" t="s">
        <v>247</v>
      </c>
      <c r="I21" s="1" t="s">
        <v>371</v>
      </c>
      <c r="J21" s="1" t="s">
        <v>30</v>
      </c>
      <c r="K21" s="1" t="s">
        <v>372</v>
      </c>
      <c r="L21" s="1" t="s">
        <v>372</v>
      </c>
      <c r="M21" s="1" t="s">
        <v>250</v>
      </c>
      <c r="N21" s="1" t="s">
        <v>250</v>
      </c>
      <c r="O21" s="1" t="s">
        <v>251</v>
      </c>
      <c r="P21" s="1" t="s">
        <v>252</v>
      </c>
      <c r="Q21" s="1" t="s">
        <v>253</v>
      </c>
      <c r="R21" s="1" t="s">
        <v>373</v>
      </c>
      <c r="S21" s="1" t="s">
        <v>255</v>
      </c>
      <c r="T21" s="1" t="s">
        <v>256</v>
      </c>
      <c r="U21" s="1" t="s">
        <v>257</v>
      </c>
    </row>
    <row r="22" s="1" customFormat="1" spans="1:21">
      <c r="A22" s="3">
        <v>17650360707</v>
      </c>
      <c r="B22" s="1" t="s">
        <v>331</v>
      </c>
      <c r="C22" s="1" t="s">
        <v>374</v>
      </c>
      <c r="D22" s="1" t="s">
        <v>375</v>
      </c>
      <c r="E22" s="1" t="s">
        <v>376</v>
      </c>
      <c r="F22" s="1" t="s">
        <v>331</v>
      </c>
      <c r="G22" s="1" t="s">
        <v>282</v>
      </c>
      <c r="H22" s="1" t="s">
        <v>247</v>
      </c>
      <c r="I22" s="1" t="s">
        <v>377</v>
      </c>
      <c r="J22" s="1" t="s">
        <v>30</v>
      </c>
      <c r="K22" s="1" t="s">
        <v>378</v>
      </c>
      <c r="L22" s="1" t="s">
        <v>378</v>
      </c>
      <c r="M22" s="1" t="s">
        <v>250</v>
      </c>
      <c r="N22" s="1" t="s">
        <v>250</v>
      </c>
      <c r="O22" s="1" t="s">
        <v>251</v>
      </c>
      <c r="P22" s="1" t="s">
        <v>252</v>
      </c>
      <c r="Q22" s="1" t="s">
        <v>253</v>
      </c>
      <c r="R22" s="1" t="s">
        <v>379</v>
      </c>
      <c r="S22" s="1" t="s">
        <v>255</v>
      </c>
      <c r="T22" s="1" t="s">
        <v>256</v>
      </c>
      <c r="U22" s="1" t="s">
        <v>257</v>
      </c>
    </row>
    <row r="23" s="1" customFormat="1" spans="1:21">
      <c r="A23" s="3">
        <v>17650351489</v>
      </c>
      <c r="B23" s="1" t="s">
        <v>331</v>
      </c>
      <c r="C23" s="1" t="s">
        <v>380</v>
      </c>
      <c r="D23" s="1" t="s">
        <v>381</v>
      </c>
      <c r="E23" s="1" t="s">
        <v>382</v>
      </c>
      <c r="F23" s="1" t="s">
        <v>331</v>
      </c>
      <c r="G23" s="1" t="s">
        <v>282</v>
      </c>
      <c r="H23" s="1" t="s">
        <v>247</v>
      </c>
      <c r="I23" s="1" t="s">
        <v>383</v>
      </c>
      <c r="J23" s="1" t="s">
        <v>30</v>
      </c>
      <c r="K23" s="1" t="s">
        <v>384</v>
      </c>
      <c r="L23" s="1" t="s">
        <v>384</v>
      </c>
      <c r="M23" s="1" t="s">
        <v>250</v>
      </c>
      <c r="N23" s="1" t="s">
        <v>250</v>
      </c>
      <c r="O23" s="1" t="s">
        <v>251</v>
      </c>
      <c r="P23" s="1" t="s">
        <v>252</v>
      </c>
      <c r="Q23" s="1" t="s">
        <v>253</v>
      </c>
      <c r="R23" s="1" t="s">
        <v>385</v>
      </c>
      <c r="S23" s="1" t="s">
        <v>255</v>
      </c>
      <c r="T23" s="1" t="s">
        <v>256</v>
      </c>
      <c r="U23" s="1" t="s">
        <v>257</v>
      </c>
    </row>
    <row r="24" s="1" customFormat="1" spans="1:21">
      <c r="A24" s="3">
        <v>17650347836</v>
      </c>
      <c r="B24" s="1" t="s">
        <v>331</v>
      </c>
      <c r="C24" s="1" t="s">
        <v>386</v>
      </c>
      <c r="D24" s="1" t="s">
        <v>387</v>
      </c>
      <c r="E24" s="1" t="s">
        <v>388</v>
      </c>
      <c r="F24" s="1" t="s">
        <v>282</v>
      </c>
      <c r="G24" s="1" t="s">
        <v>246</v>
      </c>
      <c r="H24" s="1" t="s">
        <v>247</v>
      </c>
      <c r="I24" s="1" t="s">
        <v>389</v>
      </c>
      <c r="J24" s="1" t="s">
        <v>30</v>
      </c>
      <c r="K24" s="1" t="s">
        <v>390</v>
      </c>
      <c r="L24" s="1" t="s">
        <v>390</v>
      </c>
      <c r="M24" s="1" t="s">
        <v>250</v>
      </c>
      <c r="N24" s="1" t="s">
        <v>250</v>
      </c>
      <c r="O24" s="1" t="s">
        <v>251</v>
      </c>
      <c r="P24" s="1" t="s">
        <v>252</v>
      </c>
      <c r="Q24" s="1" t="s">
        <v>253</v>
      </c>
      <c r="R24" s="1" t="s">
        <v>391</v>
      </c>
      <c r="S24" s="1" t="s">
        <v>255</v>
      </c>
      <c r="T24" s="1" t="s">
        <v>256</v>
      </c>
      <c r="U24" s="1" t="s">
        <v>257</v>
      </c>
    </row>
    <row r="25" s="1" customFormat="1" spans="1:21">
      <c r="A25" s="3">
        <v>17648760807</v>
      </c>
      <c r="B25" s="1" t="s">
        <v>392</v>
      </c>
      <c r="C25" s="1" t="s">
        <v>393</v>
      </c>
      <c r="D25" s="1" t="s">
        <v>394</v>
      </c>
      <c r="E25" s="1" t="s">
        <v>395</v>
      </c>
      <c r="F25" s="1" t="s">
        <v>331</v>
      </c>
      <c r="G25" s="1" t="s">
        <v>282</v>
      </c>
      <c r="H25" s="1" t="s">
        <v>247</v>
      </c>
      <c r="I25" s="1" t="s">
        <v>396</v>
      </c>
      <c r="J25" s="1" t="s">
        <v>30</v>
      </c>
      <c r="K25" s="1" t="s">
        <v>397</v>
      </c>
      <c r="L25" s="1" t="s">
        <v>397</v>
      </c>
      <c r="M25" s="1" t="s">
        <v>250</v>
      </c>
      <c r="N25" s="1" t="s">
        <v>250</v>
      </c>
      <c r="O25" s="1" t="s">
        <v>251</v>
      </c>
      <c r="P25" s="1" t="s">
        <v>252</v>
      </c>
      <c r="Q25" s="1" t="s">
        <v>253</v>
      </c>
      <c r="R25" s="1" t="s">
        <v>398</v>
      </c>
      <c r="S25" s="1" t="s">
        <v>255</v>
      </c>
      <c r="T25" s="1" t="s">
        <v>256</v>
      </c>
      <c r="U25" s="1" t="s">
        <v>257</v>
      </c>
    </row>
    <row r="26" s="1" customFormat="1" spans="1:21">
      <c r="A26" s="3">
        <v>17648534867</v>
      </c>
      <c r="B26" s="1" t="s">
        <v>392</v>
      </c>
      <c r="C26" s="1" t="s">
        <v>399</v>
      </c>
      <c r="D26" s="1" t="s">
        <v>400</v>
      </c>
      <c r="E26" s="1" t="s">
        <v>401</v>
      </c>
      <c r="F26" s="1" t="s">
        <v>331</v>
      </c>
      <c r="G26" s="1" t="s">
        <v>282</v>
      </c>
      <c r="H26" s="1" t="s">
        <v>247</v>
      </c>
      <c r="I26" s="1" t="s">
        <v>402</v>
      </c>
      <c r="J26" s="1" t="s">
        <v>30</v>
      </c>
      <c r="K26" s="1" t="s">
        <v>403</v>
      </c>
      <c r="L26" s="1" t="s">
        <v>403</v>
      </c>
      <c r="M26" s="1" t="s">
        <v>250</v>
      </c>
      <c r="N26" s="1" t="s">
        <v>250</v>
      </c>
      <c r="O26" s="1" t="s">
        <v>251</v>
      </c>
      <c r="P26" s="1" t="s">
        <v>252</v>
      </c>
      <c r="Q26" s="1" t="s">
        <v>253</v>
      </c>
      <c r="R26" s="1" t="s">
        <v>404</v>
      </c>
      <c r="S26" s="1" t="s">
        <v>255</v>
      </c>
      <c r="T26" s="1" t="s">
        <v>256</v>
      </c>
      <c r="U26" s="1" t="s">
        <v>257</v>
      </c>
    </row>
    <row r="27" s="1" customFormat="1" spans="1:21">
      <c r="A27" s="3">
        <v>17647969785</v>
      </c>
      <c r="B27" s="1" t="s">
        <v>392</v>
      </c>
      <c r="C27" s="1" t="s">
        <v>405</v>
      </c>
      <c r="D27" s="1" t="s">
        <v>406</v>
      </c>
      <c r="E27" s="1" t="s">
        <v>407</v>
      </c>
      <c r="F27" s="1" t="s">
        <v>331</v>
      </c>
      <c r="G27" s="1" t="s">
        <v>246</v>
      </c>
      <c r="H27" s="1" t="s">
        <v>247</v>
      </c>
      <c r="I27" s="1" t="s">
        <v>408</v>
      </c>
      <c r="J27" s="1" t="s">
        <v>30</v>
      </c>
      <c r="K27" s="1" t="s">
        <v>409</v>
      </c>
      <c r="L27" s="1" t="s">
        <v>409</v>
      </c>
      <c r="M27" s="1" t="s">
        <v>250</v>
      </c>
      <c r="N27" s="1" t="s">
        <v>250</v>
      </c>
      <c r="O27" s="1" t="s">
        <v>251</v>
      </c>
      <c r="P27" s="1" t="s">
        <v>252</v>
      </c>
      <c r="Q27" s="1" t="s">
        <v>253</v>
      </c>
      <c r="R27" s="1" t="s">
        <v>410</v>
      </c>
      <c r="S27" s="1" t="s">
        <v>255</v>
      </c>
      <c r="T27" s="1" t="s">
        <v>256</v>
      </c>
      <c r="U27" s="1" t="s">
        <v>257</v>
      </c>
    </row>
    <row r="28" s="1" customFormat="1" spans="1:21">
      <c r="A28" s="3">
        <v>17647629025</v>
      </c>
      <c r="B28" s="1" t="s">
        <v>392</v>
      </c>
      <c r="C28" s="1" t="s">
        <v>411</v>
      </c>
      <c r="D28" s="1" t="s">
        <v>412</v>
      </c>
      <c r="E28" s="1" t="s">
        <v>413</v>
      </c>
      <c r="F28" s="1" t="s">
        <v>331</v>
      </c>
      <c r="G28" s="1" t="s">
        <v>282</v>
      </c>
      <c r="H28" s="1" t="s">
        <v>247</v>
      </c>
      <c r="I28" s="1" t="s">
        <v>414</v>
      </c>
      <c r="J28" s="1" t="s">
        <v>30</v>
      </c>
      <c r="K28" s="1" t="s">
        <v>415</v>
      </c>
      <c r="L28" s="1" t="s">
        <v>415</v>
      </c>
      <c r="M28" s="1" t="s">
        <v>250</v>
      </c>
      <c r="N28" s="1" t="s">
        <v>250</v>
      </c>
      <c r="O28" s="1" t="s">
        <v>251</v>
      </c>
      <c r="P28" s="1" t="s">
        <v>252</v>
      </c>
      <c r="Q28" s="1" t="s">
        <v>253</v>
      </c>
      <c r="R28" s="1" t="s">
        <v>416</v>
      </c>
      <c r="S28" s="1" t="s">
        <v>255</v>
      </c>
      <c r="T28" s="1" t="s">
        <v>256</v>
      </c>
      <c r="U28" s="1" t="s">
        <v>257</v>
      </c>
    </row>
    <row r="29" s="1" customFormat="1" spans="1:21">
      <c r="A29" s="3">
        <v>17642361479</v>
      </c>
      <c r="B29" s="1" t="s">
        <v>392</v>
      </c>
      <c r="C29" s="1" t="s">
        <v>417</v>
      </c>
      <c r="D29" s="1" t="s">
        <v>418</v>
      </c>
      <c r="E29" s="1" t="s">
        <v>419</v>
      </c>
      <c r="F29" s="1" t="s">
        <v>282</v>
      </c>
      <c r="G29" s="1" t="s">
        <v>246</v>
      </c>
      <c r="H29" s="1" t="s">
        <v>247</v>
      </c>
      <c r="I29" s="1" t="s">
        <v>420</v>
      </c>
      <c r="J29" s="1" t="s">
        <v>30</v>
      </c>
      <c r="K29" s="1" t="s">
        <v>421</v>
      </c>
      <c r="L29" s="1" t="s">
        <v>421</v>
      </c>
      <c r="M29" s="1" t="s">
        <v>250</v>
      </c>
      <c r="N29" s="1" t="s">
        <v>250</v>
      </c>
      <c r="O29" s="1" t="s">
        <v>251</v>
      </c>
      <c r="P29" s="1" t="s">
        <v>252</v>
      </c>
      <c r="Q29" s="1" t="s">
        <v>253</v>
      </c>
      <c r="R29" s="1" t="s">
        <v>422</v>
      </c>
      <c r="S29" s="1" t="s">
        <v>255</v>
      </c>
      <c r="T29" s="1" t="s">
        <v>256</v>
      </c>
      <c r="U29" s="1" t="s">
        <v>257</v>
      </c>
    </row>
    <row r="30" s="1" customFormat="1" spans="1:21">
      <c r="A30" s="3">
        <v>17641904594</v>
      </c>
      <c r="B30" s="1" t="s">
        <v>423</v>
      </c>
      <c r="C30" s="1" t="s">
        <v>424</v>
      </c>
      <c r="D30" s="1" t="s">
        <v>425</v>
      </c>
      <c r="E30" s="1" t="s">
        <v>426</v>
      </c>
      <c r="F30" s="1" t="s">
        <v>423</v>
      </c>
      <c r="G30" s="1" t="s">
        <v>242</v>
      </c>
      <c r="H30" s="1" t="s">
        <v>247</v>
      </c>
      <c r="I30" s="1" t="s">
        <v>427</v>
      </c>
      <c r="J30" s="1" t="s">
        <v>30</v>
      </c>
      <c r="K30" s="1" t="s">
        <v>428</v>
      </c>
      <c r="L30" s="1" t="s">
        <v>428</v>
      </c>
      <c r="M30" s="1" t="s">
        <v>250</v>
      </c>
      <c r="N30" s="1" t="s">
        <v>250</v>
      </c>
      <c r="O30" s="1" t="s">
        <v>251</v>
      </c>
      <c r="P30" s="1" t="s">
        <v>252</v>
      </c>
      <c r="Q30" s="1" t="s">
        <v>253</v>
      </c>
      <c r="R30" s="1" t="s">
        <v>429</v>
      </c>
      <c r="S30" s="1" t="s">
        <v>255</v>
      </c>
      <c r="T30" s="1" t="s">
        <v>256</v>
      </c>
      <c r="U30" s="1" t="s">
        <v>257</v>
      </c>
    </row>
    <row r="31" s="1" customFormat="1" spans="1:21">
      <c r="A31" s="3">
        <v>17641571299</v>
      </c>
      <c r="B31" s="1" t="s">
        <v>423</v>
      </c>
      <c r="C31" s="1" t="s">
        <v>430</v>
      </c>
      <c r="D31" s="1" t="s">
        <v>431</v>
      </c>
      <c r="E31" s="1" t="s">
        <v>432</v>
      </c>
      <c r="F31" s="1" t="s">
        <v>392</v>
      </c>
      <c r="G31" s="1" t="s">
        <v>246</v>
      </c>
      <c r="H31" s="1" t="s">
        <v>247</v>
      </c>
      <c r="I31" s="1" t="s">
        <v>433</v>
      </c>
      <c r="J31" s="1" t="s">
        <v>30</v>
      </c>
      <c r="K31" s="1" t="s">
        <v>434</v>
      </c>
      <c r="L31" s="1" t="s">
        <v>434</v>
      </c>
      <c r="M31" s="1" t="s">
        <v>250</v>
      </c>
      <c r="N31" s="1" t="s">
        <v>250</v>
      </c>
      <c r="O31" s="1" t="s">
        <v>251</v>
      </c>
      <c r="P31" s="1" t="s">
        <v>252</v>
      </c>
      <c r="Q31" s="1" t="s">
        <v>253</v>
      </c>
      <c r="R31" s="1" t="s">
        <v>435</v>
      </c>
      <c r="S31" s="1" t="s">
        <v>255</v>
      </c>
      <c r="T31" s="1" t="s">
        <v>256</v>
      </c>
      <c r="U31" s="1" t="s">
        <v>257</v>
      </c>
    </row>
    <row r="32" s="1" customFormat="1" spans="1:21">
      <c r="A32" s="3">
        <v>17635606377</v>
      </c>
      <c r="B32" s="1" t="s">
        <v>423</v>
      </c>
      <c r="C32" s="1" t="s">
        <v>436</v>
      </c>
      <c r="D32" s="1" t="s">
        <v>437</v>
      </c>
      <c r="E32" s="1" t="s">
        <v>438</v>
      </c>
      <c r="F32" s="1" t="s">
        <v>331</v>
      </c>
      <c r="G32" s="1" t="s">
        <v>282</v>
      </c>
      <c r="H32" s="1" t="s">
        <v>247</v>
      </c>
      <c r="I32" s="1" t="s">
        <v>439</v>
      </c>
      <c r="J32" s="1" t="s">
        <v>30</v>
      </c>
      <c r="K32" s="1" t="s">
        <v>440</v>
      </c>
      <c r="L32" s="1" t="s">
        <v>440</v>
      </c>
      <c r="M32" s="1" t="s">
        <v>250</v>
      </c>
      <c r="N32" s="1" t="s">
        <v>250</v>
      </c>
      <c r="O32" s="1" t="s">
        <v>251</v>
      </c>
      <c r="P32" s="1" t="s">
        <v>252</v>
      </c>
      <c r="Q32" s="1" t="s">
        <v>253</v>
      </c>
      <c r="R32" s="1" t="s">
        <v>441</v>
      </c>
      <c r="S32" s="1" t="s">
        <v>255</v>
      </c>
      <c r="T32" s="1" t="s">
        <v>256</v>
      </c>
      <c r="U32" s="1" t="s">
        <v>257</v>
      </c>
    </row>
    <row r="33" s="1" customFormat="1" spans="1:21">
      <c r="A33" s="3">
        <v>17634852481</v>
      </c>
      <c r="B33" s="1" t="s">
        <v>442</v>
      </c>
      <c r="C33" s="1" t="s">
        <v>443</v>
      </c>
      <c r="D33" s="1" t="s">
        <v>444</v>
      </c>
      <c r="E33" s="1" t="s">
        <v>445</v>
      </c>
      <c r="F33" s="1" t="s">
        <v>331</v>
      </c>
      <c r="G33" s="1" t="s">
        <v>282</v>
      </c>
      <c r="H33" s="1" t="s">
        <v>247</v>
      </c>
      <c r="I33" s="1" t="s">
        <v>446</v>
      </c>
      <c r="J33" s="1" t="s">
        <v>30</v>
      </c>
      <c r="K33" s="1" t="s">
        <v>447</v>
      </c>
      <c r="L33" s="1" t="s">
        <v>447</v>
      </c>
      <c r="M33" s="1" t="s">
        <v>250</v>
      </c>
      <c r="N33" s="1" t="s">
        <v>250</v>
      </c>
      <c r="O33" s="1" t="s">
        <v>251</v>
      </c>
      <c r="P33" s="1" t="s">
        <v>252</v>
      </c>
      <c r="Q33" s="1" t="s">
        <v>253</v>
      </c>
      <c r="R33" s="1" t="s">
        <v>448</v>
      </c>
      <c r="S33" s="1" t="s">
        <v>255</v>
      </c>
      <c r="T33" s="1" t="s">
        <v>256</v>
      </c>
      <c r="U33" s="1" t="s">
        <v>257</v>
      </c>
    </row>
    <row r="34" s="1" customFormat="1" spans="1:21">
      <c r="A34" s="3">
        <v>17582055746</v>
      </c>
      <c r="B34" s="1" t="s">
        <v>449</v>
      </c>
      <c r="C34" s="1" t="s">
        <v>450</v>
      </c>
      <c r="D34" s="1" t="s">
        <v>451</v>
      </c>
      <c r="E34" s="1" t="s">
        <v>452</v>
      </c>
      <c r="F34" s="1" t="s">
        <v>282</v>
      </c>
      <c r="G34" s="1" t="s">
        <v>246</v>
      </c>
      <c r="H34" s="1" t="s">
        <v>247</v>
      </c>
      <c r="I34" s="1" t="s">
        <v>453</v>
      </c>
      <c r="J34" s="1" t="s">
        <v>30</v>
      </c>
      <c r="K34" s="1" t="s">
        <v>454</v>
      </c>
      <c r="L34" s="1" t="s">
        <v>454</v>
      </c>
      <c r="M34" s="1" t="s">
        <v>250</v>
      </c>
      <c r="N34" s="1" t="s">
        <v>250</v>
      </c>
      <c r="O34" s="1" t="s">
        <v>251</v>
      </c>
      <c r="P34" s="1" t="s">
        <v>252</v>
      </c>
      <c r="Q34" s="1" t="s">
        <v>253</v>
      </c>
      <c r="R34" s="1" t="s">
        <v>455</v>
      </c>
      <c r="S34" s="1" t="s">
        <v>255</v>
      </c>
      <c r="T34" s="1" t="s">
        <v>256</v>
      </c>
      <c r="U34" s="1" t="s">
        <v>257</v>
      </c>
    </row>
    <row r="35" s="1" customFormat="1" spans="1:21">
      <c r="A35" s="3">
        <v>17564495969</v>
      </c>
      <c r="B35" s="1" t="s">
        <v>456</v>
      </c>
      <c r="C35" s="1" t="s">
        <v>457</v>
      </c>
      <c r="D35" s="1" t="s">
        <v>458</v>
      </c>
      <c r="E35" s="1" t="s">
        <v>459</v>
      </c>
      <c r="F35" s="1" t="s">
        <v>442</v>
      </c>
      <c r="G35" s="1" t="s">
        <v>282</v>
      </c>
      <c r="H35" s="1" t="s">
        <v>247</v>
      </c>
      <c r="I35" s="1" t="s">
        <v>460</v>
      </c>
      <c r="J35" s="1" t="s">
        <v>30</v>
      </c>
      <c r="K35" s="1" t="s">
        <v>461</v>
      </c>
      <c r="L35" s="1" t="s">
        <v>461</v>
      </c>
      <c r="M35" s="1" t="s">
        <v>250</v>
      </c>
      <c r="N35" s="1" t="s">
        <v>250</v>
      </c>
      <c r="O35" s="1" t="s">
        <v>251</v>
      </c>
      <c r="P35" s="1" t="s">
        <v>252</v>
      </c>
      <c r="Q35" s="1" t="s">
        <v>253</v>
      </c>
      <c r="R35" s="1" t="s">
        <v>462</v>
      </c>
      <c r="S35" s="1" t="s">
        <v>255</v>
      </c>
      <c r="T35" s="1" t="s">
        <v>256</v>
      </c>
      <c r="U35" s="1" t="s">
        <v>257</v>
      </c>
    </row>
    <row r="36" s="1" customFormat="1" spans="1:21">
      <c r="A36" s="3">
        <v>17547557584</v>
      </c>
      <c r="B36" s="1" t="s">
        <v>463</v>
      </c>
      <c r="C36" s="1" t="s">
        <v>464</v>
      </c>
      <c r="D36" s="1" t="s">
        <v>465</v>
      </c>
      <c r="E36" s="1" t="s">
        <v>466</v>
      </c>
      <c r="F36" s="1" t="s">
        <v>392</v>
      </c>
      <c r="G36" s="1" t="s">
        <v>282</v>
      </c>
      <c r="H36" s="1" t="s">
        <v>247</v>
      </c>
      <c r="I36" s="1" t="s">
        <v>467</v>
      </c>
      <c r="J36" s="1" t="s">
        <v>30</v>
      </c>
      <c r="K36" s="1" t="s">
        <v>468</v>
      </c>
      <c r="L36" s="1" t="s">
        <v>468</v>
      </c>
      <c r="M36" s="1" t="s">
        <v>250</v>
      </c>
      <c r="N36" s="1" t="s">
        <v>250</v>
      </c>
      <c r="O36" s="1" t="s">
        <v>251</v>
      </c>
      <c r="P36" s="1" t="s">
        <v>252</v>
      </c>
      <c r="Q36" s="1" t="s">
        <v>253</v>
      </c>
      <c r="R36" s="1" t="s">
        <v>469</v>
      </c>
      <c r="S36" s="1" t="s">
        <v>255</v>
      </c>
      <c r="T36" s="1" t="s">
        <v>256</v>
      </c>
      <c r="U36" s="1" t="s">
        <v>257</v>
      </c>
    </row>
    <row r="37" s="1" customFormat="1" spans="1:21">
      <c r="A37" s="3">
        <v>17362546255</v>
      </c>
      <c r="B37" s="1" t="s">
        <v>470</v>
      </c>
      <c r="C37" s="1" t="s">
        <v>471</v>
      </c>
      <c r="D37" s="1" t="s">
        <v>472</v>
      </c>
      <c r="E37" s="1" t="s">
        <v>473</v>
      </c>
      <c r="F37" s="1" t="s">
        <v>423</v>
      </c>
      <c r="G37" s="1" t="s">
        <v>242</v>
      </c>
      <c r="H37" s="1" t="s">
        <v>247</v>
      </c>
      <c r="I37" s="1" t="s">
        <v>474</v>
      </c>
      <c r="J37" s="1" t="s">
        <v>30</v>
      </c>
      <c r="K37" s="1" t="s">
        <v>475</v>
      </c>
      <c r="L37" s="1" t="s">
        <v>475</v>
      </c>
      <c r="M37" s="1" t="s">
        <v>250</v>
      </c>
      <c r="N37" s="1" t="s">
        <v>250</v>
      </c>
      <c r="O37" s="1" t="s">
        <v>251</v>
      </c>
      <c r="P37" s="1" t="s">
        <v>252</v>
      </c>
      <c r="Q37" s="1" t="s">
        <v>253</v>
      </c>
      <c r="R37" s="1" t="s">
        <v>476</v>
      </c>
      <c r="S37" s="1" t="s">
        <v>255</v>
      </c>
      <c r="T37" s="1" t="s">
        <v>256</v>
      </c>
      <c r="U37" s="1" t="s">
        <v>257</v>
      </c>
    </row>
    <row r="38" s="1" customFormat="1" spans="1:21">
      <c r="A38" s="3">
        <v>17225575698</v>
      </c>
      <c r="B38" s="1" t="s">
        <v>477</v>
      </c>
      <c r="C38" s="1" t="s">
        <v>478</v>
      </c>
      <c r="D38" s="1" t="s">
        <v>479</v>
      </c>
      <c r="E38" s="1" t="s">
        <v>480</v>
      </c>
      <c r="F38" s="1" t="s">
        <v>392</v>
      </c>
      <c r="G38" s="1" t="s">
        <v>282</v>
      </c>
      <c r="H38" s="1" t="s">
        <v>247</v>
      </c>
      <c r="I38" s="1" t="s">
        <v>481</v>
      </c>
      <c r="J38" s="1" t="s">
        <v>30</v>
      </c>
      <c r="K38" s="1" t="s">
        <v>482</v>
      </c>
      <c r="L38" s="1" t="s">
        <v>482</v>
      </c>
      <c r="M38" s="1" t="s">
        <v>250</v>
      </c>
      <c r="N38" s="1" t="s">
        <v>250</v>
      </c>
      <c r="O38" s="1" t="s">
        <v>251</v>
      </c>
      <c r="P38" s="1" t="s">
        <v>252</v>
      </c>
      <c r="Q38" s="1" t="s">
        <v>253</v>
      </c>
      <c r="R38" s="1" t="s">
        <v>483</v>
      </c>
      <c r="S38" s="1" t="s">
        <v>255</v>
      </c>
      <c r="T38" s="1" t="s">
        <v>256</v>
      </c>
      <c r="U38" s="1" t="s">
        <v>257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2022-03-21T02:16:53Z</dcterms:created>
  <dcterms:modified xsi:type="dcterms:W3CDTF">2022-03-21T02:24:22Z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EB4292151B7046F0A09573913635FD94</vt:lpwstr>
  </property>
  <property fmtid="{D5CDD505-2E9C-101B-9397-08002B2CF9AE}" pid="3" name="KSOProductBuildVer">
    <vt:lpwstr>2052-11.1.0.11365</vt:lpwstr>
  </property>
</Properties>
</file>