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对账!$A$1:$X$67</definedName>
  </definedNames>
  <calcPr calcId="144525"/>
</workbook>
</file>

<file path=xl/sharedStrings.xml><?xml version="1.0" encoding="utf-8"?>
<sst xmlns="http://schemas.openxmlformats.org/spreadsheetml/2006/main" count="2230" uniqueCount="807">
  <si>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</si>
  <si>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</si>
  <si>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</si>
  <si>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</si>
  <si>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</si>
  <si>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</si>
  <si>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</si>
  <si>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</si>
  <si>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</si>
  <si>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</si>
  <si>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</si>
  <si>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</si>
  <si>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</si>
  <si>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</si>
  <si>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</si>
  <si>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</si>
  <si>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</si>
  <si>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</si>
  <si>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</si>
  <si>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</si>
  <si>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</si>
  <si>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</si>
  <si>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</si>
  <si>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</si>
  <si>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</si>
  <si>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17137785720	</t>
  </si>
  <si>
    <t>Ctrip</t>
  </si>
  <si>
    <t>正常</t>
  </si>
  <si>
    <t>[纽约]曼哈顿金融区假日酒店(Holiday Inn Manhattan Financial District, an Ihg Hotel)(37202426)</t>
  </si>
  <si>
    <t>特大床房&lt;不退款&gt;&lt;2人入住&gt;</t>
  </si>
  <si>
    <t>USD</t>
  </si>
  <si>
    <t>LARSON/BRADEN,CRISTOBAL/RANNIE</t>
  </si>
  <si>
    <t>CA5326220319USD</t>
  </si>
  <si>
    <t>未提现</t>
  </si>
  <si>
    <t>携程开票</t>
  </si>
  <si>
    <t xml:space="preserve">2378385	</t>
  </si>
  <si>
    <t xml:space="preserve">44169850	</t>
  </si>
  <si>
    <t xml:space="preserve">17234218520	</t>
  </si>
  <si>
    <t>[纽约]墨水 48 酒店(Ink 48 Hotel)(37252153)</t>
  </si>
  <si>
    <t>至尊特大床一室房&lt;不退款&gt;&lt;2人入住&gt;</t>
  </si>
  <si>
    <t>KHALAF/MOHAMMAD</t>
  </si>
  <si>
    <t xml:space="preserve">2408863	</t>
  </si>
  <si>
    <t xml:space="preserve">26741SC081371	</t>
  </si>
  <si>
    <t xml:space="preserve">17279741496	</t>
  </si>
  <si>
    <t>[纽约]纽约市中心希尔顿酒店(New York Hilton Midtown)(37205882)</t>
  </si>
  <si>
    <t>城市房（1张床）&lt;不退款&gt;&lt;2人入住&gt;</t>
  </si>
  <si>
    <t>Giorgio/James</t>
  </si>
  <si>
    <t xml:space="preserve">2412772	</t>
  </si>
  <si>
    <t xml:space="preserve">	</t>
  </si>
  <si>
    <t xml:space="preserve">17534098478	</t>
  </si>
  <si>
    <t>[罗马]罗马罗科·福尔蒂卢瑟酒店(Rocco Forte Hotel de Russie Rome)(37222397)</t>
  </si>
  <si>
    <t>经典双人房1&lt;不退款&gt;&lt;2人入住&gt;</t>
  </si>
  <si>
    <t>Victors/Austin,Moore/Ellie</t>
  </si>
  <si>
    <t xml:space="preserve">2444415	</t>
  </si>
  <si>
    <t xml:space="preserve">17549751487	</t>
  </si>
  <si>
    <t>[史密斯菲尔德]丽笙北卡罗莱纳州史密菲尔德 - 塞尔玛丽怡酒店(Country Inn &amp; Suites by Radisson, Smithfield-Selma, NC)(40081964)</t>
  </si>
  <si>
    <t>客房(特大床)&lt;不退款&gt;&lt;2人入住&gt;</t>
  </si>
  <si>
    <t>Barth/Elizabeth</t>
  </si>
  <si>
    <t xml:space="preserve">2447459	</t>
  </si>
  <si>
    <t>取消</t>
  </si>
  <si>
    <t xml:space="preserve">17558301012	</t>
  </si>
  <si>
    <t>[查尔斯顿]查尔斯顿舒适酒店(Comfort Inn Downtown Charleston)(37208672)</t>
  </si>
  <si>
    <t>Sawyer/Amara Lynn</t>
  </si>
  <si>
    <t xml:space="preserve">2449429	</t>
  </si>
  <si>
    <t xml:space="preserve">70283631	</t>
  </si>
  <si>
    <t xml:space="preserve">17571542205	</t>
  </si>
  <si>
    <t>[可可海滩]可​​可海滩贝斯特韦斯特套房酒店(Best Western Cocoa Beach Hotel &amp; Suites)(37195825)</t>
  </si>
  <si>
    <t>2张大床房(宠物友好)&lt;不退款&gt;&lt;2人入住&gt;</t>
  </si>
  <si>
    <t>Gallagher/Dana</t>
  </si>
  <si>
    <t xml:space="preserve">2451263	</t>
  </si>
  <si>
    <t xml:space="preserve">17582945693	</t>
  </si>
  <si>
    <t>[迪拜]商务港海湾庭院酒店(Gulf Court Hotel Business Bay)(37218993)</t>
  </si>
  <si>
    <t>豪华房&lt;不退款&gt;&lt;2人入住&gt;</t>
  </si>
  <si>
    <t>SHATAPATHY/RUDRA SHANKAR,SHATAPATHY/RUDRA SHANKAR</t>
  </si>
  <si>
    <t xml:space="preserve">2453813	</t>
  </si>
  <si>
    <t xml:space="preserve">SHATAPATHY RUDRA SHANKAR	</t>
  </si>
  <si>
    <t xml:space="preserve">17619207498	</t>
  </si>
  <si>
    <t>[马卡蒂]马尼拉都喜天丽酒店(Dusit Thani Manila)(37196065)</t>
  </si>
  <si>
    <t>客房, 1 张特大床 (Dusit)&lt;不退款&gt;&lt;2人入住&gt;</t>
  </si>
  <si>
    <t>Aguas/Ernesto</t>
  </si>
  <si>
    <t xml:space="preserve">39813185	</t>
  </si>
  <si>
    <t xml:space="preserve">17619236691	</t>
  </si>
  <si>
    <t>[圣利安卓]旧金山湾码头旅馆(The Marina Inn on San Francisco Bay)(39613920)</t>
  </si>
  <si>
    <t>标准双人间&lt;早餐&gt;&lt;不退款&gt;&lt;2人入住&gt;</t>
  </si>
  <si>
    <t>Clavido/Allyza</t>
  </si>
  <si>
    <t xml:space="preserve">2460873	</t>
  </si>
  <si>
    <t xml:space="preserve">105869731	</t>
  </si>
  <si>
    <t xml:space="preserve">17619519715	</t>
  </si>
  <si>
    <t>[凤凰城]凤凰城芳德瑞酒店(Found Re Phoenix)(44788910)</t>
  </si>
  <si>
    <t>标准特大床房&lt;不退款&gt;&lt;2人入住&gt;</t>
  </si>
  <si>
    <t>Hatcher/Elijah</t>
  </si>
  <si>
    <t xml:space="preserve">17625251313	</t>
  </si>
  <si>
    <t>[亨廷顿海滩]亨廷顿海滩凯艺套房酒店(Quality Inn &amp; Suites Huntington Beach)(37196512)</t>
  </si>
  <si>
    <t>套房, 2 张大床房&lt;2人入住&gt;&lt;不退款&gt;&lt;早餐&gt;</t>
  </si>
  <si>
    <t>Perry/phillip,GIMPLE/MICHELLE</t>
  </si>
  <si>
    <t xml:space="preserve">2462173	</t>
  </si>
  <si>
    <t xml:space="preserve">17634220956	</t>
  </si>
  <si>
    <t>[兰贝斯区]伦敦丽亭滨河酒店(Park Plaza London Riverbank)(37203460)</t>
  </si>
  <si>
    <t>高级房&lt;不退款&gt;&lt;2人入住&gt;</t>
  </si>
  <si>
    <t>Williamson/Angela</t>
  </si>
  <si>
    <t xml:space="preserve">2463557	</t>
  </si>
  <si>
    <t xml:space="preserve">17647730814	</t>
  </si>
  <si>
    <t>[塞维利亚]塞维利亚顶点酒店(Vértice Sevilla)(37205731)</t>
  </si>
  <si>
    <t>标准双床房&lt;不退款&gt;&lt;2人入住&gt;</t>
  </si>
  <si>
    <t>Erdagi Sanay/Turhan</t>
  </si>
  <si>
    <t xml:space="preserve">2466413	</t>
  </si>
  <si>
    <t xml:space="preserve">17648019710	</t>
  </si>
  <si>
    <t>[墨尔本]墨尔本皇冠假日酒店(Crowne Plaza Melbourne, an IHG Hotel)(37220136)</t>
  </si>
  <si>
    <t>河景特大床房&lt;2人入住&gt;&lt;不退款&gt;</t>
  </si>
  <si>
    <t>LIU/MINGJUN,WANG/ZU QI</t>
  </si>
  <si>
    <t xml:space="preserve">2466555	</t>
  </si>
  <si>
    <t xml:space="preserve">43860894	</t>
  </si>
  <si>
    <t xml:space="preserve">17648586693	</t>
  </si>
  <si>
    <t>[昆达山]昆达山水晶山R酒店(Crystal Hill R Ranau Kundasang)(39674695)</t>
  </si>
  <si>
    <t>标准间&lt;2人入住&gt;&lt;不退款&gt;</t>
  </si>
  <si>
    <t>MD YUSLAN/SITI ZAHRAH</t>
  </si>
  <si>
    <t xml:space="preserve">17649111899	</t>
  </si>
  <si>
    <t>[七岩]查安欧亚兰宫酒店(Eurasia Cha-Am Lagoon)(37229986)</t>
  </si>
  <si>
    <t>chumwaree/apichest,chumwaree/apichest,chumwaree/apichest</t>
  </si>
  <si>
    <t xml:space="preserve">106061920	</t>
  </si>
  <si>
    <t xml:space="preserve">17650630074	</t>
  </si>
  <si>
    <t>[山打根]我的梦想酒店(My Dream Hotel)(48367505)</t>
  </si>
  <si>
    <t>高级房(特大床)&lt;不退款&gt;&lt;2人入住&gt;</t>
  </si>
  <si>
    <t>MATDESA/BISMINIZA</t>
  </si>
  <si>
    <t xml:space="preserve">2467972	</t>
  </si>
  <si>
    <t xml:space="preserve">17650849289	</t>
  </si>
  <si>
    <t>[坚打]丽晶塔公寓式酒店(Tower Regency Hotel &amp; Apartments)(44800718)</t>
  </si>
  <si>
    <t>豪华房(特大床)&lt;不退款&gt;&lt;2人入住&gt;</t>
  </si>
  <si>
    <t>Mohd Shafee/Norshazrin Shazira,Mohd Shafee/Norshazrin Shazira</t>
  </si>
  <si>
    <t xml:space="preserve">2468104	</t>
  </si>
  <si>
    <t xml:space="preserve">16970537848	</t>
  </si>
  <si>
    <t>[Braga]阿托特尔德拉加酒店(de Braga by Artotel)(39585865)</t>
  </si>
  <si>
    <t>工作室25&lt;不退款&gt;&lt;2人入住&gt;</t>
  </si>
  <si>
    <t>haryanto/agus</t>
  </si>
  <si>
    <t>CA5326220320USD</t>
  </si>
  <si>
    <t xml:space="preserve">2337341	</t>
  </si>
  <si>
    <t xml:space="preserve">17235784130	</t>
  </si>
  <si>
    <t>[曼彻斯特]曼彻斯特波特兰宜必思尚品酒店(Ibis Styles Manchester Portland)(37236203)</t>
  </si>
  <si>
    <t>标准大床房&lt;2人入住&gt;&lt;不退款&gt;&lt;早餐&gt;</t>
  </si>
  <si>
    <t>Seddon/Barbara</t>
  </si>
  <si>
    <t xml:space="preserve">2409187	</t>
  </si>
  <si>
    <t xml:space="preserve">17354977950	</t>
  </si>
  <si>
    <t>[纽约]纽约巴克莱洲际大酒店(InterContinental New York Barclay Hotel, an Ihg Hotel)(37205182)</t>
  </si>
  <si>
    <t>豪华双人床房&lt;不退款&gt;&lt;2人入住&gt;</t>
  </si>
  <si>
    <t>HUANG/JIABAO</t>
  </si>
  <si>
    <t xml:space="preserve">2419074	</t>
  </si>
  <si>
    <t xml:space="preserve">44385992	</t>
  </si>
  <si>
    <t xml:space="preserve">17376471353	</t>
  </si>
  <si>
    <t>[黑尔]曼彻斯特机场丽笙蓝标酒店(Radisson Blu Manchester Airport)(37198182)</t>
  </si>
  <si>
    <t>高级跑道景观房&lt;不退款&gt;&lt;2人入住&gt;</t>
  </si>
  <si>
    <t>WANG/YINGQI</t>
  </si>
  <si>
    <t xml:space="preserve">2420212	</t>
  </si>
  <si>
    <t xml:space="preserve">19170600	</t>
  </si>
  <si>
    <t xml:space="preserve">17422216185	</t>
  </si>
  <si>
    <t>Heal/Joanna</t>
  </si>
  <si>
    <t xml:space="preserve">2424893	</t>
  </si>
  <si>
    <t xml:space="preserve">17445369492	</t>
  </si>
  <si>
    <t>[威斯敏斯特城]皇家霍斯嘉德斯酒店(The Royal Horseguards Hotel)(37204915)</t>
  </si>
  <si>
    <t>标准双人床房&lt;2人入住&gt;&lt;不退款&gt;&lt;早餐&gt;</t>
  </si>
  <si>
    <t>March/Nick</t>
  </si>
  <si>
    <t xml:space="preserve">2429776	</t>
  </si>
  <si>
    <t xml:space="preserve">17540974862	</t>
  </si>
  <si>
    <t>[里诺]亚特兰蒂斯娱乐场水疗度假酒店(Atlantis Casino Resort Spa)(37210250)</t>
  </si>
  <si>
    <t>亚特兰蒂斯塔楼特大床房&lt;不退款&gt;&lt;2人入住&gt;</t>
  </si>
  <si>
    <t>Thomsen/Sharol</t>
  </si>
  <si>
    <t xml:space="preserve">17589237625	</t>
  </si>
  <si>
    <t>[阿雷西费]兰斯洛特酒店(Hotel Lancelot)(39036007)</t>
  </si>
  <si>
    <t>客房&lt;2人入住&gt;&lt;不退款&gt;&lt;早餐&gt;</t>
  </si>
  <si>
    <t>Armstrong/Russell Crawford,gazian/gabrielle</t>
  </si>
  <si>
    <t xml:space="preserve">2454745	</t>
  </si>
  <si>
    <t xml:space="preserve">M28E69	</t>
  </si>
  <si>
    <t xml:space="preserve">17589699496	</t>
  </si>
  <si>
    <t>[底特律]底特律米高梅酒店(MGM Grand Detroit)(46883179)</t>
  </si>
  <si>
    <t>超值景观特大床房&lt;不退款&gt;&lt;2人入住&gt;</t>
  </si>
  <si>
    <t>Bhatti/Khalid</t>
  </si>
  <si>
    <t xml:space="preserve">2454888	</t>
  </si>
  <si>
    <t xml:space="preserve">898672925	</t>
  </si>
  <si>
    <t xml:space="preserve">17607041117	</t>
  </si>
  <si>
    <t>[新加坡]新加坡富丽敦酒店(Staycation Approved)(The Fullerton Hotel Singapore (Staycation Approved))(37046473)</t>
  </si>
  <si>
    <t>遗产房&lt;2人入住&gt;&lt;不退款&gt;&lt;早餐&gt;</t>
  </si>
  <si>
    <t>LIU/TSE-CHIN</t>
  </si>
  <si>
    <t xml:space="preserve">2458787	</t>
  </si>
  <si>
    <t xml:space="preserve">17628798697	</t>
  </si>
  <si>
    <t>[迈阿密海滩]克林顿酒店南海滩(Clinton Hotel South Beach)(37213749)</t>
  </si>
  <si>
    <t>一卧室特大床房&lt;2人入住&gt;&lt;不退款&gt;</t>
  </si>
  <si>
    <t>Tidd/Chad</t>
  </si>
  <si>
    <t xml:space="preserve">17635743788	</t>
  </si>
  <si>
    <t>[迈阿密]迈阿密市中心港口假日酒店(Holiday Inn Hotel Port of Miami-Downtown, an Ihg Hotel)(37223488)</t>
  </si>
  <si>
    <t>大号床房&lt;不退款&gt;&lt;2人入住&gt;</t>
  </si>
  <si>
    <t>George/Eileen</t>
  </si>
  <si>
    <t xml:space="preserve">2464228	</t>
  </si>
  <si>
    <t xml:space="preserve">17649131891	</t>
  </si>
  <si>
    <t>[圣路易斯]圣路易斯球场希尔顿酒店(Hilton St. Louis at The Ballpark)(37212295)</t>
  </si>
  <si>
    <t>客房, 2 张大床, 城市景观&lt;不退款&gt;&lt;2人入住&gt;</t>
  </si>
  <si>
    <t>Adams/Shannon,Hayes/Ayana</t>
  </si>
  <si>
    <t xml:space="preserve">2467088	</t>
  </si>
  <si>
    <t xml:space="preserve">3239750984	</t>
  </si>
  <si>
    <t xml:space="preserve">17649404248	</t>
  </si>
  <si>
    <t>行政双人床房&lt;不退款&gt;&lt;2人入住&gt;</t>
  </si>
  <si>
    <t>Leach/Louise</t>
  </si>
  <si>
    <t xml:space="preserve">17649951469	</t>
  </si>
  <si>
    <t>[怡保]近打河畔酒店与公寓(Kinta Riverfront Hotel &amp; Suites)(44793732)</t>
  </si>
  <si>
    <t>高级特大床房&lt;不退款&gt;&lt;2人入住&gt;</t>
  </si>
  <si>
    <t>Gunasekaran/Saravanan,Gunasekaran/Saravanan</t>
  </si>
  <si>
    <t xml:space="preserve">2467567	</t>
  </si>
  <si>
    <t xml:space="preserve">16628	</t>
  </si>
  <si>
    <t xml:space="preserve">17650771780	</t>
  </si>
  <si>
    <t>[迪拜]印象艺术酒店(Reflections Hotel)(39042438)</t>
  </si>
  <si>
    <t>Mohamed/Sara</t>
  </si>
  <si>
    <t xml:space="preserve">2468066	</t>
  </si>
  <si>
    <t xml:space="preserve">84140	</t>
  </si>
  <si>
    <t xml:space="preserve">17650990640	</t>
  </si>
  <si>
    <t>[芭堤雅]芭堤雅全盛中心酒店 (SHA Extra Plus)(Centre Point Prime Hotel Pattaya (SHA Extra Plus))(39599308)</t>
  </si>
  <si>
    <t>豪华尊贵双床房&lt;不退款&gt;&lt;2人入住&gt;</t>
  </si>
  <si>
    <t>Larpprasert/Thanatat,Larpprasert/Thanatat</t>
  </si>
  <si>
    <t xml:space="preserve">2468206	</t>
  </si>
  <si>
    <t xml:space="preserve">acknowledge	</t>
  </si>
  <si>
    <t xml:space="preserve">17656632856	</t>
  </si>
  <si>
    <t>[埃奇韦尔]伦敦北华美达酒店(Ramada London North)(39034382)</t>
  </si>
  <si>
    <t>Tariq/M Awais</t>
  </si>
  <si>
    <t xml:space="preserve">2468851	</t>
  </si>
  <si>
    <t xml:space="preserve">17657614500	</t>
  </si>
  <si>
    <t>[圣西蒙]圣西蒙摩根酒店(The Morgan Hotel San Simeon)(37225973)</t>
  </si>
  <si>
    <t>标准房&lt;不退款&gt;&lt;2人入住&gt;</t>
  </si>
  <si>
    <t>Shaffe/Shama</t>
  </si>
  <si>
    <t xml:space="preserve">2469325	</t>
  </si>
  <si>
    <t xml:space="preserve">17657830353	</t>
  </si>
  <si>
    <t>[怡保]怡保莫顿酒店(Merton Hotel Ipoh)(44800351)</t>
  </si>
  <si>
    <t>山景高级大床房&lt;不退款&gt;&lt;2人入住&gt;</t>
  </si>
  <si>
    <t>SHIN YIH/CHIEW,SHIN YIH/CHIEW</t>
  </si>
  <si>
    <t xml:space="preserve">2469442	</t>
  </si>
  <si>
    <t xml:space="preserve">EXP-1909649445	</t>
  </si>
  <si>
    <t xml:space="preserve">17658363665	</t>
  </si>
  <si>
    <t>[利兹]韦瑟比哈罗盖特戴斯酒店(Days Inn Wetherby)(44690024)</t>
  </si>
  <si>
    <t>双人房&lt;不退款&gt;&lt;2人入住&gt;</t>
  </si>
  <si>
    <t>Wood/Stephen</t>
  </si>
  <si>
    <t xml:space="preserve">2469760	</t>
  </si>
  <si>
    <t xml:space="preserve">17659137295	</t>
  </si>
  <si>
    <t>[劳伦斯]堪萨斯劳伦斯 6 号汽车旅馆(Motel 6 Lawrence, KS)(40131281)</t>
  </si>
  <si>
    <t>标准客房2张大床&lt;不退款&gt;&lt;2人入住&gt;</t>
  </si>
  <si>
    <t>Lindsey/Matthew</t>
  </si>
  <si>
    <t xml:space="preserve">17112668273	</t>
  </si>
  <si>
    <t>[阿纳海姆]阿纳海姆酒店波托菲诺套房酒店(Portofino Inn and Suites Anaheim Hotel)(46883044)</t>
  </si>
  <si>
    <t>豪华客房, 2 张大床&lt;不退款&gt;&lt;2人入住&gt;</t>
  </si>
  <si>
    <t>Brewer/Alleesiah</t>
  </si>
  <si>
    <t>CA5326220321USD</t>
  </si>
  <si>
    <t xml:space="preserve">1457810	</t>
  </si>
  <si>
    <t xml:space="preserve">17278993383	</t>
  </si>
  <si>
    <t>[博尔扎诺]劳伦公园酒店(Parkhotel Laurin)(37249733)</t>
  </si>
  <si>
    <t>舒适双人房/双床房&lt;不退款&gt;&lt;2人入住&gt;</t>
  </si>
  <si>
    <t>Scherm/Kurt</t>
  </si>
  <si>
    <t xml:space="preserve">2412676	</t>
  </si>
  <si>
    <t xml:space="preserve">1552	</t>
  </si>
  <si>
    <t xml:space="preserve">17446037197	</t>
  </si>
  <si>
    <t>[博尔德]博尔德千禧丰盛之家酒店(Millennium Harvest House Boulder)(38635741)</t>
  </si>
  <si>
    <t>Vassello/Sarah Michele,Kiihr/Adam Richard</t>
  </si>
  <si>
    <t xml:space="preserve">2430019	</t>
  </si>
  <si>
    <t xml:space="preserve">4186VLSQV	</t>
  </si>
  <si>
    <t xml:space="preserve">17453512114	</t>
  </si>
  <si>
    <t>[萨瑟克]citizenM 伦敦泰晤士河畔酒店(Citizenm London Bankside)(46890878)</t>
  </si>
  <si>
    <t>特大床房&lt;2人入住&gt;&lt;不退款&gt;</t>
  </si>
  <si>
    <t>LEYMONIE/ANNA MARION CELINE</t>
  </si>
  <si>
    <t xml:space="preserve">2431351	</t>
  </si>
  <si>
    <t xml:space="preserve">LBA-FX119255	</t>
  </si>
  <si>
    <t xml:space="preserve">17455637008	</t>
  </si>
  <si>
    <t>[新加坡]新加坡良木园酒店 (Staycation Approved)(Goodwood Park Hotel (Staycation Approved))(37205675)</t>
  </si>
  <si>
    <t>豪华梅菲尔客房&lt;不退款&gt;&lt;2人入住&gt;</t>
  </si>
  <si>
    <t>See/Siew Hong</t>
  </si>
  <si>
    <t xml:space="preserve">17549637595	</t>
  </si>
  <si>
    <t>[兰贝斯区]伦敦市政厅丽亭酒店(Park Plaza County Hall London)(37208974)</t>
  </si>
  <si>
    <t>高级双人房&lt;不退款&gt;&lt;2人入住&gt;</t>
  </si>
  <si>
    <t>Williams/Jodie</t>
  </si>
  <si>
    <t xml:space="preserve">2447410	</t>
  </si>
  <si>
    <t>退单</t>
  </si>
  <si>
    <t xml:space="preserve">17607151286	</t>
  </si>
  <si>
    <t>[波苏埃洛-德阿拉尔孔]欧洲之星马德里酒店(Eurostars I-Hotel Madrid)(37222658)</t>
  </si>
  <si>
    <t>双人床房&lt;不退款&gt;&lt;2人入住&gt;</t>
  </si>
  <si>
    <t>pinto madronero/carlos</t>
  </si>
  <si>
    <t xml:space="preserve">17613118787	</t>
  </si>
  <si>
    <t>[芝加哥]芝加哥华尔道夫酒店(Waldorf Astoria Chicago)(37203543)</t>
  </si>
  <si>
    <t>豪华双大床房&lt;不退款&gt;&lt;2人入住&gt;</t>
  </si>
  <si>
    <t>LI/ZIYU</t>
  </si>
  <si>
    <t xml:space="preserve">2459715	</t>
  </si>
  <si>
    <t xml:space="preserve">3240593425	</t>
  </si>
  <si>
    <t xml:space="preserve">17647410369	</t>
  </si>
  <si>
    <t>[冲浪者天堂]冲浪者天堂酒店(Artique Surfers Paradise)(46601229)</t>
  </si>
  <si>
    <t>公寓, 1 间卧室&lt;2人入住&gt;&lt;不退款&gt;</t>
  </si>
  <si>
    <t>WEI/GUANGYU</t>
  </si>
  <si>
    <t xml:space="preserve">2466293	</t>
  </si>
  <si>
    <t xml:space="preserve">11563978	</t>
  </si>
  <si>
    <t xml:space="preserve">17647582071	</t>
  </si>
  <si>
    <t>[卡加延德奥罗]塞达中心酒店(Seda Centrio)(44800680)</t>
  </si>
  <si>
    <t>俱乐部房&lt;不退款&gt;&lt;2人入住&gt;</t>
  </si>
  <si>
    <t>Nebiar jr/Rodrigo</t>
  </si>
  <si>
    <t xml:space="preserve">17649072662	</t>
  </si>
  <si>
    <t>[门洛帕克]门洛帕克帕洛阿尔托万豪居家酒店(Residence Inn by Marriott Palo Alto Menlo Park)(39032726)</t>
  </si>
  <si>
    <t>单间(特大床)-带沙发床&lt;不退款&gt;&lt;2人入住&gt;</t>
  </si>
  <si>
    <t>JIANG/YUFEI</t>
  </si>
  <si>
    <t xml:space="preserve">2467057	</t>
  </si>
  <si>
    <t xml:space="preserve">17649533143	</t>
  </si>
  <si>
    <t>[玛特鲁斯丰坦]Road Lodge - 开普敦国际机场(Road Lodge Cape Town International Airport)(39623322)</t>
  </si>
  <si>
    <t>MACINGWANE/NYAMEKA KULUKAZI</t>
  </si>
  <si>
    <t xml:space="preserve">2467312	</t>
  </si>
  <si>
    <t xml:space="preserve">308BC71TS	</t>
  </si>
  <si>
    <t xml:space="preserve">17649603392	</t>
  </si>
  <si>
    <t>[甘榜茹塔牌]丁加奴苏特拉海滩度假酒店(Sutra Beach Resort, Terengganu)(39035717)</t>
  </si>
  <si>
    <t>双床房&lt;不退款&gt;&lt;2人入住&gt;</t>
  </si>
  <si>
    <t>Mohammad/Ulfah,Mohammad/Ulfah</t>
  </si>
  <si>
    <t xml:space="preserve">17650811636	</t>
  </si>
  <si>
    <t>[圣马丹代尚普]莫莱西部海峡酒店(BRIT HOTEL Confort MORLAIX)(40031455)</t>
  </si>
  <si>
    <t>标准双人房&lt;不退款&gt;&lt;2人入住&gt;</t>
  </si>
  <si>
    <t>Vanseveren/Bernard</t>
  </si>
  <si>
    <t xml:space="preserve">55-12531-529	</t>
  </si>
  <si>
    <t xml:space="preserve">17656640845	</t>
  </si>
  <si>
    <t>[Isola]塞提雅布迪美爵酒店(Grand Mercure Bandung Setiabudi)(37198615)</t>
  </si>
  <si>
    <t>Kumanaen/Gerry Agustinus</t>
  </si>
  <si>
    <t xml:space="preserve">17656779003	</t>
  </si>
  <si>
    <t>[多伦多]多伦多机场东假日酒店(Holiday Inn Toronto Airport East, an Ihg Hotel)(37205507)</t>
  </si>
  <si>
    <t>Borutski/Barry</t>
  </si>
  <si>
    <t xml:space="preserve">2468895	</t>
  </si>
  <si>
    <t xml:space="preserve">22739037	</t>
  </si>
  <si>
    <t xml:space="preserve">17656985562	</t>
  </si>
  <si>
    <t>[因斯布鲁克]因斯布鲁克阿尔普酒店(Alphotel Innsbruck)(39055644)</t>
  </si>
  <si>
    <t>标准房&lt;2人入住&gt;&lt;不退款&gt;</t>
  </si>
  <si>
    <t>Leiwelt/Matthias,Henke/Julia</t>
  </si>
  <si>
    <t xml:space="preserve">2468967	</t>
  </si>
  <si>
    <t xml:space="preserve">42287	</t>
  </si>
  <si>
    <t xml:space="preserve">17657840549	</t>
  </si>
  <si>
    <t>[哈伊马角]马瑞安岛温泉度假村(Marjan Island Resort &amp; Spa - Managed by ACCOR)(37206682)</t>
  </si>
  <si>
    <t>高级房（特大床）&lt;1&gt;&lt;不退款&gt;&lt;2人入住&gt;</t>
  </si>
  <si>
    <t>Liu/Siqi</t>
  </si>
  <si>
    <t xml:space="preserve">2469451	</t>
  </si>
  <si>
    <t xml:space="preserve">17657853826	</t>
  </si>
  <si>
    <t>MohammadPak/Zulkifle,MohammadPak/Zulkifle</t>
  </si>
  <si>
    <t xml:space="preserve">2469460	</t>
  </si>
  <si>
    <t xml:space="preserve">17659478409	</t>
  </si>
  <si>
    <t>[巴洛克]德禺海滩度假酒店(De Rhu Beach Resort)(39664763)</t>
  </si>
  <si>
    <t>Abdul Razak/Saifullah</t>
  </si>
  <si>
    <t xml:space="preserve">359776	</t>
  </si>
  <si>
    <t xml:space="preserve">17659499923	</t>
  </si>
  <si>
    <t>[隆戈]亚眠龙戈巴拉丁斯尼希尔酒店(Initial by Balladins Amiens / Longueau)(46579768)</t>
  </si>
  <si>
    <t>双人间&lt;不退款&gt;&lt;2人入住&gt;</t>
  </si>
  <si>
    <t>Lefort/Priscilla</t>
  </si>
  <si>
    <t xml:space="preserve">2470474	</t>
  </si>
  <si>
    <t xml:space="preserve">321-114019-7073	</t>
  </si>
  <si>
    <t xml:space="preserve">17665268021	</t>
  </si>
  <si>
    <t>[巴黎]萨克森艾菲尔酒店别墅(Hotel Villa Saxe Eiffel)(37210658)</t>
  </si>
  <si>
    <t>经典双人房&lt;不退款&gt;&lt;2人入住&gt;</t>
  </si>
  <si>
    <t>Slinkman/Jocelyn,Thevenin/Axelle</t>
  </si>
  <si>
    <t xml:space="preserve">17666593390	</t>
  </si>
  <si>
    <t>[怡保]M精品酒店(M Boutique Hotel)(37223463)</t>
  </si>
  <si>
    <t>无窗双人床房&lt;不退款&gt;&lt;2人入住&gt;</t>
  </si>
  <si>
    <t>Chang/Alvin</t>
  </si>
  <si>
    <t xml:space="preserve">17666608114	</t>
  </si>
  <si>
    <t>[庆州]庆州K酒店(The K Hotel Gyeongju)(70663519)</t>
  </si>
  <si>
    <t>天空路景豪华双床房&lt;不退款&gt;&lt;2人入住&gt;</t>
  </si>
  <si>
    <t>PARK/KEYHYUN</t>
  </si>
  <si>
    <t xml:space="preserve">2471067	</t>
  </si>
  <si>
    <t xml:space="preserve">17667798241	</t>
  </si>
  <si>
    <t>[米约]米洛保龄球馆餐厅酒店(Hôtel Restaurant du Bowling de Millau)(46063842)</t>
  </si>
  <si>
    <t>DELBERGHE/Alain</t>
  </si>
  <si>
    <t xml:space="preserve">2471804	</t>
  </si>
  <si>
    <t xml:space="preserve">1910325859	</t>
  </si>
  <si>
    <t>，</t>
  </si>
  <si>
    <t>A220321104736481</t>
  </si>
  <si>
    <t>USD / HKD 当前参考汇率: 7.82468</t>
  </si>
  <si>
    <t>总计：12916.69 USD/
101068.97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</si>
  <si>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</si>
  <si>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</si>
  <si>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</si>
  <si>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</si>
  <si>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</si>
  <si>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</si>
  <si>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</si>
  <si>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</si>
  <si>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</si>
  <si>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</si>
  <si>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</si>
  <si>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</si>
  <si>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</si>
  <si>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</si>
  <si>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</si>
  <si>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</si>
  <si>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</si>
  <si>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</si>
  <si>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2022-03-17</t>
  </si>
  <si>
    <t>2471804</t>
  </si>
  <si>
    <t>宝林米卢酒店</t>
  </si>
  <si>
    <t>DELBERGHE Alain</t>
  </si>
  <si>
    <t>2022-03-18</t>
  </si>
  <si>
    <t>退房日周结</t>
  </si>
  <si>
    <t>490.27</t>
  </si>
  <si>
    <t>77.00</t>
  </si>
  <si>
    <t>0</t>
  </si>
  <si>
    <t>0.00</t>
  </si>
  <si>
    <t>携程盛景国际直连</t>
  </si>
  <si>
    <t>01.010677</t>
  </si>
  <si>
    <t>2022-03-17 20:51:00</t>
  </si>
  <si>
    <t>否</t>
  </si>
  <si>
    <t>汇智国际旅游发展有限公司</t>
  </si>
  <si>
    <t>直连</t>
  </si>
  <si>
    <t>2471059</t>
  </si>
  <si>
    <t>M精品酒店</t>
  </si>
  <si>
    <t>Chang Alvin</t>
  </si>
  <si>
    <t>229.22</t>
  </si>
  <si>
    <t>36.00</t>
  </si>
  <si>
    <t>2022-03-17 13:16:21</t>
  </si>
  <si>
    <t>2470578</t>
  </si>
  <si>
    <t>萨克森艾菲尔酒店别墅</t>
  </si>
  <si>
    <t>Slinkman Jocelyn,Thevenin Axelle</t>
  </si>
  <si>
    <t>1025.10</t>
  </si>
  <si>
    <t>161.00</t>
  </si>
  <si>
    <t>2022-03-17 04:22:52</t>
  </si>
  <si>
    <t>2022-03-16</t>
  </si>
  <si>
    <t>2470474</t>
  </si>
  <si>
    <t>亚眠龙戈巴拉丁酒店</t>
  </si>
  <si>
    <t>Lefort Priscilla</t>
  </si>
  <si>
    <t>293.70</t>
  </si>
  <si>
    <t>46.00</t>
  </si>
  <si>
    <t>-46</t>
  </si>
  <si>
    <t>-293</t>
  </si>
  <si>
    <t>2022-03-17 20:16:30</t>
  </si>
  <si>
    <t>2470457</t>
  </si>
  <si>
    <t>关丹德禺海滩度假酒店</t>
  </si>
  <si>
    <t>Abdul Razak Saifullah</t>
  </si>
  <si>
    <t>376.70</t>
  </si>
  <si>
    <t>59.00</t>
  </si>
  <si>
    <t>2022-03-16 23:24:48</t>
  </si>
  <si>
    <t>2470213</t>
  </si>
  <si>
    <t>堪萨斯劳伦斯 6 号汽车旅馆</t>
  </si>
  <si>
    <t>Lindsey Matthew</t>
  </si>
  <si>
    <t>383.08</t>
  </si>
  <si>
    <t>60.00</t>
  </si>
  <si>
    <t>2022-03-16 21:08:31</t>
  </si>
  <si>
    <t>2469760</t>
  </si>
  <si>
    <t>威瑟比哈罗盖特戴斯酒店</t>
  </si>
  <si>
    <t>Wood Stephen</t>
  </si>
  <si>
    <t>415.01</t>
  </si>
  <si>
    <t>65.00</t>
  </si>
  <si>
    <t>2022-03-16 16:43:07</t>
  </si>
  <si>
    <t>2469460</t>
  </si>
  <si>
    <t>卡加延德奥罗雪松森特里奥酒店</t>
  </si>
  <si>
    <t>MohammadPak Zulkifle,MohammadPak Zulkifle</t>
  </si>
  <si>
    <t>529.93</t>
  </si>
  <si>
    <t>83.00</t>
  </si>
  <si>
    <t>2022-03-16 13:26:42</t>
  </si>
  <si>
    <t>2469451</t>
  </si>
  <si>
    <t>马瑞安岛温泉度假村</t>
  </si>
  <si>
    <t>Liu Siqi</t>
  </si>
  <si>
    <t>2022-03-16 13:22:34</t>
  </si>
  <si>
    <t>2469442</t>
  </si>
  <si>
    <t>怡保莫顿酒店</t>
  </si>
  <si>
    <t>SHIN YIH CHIEW,SHIN YIH CHIEW</t>
  </si>
  <si>
    <t>191.54</t>
  </si>
  <si>
    <t>30.00</t>
  </si>
  <si>
    <t>2022-03-16 13:22:00</t>
  </si>
  <si>
    <t>2469325</t>
  </si>
  <si>
    <t>圣西蒙摩根酒店</t>
  </si>
  <si>
    <t>Shaffe Shama</t>
  </si>
  <si>
    <t>2022-03-16 12:10:57</t>
  </si>
  <si>
    <t>2468967</t>
  </si>
  <si>
    <t>因斯布鲁克阿尔普酒店</t>
  </si>
  <si>
    <t>Leiwelt Matthias,Henke Julia</t>
  </si>
  <si>
    <t>619.32</t>
  </si>
  <si>
    <t>97.00</t>
  </si>
  <si>
    <t>2022-03-16 05:07:16</t>
  </si>
  <si>
    <t>2468895</t>
  </si>
  <si>
    <t>多伦多机场东假日酒店</t>
  </si>
  <si>
    <t>Borutski Barry</t>
  </si>
  <si>
    <t>1199.25</t>
  </si>
  <si>
    <t>188.00</t>
  </si>
  <si>
    <t>2022-03-16 00:29:59</t>
  </si>
  <si>
    <t>2022-03-15</t>
  </si>
  <si>
    <t>2468855</t>
  </si>
  <si>
    <t>塞提雅布迪美爵酒店</t>
  </si>
  <si>
    <t>Kumanaen Gerry Agustinus</t>
  </si>
  <si>
    <t>363.60</t>
  </si>
  <si>
    <t>57.00</t>
  </si>
  <si>
    <t>2022-03-15 23:24:37</t>
  </si>
  <si>
    <t>2468851</t>
  </si>
  <si>
    <t>伦敦北华美达酒店</t>
  </si>
  <si>
    <t>Tariq M Awais</t>
  </si>
  <si>
    <t>338.09</t>
  </si>
  <si>
    <t>53.00</t>
  </si>
  <si>
    <t>2022-03-15 23:20:20</t>
  </si>
  <si>
    <t>2468206</t>
  </si>
  <si>
    <t>芭堤雅全盛中心酒店</t>
  </si>
  <si>
    <t>Larpprasert Thanatat,Larpprasert Thanatat</t>
  </si>
  <si>
    <t>165.85</t>
  </si>
  <si>
    <t>26.00</t>
  </si>
  <si>
    <t>2022-03-15 17:49:35</t>
  </si>
  <si>
    <t>2468104</t>
  </si>
  <si>
    <t>丽晶大厦酒店式公寓</t>
  </si>
  <si>
    <t>Mohd Shafee Norshazrin Shazira,Mohd Shafee Norshazrin Shazira</t>
  </si>
  <si>
    <t>255.16</t>
  </si>
  <si>
    <t>40.00</t>
  </si>
  <si>
    <t>2022-03-15 17:01:14</t>
  </si>
  <si>
    <t>2468087</t>
  </si>
  <si>
    <t>西莫尔莱原创酒店（前国际酒店）</t>
  </si>
  <si>
    <t>Vanseveren Bernard</t>
  </si>
  <si>
    <t>714.45</t>
  </si>
  <si>
    <t>112.00</t>
  </si>
  <si>
    <t>2022-03-15 16:55:12</t>
  </si>
  <si>
    <t>2468066</t>
  </si>
  <si>
    <t>印象艺术酒店</t>
  </si>
  <si>
    <t>Mohamed Sara</t>
  </si>
  <si>
    <t>478.43</t>
  </si>
  <si>
    <t>75.00</t>
  </si>
  <si>
    <t>2022-03-15 16:34:08</t>
  </si>
  <si>
    <t>2467972</t>
  </si>
  <si>
    <t>吾梦酒店</t>
  </si>
  <si>
    <t>MATDESA BISMINIZA</t>
  </si>
  <si>
    <t>153.10</t>
  </si>
  <si>
    <t>24.00</t>
  </si>
  <si>
    <t>2022-03-15 15:37:25</t>
  </si>
  <si>
    <t>2467567</t>
  </si>
  <si>
    <t>近打河畔酒店与公寓</t>
  </si>
  <si>
    <t>Gunasekaran Saravanan,Gunasekaran Saravanan</t>
  </si>
  <si>
    <t>459.29</t>
  </si>
  <si>
    <t>72.00</t>
  </si>
  <si>
    <t>2022-03-15 11:55:48</t>
  </si>
  <si>
    <t>2467358</t>
  </si>
  <si>
    <t>丁加奴苏特拉海滩度假酒店</t>
  </si>
  <si>
    <t>Mohammad Ulfah,Mohammad Ulfah</t>
  </si>
  <si>
    <t>293.43</t>
  </si>
  <si>
    <t>2022-03-15 09:18:37</t>
  </si>
  <si>
    <t>2467312</t>
  </si>
  <si>
    <t>Road Lodge - 开普敦国际机场</t>
  </si>
  <si>
    <t>MACINGWANE NYAMEKA KULUKAZI</t>
  </si>
  <si>
    <t>2022-03-15 08:34:15</t>
  </si>
  <si>
    <t>2467192</t>
  </si>
  <si>
    <t>伦敦丽亭滨河酒店</t>
  </si>
  <si>
    <t>Leach Louise</t>
  </si>
  <si>
    <t>1684.06</t>
  </si>
  <si>
    <t>264.00</t>
  </si>
  <si>
    <t>2022-03-15 03:37:46</t>
  </si>
  <si>
    <t>2022-03-14</t>
  </si>
  <si>
    <t>2467088</t>
  </si>
  <si>
    <t>圣路易斯球场希尔顿酒店</t>
  </si>
  <si>
    <t>Adams Shannon,Hayes Ayana</t>
  </si>
  <si>
    <t>1149.78</t>
  </si>
  <si>
    <t>181.00</t>
  </si>
  <si>
    <t>2022-03-14 23:13:21</t>
  </si>
  <si>
    <t>2467082</t>
  </si>
  <si>
    <t>七岩欧亚泻湖酒店</t>
  </si>
  <si>
    <t>chumwaree apichest,chumwaree apichest,chumwaree apichest</t>
  </si>
  <si>
    <t>254.10</t>
  </si>
  <si>
    <t>2022-03-14 23:06:20</t>
  </si>
  <si>
    <t>2467057</t>
  </si>
  <si>
    <t>门洛帕克帕洛阿尔托万豪居家酒店</t>
  </si>
  <si>
    <t>JIANG YUFEI</t>
  </si>
  <si>
    <t>3913.08</t>
  </si>
  <si>
    <t>616.00</t>
  </si>
  <si>
    <t>2022-03-14 22:46:25</t>
  </si>
  <si>
    <t>2466835</t>
  </si>
  <si>
    <t>水晶山丘 R 酒店</t>
  </si>
  <si>
    <t>MD YUSLAN SITI ZAHRAH</t>
  </si>
  <si>
    <t>88.93</t>
  </si>
  <si>
    <t>14.00</t>
  </si>
  <si>
    <t>2022-03-14 20:18:23</t>
  </si>
  <si>
    <t>2466555</t>
  </si>
  <si>
    <t>墨尔本皇冠假日酒店</t>
  </si>
  <si>
    <t>LIU MINGJUN,WANG ZU QI</t>
  </si>
  <si>
    <t>1162.49</t>
  </si>
  <si>
    <t>183.00</t>
  </si>
  <si>
    <t>2022-03-14 17:57:04</t>
  </si>
  <si>
    <t>2466413</t>
  </si>
  <si>
    <t>塞维利亚顶点酒店</t>
  </si>
  <si>
    <t>Erdagi Sanay Turhan</t>
  </si>
  <si>
    <t>736.88</t>
  </si>
  <si>
    <t>116.00</t>
  </si>
  <si>
    <t>2022-03-14 16:50:43</t>
  </si>
  <si>
    <t>2466349</t>
  </si>
  <si>
    <t>Nebiar jr Rodrigo</t>
  </si>
  <si>
    <t>749.58</t>
  </si>
  <si>
    <t>118.00</t>
  </si>
  <si>
    <t>2022-03-14 16:15:01</t>
  </si>
  <si>
    <t>2466293</t>
  </si>
  <si>
    <t>黄金海岸冲浪者天堂阿迪克酒店</t>
  </si>
  <si>
    <t>WEI GUANGYU</t>
  </si>
  <si>
    <t>1696.09</t>
  </si>
  <si>
    <t>267.00</t>
  </si>
  <si>
    <t>2022-03-14 16:13:02</t>
  </si>
  <si>
    <t>2022-03-13</t>
  </si>
  <si>
    <t>2464228</t>
  </si>
  <si>
    <t>迈阿密市中心港口假日酒店</t>
  </si>
  <si>
    <t>George Eileen</t>
  </si>
  <si>
    <t>1086.26</t>
  </si>
  <si>
    <t>171.00</t>
  </si>
  <si>
    <t>2022-03-13 05:01:37</t>
  </si>
  <si>
    <t>2022-03-12</t>
  </si>
  <si>
    <t>2463557</t>
  </si>
  <si>
    <t>Williamson Angela</t>
  </si>
  <si>
    <t>1295.89</t>
  </si>
  <si>
    <t>204.00</t>
  </si>
  <si>
    <t>2022-03-12 18:20:08</t>
  </si>
  <si>
    <t>2462591</t>
  </si>
  <si>
    <t>克林顿酒店南海滩</t>
  </si>
  <si>
    <t>Tidd Chad</t>
  </si>
  <si>
    <t>1632.57</t>
  </si>
  <si>
    <t>257.00</t>
  </si>
  <si>
    <t>2022-03-12 06:46:50</t>
  </si>
  <si>
    <t>2022-03-11</t>
  </si>
  <si>
    <t>2462173</t>
  </si>
  <si>
    <t>亨廷顿海滩芳泉谷套房品质酒店</t>
  </si>
  <si>
    <t>Perry phillip,GIMPLE MICHELLE</t>
  </si>
  <si>
    <t>3079.00</t>
  </si>
  <si>
    <t>486.00</t>
  </si>
  <si>
    <t>2022-03-11 20:54:33</t>
  </si>
  <si>
    <t>2461005</t>
  </si>
  <si>
    <t>凤凰城 FOUND:RE 酒店</t>
  </si>
  <si>
    <t>Hatcher Elijah</t>
  </si>
  <si>
    <t>6652.17</t>
  </si>
  <si>
    <t>1050.00</t>
  </si>
  <si>
    <t>2022-03-11 09:59:35</t>
  </si>
  <si>
    <t>2460873</t>
  </si>
  <si>
    <t>旧金山湾码头旅馆</t>
  </si>
  <si>
    <t>Clavido Allyza</t>
  </si>
  <si>
    <t>709.56</t>
  </si>
  <si>
    <t>2022-03-11 07:20:45</t>
  </si>
  <si>
    <t>2460857</t>
  </si>
  <si>
    <t>马尼拉都喜天丽酒店</t>
  </si>
  <si>
    <t>Aguas Ernesto</t>
  </si>
  <si>
    <t>785.59</t>
  </si>
  <si>
    <t>124.00</t>
  </si>
  <si>
    <t>2022-03-11 05:38:29</t>
  </si>
  <si>
    <t>2022-03-10</t>
  </si>
  <si>
    <t>2459715</t>
  </si>
  <si>
    <t>芝加哥华尔道夫酒店</t>
  </si>
  <si>
    <t>LI ZIYU</t>
  </si>
  <si>
    <t>2330.29</t>
  </si>
  <si>
    <t>368.00</t>
  </si>
  <si>
    <t>2022-03-10 15:12:02</t>
  </si>
  <si>
    <t>2458828</t>
  </si>
  <si>
    <t>欧洲之星马德里酒店</t>
  </si>
  <si>
    <t>pinto madronero carlos</t>
  </si>
  <si>
    <t>468.63</t>
  </si>
  <si>
    <t>74.00</t>
  </si>
  <si>
    <t>2022-03-10 00:50:20</t>
  </si>
  <si>
    <t>2022-03-09</t>
  </si>
  <si>
    <t>2458787</t>
  </si>
  <si>
    <t>新加坡富丽敦酒店</t>
  </si>
  <si>
    <t>LIU TSE-CHIN</t>
  </si>
  <si>
    <t>2039.16</t>
  </si>
  <si>
    <t>322.00</t>
  </si>
  <si>
    <t>2022-03-09 23:51:33</t>
  </si>
  <si>
    <t>2022-03-08</t>
  </si>
  <si>
    <t>2454888</t>
  </si>
  <si>
    <t>底特律米高梅酒店</t>
  </si>
  <si>
    <t>Bhatti Khalid</t>
  </si>
  <si>
    <t>1950.50</t>
  </si>
  <si>
    <t>308.00</t>
  </si>
  <si>
    <t>2022-03-08 07:37:09</t>
  </si>
  <si>
    <t>2022-03-07</t>
  </si>
  <si>
    <t>2454745</t>
  </si>
  <si>
    <t>兰斯洛特酒店</t>
  </si>
  <si>
    <t>Armstrong Russell Crawford,gazian gabrielle</t>
  </si>
  <si>
    <t>2077.32</t>
  </si>
  <si>
    <t>328.00</t>
  </si>
  <si>
    <t>2022-03-07 23:19:09</t>
  </si>
  <si>
    <t>2453813</t>
  </si>
  <si>
    <t>海湾苑商务湾酒店</t>
  </si>
  <si>
    <t>SHATAPATHY RUDRA SHANKAR,SHATAPATHY RUDRA SHANKAR</t>
  </si>
  <si>
    <t>912.00</t>
  </si>
  <si>
    <t>144.00</t>
  </si>
  <si>
    <t>2022-03-07 16:00:46</t>
  </si>
  <si>
    <t>2022-03-05</t>
  </si>
  <si>
    <t>2451263</t>
  </si>
  <si>
    <t>可可海滩贝斯特韦斯特套房酒店</t>
  </si>
  <si>
    <t>Gallagher Dana</t>
  </si>
  <si>
    <t>2127.99</t>
  </si>
  <si>
    <t>336.00</t>
  </si>
  <si>
    <t>2022-03-05 22:30:13</t>
  </si>
  <si>
    <t>2022-03-04</t>
  </si>
  <si>
    <t>2449429</t>
  </si>
  <si>
    <t>查尔斯顿舒适酒店</t>
  </si>
  <si>
    <t>Sawyer Amara Lynn</t>
  </si>
  <si>
    <t>975.28</t>
  </si>
  <si>
    <t>154.00</t>
  </si>
  <si>
    <t>2022-03-04 23:52:39</t>
  </si>
  <si>
    <t>2447459</t>
  </si>
  <si>
    <t>丽笙北卡罗莱纳州史密菲尔德乡村套房酒店</t>
  </si>
  <si>
    <t>Barth Elizabeth</t>
  </si>
  <si>
    <t>538.31</t>
  </si>
  <si>
    <t>85.00</t>
  </si>
  <si>
    <t>-85</t>
  </si>
  <si>
    <t>-538</t>
  </si>
  <si>
    <t>2022-03-04 04:23:29</t>
  </si>
  <si>
    <t>2447410</t>
  </si>
  <si>
    <t>伦敦市政厅丽亭酒店</t>
  </si>
  <si>
    <t>Williams Jodie</t>
  </si>
  <si>
    <t>2925.85</t>
  </si>
  <si>
    <t>462.00</t>
  </si>
  <si>
    <t>2022-03-04 01:33:25</t>
  </si>
  <si>
    <t>2022-03-03</t>
  </si>
  <si>
    <t>2445526</t>
  </si>
  <si>
    <t>亚特兰蒂斯赌场水疗度假酒店</t>
  </si>
  <si>
    <t>Thomsen Sharol</t>
  </si>
  <si>
    <t>589.15</t>
  </si>
  <si>
    <t>93.00</t>
  </si>
  <si>
    <t>-93</t>
  </si>
  <si>
    <t>-589</t>
  </si>
  <si>
    <t>2022-03-03 03:24:32</t>
  </si>
  <si>
    <t>2022-03-02</t>
  </si>
  <si>
    <t>2444415</t>
  </si>
  <si>
    <t>罗马罗科·福尔蒂卢瑟酒店</t>
  </si>
  <si>
    <t>Victors Austin,Moore Ellie</t>
  </si>
  <si>
    <t>4004.55</t>
  </si>
  <si>
    <t>633.00</t>
  </si>
  <si>
    <t>2022-03-02 15:39:31</t>
  </si>
  <si>
    <t>2022-02-23</t>
  </si>
  <si>
    <t>2431757</t>
  </si>
  <si>
    <t>良木园酒店</t>
  </si>
  <si>
    <t>See Siew Hong</t>
  </si>
  <si>
    <t>995.40</t>
  </si>
  <si>
    <t>157.00</t>
  </si>
  <si>
    <t>2022-02-23 09:51:42</t>
  </si>
  <si>
    <t>2022-02-22</t>
  </si>
  <si>
    <t>2431351</t>
  </si>
  <si>
    <t>伦敦泰晤士河畔世民酒店</t>
  </si>
  <si>
    <t>LEYMONIE ANNA MARION CELINE</t>
  </si>
  <si>
    <t>3485.88</t>
  </si>
  <si>
    <t>549.00</t>
  </si>
  <si>
    <t>164.70</t>
  </si>
  <si>
    <t>-384</t>
  </si>
  <si>
    <t>-2440</t>
  </si>
  <si>
    <t>2022-02-22 19:00:54</t>
  </si>
  <si>
    <t>2430019</t>
  </si>
  <si>
    <t>博尔德千禧丰盛之家酒店</t>
  </si>
  <si>
    <t>Vassello Sarah Michele,Kiihr Adam Richard</t>
  </si>
  <si>
    <t>576.93</t>
  </si>
  <si>
    <t>91.00</t>
  </si>
  <si>
    <t>2022-02-22 08:08:36</t>
  </si>
  <si>
    <t>2022-02-21</t>
  </si>
  <si>
    <t>2429776</t>
  </si>
  <si>
    <t>皇家霍斯嘉德斯酒店?</t>
  </si>
  <si>
    <t>March Nick</t>
  </si>
  <si>
    <t>1832.23</t>
  </si>
  <si>
    <t>289.00</t>
  </si>
  <si>
    <t>2022-02-21 21:15:58</t>
  </si>
  <si>
    <t>2022-02-19</t>
  </si>
  <si>
    <t>2424893</t>
  </si>
  <si>
    <t>曼彻斯特波特兰宜必思尚品酒店</t>
  </si>
  <si>
    <t>Heal Joanna</t>
  </si>
  <si>
    <t>469.15</t>
  </si>
  <si>
    <t>2022-02-19 17:01:32</t>
  </si>
  <si>
    <t>2022-02-17</t>
  </si>
  <si>
    <t>2420212</t>
  </si>
  <si>
    <t>Radisson Blu Hotel Manchester Airport</t>
  </si>
  <si>
    <t>WANG YINGQI</t>
  </si>
  <si>
    <t>1734.61</t>
  </si>
  <si>
    <t>273.00</t>
  </si>
  <si>
    <t>2022-02-17 00:09:37</t>
  </si>
  <si>
    <t>2022-02-14</t>
  </si>
  <si>
    <t>2419074</t>
  </si>
  <si>
    <t>纽约巴克莱洲际大酒店</t>
  </si>
  <si>
    <t>HUANG JIABAO</t>
  </si>
  <si>
    <t>4731.35</t>
  </si>
  <si>
    <t>743.00</t>
  </si>
  <si>
    <t>2022-02-14 11:59:04</t>
  </si>
  <si>
    <t>2022-02-04</t>
  </si>
  <si>
    <t>2412772</t>
  </si>
  <si>
    <t>纽约市中心希尔顿酒店</t>
  </si>
  <si>
    <t>Giorgio James</t>
  </si>
  <si>
    <t>2256.18</t>
  </si>
  <si>
    <t>354.00</t>
  </si>
  <si>
    <t>2022-02-04 08:48:59</t>
  </si>
  <si>
    <t>2022-02-03</t>
  </si>
  <si>
    <t>2412676</t>
  </si>
  <si>
    <t>劳伦公园酒店</t>
  </si>
  <si>
    <t>Scherm Kurt</t>
  </si>
  <si>
    <t>3760.31</t>
  </si>
  <si>
    <t>590.00</t>
  </si>
  <si>
    <t>2022-02-03 22:41:06</t>
  </si>
  <si>
    <t>2022-01-26</t>
  </si>
  <si>
    <t>2409187</t>
  </si>
  <si>
    <t>Seddon Barbara</t>
  </si>
  <si>
    <t>478.01</t>
  </si>
  <si>
    <t>2022-01-26 06:03:34</t>
  </si>
  <si>
    <t>2022-01-25</t>
  </si>
  <si>
    <t>2408863</t>
  </si>
  <si>
    <t>墨水 48 酒店</t>
  </si>
  <si>
    <t>KHALAF MOHAMMAD</t>
  </si>
  <si>
    <t>3365.16</t>
  </si>
  <si>
    <t>528.00</t>
  </si>
  <si>
    <t>2022-01-25 17:58:05</t>
  </si>
  <si>
    <t>2022-01-08</t>
  </si>
  <si>
    <t>2378385</t>
  </si>
  <si>
    <t>曼哈顿金融区假日酒店</t>
  </si>
  <si>
    <t>LARSON BRADEN,CRISTOBAL RANNIE</t>
  </si>
  <si>
    <t>1406.02</t>
  </si>
  <si>
    <t>220.00</t>
  </si>
  <si>
    <t>2022-01-08 03:06:59</t>
  </si>
  <si>
    <t>2022-01-04</t>
  </si>
  <si>
    <t>2371198</t>
  </si>
  <si>
    <t>安纳海姆波托菲诺套房酒店</t>
  </si>
  <si>
    <t>Brewer Alleesiah</t>
  </si>
  <si>
    <t>3033.50</t>
  </si>
  <si>
    <t>476.00</t>
  </si>
  <si>
    <t>2022-01-04 05:51:19</t>
  </si>
  <si>
    <t>2021-12-12</t>
  </si>
  <si>
    <t>2337341</t>
  </si>
  <si>
    <t>阿托特尔德拉加酒店</t>
  </si>
  <si>
    <t>haryanto agus</t>
  </si>
  <si>
    <t>869.04</t>
  </si>
  <si>
    <t>136.00</t>
  </si>
  <si>
    <t>2021-12-12 14:32:20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</si>
</sst>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8" fillId="19" borderId="4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4"/>
  <sheetViews>
    <sheetView topLeftCell="A40" workbookViewId="0">
      <selection activeCell="A40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44634</v>
      </c>
      <c r="G2" s="6">
        <v>44636</v>
      </c>
      <c r="H2" s="4">
        <v>1</v>
      </c>
      <c r="I2" s="4">
        <v>2</v>
      </c>
      <c r="J2" s="4">
        <v>2</v>
      </c>
      <c r="K2" s="4" t="s">
        <v>30</v>
      </c>
      <c r="L2" s="4">
        <v>220</v>
      </c>
      <c r="M2" s="4">
        <v>220</v>
      </c>
      <c r="N2" s="4" t="s">
        <v>31</v>
      </c>
      <c r="O2" s="4" t="s">
        <v>32</v>
      </c>
      <c r="P2" s="4" t="s">
        <v>33</v>
      </c>
      <c r="Q2" s="4">
        <v>0</v>
      </c>
      <c r="R2" s="7">
        <v>44569</v>
      </c>
      <c r="S2" s="6">
        <v>44639</v>
      </c>
      <c r="T2" s="4" t="s">
        <v>34</v>
      </c>
      <c r="U2" s="4">
        <v>220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44634</v>
      </c>
      <c r="G3" s="6">
        <v>44636</v>
      </c>
      <c r="H3" s="4">
        <v>1</v>
      </c>
      <c r="I3" s="4">
        <v>2</v>
      </c>
      <c r="J3" s="4">
        <v>2</v>
      </c>
      <c r="K3" s="4" t="s">
        <v>30</v>
      </c>
      <c r="L3" s="4">
        <v>528</v>
      </c>
      <c r="M3" s="4">
        <v>528</v>
      </c>
      <c r="N3" s="4" t="s">
        <v>40</v>
      </c>
      <c r="O3" s="4" t="s">
        <v>32</v>
      </c>
      <c r="P3" s="4" t="s">
        <v>33</v>
      </c>
      <c r="Q3" s="4">
        <v>0</v>
      </c>
      <c r="R3" s="7">
        <v>44586</v>
      </c>
      <c r="S3" s="6">
        <v>44639</v>
      </c>
      <c r="T3" s="4" t="s">
        <v>34</v>
      </c>
      <c r="U3" s="4">
        <v>528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44634</v>
      </c>
      <c r="G4" s="6">
        <v>44636</v>
      </c>
      <c r="H4" s="4">
        <v>1</v>
      </c>
      <c r="I4" s="4">
        <v>2</v>
      </c>
      <c r="J4" s="4">
        <v>2</v>
      </c>
      <c r="K4" s="4" t="s">
        <v>30</v>
      </c>
      <c r="L4" s="4">
        <v>354</v>
      </c>
      <c r="M4" s="4">
        <v>354</v>
      </c>
      <c r="N4" s="4" t="s">
        <v>46</v>
      </c>
      <c r="O4" s="4" t="s">
        <v>32</v>
      </c>
      <c r="P4" s="4" t="s">
        <v>33</v>
      </c>
      <c r="Q4" s="4">
        <v>0</v>
      </c>
      <c r="R4" s="7">
        <v>44596</v>
      </c>
      <c r="S4" s="6">
        <v>44639</v>
      </c>
      <c r="T4" s="4" t="s">
        <v>34</v>
      </c>
      <c r="U4" s="4">
        <v>354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44635</v>
      </c>
      <c r="G5" s="6">
        <v>44636</v>
      </c>
      <c r="H5" s="4">
        <v>1</v>
      </c>
      <c r="I5" s="4">
        <v>1</v>
      </c>
      <c r="J5" s="4">
        <v>1</v>
      </c>
      <c r="K5" s="4" t="s">
        <v>30</v>
      </c>
      <c r="L5" s="4">
        <v>633</v>
      </c>
      <c r="M5" s="4">
        <v>633</v>
      </c>
      <c r="N5" s="4" t="s">
        <v>52</v>
      </c>
      <c r="O5" s="4" t="s">
        <v>32</v>
      </c>
      <c r="P5" s="4" t="s">
        <v>33</v>
      </c>
      <c r="Q5" s="4">
        <v>0</v>
      </c>
      <c r="R5" s="7">
        <v>44622</v>
      </c>
      <c r="S5" s="6">
        <v>44639</v>
      </c>
      <c r="T5" s="4" t="s">
        <v>34</v>
      </c>
      <c r="U5" s="4">
        <v>633</v>
      </c>
      <c r="V5" s="4">
        <v>0</v>
      </c>
      <c r="W5" s="4">
        <v>0</v>
      </c>
      <c r="X5" s="4" t="s">
        <v>53</v>
      </c>
      <c r="Y5" s="4" t="s">
        <v>48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44635</v>
      </c>
      <c r="G6" s="6">
        <v>44636</v>
      </c>
      <c r="H6" s="4">
        <v>1</v>
      </c>
      <c r="I6" s="4">
        <v>1</v>
      </c>
      <c r="J6" s="4">
        <v>1</v>
      </c>
      <c r="K6" s="4" t="s">
        <v>30</v>
      </c>
      <c r="L6" s="4">
        <v>85</v>
      </c>
      <c r="M6" s="4">
        <v>85</v>
      </c>
      <c r="N6" s="4" t="s">
        <v>57</v>
      </c>
      <c r="O6" s="4" t="s">
        <v>32</v>
      </c>
      <c r="P6" s="4" t="s">
        <v>33</v>
      </c>
      <c r="Q6" s="4">
        <v>0</v>
      </c>
      <c r="R6" s="7">
        <v>44624</v>
      </c>
      <c r="S6" s="6">
        <v>44639</v>
      </c>
      <c r="T6" s="4" t="s">
        <v>34</v>
      </c>
      <c r="U6" s="4">
        <v>85</v>
      </c>
      <c r="V6" s="4">
        <v>0</v>
      </c>
      <c r="W6" s="4">
        <v>0</v>
      </c>
      <c r="X6" s="4" t="s">
        <v>58</v>
      </c>
      <c r="Y6" s="4" t="s">
        <v>48</v>
      </c>
    </row>
    <row r="7" s="4" customFormat="1" spans="1:25">
      <c r="A7" s="4" t="s">
        <v>54</v>
      </c>
      <c r="B7" s="4" t="s">
        <v>26</v>
      </c>
      <c r="C7" s="4" t="s">
        <v>59</v>
      </c>
      <c r="D7" s="4" t="s">
        <v>55</v>
      </c>
      <c r="E7" s="4" t="s">
        <v>56</v>
      </c>
      <c r="F7" s="6">
        <v>44635</v>
      </c>
      <c r="G7" s="6">
        <v>44636</v>
      </c>
      <c r="H7" s="4">
        <v>1</v>
      </c>
      <c r="I7" s="4">
        <v>1</v>
      </c>
      <c r="J7" s="4">
        <v>1</v>
      </c>
      <c r="K7" s="4" t="s">
        <v>30</v>
      </c>
      <c r="L7" s="4">
        <v>-85</v>
      </c>
      <c r="M7" s="4">
        <v>-85</v>
      </c>
      <c r="N7" s="4" t="s">
        <v>57</v>
      </c>
      <c r="O7" s="4" t="s">
        <v>32</v>
      </c>
      <c r="P7" s="4" t="s">
        <v>33</v>
      </c>
      <c r="Q7" s="4">
        <v>0</v>
      </c>
      <c r="R7" s="7">
        <v>44624</v>
      </c>
      <c r="S7" s="6">
        <v>44639</v>
      </c>
      <c r="T7" s="4" t="s">
        <v>34</v>
      </c>
      <c r="U7" s="4">
        <v>-85</v>
      </c>
      <c r="V7" s="4">
        <v>0</v>
      </c>
      <c r="W7" s="4">
        <v>0</v>
      </c>
      <c r="X7" s="4" t="s">
        <v>58</v>
      </c>
      <c r="Y7" s="4" t="s">
        <v>48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29</v>
      </c>
      <c r="F8" s="6">
        <v>44635</v>
      </c>
      <c r="G8" s="6">
        <v>44636</v>
      </c>
      <c r="H8" s="4">
        <v>1</v>
      </c>
      <c r="I8" s="4">
        <v>1</v>
      </c>
      <c r="J8" s="4">
        <v>1</v>
      </c>
      <c r="K8" s="4" t="s">
        <v>30</v>
      </c>
      <c r="L8" s="4">
        <v>154</v>
      </c>
      <c r="M8" s="4">
        <v>154</v>
      </c>
      <c r="N8" s="4" t="s">
        <v>62</v>
      </c>
      <c r="O8" s="4" t="s">
        <v>32</v>
      </c>
      <c r="P8" s="4" t="s">
        <v>33</v>
      </c>
      <c r="Q8" s="4">
        <v>0</v>
      </c>
      <c r="R8" s="7">
        <v>44624</v>
      </c>
      <c r="S8" s="6">
        <v>44639</v>
      </c>
      <c r="T8" s="4" t="s">
        <v>34</v>
      </c>
      <c r="U8" s="4">
        <v>154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44634</v>
      </c>
      <c r="G9" s="6">
        <v>44636</v>
      </c>
      <c r="H9" s="4">
        <v>1</v>
      </c>
      <c r="I9" s="4">
        <v>2</v>
      </c>
      <c r="J9" s="4">
        <v>2</v>
      </c>
      <c r="K9" s="4" t="s">
        <v>30</v>
      </c>
      <c r="L9" s="4">
        <v>336</v>
      </c>
      <c r="M9" s="4">
        <v>336</v>
      </c>
      <c r="N9" s="4" t="s">
        <v>68</v>
      </c>
      <c r="O9" s="4" t="s">
        <v>32</v>
      </c>
      <c r="P9" s="4" t="s">
        <v>33</v>
      </c>
      <c r="Q9" s="4">
        <v>0</v>
      </c>
      <c r="R9" s="7">
        <v>44625</v>
      </c>
      <c r="S9" s="6">
        <v>44639</v>
      </c>
      <c r="T9" s="4" t="s">
        <v>34</v>
      </c>
      <c r="U9" s="4">
        <v>336</v>
      </c>
      <c r="V9" s="4">
        <v>0</v>
      </c>
      <c r="W9" s="4">
        <v>0</v>
      </c>
      <c r="X9" s="4" t="s">
        <v>69</v>
      </c>
      <c r="Y9" s="4" t="s">
        <v>48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44635</v>
      </c>
      <c r="G10" s="6">
        <v>44636</v>
      </c>
      <c r="H10" s="4">
        <v>1</v>
      </c>
      <c r="I10" s="4">
        <v>1</v>
      </c>
      <c r="J10" s="4">
        <v>1</v>
      </c>
      <c r="K10" s="4" t="s">
        <v>30</v>
      </c>
      <c r="L10" s="4">
        <v>144</v>
      </c>
      <c r="M10" s="4">
        <v>144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44627</v>
      </c>
      <c r="S10" s="6">
        <v>44639</v>
      </c>
      <c r="T10" s="4" t="s">
        <v>34</v>
      </c>
      <c r="U10" s="4">
        <v>144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44635</v>
      </c>
      <c r="G11" s="6">
        <v>44636</v>
      </c>
      <c r="H11" s="4">
        <v>1</v>
      </c>
      <c r="I11" s="4">
        <v>1</v>
      </c>
      <c r="J11" s="4">
        <v>1</v>
      </c>
      <c r="K11" s="4" t="s">
        <v>30</v>
      </c>
      <c r="L11" s="4">
        <v>124</v>
      </c>
      <c r="M11" s="4">
        <v>124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44631</v>
      </c>
      <c r="S11" s="6">
        <v>44639</v>
      </c>
      <c r="T11" s="4" t="s">
        <v>34</v>
      </c>
      <c r="U11" s="4">
        <v>124</v>
      </c>
      <c r="V11" s="4">
        <v>0</v>
      </c>
      <c r="W11" s="4">
        <v>0</v>
      </c>
      <c r="X11" s="4" t="s">
        <v>48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44635</v>
      </c>
      <c r="G12" s="6">
        <v>44636</v>
      </c>
      <c r="H12" s="4">
        <v>1</v>
      </c>
      <c r="I12" s="4">
        <v>1</v>
      </c>
      <c r="J12" s="4">
        <v>1</v>
      </c>
      <c r="K12" s="4" t="s">
        <v>30</v>
      </c>
      <c r="L12" s="4">
        <v>112</v>
      </c>
      <c r="M12" s="4">
        <v>112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44631</v>
      </c>
      <c r="S12" s="6">
        <v>44639</v>
      </c>
      <c r="T12" s="4" t="s">
        <v>34</v>
      </c>
      <c r="U12" s="4">
        <v>112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44631</v>
      </c>
      <c r="G13" s="6">
        <v>44636</v>
      </c>
      <c r="H13" s="4">
        <v>1</v>
      </c>
      <c r="I13" s="4">
        <v>5</v>
      </c>
      <c r="J13" s="4">
        <v>5</v>
      </c>
      <c r="K13" s="4" t="s">
        <v>30</v>
      </c>
      <c r="L13" s="4">
        <v>1050</v>
      </c>
      <c r="M13" s="4">
        <v>1050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44631</v>
      </c>
      <c r="S13" s="6">
        <v>44639</v>
      </c>
      <c r="T13" s="4" t="s">
        <v>34</v>
      </c>
      <c r="U13" s="4">
        <v>1050</v>
      </c>
      <c r="V13" s="4">
        <v>0</v>
      </c>
      <c r="W13" s="4">
        <v>0</v>
      </c>
      <c r="X13" s="4" t="s">
        <v>48</v>
      </c>
      <c r="Y13" s="4" t="s">
        <v>48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44633</v>
      </c>
      <c r="G14" s="6">
        <v>44636</v>
      </c>
      <c r="H14" s="4">
        <v>1</v>
      </c>
      <c r="I14" s="4">
        <v>3</v>
      </c>
      <c r="J14" s="4">
        <v>3</v>
      </c>
      <c r="K14" s="4" t="s">
        <v>30</v>
      </c>
      <c r="L14" s="4">
        <v>486</v>
      </c>
      <c r="M14" s="4">
        <v>486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44631</v>
      </c>
      <c r="S14" s="6">
        <v>44639</v>
      </c>
      <c r="T14" s="4" t="s">
        <v>34</v>
      </c>
      <c r="U14" s="4">
        <v>486</v>
      </c>
      <c r="V14" s="4">
        <v>0</v>
      </c>
      <c r="W14" s="4">
        <v>0</v>
      </c>
      <c r="X14" s="4" t="s">
        <v>95</v>
      </c>
      <c r="Y14" s="4" t="s">
        <v>48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44635</v>
      </c>
      <c r="G15" s="6">
        <v>44636</v>
      </c>
      <c r="H15" s="4">
        <v>1</v>
      </c>
      <c r="I15" s="4">
        <v>1</v>
      </c>
      <c r="J15" s="4">
        <v>1</v>
      </c>
      <c r="K15" s="4" t="s">
        <v>30</v>
      </c>
      <c r="L15" s="4">
        <v>204</v>
      </c>
      <c r="M15" s="4">
        <v>204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44632</v>
      </c>
      <c r="S15" s="6">
        <v>44639</v>
      </c>
      <c r="T15" s="4" t="s">
        <v>34</v>
      </c>
      <c r="U15" s="4">
        <v>204</v>
      </c>
      <c r="V15" s="4">
        <v>0</v>
      </c>
      <c r="W15" s="4">
        <v>0</v>
      </c>
      <c r="X15" s="4" t="s">
        <v>100</v>
      </c>
      <c r="Y15" s="4" t="s">
        <v>48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44634</v>
      </c>
      <c r="G16" s="6">
        <v>44636</v>
      </c>
      <c r="H16" s="4">
        <v>1</v>
      </c>
      <c r="I16" s="4">
        <v>2</v>
      </c>
      <c r="J16" s="4">
        <v>2</v>
      </c>
      <c r="K16" s="4" t="s">
        <v>30</v>
      </c>
      <c r="L16" s="4">
        <v>116</v>
      </c>
      <c r="M16" s="4">
        <v>116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44634</v>
      </c>
      <c r="S16" s="6">
        <v>44639</v>
      </c>
      <c r="T16" s="4" t="s">
        <v>34</v>
      </c>
      <c r="U16" s="4">
        <v>116</v>
      </c>
      <c r="V16" s="4">
        <v>0</v>
      </c>
      <c r="W16" s="4">
        <v>0</v>
      </c>
      <c r="X16" s="4" t="s">
        <v>105</v>
      </c>
      <c r="Y16" s="4" t="s">
        <v>48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44635</v>
      </c>
      <c r="G17" s="6">
        <v>44636</v>
      </c>
      <c r="H17" s="4">
        <v>1</v>
      </c>
      <c r="I17" s="4">
        <v>1</v>
      </c>
      <c r="J17" s="4">
        <v>1</v>
      </c>
      <c r="K17" s="4" t="s">
        <v>30</v>
      </c>
      <c r="L17" s="4">
        <v>183</v>
      </c>
      <c r="M17" s="4">
        <v>183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44634</v>
      </c>
      <c r="S17" s="6">
        <v>44639</v>
      </c>
      <c r="T17" s="4" t="s">
        <v>34</v>
      </c>
      <c r="U17" s="4">
        <v>183</v>
      </c>
      <c r="V17" s="4">
        <v>0</v>
      </c>
      <c r="W17" s="4">
        <v>0</v>
      </c>
      <c r="X17" s="4" t="s">
        <v>110</v>
      </c>
      <c r="Y17" s="4" t="s">
        <v>111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44635</v>
      </c>
      <c r="G18" s="6">
        <v>44636</v>
      </c>
      <c r="H18" s="4">
        <v>1</v>
      </c>
      <c r="I18" s="4">
        <v>1</v>
      </c>
      <c r="J18" s="4">
        <v>1</v>
      </c>
      <c r="K18" s="4" t="s">
        <v>30</v>
      </c>
      <c r="L18" s="4">
        <v>14</v>
      </c>
      <c r="M18" s="4">
        <v>14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44634</v>
      </c>
      <c r="S18" s="6">
        <v>44639</v>
      </c>
      <c r="T18" s="4" t="s">
        <v>34</v>
      </c>
      <c r="U18" s="4">
        <v>14</v>
      </c>
      <c r="V18" s="4">
        <v>0</v>
      </c>
      <c r="W18" s="4">
        <v>0</v>
      </c>
      <c r="X18" s="4" t="s">
        <v>48</v>
      </c>
      <c r="Y18" s="4" t="s">
        <v>48</v>
      </c>
    </row>
    <row r="19" s="4" customFormat="1" spans="1:26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72</v>
      </c>
      <c r="F19" s="6">
        <v>44635</v>
      </c>
      <c r="G19" s="6">
        <v>44636</v>
      </c>
      <c r="H19" s="4">
        <v>2</v>
      </c>
      <c r="I19" s="4">
        <v>1</v>
      </c>
      <c r="J19" s="4">
        <v>2</v>
      </c>
      <c r="K19" s="4" t="s">
        <v>30</v>
      </c>
      <c r="L19" s="4">
        <v>40</v>
      </c>
      <c r="M19" s="4">
        <v>40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44634</v>
      </c>
      <c r="S19" s="6">
        <v>44639</v>
      </c>
      <c r="T19" s="4" t="s">
        <v>34</v>
      </c>
      <c r="U19" s="4">
        <v>40</v>
      </c>
      <c r="V19" s="4">
        <v>0</v>
      </c>
      <c r="W19" s="4">
        <v>0</v>
      </c>
      <c r="X19" s="4" t="s">
        <v>48</v>
      </c>
      <c r="Y19" s="4">
        <v>106061918</v>
      </c>
      <c r="Z19" s="4" t="s">
        <v>119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44635</v>
      </c>
      <c r="G20" s="6">
        <v>44636</v>
      </c>
      <c r="H20" s="4">
        <v>1</v>
      </c>
      <c r="I20" s="4">
        <v>1</v>
      </c>
      <c r="J20" s="4">
        <v>1</v>
      </c>
      <c r="K20" s="4" t="s">
        <v>30</v>
      </c>
      <c r="L20" s="4">
        <v>24</v>
      </c>
      <c r="M20" s="4">
        <v>24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44635</v>
      </c>
      <c r="S20" s="6">
        <v>44639</v>
      </c>
      <c r="T20" s="4" t="s">
        <v>34</v>
      </c>
      <c r="U20" s="4">
        <v>24</v>
      </c>
      <c r="V20" s="4">
        <v>0</v>
      </c>
      <c r="W20" s="4">
        <v>0</v>
      </c>
      <c r="X20" s="4" t="s">
        <v>124</v>
      </c>
      <c r="Y20" s="4" t="s">
        <v>48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126</v>
      </c>
      <c r="E21" s="4" t="s">
        <v>127</v>
      </c>
      <c r="F21" s="6">
        <v>44635</v>
      </c>
      <c r="G21" s="6">
        <v>44636</v>
      </c>
      <c r="H21" s="4">
        <v>1</v>
      </c>
      <c r="I21" s="4">
        <v>1</v>
      </c>
      <c r="J21" s="4">
        <v>1</v>
      </c>
      <c r="K21" s="4" t="s">
        <v>30</v>
      </c>
      <c r="L21" s="4">
        <v>40</v>
      </c>
      <c r="M21" s="4">
        <v>40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44635</v>
      </c>
      <c r="S21" s="6">
        <v>44639</v>
      </c>
      <c r="T21" s="4" t="s">
        <v>34</v>
      </c>
      <c r="U21" s="4">
        <v>40</v>
      </c>
      <c r="V21" s="4">
        <v>0</v>
      </c>
      <c r="W21" s="4">
        <v>0</v>
      </c>
      <c r="X21" s="4" t="s">
        <v>129</v>
      </c>
      <c r="Y21" s="4" t="s">
        <v>48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44635</v>
      </c>
      <c r="G22" s="6">
        <v>44637</v>
      </c>
      <c r="H22" s="4">
        <v>2</v>
      </c>
      <c r="I22" s="4">
        <v>2</v>
      </c>
      <c r="J22" s="4">
        <v>4</v>
      </c>
      <c r="K22" s="4" t="s">
        <v>30</v>
      </c>
      <c r="L22" s="4">
        <v>136</v>
      </c>
      <c r="M22" s="4">
        <v>136</v>
      </c>
      <c r="N22" s="4" t="s">
        <v>133</v>
      </c>
      <c r="O22" s="4" t="s">
        <v>134</v>
      </c>
      <c r="P22" s="4" t="s">
        <v>33</v>
      </c>
      <c r="Q22" s="4">
        <v>0</v>
      </c>
      <c r="R22" s="7">
        <v>44542</v>
      </c>
      <c r="S22" s="6">
        <v>44640</v>
      </c>
      <c r="T22" s="4" t="s">
        <v>34</v>
      </c>
      <c r="U22" s="4">
        <v>136</v>
      </c>
      <c r="V22" s="4">
        <v>0</v>
      </c>
      <c r="W22" s="4">
        <v>0</v>
      </c>
      <c r="X22" s="4" t="s">
        <v>135</v>
      </c>
      <c r="Y22" s="4" t="s">
        <v>48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44636</v>
      </c>
      <c r="G23" s="6">
        <v>44637</v>
      </c>
      <c r="H23" s="4">
        <v>1</v>
      </c>
      <c r="I23" s="4">
        <v>1</v>
      </c>
      <c r="J23" s="4">
        <v>1</v>
      </c>
      <c r="K23" s="4" t="s">
        <v>30</v>
      </c>
      <c r="L23" s="4">
        <v>75</v>
      </c>
      <c r="M23" s="4">
        <v>75</v>
      </c>
      <c r="N23" s="4" t="s">
        <v>139</v>
      </c>
      <c r="O23" s="4" t="s">
        <v>134</v>
      </c>
      <c r="P23" s="4" t="s">
        <v>33</v>
      </c>
      <c r="Q23" s="4">
        <v>0</v>
      </c>
      <c r="R23" s="7">
        <v>44587</v>
      </c>
      <c r="S23" s="6">
        <v>44640</v>
      </c>
      <c r="T23" s="4" t="s">
        <v>34</v>
      </c>
      <c r="U23" s="4">
        <v>75</v>
      </c>
      <c r="V23" s="4">
        <v>0</v>
      </c>
      <c r="W23" s="4">
        <v>0</v>
      </c>
      <c r="X23" s="4" t="s">
        <v>140</v>
      </c>
      <c r="Y23" s="4" t="s">
        <v>48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6">
        <v>44633</v>
      </c>
      <c r="G24" s="6">
        <v>44637</v>
      </c>
      <c r="H24" s="4">
        <v>1</v>
      </c>
      <c r="I24" s="4">
        <v>4</v>
      </c>
      <c r="J24" s="4">
        <v>4</v>
      </c>
      <c r="K24" s="4" t="s">
        <v>30</v>
      </c>
      <c r="L24" s="4">
        <v>743</v>
      </c>
      <c r="M24" s="4">
        <v>743</v>
      </c>
      <c r="N24" s="4" t="s">
        <v>144</v>
      </c>
      <c r="O24" s="4" t="s">
        <v>134</v>
      </c>
      <c r="P24" s="4" t="s">
        <v>33</v>
      </c>
      <c r="Q24" s="4">
        <v>0</v>
      </c>
      <c r="R24" s="7">
        <v>44606</v>
      </c>
      <c r="S24" s="6">
        <v>44640</v>
      </c>
      <c r="T24" s="4" t="s">
        <v>34</v>
      </c>
      <c r="U24" s="4">
        <v>743</v>
      </c>
      <c r="V24" s="4">
        <v>0</v>
      </c>
      <c r="W24" s="4">
        <v>0</v>
      </c>
      <c r="X24" s="4" t="s">
        <v>145</v>
      </c>
      <c r="Y24" s="4" t="s">
        <v>146</v>
      </c>
    </row>
    <row r="25" s="4" customFormat="1" spans="1:25">
      <c r="A25" s="4" t="s">
        <v>147</v>
      </c>
      <c r="B25" s="4" t="s">
        <v>26</v>
      </c>
      <c r="C25" s="4" t="s">
        <v>27</v>
      </c>
      <c r="D25" s="4" t="s">
        <v>148</v>
      </c>
      <c r="E25" s="4" t="s">
        <v>149</v>
      </c>
      <c r="F25" s="6">
        <v>44636</v>
      </c>
      <c r="G25" s="6">
        <v>44637</v>
      </c>
      <c r="H25" s="4">
        <v>1</v>
      </c>
      <c r="I25" s="4">
        <v>1</v>
      </c>
      <c r="J25" s="4">
        <v>1</v>
      </c>
      <c r="K25" s="4" t="s">
        <v>30</v>
      </c>
      <c r="L25" s="4">
        <v>273</v>
      </c>
      <c r="M25" s="4">
        <v>273</v>
      </c>
      <c r="N25" s="4" t="s">
        <v>150</v>
      </c>
      <c r="O25" s="4" t="s">
        <v>134</v>
      </c>
      <c r="P25" s="4" t="s">
        <v>33</v>
      </c>
      <c r="Q25" s="4">
        <v>0</v>
      </c>
      <c r="R25" s="7">
        <v>44609</v>
      </c>
      <c r="S25" s="6">
        <v>44640</v>
      </c>
      <c r="T25" s="4" t="s">
        <v>34</v>
      </c>
      <c r="U25" s="4">
        <v>273</v>
      </c>
      <c r="V25" s="4">
        <v>0</v>
      </c>
      <c r="W25" s="4">
        <v>0</v>
      </c>
      <c r="X25" s="4" t="s">
        <v>151</v>
      </c>
      <c r="Y25" s="4" t="s">
        <v>152</v>
      </c>
    </row>
    <row r="26" s="4" customFormat="1" spans="1:25">
      <c r="A26" s="4" t="s">
        <v>153</v>
      </c>
      <c r="B26" s="4" t="s">
        <v>26</v>
      </c>
      <c r="C26" s="4" t="s">
        <v>27</v>
      </c>
      <c r="D26" s="4" t="s">
        <v>137</v>
      </c>
      <c r="E26" s="4" t="s">
        <v>138</v>
      </c>
      <c r="F26" s="6">
        <v>44636</v>
      </c>
      <c r="G26" s="6">
        <v>44637</v>
      </c>
      <c r="H26" s="4">
        <v>1</v>
      </c>
      <c r="I26" s="4">
        <v>1</v>
      </c>
      <c r="J26" s="4">
        <v>1</v>
      </c>
      <c r="K26" s="4" t="s">
        <v>30</v>
      </c>
      <c r="L26" s="4">
        <v>74</v>
      </c>
      <c r="M26" s="4">
        <v>74</v>
      </c>
      <c r="N26" s="4" t="s">
        <v>154</v>
      </c>
      <c r="O26" s="4" t="s">
        <v>134</v>
      </c>
      <c r="P26" s="4" t="s">
        <v>33</v>
      </c>
      <c r="Q26" s="4">
        <v>0</v>
      </c>
      <c r="R26" s="7">
        <v>44611</v>
      </c>
      <c r="S26" s="6">
        <v>44640</v>
      </c>
      <c r="T26" s="4" t="s">
        <v>34</v>
      </c>
      <c r="U26" s="4">
        <v>74</v>
      </c>
      <c r="V26" s="4">
        <v>0</v>
      </c>
      <c r="W26" s="4">
        <v>0</v>
      </c>
      <c r="X26" s="4" t="s">
        <v>155</v>
      </c>
      <c r="Y26" s="4" t="s">
        <v>48</v>
      </c>
    </row>
    <row r="27" s="4" customFormat="1" spans="1:25">
      <c r="A27" s="4" t="s">
        <v>156</v>
      </c>
      <c r="B27" s="4" t="s">
        <v>26</v>
      </c>
      <c r="C27" s="4" t="s">
        <v>27</v>
      </c>
      <c r="D27" s="4" t="s">
        <v>157</v>
      </c>
      <c r="E27" s="4" t="s">
        <v>158</v>
      </c>
      <c r="F27" s="6">
        <v>44636</v>
      </c>
      <c r="G27" s="6">
        <v>44637</v>
      </c>
      <c r="H27" s="4">
        <v>1</v>
      </c>
      <c r="I27" s="4">
        <v>1</v>
      </c>
      <c r="J27" s="4">
        <v>1</v>
      </c>
      <c r="K27" s="4" t="s">
        <v>30</v>
      </c>
      <c r="L27" s="4">
        <v>289</v>
      </c>
      <c r="M27" s="4">
        <v>289</v>
      </c>
      <c r="N27" s="4" t="s">
        <v>159</v>
      </c>
      <c r="O27" s="4" t="s">
        <v>134</v>
      </c>
      <c r="P27" s="4" t="s">
        <v>33</v>
      </c>
      <c r="Q27" s="4">
        <v>0</v>
      </c>
      <c r="R27" s="7">
        <v>44613</v>
      </c>
      <c r="S27" s="6">
        <v>44640</v>
      </c>
      <c r="T27" s="4" t="s">
        <v>34</v>
      </c>
      <c r="U27" s="4">
        <v>289</v>
      </c>
      <c r="V27" s="4">
        <v>0</v>
      </c>
      <c r="W27" s="4">
        <v>0</v>
      </c>
      <c r="X27" s="4" t="s">
        <v>160</v>
      </c>
      <c r="Y27" s="4" t="s">
        <v>48</v>
      </c>
    </row>
    <row r="28" s="4" customFormat="1" spans="1:25">
      <c r="A28" s="4" t="s">
        <v>161</v>
      </c>
      <c r="B28" s="4" t="s">
        <v>26</v>
      </c>
      <c r="C28" s="4" t="s">
        <v>27</v>
      </c>
      <c r="D28" s="4" t="s">
        <v>162</v>
      </c>
      <c r="E28" s="4" t="s">
        <v>163</v>
      </c>
      <c r="F28" s="6">
        <v>44636</v>
      </c>
      <c r="G28" s="6">
        <v>44637</v>
      </c>
      <c r="H28" s="4">
        <v>1</v>
      </c>
      <c r="I28" s="4">
        <v>1</v>
      </c>
      <c r="J28" s="4">
        <v>1</v>
      </c>
      <c r="K28" s="4" t="s">
        <v>30</v>
      </c>
      <c r="L28" s="4">
        <v>93</v>
      </c>
      <c r="M28" s="4">
        <v>93</v>
      </c>
      <c r="N28" s="4" t="s">
        <v>164</v>
      </c>
      <c r="O28" s="4" t="s">
        <v>134</v>
      </c>
      <c r="P28" s="4" t="s">
        <v>33</v>
      </c>
      <c r="Q28" s="4">
        <v>0</v>
      </c>
      <c r="R28" s="7">
        <v>44623</v>
      </c>
      <c r="S28" s="6">
        <v>44640</v>
      </c>
      <c r="T28" s="4" t="s">
        <v>34</v>
      </c>
      <c r="U28" s="4">
        <v>93</v>
      </c>
      <c r="V28" s="4">
        <v>0</v>
      </c>
      <c r="W28" s="4">
        <v>0</v>
      </c>
      <c r="X28" s="4" t="s">
        <v>48</v>
      </c>
      <c r="Y28" s="4" t="s">
        <v>48</v>
      </c>
    </row>
    <row r="29" s="4" customFormat="1" spans="1:25">
      <c r="A29" s="4" t="s">
        <v>165</v>
      </c>
      <c r="B29" s="4" t="s">
        <v>26</v>
      </c>
      <c r="C29" s="4" t="s">
        <v>27</v>
      </c>
      <c r="D29" s="4" t="s">
        <v>166</v>
      </c>
      <c r="E29" s="4" t="s">
        <v>167</v>
      </c>
      <c r="F29" s="6">
        <v>44633</v>
      </c>
      <c r="G29" s="6">
        <v>44637</v>
      </c>
      <c r="H29" s="4">
        <v>1</v>
      </c>
      <c r="I29" s="4">
        <v>4</v>
      </c>
      <c r="J29" s="4">
        <v>4</v>
      </c>
      <c r="K29" s="4" t="s">
        <v>30</v>
      </c>
      <c r="L29" s="4">
        <v>328</v>
      </c>
      <c r="M29" s="4">
        <v>328</v>
      </c>
      <c r="N29" s="4" t="s">
        <v>168</v>
      </c>
      <c r="O29" s="4" t="s">
        <v>134</v>
      </c>
      <c r="P29" s="4" t="s">
        <v>33</v>
      </c>
      <c r="Q29" s="4">
        <v>0</v>
      </c>
      <c r="R29" s="7">
        <v>44627</v>
      </c>
      <c r="S29" s="6">
        <v>44640</v>
      </c>
      <c r="T29" s="4" t="s">
        <v>34</v>
      </c>
      <c r="U29" s="4">
        <v>328</v>
      </c>
      <c r="V29" s="4">
        <v>0</v>
      </c>
      <c r="W29" s="4">
        <v>0</v>
      </c>
      <c r="X29" s="4" t="s">
        <v>169</v>
      </c>
      <c r="Y29" s="4" t="s">
        <v>170</v>
      </c>
    </row>
    <row r="30" s="4" customFormat="1" spans="1:25">
      <c r="A30" s="4" t="s">
        <v>171</v>
      </c>
      <c r="B30" s="4" t="s">
        <v>26</v>
      </c>
      <c r="C30" s="4" t="s">
        <v>27</v>
      </c>
      <c r="D30" s="4" t="s">
        <v>172</v>
      </c>
      <c r="E30" s="4" t="s">
        <v>173</v>
      </c>
      <c r="F30" s="6">
        <v>44636</v>
      </c>
      <c r="G30" s="6">
        <v>44637</v>
      </c>
      <c r="H30" s="4">
        <v>1</v>
      </c>
      <c r="I30" s="4">
        <v>1</v>
      </c>
      <c r="J30" s="4">
        <v>1</v>
      </c>
      <c r="K30" s="4" t="s">
        <v>30</v>
      </c>
      <c r="L30" s="4">
        <v>308</v>
      </c>
      <c r="M30" s="4">
        <v>308</v>
      </c>
      <c r="N30" s="4" t="s">
        <v>174</v>
      </c>
      <c r="O30" s="4" t="s">
        <v>134</v>
      </c>
      <c r="P30" s="4" t="s">
        <v>33</v>
      </c>
      <c r="Q30" s="4">
        <v>0</v>
      </c>
      <c r="R30" s="7">
        <v>44628</v>
      </c>
      <c r="S30" s="6">
        <v>44640</v>
      </c>
      <c r="T30" s="4" t="s">
        <v>34</v>
      </c>
      <c r="U30" s="4">
        <v>308</v>
      </c>
      <c r="V30" s="4">
        <v>0</v>
      </c>
      <c r="W30" s="4">
        <v>0</v>
      </c>
      <c r="X30" s="4" t="s">
        <v>175</v>
      </c>
      <c r="Y30" s="4" t="s">
        <v>176</v>
      </c>
    </row>
    <row r="31" s="4" customFormat="1" spans="1:25">
      <c r="A31" s="4" t="s">
        <v>177</v>
      </c>
      <c r="B31" s="4" t="s">
        <v>26</v>
      </c>
      <c r="C31" s="4" t="s">
        <v>27</v>
      </c>
      <c r="D31" s="4" t="s">
        <v>178</v>
      </c>
      <c r="E31" s="4" t="s">
        <v>179</v>
      </c>
      <c r="F31" s="6">
        <v>44636</v>
      </c>
      <c r="G31" s="6">
        <v>44637</v>
      </c>
      <c r="H31" s="4">
        <v>1</v>
      </c>
      <c r="I31" s="4">
        <v>1</v>
      </c>
      <c r="J31" s="4">
        <v>1</v>
      </c>
      <c r="K31" s="4" t="s">
        <v>30</v>
      </c>
      <c r="L31" s="4">
        <v>322</v>
      </c>
      <c r="M31" s="4">
        <v>322</v>
      </c>
      <c r="N31" s="4" t="s">
        <v>180</v>
      </c>
      <c r="O31" s="4" t="s">
        <v>134</v>
      </c>
      <c r="P31" s="4" t="s">
        <v>33</v>
      </c>
      <c r="Q31" s="4">
        <v>0</v>
      </c>
      <c r="R31" s="7">
        <v>44629</v>
      </c>
      <c r="S31" s="6">
        <v>44640</v>
      </c>
      <c r="T31" s="4" t="s">
        <v>34</v>
      </c>
      <c r="U31" s="4">
        <v>322</v>
      </c>
      <c r="V31" s="4">
        <v>0</v>
      </c>
      <c r="W31" s="4">
        <v>0</v>
      </c>
      <c r="X31" s="4" t="s">
        <v>181</v>
      </c>
      <c r="Y31" s="4" t="s">
        <v>48</v>
      </c>
    </row>
    <row r="32" s="4" customFormat="1" spans="1:25">
      <c r="A32" s="4" t="s">
        <v>182</v>
      </c>
      <c r="B32" s="4" t="s">
        <v>26</v>
      </c>
      <c r="C32" s="4" t="s">
        <v>27</v>
      </c>
      <c r="D32" s="4" t="s">
        <v>183</v>
      </c>
      <c r="E32" s="4" t="s">
        <v>184</v>
      </c>
      <c r="F32" s="6">
        <v>44636</v>
      </c>
      <c r="G32" s="6">
        <v>44637</v>
      </c>
      <c r="H32" s="4">
        <v>1</v>
      </c>
      <c r="I32" s="4">
        <v>1</v>
      </c>
      <c r="J32" s="4">
        <v>1</v>
      </c>
      <c r="K32" s="4" t="s">
        <v>30</v>
      </c>
      <c r="L32" s="4">
        <v>257</v>
      </c>
      <c r="M32" s="4">
        <v>257</v>
      </c>
      <c r="N32" s="4" t="s">
        <v>185</v>
      </c>
      <c r="O32" s="4" t="s">
        <v>134</v>
      </c>
      <c r="P32" s="4" t="s">
        <v>33</v>
      </c>
      <c r="Q32" s="4">
        <v>0</v>
      </c>
      <c r="R32" s="7">
        <v>44632</v>
      </c>
      <c r="S32" s="6">
        <v>44640</v>
      </c>
      <c r="T32" s="4" t="s">
        <v>34</v>
      </c>
      <c r="U32" s="4">
        <v>257</v>
      </c>
      <c r="V32" s="4">
        <v>0</v>
      </c>
      <c r="W32" s="4">
        <v>0</v>
      </c>
      <c r="X32" s="4" t="s">
        <v>48</v>
      </c>
      <c r="Y32" s="4" t="s">
        <v>48</v>
      </c>
    </row>
    <row r="33" s="4" customFormat="1" spans="1:25">
      <c r="A33" s="4" t="s">
        <v>186</v>
      </c>
      <c r="B33" s="4" t="s">
        <v>26</v>
      </c>
      <c r="C33" s="4" t="s">
        <v>27</v>
      </c>
      <c r="D33" s="4" t="s">
        <v>187</v>
      </c>
      <c r="E33" s="4" t="s">
        <v>188</v>
      </c>
      <c r="F33" s="6">
        <v>44636</v>
      </c>
      <c r="G33" s="6">
        <v>44637</v>
      </c>
      <c r="H33" s="4">
        <v>1</v>
      </c>
      <c r="I33" s="4">
        <v>1</v>
      </c>
      <c r="J33" s="4">
        <v>1</v>
      </c>
      <c r="K33" s="4" t="s">
        <v>30</v>
      </c>
      <c r="L33" s="4">
        <v>171</v>
      </c>
      <c r="M33" s="4">
        <v>171</v>
      </c>
      <c r="N33" s="4" t="s">
        <v>189</v>
      </c>
      <c r="O33" s="4" t="s">
        <v>134</v>
      </c>
      <c r="P33" s="4" t="s">
        <v>33</v>
      </c>
      <c r="Q33" s="4">
        <v>0</v>
      </c>
      <c r="R33" s="7">
        <v>44633</v>
      </c>
      <c r="S33" s="6">
        <v>44640</v>
      </c>
      <c r="T33" s="4" t="s">
        <v>34</v>
      </c>
      <c r="U33" s="4">
        <v>171</v>
      </c>
      <c r="V33" s="4">
        <v>0</v>
      </c>
      <c r="W33" s="4">
        <v>0</v>
      </c>
      <c r="X33" s="4" t="s">
        <v>190</v>
      </c>
      <c r="Y33" s="4" t="s">
        <v>48</v>
      </c>
    </row>
    <row r="34" s="4" customFormat="1" spans="1:25">
      <c r="A34" s="4" t="s">
        <v>191</v>
      </c>
      <c r="B34" s="4" t="s">
        <v>26</v>
      </c>
      <c r="C34" s="4" t="s">
        <v>27</v>
      </c>
      <c r="D34" s="4" t="s">
        <v>192</v>
      </c>
      <c r="E34" s="4" t="s">
        <v>193</v>
      </c>
      <c r="F34" s="6">
        <v>44636</v>
      </c>
      <c r="G34" s="6">
        <v>44637</v>
      </c>
      <c r="H34" s="4">
        <v>1</v>
      </c>
      <c r="I34" s="4">
        <v>1</v>
      </c>
      <c r="J34" s="4">
        <v>1</v>
      </c>
      <c r="K34" s="4" t="s">
        <v>30</v>
      </c>
      <c r="L34" s="4">
        <v>181</v>
      </c>
      <c r="M34" s="4">
        <v>181</v>
      </c>
      <c r="N34" s="4" t="s">
        <v>194</v>
      </c>
      <c r="O34" s="4" t="s">
        <v>134</v>
      </c>
      <c r="P34" s="4" t="s">
        <v>33</v>
      </c>
      <c r="Q34" s="4">
        <v>0</v>
      </c>
      <c r="R34" s="7">
        <v>44634</v>
      </c>
      <c r="S34" s="6">
        <v>44640</v>
      </c>
      <c r="T34" s="4" t="s">
        <v>34</v>
      </c>
      <c r="U34" s="4">
        <v>181</v>
      </c>
      <c r="V34" s="4">
        <v>0</v>
      </c>
      <c r="W34" s="4">
        <v>0</v>
      </c>
      <c r="X34" s="4" t="s">
        <v>195</v>
      </c>
      <c r="Y34" s="4" t="s">
        <v>196</v>
      </c>
    </row>
    <row r="35" s="4" customFormat="1" spans="1:25">
      <c r="A35" s="4" t="s">
        <v>197</v>
      </c>
      <c r="B35" s="4" t="s">
        <v>26</v>
      </c>
      <c r="C35" s="4" t="s">
        <v>27</v>
      </c>
      <c r="D35" s="4" t="s">
        <v>97</v>
      </c>
      <c r="E35" s="4" t="s">
        <v>198</v>
      </c>
      <c r="F35" s="6">
        <v>44636</v>
      </c>
      <c r="G35" s="6">
        <v>44637</v>
      </c>
      <c r="H35" s="4">
        <v>1</v>
      </c>
      <c r="I35" s="4">
        <v>1</v>
      </c>
      <c r="J35" s="4">
        <v>1</v>
      </c>
      <c r="K35" s="4" t="s">
        <v>30</v>
      </c>
      <c r="L35" s="4">
        <v>264</v>
      </c>
      <c r="M35" s="4">
        <v>264</v>
      </c>
      <c r="N35" s="4" t="s">
        <v>199</v>
      </c>
      <c r="O35" s="4" t="s">
        <v>134</v>
      </c>
      <c r="P35" s="4" t="s">
        <v>33</v>
      </c>
      <c r="Q35" s="4">
        <v>0</v>
      </c>
      <c r="R35" s="7">
        <v>44635</v>
      </c>
      <c r="S35" s="6">
        <v>44640</v>
      </c>
      <c r="T35" s="4" t="s">
        <v>34</v>
      </c>
      <c r="U35" s="4">
        <v>264</v>
      </c>
      <c r="V35" s="4">
        <v>0</v>
      </c>
      <c r="W35" s="4">
        <v>0</v>
      </c>
      <c r="X35" s="4" t="s">
        <v>48</v>
      </c>
      <c r="Y35" s="4" t="s">
        <v>48</v>
      </c>
    </row>
    <row r="36" s="4" customFormat="1" spans="1:26">
      <c r="A36" s="4" t="s">
        <v>200</v>
      </c>
      <c r="B36" s="4" t="s">
        <v>26</v>
      </c>
      <c r="C36" s="4" t="s">
        <v>27</v>
      </c>
      <c r="D36" s="4" t="s">
        <v>201</v>
      </c>
      <c r="E36" s="4" t="s">
        <v>202</v>
      </c>
      <c r="F36" s="6">
        <v>44636</v>
      </c>
      <c r="G36" s="6">
        <v>44637</v>
      </c>
      <c r="H36" s="4">
        <v>2</v>
      </c>
      <c r="I36" s="4">
        <v>1</v>
      </c>
      <c r="J36" s="4">
        <v>2</v>
      </c>
      <c r="K36" s="4" t="s">
        <v>30</v>
      </c>
      <c r="L36" s="4">
        <v>72</v>
      </c>
      <c r="M36" s="4">
        <v>72</v>
      </c>
      <c r="N36" s="4" t="s">
        <v>203</v>
      </c>
      <c r="O36" s="4" t="s">
        <v>134</v>
      </c>
      <c r="P36" s="4" t="s">
        <v>33</v>
      </c>
      <c r="Q36" s="4">
        <v>0</v>
      </c>
      <c r="R36" s="7">
        <v>44635</v>
      </c>
      <c r="S36" s="6">
        <v>44640</v>
      </c>
      <c r="T36" s="4" t="s">
        <v>34</v>
      </c>
      <c r="U36" s="4">
        <v>72</v>
      </c>
      <c r="V36" s="4">
        <v>0</v>
      </c>
      <c r="W36" s="4">
        <v>0</v>
      </c>
      <c r="X36" s="4" t="s">
        <v>204</v>
      </c>
      <c r="Y36" s="4">
        <v>16629</v>
      </c>
      <c r="Z36" s="4" t="s">
        <v>205</v>
      </c>
    </row>
    <row r="37" s="4" customFormat="1" spans="1:25">
      <c r="A37" s="4" t="s">
        <v>206</v>
      </c>
      <c r="B37" s="4" t="s">
        <v>26</v>
      </c>
      <c r="C37" s="4" t="s">
        <v>27</v>
      </c>
      <c r="D37" s="4" t="s">
        <v>207</v>
      </c>
      <c r="E37" s="4" t="s">
        <v>143</v>
      </c>
      <c r="F37" s="6">
        <v>44636</v>
      </c>
      <c r="G37" s="6">
        <v>44637</v>
      </c>
      <c r="H37" s="4">
        <v>1</v>
      </c>
      <c r="I37" s="4">
        <v>1</v>
      </c>
      <c r="J37" s="4">
        <v>1</v>
      </c>
      <c r="K37" s="4" t="s">
        <v>30</v>
      </c>
      <c r="L37" s="4">
        <v>75</v>
      </c>
      <c r="M37" s="4">
        <v>75</v>
      </c>
      <c r="N37" s="4" t="s">
        <v>208</v>
      </c>
      <c r="O37" s="4" t="s">
        <v>134</v>
      </c>
      <c r="P37" s="4" t="s">
        <v>33</v>
      </c>
      <c r="Q37" s="4">
        <v>0</v>
      </c>
      <c r="R37" s="7">
        <v>44635</v>
      </c>
      <c r="S37" s="6">
        <v>44640</v>
      </c>
      <c r="T37" s="4" t="s">
        <v>34</v>
      </c>
      <c r="U37" s="4">
        <v>75</v>
      </c>
      <c r="V37" s="4">
        <v>0</v>
      </c>
      <c r="W37" s="4">
        <v>0</v>
      </c>
      <c r="X37" s="4" t="s">
        <v>209</v>
      </c>
      <c r="Y37" s="4" t="s">
        <v>210</v>
      </c>
    </row>
    <row r="38" s="4" customFormat="1" spans="1:25">
      <c r="A38" s="4" t="s">
        <v>211</v>
      </c>
      <c r="B38" s="4" t="s">
        <v>26</v>
      </c>
      <c r="C38" s="4" t="s">
        <v>27</v>
      </c>
      <c r="D38" s="4" t="s">
        <v>212</v>
      </c>
      <c r="E38" s="4" t="s">
        <v>213</v>
      </c>
      <c r="F38" s="6">
        <v>44636</v>
      </c>
      <c r="G38" s="6">
        <v>44637</v>
      </c>
      <c r="H38" s="4">
        <v>1</v>
      </c>
      <c r="I38" s="4">
        <v>1</v>
      </c>
      <c r="J38" s="4">
        <v>1</v>
      </c>
      <c r="K38" s="4" t="s">
        <v>30</v>
      </c>
      <c r="L38" s="4">
        <v>26</v>
      </c>
      <c r="M38" s="4">
        <v>26</v>
      </c>
      <c r="N38" s="4" t="s">
        <v>214</v>
      </c>
      <c r="O38" s="4" t="s">
        <v>134</v>
      </c>
      <c r="P38" s="4" t="s">
        <v>33</v>
      </c>
      <c r="Q38" s="4">
        <v>0</v>
      </c>
      <c r="R38" s="7">
        <v>44635</v>
      </c>
      <c r="S38" s="6">
        <v>44640</v>
      </c>
      <c r="T38" s="4" t="s">
        <v>34</v>
      </c>
      <c r="U38" s="4">
        <v>26</v>
      </c>
      <c r="V38" s="4">
        <v>0</v>
      </c>
      <c r="W38" s="4">
        <v>0</v>
      </c>
      <c r="X38" s="4" t="s">
        <v>215</v>
      </c>
      <c r="Y38" s="4" t="s">
        <v>216</v>
      </c>
    </row>
    <row r="39" s="4" customFormat="1" spans="1:25">
      <c r="A39" s="4" t="s">
        <v>217</v>
      </c>
      <c r="B39" s="4" t="s">
        <v>26</v>
      </c>
      <c r="C39" s="4" t="s">
        <v>27</v>
      </c>
      <c r="D39" s="4" t="s">
        <v>218</v>
      </c>
      <c r="E39" s="4" t="s">
        <v>103</v>
      </c>
      <c r="F39" s="6">
        <v>44636</v>
      </c>
      <c r="G39" s="6">
        <v>44637</v>
      </c>
      <c r="H39" s="4">
        <v>1</v>
      </c>
      <c r="I39" s="4">
        <v>1</v>
      </c>
      <c r="J39" s="4">
        <v>1</v>
      </c>
      <c r="K39" s="4" t="s">
        <v>30</v>
      </c>
      <c r="L39" s="4">
        <v>53</v>
      </c>
      <c r="M39" s="4">
        <v>53</v>
      </c>
      <c r="N39" s="4" t="s">
        <v>219</v>
      </c>
      <c r="O39" s="4" t="s">
        <v>134</v>
      </c>
      <c r="P39" s="4" t="s">
        <v>33</v>
      </c>
      <c r="Q39" s="4">
        <v>0</v>
      </c>
      <c r="R39" s="7">
        <v>44635</v>
      </c>
      <c r="S39" s="6">
        <v>44640</v>
      </c>
      <c r="T39" s="4" t="s">
        <v>34</v>
      </c>
      <c r="U39" s="4">
        <v>53</v>
      </c>
      <c r="V39" s="4">
        <v>0</v>
      </c>
      <c r="W39" s="4">
        <v>0</v>
      </c>
      <c r="X39" s="4" t="s">
        <v>220</v>
      </c>
      <c r="Y39" s="4" t="s">
        <v>48</v>
      </c>
    </row>
    <row r="40" s="4" customFormat="1" spans="1:25">
      <c r="A40" s="4" t="s">
        <v>161</v>
      </c>
      <c r="B40" s="4" t="s">
        <v>26</v>
      </c>
      <c r="C40" s="4" t="s">
        <v>59</v>
      </c>
      <c r="D40" s="4" t="s">
        <v>162</v>
      </c>
      <c r="E40" s="4" t="s">
        <v>163</v>
      </c>
      <c r="F40" s="6">
        <v>44636</v>
      </c>
      <c r="G40" s="6">
        <v>44637</v>
      </c>
      <c r="H40" s="4">
        <v>1</v>
      </c>
      <c r="I40" s="4">
        <v>1</v>
      </c>
      <c r="J40" s="4">
        <v>1</v>
      </c>
      <c r="K40" s="4" t="s">
        <v>30</v>
      </c>
      <c r="L40" s="4">
        <v>-93</v>
      </c>
      <c r="M40" s="4">
        <v>-93</v>
      </c>
      <c r="N40" s="4" t="s">
        <v>164</v>
      </c>
      <c r="O40" s="4" t="s">
        <v>134</v>
      </c>
      <c r="P40" s="4" t="s">
        <v>33</v>
      </c>
      <c r="Q40" s="4">
        <v>0</v>
      </c>
      <c r="R40" s="7">
        <v>44623</v>
      </c>
      <c r="S40" s="6">
        <v>44640</v>
      </c>
      <c r="T40" s="4" t="s">
        <v>34</v>
      </c>
      <c r="U40" s="4">
        <v>-93</v>
      </c>
      <c r="V40" s="4">
        <v>0</v>
      </c>
      <c r="W40" s="4">
        <v>0</v>
      </c>
      <c r="X40" s="4" t="s">
        <v>48</v>
      </c>
      <c r="Y40" s="4" t="s">
        <v>48</v>
      </c>
    </row>
    <row r="41" s="4" customFormat="1" spans="1:25">
      <c r="A41" s="4" t="s">
        <v>221</v>
      </c>
      <c r="B41" s="4" t="s">
        <v>26</v>
      </c>
      <c r="C41" s="4" t="s">
        <v>27</v>
      </c>
      <c r="D41" s="4" t="s">
        <v>222</v>
      </c>
      <c r="E41" s="4" t="s">
        <v>223</v>
      </c>
      <c r="F41" s="6">
        <v>44636</v>
      </c>
      <c r="G41" s="6">
        <v>44637</v>
      </c>
      <c r="H41" s="4">
        <v>1</v>
      </c>
      <c r="I41" s="4">
        <v>1</v>
      </c>
      <c r="J41" s="4">
        <v>1</v>
      </c>
      <c r="K41" s="4" t="s">
        <v>30</v>
      </c>
      <c r="L41" s="4">
        <v>85</v>
      </c>
      <c r="M41" s="4">
        <v>85</v>
      </c>
      <c r="N41" s="4" t="s">
        <v>224</v>
      </c>
      <c r="O41" s="4" t="s">
        <v>134</v>
      </c>
      <c r="P41" s="4" t="s">
        <v>33</v>
      </c>
      <c r="Q41" s="4">
        <v>0</v>
      </c>
      <c r="R41" s="7">
        <v>44636</v>
      </c>
      <c r="S41" s="6">
        <v>44640</v>
      </c>
      <c r="T41" s="4" t="s">
        <v>34</v>
      </c>
      <c r="U41" s="4">
        <v>85</v>
      </c>
      <c r="V41" s="4">
        <v>0</v>
      </c>
      <c r="W41" s="4">
        <v>0</v>
      </c>
      <c r="X41" s="4" t="s">
        <v>225</v>
      </c>
      <c r="Y41" s="4" t="s">
        <v>48</v>
      </c>
    </row>
    <row r="42" s="4" customFormat="1" spans="1:25">
      <c r="A42" s="4" t="s">
        <v>221</v>
      </c>
      <c r="B42" s="4" t="s">
        <v>26</v>
      </c>
      <c r="C42" s="4" t="s">
        <v>59</v>
      </c>
      <c r="D42" s="4" t="s">
        <v>222</v>
      </c>
      <c r="E42" s="4" t="s">
        <v>223</v>
      </c>
      <c r="F42" s="6">
        <v>44636</v>
      </c>
      <c r="G42" s="6">
        <v>44637</v>
      </c>
      <c r="H42" s="4">
        <v>1</v>
      </c>
      <c r="I42" s="4">
        <v>1</v>
      </c>
      <c r="J42" s="4">
        <v>1</v>
      </c>
      <c r="K42" s="4" t="s">
        <v>30</v>
      </c>
      <c r="L42" s="4">
        <v>-85</v>
      </c>
      <c r="M42" s="4">
        <v>-85</v>
      </c>
      <c r="N42" s="4" t="s">
        <v>224</v>
      </c>
      <c r="O42" s="4" t="s">
        <v>134</v>
      </c>
      <c r="P42" s="4" t="s">
        <v>33</v>
      </c>
      <c r="Q42" s="4">
        <v>0</v>
      </c>
      <c r="R42" s="7">
        <v>44636</v>
      </c>
      <c r="S42" s="6">
        <v>44640</v>
      </c>
      <c r="T42" s="4" t="s">
        <v>34</v>
      </c>
      <c r="U42" s="4">
        <v>-85</v>
      </c>
      <c r="V42" s="4">
        <v>0</v>
      </c>
      <c r="W42" s="4">
        <v>0</v>
      </c>
      <c r="X42" s="4" t="s">
        <v>225</v>
      </c>
      <c r="Y42" s="4" t="s">
        <v>48</v>
      </c>
    </row>
    <row r="43" s="4" customFormat="1" spans="1:25">
      <c r="A43" s="4" t="s">
        <v>226</v>
      </c>
      <c r="B43" s="4" t="s">
        <v>26</v>
      </c>
      <c r="C43" s="4" t="s">
        <v>27</v>
      </c>
      <c r="D43" s="4" t="s">
        <v>227</v>
      </c>
      <c r="E43" s="4" t="s">
        <v>228</v>
      </c>
      <c r="F43" s="6">
        <v>44636</v>
      </c>
      <c r="G43" s="6">
        <v>44637</v>
      </c>
      <c r="H43" s="4">
        <v>1</v>
      </c>
      <c r="I43" s="4">
        <v>1</v>
      </c>
      <c r="J43" s="4">
        <v>1</v>
      </c>
      <c r="K43" s="4" t="s">
        <v>30</v>
      </c>
      <c r="L43" s="4">
        <v>30</v>
      </c>
      <c r="M43" s="4">
        <v>30</v>
      </c>
      <c r="N43" s="4" t="s">
        <v>229</v>
      </c>
      <c r="O43" s="4" t="s">
        <v>134</v>
      </c>
      <c r="P43" s="4" t="s">
        <v>33</v>
      </c>
      <c r="Q43" s="4">
        <v>0</v>
      </c>
      <c r="R43" s="7">
        <v>44636</v>
      </c>
      <c r="S43" s="6">
        <v>44640</v>
      </c>
      <c r="T43" s="4" t="s">
        <v>34</v>
      </c>
      <c r="U43" s="4">
        <v>30</v>
      </c>
      <c r="V43" s="4">
        <v>0</v>
      </c>
      <c r="W43" s="4">
        <v>0</v>
      </c>
      <c r="X43" s="4" t="s">
        <v>230</v>
      </c>
      <c r="Y43" s="4" t="s">
        <v>231</v>
      </c>
    </row>
    <row r="44" s="4" customFormat="1" spans="1:25">
      <c r="A44" s="4" t="s">
        <v>232</v>
      </c>
      <c r="B44" s="4" t="s">
        <v>26</v>
      </c>
      <c r="C44" s="4" t="s">
        <v>27</v>
      </c>
      <c r="D44" s="4" t="s">
        <v>233</v>
      </c>
      <c r="E44" s="4" t="s">
        <v>234</v>
      </c>
      <c r="F44" s="6">
        <v>44636</v>
      </c>
      <c r="G44" s="6">
        <v>44637</v>
      </c>
      <c r="H44" s="4">
        <v>1</v>
      </c>
      <c r="I44" s="4">
        <v>1</v>
      </c>
      <c r="J44" s="4">
        <v>1</v>
      </c>
      <c r="K44" s="4" t="s">
        <v>30</v>
      </c>
      <c r="L44" s="4">
        <v>65</v>
      </c>
      <c r="M44" s="4">
        <v>65</v>
      </c>
      <c r="N44" s="4" t="s">
        <v>235</v>
      </c>
      <c r="O44" s="4" t="s">
        <v>134</v>
      </c>
      <c r="P44" s="4" t="s">
        <v>33</v>
      </c>
      <c r="Q44" s="4">
        <v>0</v>
      </c>
      <c r="R44" s="7">
        <v>44636</v>
      </c>
      <c r="S44" s="6">
        <v>44640</v>
      </c>
      <c r="T44" s="4" t="s">
        <v>34</v>
      </c>
      <c r="U44" s="4">
        <v>65</v>
      </c>
      <c r="V44" s="4">
        <v>0</v>
      </c>
      <c r="W44" s="4">
        <v>0</v>
      </c>
      <c r="X44" s="4" t="s">
        <v>236</v>
      </c>
      <c r="Y44" s="4" t="s">
        <v>48</v>
      </c>
    </row>
    <row r="45" s="4" customFormat="1" spans="1:25">
      <c r="A45" s="4" t="s">
        <v>237</v>
      </c>
      <c r="B45" s="4" t="s">
        <v>26</v>
      </c>
      <c r="C45" s="4" t="s">
        <v>27</v>
      </c>
      <c r="D45" s="4" t="s">
        <v>238</v>
      </c>
      <c r="E45" s="4" t="s">
        <v>239</v>
      </c>
      <c r="F45" s="6">
        <v>44636</v>
      </c>
      <c r="G45" s="6">
        <v>44637</v>
      </c>
      <c r="H45" s="4">
        <v>1</v>
      </c>
      <c r="I45" s="4">
        <v>1</v>
      </c>
      <c r="J45" s="4">
        <v>1</v>
      </c>
      <c r="K45" s="4" t="s">
        <v>30</v>
      </c>
      <c r="L45" s="4">
        <v>60</v>
      </c>
      <c r="M45" s="4">
        <v>60</v>
      </c>
      <c r="N45" s="4" t="s">
        <v>240</v>
      </c>
      <c r="O45" s="4" t="s">
        <v>134</v>
      </c>
      <c r="P45" s="4" t="s">
        <v>33</v>
      </c>
      <c r="Q45" s="4">
        <v>0</v>
      </c>
      <c r="R45" s="7">
        <v>44636</v>
      </c>
      <c r="S45" s="6">
        <v>44640</v>
      </c>
      <c r="T45" s="4" t="s">
        <v>34</v>
      </c>
      <c r="U45" s="4">
        <v>60</v>
      </c>
      <c r="V45" s="4">
        <v>0</v>
      </c>
      <c r="W45" s="4">
        <v>0</v>
      </c>
      <c r="X45" s="4" t="s">
        <v>48</v>
      </c>
      <c r="Y45" s="4" t="s">
        <v>48</v>
      </c>
    </row>
    <row r="46" s="4" customFormat="1" spans="1:25">
      <c r="A46" s="4" t="s">
        <v>241</v>
      </c>
      <c r="B46" s="4" t="s">
        <v>26</v>
      </c>
      <c r="C46" s="4" t="s">
        <v>27</v>
      </c>
      <c r="D46" s="4" t="s">
        <v>242</v>
      </c>
      <c r="E46" s="4" t="s">
        <v>243</v>
      </c>
      <c r="F46" s="6">
        <v>44635</v>
      </c>
      <c r="G46" s="6">
        <v>44638</v>
      </c>
      <c r="H46" s="4">
        <v>1</v>
      </c>
      <c r="I46" s="4">
        <v>3</v>
      </c>
      <c r="J46" s="4">
        <v>3</v>
      </c>
      <c r="K46" s="4" t="s">
        <v>30</v>
      </c>
      <c r="L46" s="4">
        <v>476</v>
      </c>
      <c r="M46" s="4">
        <v>476</v>
      </c>
      <c r="N46" s="4" t="s">
        <v>244</v>
      </c>
      <c r="O46" s="4" t="s">
        <v>245</v>
      </c>
      <c r="P46" s="4" t="s">
        <v>33</v>
      </c>
      <c r="Q46" s="4">
        <v>0</v>
      </c>
      <c r="R46" s="7">
        <v>44565</v>
      </c>
      <c r="S46" s="6">
        <v>44641</v>
      </c>
      <c r="T46" s="4" t="s">
        <v>34</v>
      </c>
      <c r="U46" s="4">
        <v>476</v>
      </c>
      <c r="V46" s="4">
        <v>0</v>
      </c>
      <c r="W46" s="4">
        <v>0</v>
      </c>
      <c r="X46" s="4" t="s">
        <v>48</v>
      </c>
      <c r="Y46" s="4" t="s">
        <v>246</v>
      </c>
    </row>
    <row r="47" s="4" customFormat="1" spans="1:25">
      <c r="A47" s="4" t="s">
        <v>247</v>
      </c>
      <c r="B47" s="4" t="s">
        <v>26</v>
      </c>
      <c r="C47" s="4" t="s">
        <v>27</v>
      </c>
      <c r="D47" s="4" t="s">
        <v>248</v>
      </c>
      <c r="E47" s="4" t="s">
        <v>249</v>
      </c>
      <c r="F47" s="6">
        <v>44637</v>
      </c>
      <c r="G47" s="6">
        <v>44638</v>
      </c>
      <c r="H47" s="4">
        <v>2</v>
      </c>
      <c r="I47" s="4">
        <v>1</v>
      </c>
      <c r="J47" s="4">
        <v>2</v>
      </c>
      <c r="K47" s="4" t="s">
        <v>30</v>
      </c>
      <c r="L47" s="4">
        <v>590</v>
      </c>
      <c r="M47" s="4">
        <v>590</v>
      </c>
      <c r="N47" s="4" t="s">
        <v>250</v>
      </c>
      <c r="O47" s="4" t="s">
        <v>245</v>
      </c>
      <c r="P47" s="4" t="s">
        <v>33</v>
      </c>
      <c r="Q47" s="4">
        <v>0</v>
      </c>
      <c r="R47" s="7">
        <v>44595</v>
      </c>
      <c r="S47" s="6">
        <v>44641</v>
      </c>
      <c r="T47" s="4" t="s">
        <v>34</v>
      </c>
      <c r="U47" s="4">
        <v>590</v>
      </c>
      <c r="V47" s="4">
        <v>0</v>
      </c>
      <c r="W47" s="4">
        <v>0</v>
      </c>
      <c r="X47" s="4" t="s">
        <v>251</v>
      </c>
      <c r="Y47" s="4" t="s">
        <v>252</v>
      </c>
    </row>
    <row r="48" s="4" customFormat="1" spans="1:25">
      <c r="A48" s="4" t="s">
        <v>253</v>
      </c>
      <c r="B48" s="4" t="s">
        <v>26</v>
      </c>
      <c r="C48" s="4" t="s">
        <v>27</v>
      </c>
      <c r="D48" s="4" t="s">
        <v>254</v>
      </c>
      <c r="E48" s="4" t="s">
        <v>89</v>
      </c>
      <c r="F48" s="6">
        <v>44637</v>
      </c>
      <c r="G48" s="6">
        <v>44638</v>
      </c>
      <c r="H48" s="4">
        <v>1</v>
      </c>
      <c r="I48" s="4">
        <v>1</v>
      </c>
      <c r="J48" s="4">
        <v>1</v>
      </c>
      <c r="K48" s="4" t="s">
        <v>30</v>
      </c>
      <c r="L48" s="4">
        <v>91</v>
      </c>
      <c r="M48" s="4">
        <v>91</v>
      </c>
      <c r="N48" s="4" t="s">
        <v>255</v>
      </c>
      <c r="O48" s="4" t="s">
        <v>245</v>
      </c>
      <c r="P48" s="4" t="s">
        <v>33</v>
      </c>
      <c r="Q48" s="4">
        <v>0</v>
      </c>
      <c r="R48" s="7">
        <v>44614</v>
      </c>
      <c r="S48" s="6">
        <v>44641</v>
      </c>
      <c r="T48" s="4" t="s">
        <v>34</v>
      </c>
      <c r="U48" s="4">
        <v>91</v>
      </c>
      <c r="V48" s="4">
        <v>0</v>
      </c>
      <c r="W48" s="4">
        <v>0</v>
      </c>
      <c r="X48" s="4" t="s">
        <v>256</v>
      </c>
      <c r="Y48" s="4" t="s">
        <v>257</v>
      </c>
    </row>
    <row r="49" s="4" customFormat="1" spans="1:25">
      <c r="A49" s="4" t="s">
        <v>258</v>
      </c>
      <c r="B49" s="4" t="s">
        <v>26</v>
      </c>
      <c r="C49" s="4" t="s">
        <v>27</v>
      </c>
      <c r="D49" s="4" t="s">
        <v>259</v>
      </c>
      <c r="E49" s="4" t="s">
        <v>260</v>
      </c>
      <c r="F49" s="6">
        <v>44635</v>
      </c>
      <c r="G49" s="6">
        <v>44638</v>
      </c>
      <c r="H49" s="4">
        <v>1</v>
      </c>
      <c r="I49" s="4">
        <v>3</v>
      </c>
      <c r="J49" s="4">
        <v>3</v>
      </c>
      <c r="K49" s="4" t="s">
        <v>30</v>
      </c>
      <c r="L49" s="4">
        <v>549</v>
      </c>
      <c r="M49" s="4">
        <v>549</v>
      </c>
      <c r="N49" s="4" t="s">
        <v>261</v>
      </c>
      <c r="O49" s="4" t="s">
        <v>245</v>
      </c>
      <c r="P49" s="4" t="s">
        <v>33</v>
      </c>
      <c r="Q49" s="4">
        <v>0</v>
      </c>
      <c r="R49" s="7">
        <v>44614</v>
      </c>
      <c r="S49" s="6">
        <v>44641</v>
      </c>
      <c r="T49" s="4" t="s">
        <v>34</v>
      </c>
      <c r="U49" s="4">
        <v>549</v>
      </c>
      <c r="V49" s="4">
        <v>0</v>
      </c>
      <c r="W49" s="4">
        <v>0</v>
      </c>
      <c r="X49" s="4" t="s">
        <v>262</v>
      </c>
      <c r="Y49" s="4" t="s">
        <v>263</v>
      </c>
    </row>
    <row r="50" s="4" customFormat="1" spans="1:25">
      <c r="A50" s="4" t="s">
        <v>264</v>
      </c>
      <c r="B50" s="4" t="s">
        <v>26</v>
      </c>
      <c r="C50" s="4" t="s">
        <v>27</v>
      </c>
      <c r="D50" s="4" t="s">
        <v>265</v>
      </c>
      <c r="E50" s="4" t="s">
        <v>266</v>
      </c>
      <c r="F50" s="6">
        <v>44637</v>
      </c>
      <c r="G50" s="6">
        <v>44638</v>
      </c>
      <c r="H50" s="4">
        <v>1</v>
      </c>
      <c r="I50" s="4">
        <v>1</v>
      </c>
      <c r="J50" s="4">
        <v>1</v>
      </c>
      <c r="K50" s="4" t="s">
        <v>30</v>
      </c>
      <c r="L50" s="4">
        <v>157</v>
      </c>
      <c r="M50" s="4">
        <v>157</v>
      </c>
      <c r="N50" s="4" t="s">
        <v>267</v>
      </c>
      <c r="O50" s="4" t="s">
        <v>245</v>
      </c>
      <c r="P50" s="4" t="s">
        <v>33</v>
      </c>
      <c r="Q50" s="4">
        <v>0</v>
      </c>
      <c r="R50" s="7">
        <v>44615</v>
      </c>
      <c r="S50" s="6">
        <v>44641</v>
      </c>
      <c r="T50" s="4" t="s">
        <v>34</v>
      </c>
      <c r="U50" s="4">
        <v>157</v>
      </c>
      <c r="V50" s="4">
        <v>0</v>
      </c>
      <c r="W50" s="4">
        <v>0</v>
      </c>
      <c r="X50" s="4" t="s">
        <v>48</v>
      </c>
      <c r="Y50" s="4" t="s">
        <v>48</v>
      </c>
    </row>
    <row r="51" s="4" customFormat="1" spans="1:25">
      <c r="A51" s="4" t="s">
        <v>268</v>
      </c>
      <c r="B51" s="4" t="s">
        <v>26</v>
      </c>
      <c r="C51" s="4" t="s">
        <v>27</v>
      </c>
      <c r="D51" s="4" t="s">
        <v>269</v>
      </c>
      <c r="E51" s="4" t="s">
        <v>270</v>
      </c>
      <c r="F51" s="6">
        <v>44636</v>
      </c>
      <c r="G51" s="6">
        <v>44638</v>
      </c>
      <c r="H51" s="4">
        <v>1</v>
      </c>
      <c r="I51" s="4">
        <v>2</v>
      </c>
      <c r="J51" s="4">
        <v>2</v>
      </c>
      <c r="K51" s="4" t="s">
        <v>30</v>
      </c>
      <c r="L51" s="4">
        <v>462</v>
      </c>
      <c r="M51" s="4">
        <v>462</v>
      </c>
      <c r="N51" s="4" t="s">
        <v>271</v>
      </c>
      <c r="O51" s="4" t="s">
        <v>245</v>
      </c>
      <c r="P51" s="4" t="s">
        <v>33</v>
      </c>
      <c r="Q51" s="4">
        <v>0</v>
      </c>
      <c r="R51" s="7">
        <v>44624</v>
      </c>
      <c r="S51" s="6">
        <v>44641</v>
      </c>
      <c r="T51" s="4" t="s">
        <v>34</v>
      </c>
      <c r="U51" s="4">
        <v>462</v>
      </c>
      <c r="V51" s="4">
        <v>0</v>
      </c>
      <c r="W51" s="4">
        <v>0</v>
      </c>
      <c r="X51" s="4" t="s">
        <v>272</v>
      </c>
      <c r="Y51" s="4" t="s">
        <v>48</v>
      </c>
    </row>
    <row r="52" s="4" customFormat="1" spans="1:25">
      <c r="A52" s="4" t="s">
        <v>258</v>
      </c>
      <c r="B52" s="4" t="s">
        <v>26</v>
      </c>
      <c r="C52" s="4" t="s">
        <v>273</v>
      </c>
      <c r="D52" s="4" t="s">
        <v>259</v>
      </c>
      <c r="E52" s="4" t="s">
        <v>260</v>
      </c>
      <c r="F52" s="6">
        <v>44635</v>
      </c>
      <c r="G52" s="6">
        <v>44638</v>
      </c>
      <c r="H52" s="4">
        <v>1</v>
      </c>
      <c r="I52" s="4">
        <v>3</v>
      </c>
      <c r="J52" s="4">
        <v>3</v>
      </c>
      <c r="K52" s="4" t="s">
        <v>30</v>
      </c>
      <c r="L52" s="4">
        <v>-384.31</v>
      </c>
      <c r="M52" s="4">
        <v>-384.31</v>
      </c>
      <c r="N52" s="4" t="s">
        <v>261</v>
      </c>
      <c r="O52" s="4" t="s">
        <v>245</v>
      </c>
      <c r="P52" s="4" t="s">
        <v>33</v>
      </c>
      <c r="Q52" s="4">
        <v>0</v>
      </c>
      <c r="R52" s="7">
        <v>44614</v>
      </c>
      <c r="S52" s="6">
        <v>44641</v>
      </c>
      <c r="T52" s="4" t="s">
        <v>34</v>
      </c>
      <c r="U52" s="4">
        <v>-384.31</v>
      </c>
      <c r="V52" s="4">
        <v>0</v>
      </c>
      <c r="W52" s="4">
        <v>0</v>
      </c>
      <c r="X52" s="4" t="s">
        <v>262</v>
      </c>
      <c r="Y52" s="4" t="s">
        <v>263</v>
      </c>
    </row>
    <row r="53" s="4" customFormat="1" spans="1:25">
      <c r="A53" s="4" t="s">
        <v>274</v>
      </c>
      <c r="B53" s="4" t="s">
        <v>26</v>
      </c>
      <c r="C53" s="4" t="s">
        <v>27</v>
      </c>
      <c r="D53" s="4" t="s">
        <v>275</v>
      </c>
      <c r="E53" s="4" t="s">
        <v>276</v>
      </c>
      <c r="F53" s="6">
        <v>44637</v>
      </c>
      <c r="G53" s="6">
        <v>44638</v>
      </c>
      <c r="H53" s="4">
        <v>1</v>
      </c>
      <c r="I53" s="4">
        <v>1</v>
      </c>
      <c r="J53" s="4">
        <v>1</v>
      </c>
      <c r="K53" s="4" t="s">
        <v>30</v>
      </c>
      <c r="L53" s="4">
        <v>74</v>
      </c>
      <c r="M53" s="4">
        <v>74</v>
      </c>
      <c r="N53" s="4" t="s">
        <v>277</v>
      </c>
      <c r="O53" s="4" t="s">
        <v>245</v>
      </c>
      <c r="P53" s="4" t="s">
        <v>33</v>
      </c>
      <c r="Q53" s="4">
        <v>0</v>
      </c>
      <c r="R53" s="7">
        <v>44630</v>
      </c>
      <c r="S53" s="6">
        <v>44641</v>
      </c>
      <c r="T53" s="4" t="s">
        <v>34</v>
      </c>
      <c r="U53" s="4">
        <v>74</v>
      </c>
      <c r="V53" s="4">
        <v>0</v>
      </c>
      <c r="W53" s="4">
        <v>0</v>
      </c>
      <c r="X53" s="4" t="s">
        <v>48</v>
      </c>
      <c r="Y53" s="4" t="s">
        <v>48</v>
      </c>
    </row>
    <row r="54" s="4" customFormat="1" spans="1:25">
      <c r="A54" s="4" t="s">
        <v>278</v>
      </c>
      <c r="B54" s="4" t="s">
        <v>26</v>
      </c>
      <c r="C54" s="4" t="s">
        <v>27</v>
      </c>
      <c r="D54" s="4" t="s">
        <v>279</v>
      </c>
      <c r="E54" s="4" t="s">
        <v>280</v>
      </c>
      <c r="F54" s="6">
        <v>44637</v>
      </c>
      <c r="G54" s="6">
        <v>44638</v>
      </c>
      <c r="H54" s="4">
        <v>1</v>
      </c>
      <c r="I54" s="4">
        <v>1</v>
      </c>
      <c r="J54" s="4">
        <v>1</v>
      </c>
      <c r="K54" s="4" t="s">
        <v>30</v>
      </c>
      <c r="L54" s="4">
        <v>368</v>
      </c>
      <c r="M54" s="4">
        <v>368</v>
      </c>
      <c r="N54" s="4" t="s">
        <v>281</v>
      </c>
      <c r="O54" s="4" t="s">
        <v>245</v>
      </c>
      <c r="P54" s="4" t="s">
        <v>33</v>
      </c>
      <c r="Q54" s="4">
        <v>0</v>
      </c>
      <c r="R54" s="7">
        <v>44630</v>
      </c>
      <c r="S54" s="6">
        <v>44641</v>
      </c>
      <c r="T54" s="4" t="s">
        <v>34</v>
      </c>
      <c r="U54" s="4">
        <v>368</v>
      </c>
      <c r="V54" s="4">
        <v>0</v>
      </c>
      <c r="W54" s="4">
        <v>0</v>
      </c>
      <c r="X54" s="4" t="s">
        <v>282</v>
      </c>
      <c r="Y54" s="4" t="s">
        <v>283</v>
      </c>
    </row>
    <row r="55" s="4" customFormat="1" spans="1:25">
      <c r="A55" s="4" t="s">
        <v>284</v>
      </c>
      <c r="B55" s="4" t="s">
        <v>26</v>
      </c>
      <c r="C55" s="4" t="s">
        <v>27</v>
      </c>
      <c r="D55" s="4" t="s">
        <v>285</v>
      </c>
      <c r="E55" s="4" t="s">
        <v>286</v>
      </c>
      <c r="F55" s="6">
        <v>44635</v>
      </c>
      <c r="G55" s="6">
        <v>44638</v>
      </c>
      <c r="H55" s="4">
        <v>1</v>
      </c>
      <c r="I55" s="4">
        <v>3</v>
      </c>
      <c r="J55" s="4">
        <v>3</v>
      </c>
      <c r="K55" s="4" t="s">
        <v>30</v>
      </c>
      <c r="L55" s="4">
        <v>267</v>
      </c>
      <c r="M55" s="4">
        <v>267</v>
      </c>
      <c r="N55" s="4" t="s">
        <v>287</v>
      </c>
      <c r="O55" s="4" t="s">
        <v>245</v>
      </c>
      <c r="P55" s="4" t="s">
        <v>33</v>
      </c>
      <c r="Q55" s="4">
        <v>0</v>
      </c>
      <c r="R55" s="7">
        <v>44634</v>
      </c>
      <c r="S55" s="6">
        <v>44641</v>
      </c>
      <c r="T55" s="4" t="s">
        <v>34</v>
      </c>
      <c r="U55" s="4">
        <v>267</v>
      </c>
      <c r="V55" s="4">
        <v>0</v>
      </c>
      <c r="W55" s="4">
        <v>0</v>
      </c>
      <c r="X55" s="4" t="s">
        <v>288</v>
      </c>
      <c r="Y55" s="4" t="s">
        <v>289</v>
      </c>
    </row>
    <row r="56" s="4" customFormat="1" spans="1:25">
      <c r="A56" s="4" t="s">
        <v>290</v>
      </c>
      <c r="B56" s="4" t="s">
        <v>26</v>
      </c>
      <c r="C56" s="4" t="s">
        <v>27</v>
      </c>
      <c r="D56" s="4" t="s">
        <v>291</v>
      </c>
      <c r="E56" s="4" t="s">
        <v>292</v>
      </c>
      <c r="F56" s="6">
        <v>44637</v>
      </c>
      <c r="G56" s="6">
        <v>44638</v>
      </c>
      <c r="H56" s="4">
        <v>1</v>
      </c>
      <c r="I56" s="4">
        <v>1</v>
      </c>
      <c r="J56" s="4">
        <v>1</v>
      </c>
      <c r="K56" s="4" t="s">
        <v>30</v>
      </c>
      <c r="L56" s="4">
        <v>118</v>
      </c>
      <c r="M56" s="4">
        <v>118</v>
      </c>
      <c r="N56" s="4" t="s">
        <v>293</v>
      </c>
      <c r="O56" s="4" t="s">
        <v>245</v>
      </c>
      <c r="P56" s="4" t="s">
        <v>33</v>
      </c>
      <c r="Q56" s="4">
        <v>0</v>
      </c>
      <c r="R56" s="7">
        <v>44634</v>
      </c>
      <c r="S56" s="6">
        <v>44641</v>
      </c>
      <c r="T56" s="4" t="s">
        <v>34</v>
      </c>
      <c r="U56" s="4">
        <v>118</v>
      </c>
      <c r="V56" s="4">
        <v>0</v>
      </c>
      <c r="W56" s="4">
        <v>0</v>
      </c>
      <c r="X56" s="4" t="s">
        <v>48</v>
      </c>
      <c r="Y56" s="4" t="s">
        <v>48</v>
      </c>
    </row>
    <row r="57" s="4" customFormat="1" spans="1:25">
      <c r="A57" s="4" t="s">
        <v>294</v>
      </c>
      <c r="B57" s="4" t="s">
        <v>26</v>
      </c>
      <c r="C57" s="4" t="s">
        <v>27</v>
      </c>
      <c r="D57" s="4" t="s">
        <v>295</v>
      </c>
      <c r="E57" s="4" t="s">
        <v>296</v>
      </c>
      <c r="F57" s="6">
        <v>44636</v>
      </c>
      <c r="G57" s="6">
        <v>44638</v>
      </c>
      <c r="H57" s="4">
        <v>1</v>
      </c>
      <c r="I57" s="4">
        <v>2</v>
      </c>
      <c r="J57" s="4">
        <v>2</v>
      </c>
      <c r="K57" s="4" t="s">
        <v>30</v>
      </c>
      <c r="L57" s="4">
        <v>616</v>
      </c>
      <c r="M57" s="4">
        <v>616</v>
      </c>
      <c r="N57" s="4" t="s">
        <v>297</v>
      </c>
      <c r="O57" s="4" t="s">
        <v>245</v>
      </c>
      <c r="P57" s="4" t="s">
        <v>33</v>
      </c>
      <c r="Q57" s="4">
        <v>0</v>
      </c>
      <c r="R57" s="7">
        <v>44634</v>
      </c>
      <c r="S57" s="6">
        <v>44641</v>
      </c>
      <c r="T57" s="4" t="s">
        <v>34</v>
      </c>
      <c r="U57" s="4">
        <v>616</v>
      </c>
      <c r="V57" s="4">
        <v>0</v>
      </c>
      <c r="W57" s="4">
        <v>0</v>
      </c>
      <c r="X57" s="4" t="s">
        <v>298</v>
      </c>
      <c r="Y57" s="4" t="s">
        <v>48</v>
      </c>
    </row>
    <row r="58" s="4" customFormat="1" spans="1:25">
      <c r="A58" s="4" t="s">
        <v>299</v>
      </c>
      <c r="B58" s="4" t="s">
        <v>26</v>
      </c>
      <c r="C58" s="4" t="s">
        <v>27</v>
      </c>
      <c r="D58" s="4" t="s">
        <v>300</v>
      </c>
      <c r="E58" s="4" t="s">
        <v>234</v>
      </c>
      <c r="F58" s="6">
        <v>44637</v>
      </c>
      <c r="G58" s="6">
        <v>44638</v>
      </c>
      <c r="H58" s="4">
        <v>1</v>
      </c>
      <c r="I58" s="4">
        <v>1</v>
      </c>
      <c r="J58" s="4">
        <v>1</v>
      </c>
      <c r="K58" s="4" t="s">
        <v>30</v>
      </c>
      <c r="L58" s="4">
        <v>53</v>
      </c>
      <c r="M58" s="4">
        <v>53</v>
      </c>
      <c r="N58" s="4" t="s">
        <v>301</v>
      </c>
      <c r="O58" s="4" t="s">
        <v>245</v>
      </c>
      <c r="P58" s="4" t="s">
        <v>33</v>
      </c>
      <c r="Q58" s="4">
        <v>0</v>
      </c>
      <c r="R58" s="7">
        <v>44635</v>
      </c>
      <c r="S58" s="6">
        <v>44641</v>
      </c>
      <c r="T58" s="4" t="s">
        <v>34</v>
      </c>
      <c r="U58" s="4">
        <v>53</v>
      </c>
      <c r="V58" s="4">
        <v>0</v>
      </c>
      <c r="W58" s="4">
        <v>0</v>
      </c>
      <c r="X58" s="4" t="s">
        <v>302</v>
      </c>
      <c r="Y58" s="4" t="s">
        <v>303</v>
      </c>
    </row>
    <row r="59" s="4" customFormat="1" spans="1:25">
      <c r="A59" s="4" t="s">
        <v>304</v>
      </c>
      <c r="B59" s="4" t="s">
        <v>26</v>
      </c>
      <c r="C59" s="4" t="s">
        <v>27</v>
      </c>
      <c r="D59" s="4" t="s">
        <v>305</v>
      </c>
      <c r="E59" s="4" t="s">
        <v>306</v>
      </c>
      <c r="F59" s="6">
        <v>44637</v>
      </c>
      <c r="G59" s="6">
        <v>44638</v>
      </c>
      <c r="H59" s="4">
        <v>1</v>
      </c>
      <c r="I59" s="4">
        <v>1</v>
      </c>
      <c r="J59" s="4">
        <v>1</v>
      </c>
      <c r="K59" s="4" t="s">
        <v>30</v>
      </c>
      <c r="L59" s="4">
        <v>46</v>
      </c>
      <c r="M59" s="4">
        <v>46</v>
      </c>
      <c r="N59" s="4" t="s">
        <v>307</v>
      </c>
      <c r="O59" s="4" t="s">
        <v>245</v>
      </c>
      <c r="P59" s="4" t="s">
        <v>33</v>
      </c>
      <c r="Q59" s="4">
        <v>0</v>
      </c>
      <c r="R59" s="7">
        <v>44635</v>
      </c>
      <c r="S59" s="6">
        <v>44641</v>
      </c>
      <c r="T59" s="4" t="s">
        <v>34</v>
      </c>
      <c r="U59" s="4">
        <v>46</v>
      </c>
      <c r="V59" s="4">
        <v>0</v>
      </c>
      <c r="W59" s="4">
        <v>0</v>
      </c>
      <c r="X59" s="4" t="s">
        <v>48</v>
      </c>
      <c r="Y59" s="4" t="s">
        <v>48</v>
      </c>
    </row>
    <row r="60" s="4" customFormat="1" spans="1:25">
      <c r="A60" s="4" t="s">
        <v>308</v>
      </c>
      <c r="B60" s="4" t="s">
        <v>26</v>
      </c>
      <c r="C60" s="4" t="s">
        <v>27</v>
      </c>
      <c r="D60" s="4" t="s">
        <v>309</v>
      </c>
      <c r="E60" s="4" t="s">
        <v>310</v>
      </c>
      <c r="F60" s="6">
        <v>44636</v>
      </c>
      <c r="G60" s="6">
        <v>44638</v>
      </c>
      <c r="H60" s="4">
        <v>1</v>
      </c>
      <c r="I60" s="4">
        <v>2</v>
      </c>
      <c r="J60" s="4">
        <v>2</v>
      </c>
      <c r="K60" s="4" t="s">
        <v>30</v>
      </c>
      <c r="L60" s="4">
        <v>112</v>
      </c>
      <c r="M60" s="4">
        <v>112</v>
      </c>
      <c r="N60" s="4" t="s">
        <v>311</v>
      </c>
      <c r="O60" s="4" t="s">
        <v>245</v>
      </c>
      <c r="P60" s="4" t="s">
        <v>33</v>
      </c>
      <c r="Q60" s="4">
        <v>0</v>
      </c>
      <c r="R60" s="7">
        <v>44635</v>
      </c>
      <c r="S60" s="6">
        <v>44641</v>
      </c>
      <c r="T60" s="4" t="s">
        <v>34</v>
      </c>
      <c r="U60" s="4">
        <v>112</v>
      </c>
      <c r="V60" s="4">
        <v>0</v>
      </c>
      <c r="W60" s="4">
        <v>0</v>
      </c>
      <c r="X60" s="4" t="s">
        <v>48</v>
      </c>
      <c r="Y60" s="4" t="s">
        <v>312</v>
      </c>
    </row>
    <row r="61" s="4" customFormat="1" spans="1:25">
      <c r="A61" s="4" t="s">
        <v>313</v>
      </c>
      <c r="B61" s="4" t="s">
        <v>26</v>
      </c>
      <c r="C61" s="4" t="s">
        <v>27</v>
      </c>
      <c r="D61" s="4" t="s">
        <v>314</v>
      </c>
      <c r="E61" s="4" t="s">
        <v>98</v>
      </c>
      <c r="F61" s="6">
        <v>44637</v>
      </c>
      <c r="G61" s="6">
        <v>44638</v>
      </c>
      <c r="H61" s="4">
        <v>1</v>
      </c>
      <c r="I61" s="4">
        <v>1</v>
      </c>
      <c r="J61" s="4">
        <v>1</v>
      </c>
      <c r="K61" s="4" t="s">
        <v>30</v>
      </c>
      <c r="L61" s="4">
        <v>57</v>
      </c>
      <c r="M61" s="4">
        <v>57</v>
      </c>
      <c r="N61" s="4" t="s">
        <v>315</v>
      </c>
      <c r="O61" s="4" t="s">
        <v>245</v>
      </c>
      <c r="P61" s="4" t="s">
        <v>33</v>
      </c>
      <c r="Q61" s="4">
        <v>0</v>
      </c>
      <c r="R61" s="7">
        <v>44635</v>
      </c>
      <c r="S61" s="6">
        <v>44641</v>
      </c>
      <c r="T61" s="4" t="s">
        <v>34</v>
      </c>
      <c r="U61" s="4">
        <v>57</v>
      </c>
      <c r="V61" s="4">
        <v>0</v>
      </c>
      <c r="W61" s="4">
        <v>0</v>
      </c>
      <c r="X61" s="4" t="s">
        <v>48</v>
      </c>
      <c r="Y61" s="4" t="s">
        <v>48</v>
      </c>
    </row>
    <row r="62" s="4" customFormat="1" spans="1:26">
      <c r="A62" s="4" t="s">
        <v>316</v>
      </c>
      <c r="B62" s="4" t="s">
        <v>26</v>
      </c>
      <c r="C62" s="4" t="s">
        <v>27</v>
      </c>
      <c r="D62" s="4" t="s">
        <v>317</v>
      </c>
      <c r="E62" s="4" t="s">
        <v>260</v>
      </c>
      <c r="F62" s="6">
        <v>44637</v>
      </c>
      <c r="G62" s="6">
        <v>44638</v>
      </c>
      <c r="H62" s="4">
        <v>2</v>
      </c>
      <c r="I62" s="4">
        <v>1</v>
      </c>
      <c r="J62" s="4">
        <v>2</v>
      </c>
      <c r="K62" s="4" t="s">
        <v>30</v>
      </c>
      <c r="L62" s="4">
        <v>188</v>
      </c>
      <c r="M62" s="4">
        <v>188</v>
      </c>
      <c r="N62" s="4" t="s">
        <v>318</v>
      </c>
      <c r="O62" s="4" t="s">
        <v>245</v>
      </c>
      <c r="P62" s="4" t="s">
        <v>33</v>
      </c>
      <c r="Q62" s="4">
        <v>0</v>
      </c>
      <c r="R62" s="7">
        <v>44636</v>
      </c>
      <c r="S62" s="6">
        <v>44641</v>
      </c>
      <c r="T62" s="4" t="s">
        <v>34</v>
      </c>
      <c r="U62" s="4">
        <v>188</v>
      </c>
      <c r="V62" s="4">
        <v>0</v>
      </c>
      <c r="W62" s="4">
        <v>0</v>
      </c>
      <c r="X62" s="4" t="s">
        <v>319</v>
      </c>
      <c r="Y62" s="4">
        <v>21804022</v>
      </c>
      <c r="Z62" s="4" t="s">
        <v>320</v>
      </c>
    </row>
    <row r="63" s="4" customFormat="1" spans="1:25">
      <c r="A63" s="4" t="s">
        <v>321</v>
      </c>
      <c r="B63" s="4" t="s">
        <v>26</v>
      </c>
      <c r="C63" s="4" t="s">
        <v>27</v>
      </c>
      <c r="D63" s="4" t="s">
        <v>322</v>
      </c>
      <c r="E63" s="4" t="s">
        <v>323</v>
      </c>
      <c r="F63" s="6">
        <v>44637</v>
      </c>
      <c r="G63" s="6">
        <v>44638</v>
      </c>
      <c r="H63" s="4">
        <v>1</v>
      </c>
      <c r="I63" s="4">
        <v>1</v>
      </c>
      <c r="J63" s="4">
        <v>1</v>
      </c>
      <c r="K63" s="4" t="s">
        <v>30</v>
      </c>
      <c r="L63" s="4">
        <v>97</v>
      </c>
      <c r="M63" s="4">
        <v>97</v>
      </c>
      <c r="N63" s="4" t="s">
        <v>324</v>
      </c>
      <c r="O63" s="4" t="s">
        <v>245</v>
      </c>
      <c r="P63" s="4" t="s">
        <v>33</v>
      </c>
      <c r="Q63" s="4">
        <v>0</v>
      </c>
      <c r="R63" s="7">
        <v>44636</v>
      </c>
      <c r="S63" s="6">
        <v>44641</v>
      </c>
      <c r="T63" s="4" t="s">
        <v>34</v>
      </c>
      <c r="U63" s="4">
        <v>97</v>
      </c>
      <c r="V63" s="4">
        <v>0</v>
      </c>
      <c r="W63" s="4">
        <v>0</v>
      </c>
      <c r="X63" s="4" t="s">
        <v>325</v>
      </c>
      <c r="Y63" s="4" t="s">
        <v>326</v>
      </c>
    </row>
    <row r="64" s="4" customFormat="1" spans="1:25">
      <c r="A64" s="4" t="s">
        <v>327</v>
      </c>
      <c r="B64" s="4" t="s">
        <v>26</v>
      </c>
      <c r="C64" s="4" t="s">
        <v>27</v>
      </c>
      <c r="D64" s="4" t="s">
        <v>328</v>
      </c>
      <c r="E64" s="4" t="s">
        <v>329</v>
      </c>
      <c r="F64" s="6">
        <v>44636</v>
      </c>
      <c r="G64" s="6">
        <v>44638</v>
      </c>
      <c r="H64" s="4">
        <v>1</v>
      </c>
      <c r="I64" s="4">
        <v>2</v>
      </c>
      <c r="J64" s="4">
        <v>2</v>
      </c>
      <c r="K64" s="4" t="s">
        <v>30</v>
      </c>
      <c r="L64" s="4">
        <v>204</v>
      </c>
      <c r="M64" s="4">
        <v>204</v>
      </c>
      <c r="N64" s="4" t="s">
        <v>330</v>
      </c>
      <c r="O64" s="4" t="s">
        <v>245</v>
      </c>
      <c r="P64" s="4" t="s">
        <v>33</v>
      </c>
      <c r="Q64" s="4">
        <v>0</v>
      </c>
      <c r="R64" s="7">
        <v>44636</v>
      </c>
      <c r="S64" s="6">
        <v>44641</v>
      </c>
      <c r="T64" s="4" t="s">
        <v>34</v>
      </c>
      <c r="U64" s="4">
        <v>204</v>
      </c>
      <c r="V64" s="4">
        <v>0</v>
      </c>
      <c r="W64" s="4">
        <v>0</v>
      </c>
      <c r="X64" s="4" t="s">
        <v>331</v>
      </c>
      <c r="Y64" s="4" t="s">
        <v>48</v>
      </c>
    </row>
    <row r="65" s="4" customFormat="1" spans="1:25">
      <c r="A65" s="4" t="s">
        <v>332</v>
      </c>
      <c r="B65" s="4" t="s">
        <v>26</v>
      </c>
      <c r="C65" s="4" t="s">
        <v>27</v>
      </c>
      <c r="D65" s="4" t="s">
        <v>291</v>
      </c>
      <c r="E65" s="4" t="s">
        <v>72</v>
      </c>
      <c r="F65" s="6">
        <v>44637</v>
      </c>
      <c r="G65" s="6">
        <v>44638</v>
      </c>
      <c r="H65" s="4">
        <v>1</v>
      </c>
      <c r="I65" s="4">
        <v>1</v>
      </c>
      <c r="J65" s="4">
        <v>1</v>
      </c>
      <c r="K65" s="4" t="s">
        <v>30</v>
      </c>
      <c r="L65" s="4">
        <v>83</v>
      </c>
      <c r="M65" s="4">
        <v>83</v>
      </c>
      <c r="N65" s="4" t="s">
        <v>333</v>
      </c>
      <c r="O65" s="4" t="s">
        <v>245</v>
      </c>
      <c r="P65" s="4" t="s">
        <v>33</v>
      </c>
      <c r="Q65" s="4">
        <v>0</v>
      </c>
      <c r="R65" s="7">
        <v>44636</v>
      </c>
      <c r="S65" s="6">
        <v>44641</v>
      </c>
      <c r="T65" s="4" t="s">
        <v>34</v>
      </c>
      <c r="U65" s="4">
        <v>83</v>
      </c>
      <c r="V65" s="4">
        <v>0</v>
      </c>
      <c r="W65" s="4">
        <v>0</v>
      </c>
      <c r="X65" s="4" t="s">
        <v>334</v>
      </c>
      <c r="Y65" s="4" t="s">
        <v>48</v>
      </c>
    </row>
    <row r="66" s="4" customFormat="1" spans="1:25">
      <c r="A66" s="4" t="s">
        <v>335</v>
      </c>
      <c r="B66" s="4" t="s">
        <v>26</v>
      </c>
      <c r="C66" s="4" t="s">
        <v>27</v>
      </c>
      <c r="D66" s="4" t="s">
        <v>336</v>
      </c>
      <c r="E66" s="4" t="s">
        <v>270</v>
      </c>
      <c r="F66" s="6">
        <v>44637</v>
      </c>
      <c r="G66" s="6">
        <v>44638</v>
      </c>
      <c r="H66" s="4">
        <v>1</v>
      </c>
      <c r="I66" s="4">
        <v>1</v>
      </c>
      <c r="J66" s="4">
        <v>1</v>
      </c>
      <c r="K66" s="4" t="s">
        <v>30</v>
      </c>
      <c r="L66" s="4">
        <v>59</v>
      </c>
      <c r="M66" s="4">
        <v>59</v>
      </c>
      <c r="N66" s="4" t="s">
        <v>337</v>
      </c>
      <c r="O66" s="4" t="s">
        <v>245</v>
      </c>
      <c r="P66" s="4" t="s">
        <v>33</v>
      </c>
      <c r="Q66" s="4">
        <v>0</v>
      </c>
      <c r="R66" s="7">
        <v>44636</v>
      </c>
      <c r="S66" s="6">
        <v>44641</v>
      </c>
      <c r="T66" s="4" t="s">
        <v>34</v>
      </c>
      <c r="U66" s="4">
        <v>59</v>
      </c>
      <c r="V66" s="4">
        <v>0</v>
      </c>
      <c r="W66" s="4">
        <v>0</v>
      </c>
      <c r="X66" s="4" t="s">
        <v>48</v>
      </c>
      <c r="Y66" s="4" t="s">
        <v>338</v>
      </c>
    </row>
    <row r="67" s="4" customFormat="1" spans="1:25">
      <c r="A67" s="4" t="s">
        <v>339</v>
      </c>
      <c r="B67" s="4" t="s">
        <v>26</v>
      </c>
      <c r="C67" s="4" t="s">
        <v>27</v>
      </c>
      <c r="D67" s="4" t="s">
        <v>340</v>
      </c>
      <c r="E67" s="4" t="s">
        <v>341</v>
      </c>
      <c r="F67" s="6">
        <v>44637</v>
      </c>
      <c r="G67" s="6">
        <v>44638</v>
      </c>
      <c r="H67" s="4">
        <v>1</v>
      </c>
      <c r="I67" s="4">
        <v>1</v>
      </c>
      <c r="J67" s="4">
        <v>1</v>
      </c>
      <c r="K67" s="4" t="s">
        <v>30</v>
      </c>
      <c r="L67" s="4">
        <v>46</v>
      </c>
      <c r="M67" s="4">
        <v>46</v>
      </c>
      <c r="N67" s="4" t="s">
        <v>342</v>
      </c>
      <c r="O67" s="4" t="s">
        <v>245</v>
      </c>
      <c r="P67" s="4" t="s">
        <v>33</v>
      </c>
      <c r="Q67" s="4">
        <v>0</v>
      </c>
      <c r="R67" s="7">
        <v>44636</v>
      </c>
      <c r="S67" s="6">
        <v>44641</v>
      </c>
      <c r="T67" s="4" t="s">
        <v>34</v>
      </c>
      <c r="U67" s="4">
        <v>46</v>
      </c>
      <c r="V67" s="4">
        <v>0</v>
      </c>
      <c r="W67" s="4">
        <v>0</v>
      </c>
      <c r="X67" s="4" t="s">
        <v>343</v>
      </c>
      <c r="Y67" s="4" t="s">
        <v>344</v>
      </c>
    </row>
    <row r="68" s="4" customFormat="1" spans="1:25">
      <c r="A68" s="4" t="s">
        <v>327</v>
      </c>
      <c r="B68" s="4" t="s">
        <v>26</v>
      </c>
      <c r="C68" s="4" t="s">
        <v>59</v>
      </c>
      <c r="D68" s="4" t="s">
        <v>328</v>
      </c>
      <c r="E68" s="4" t="s">
        <v>329</v>
      </c>
      <c r="F68" s="6">
        <v>44636</v>
      </c>
      <c r="G68" s="6">
        <v>44638</v>
      </c>
      <c r="H68" s="4">
        <v>1</v>
      </c>
      <c r="I68" s="4">
        <v>2</v>
      </c>
      <c r="J68" s="4">
        <v>2</v>
      </c>
      <c r="K68" s="4" t="s">
        <v>30</v>
      </c>
      <c r="L68" s="4">
        <v>-204</v>
      </c>
      <c r="M68" s="4">
        <v>-204</v>
      </c>
      <c r="N68" s="4" t="s">
        <v>330</v>
      </c>
      <c r="O68" s="4" t="s">
        <v>245</v>
      </c>
      <c r="P68" s="4" t="s">
        <v>33</v>
      </c>
      <c r="Q68" s="4">
        <v>0</v>
      </c>
      <c r="R68" s="7">
        <v>44636</v>
      </c>
      <c r="S68" s="6">
        <v>44641</v>
      </c>
      <c r="T68" s="4" t="s">
        <v>34</v>
      </c>
      <c r="U68" s="4">
        <v>-204</v>
      </c>
      <c r="V68" s="4">
        <v>0</v>
      </c>
      <c r="W68" s="4">
        <v>0</v>
      </c>
      <c r="X68" s="4" t="s">
        <v>331</v>
      </c>
      <c r="Y68" s="4" t="s">
        <v>48</v>
      </c>
    </row>
    <row r="69" s="4" customFormat="1" spans="1:25">
      <c r="A69" s="4" t="s">
        <v>345</v>
      </c>
      <c r="B69" s="4" t="s">
        <v>26</v>
      </c>
      <c r="C69" s="4" t="s">
        <v>27</v>
      </c>
      <c r="D69" s="4" t="s">
        <v>346</v>
      </c>
      <c r="E69" s="4" t="s">
        <v>347</v>
      </c>
      <c r="F69" s="6">
        <v>44637</v>
      </c>
      <c r="G69" s="6">
        <v>44638</v>
      </c>
      <c r="H69" s="4">
        <v>1</v>
      </c>
      <c r="I69" s="4">
        <v>1</v>
      </c>
      <c r="J69" s="4">
        <v>1</v>
      </c>
      <c r="K69" s="4" t="s">
        <v>30</v>
      </c>
      <c r="L69" s="4">
        <v>161</v>
      </c>
      <c r="M69" s="4">
        <v>161</v>
      </c>
      <c r="N69" s="4" t="s">
        <v>348</v>
      </c>
      <c r="O69" s="4" t="s">
        <v>245</v>
      </c>
      <c r="P69" s="4" t="s">
        <v>33</v>
      </c>
      <c r="Q69" s="4">
        <v>0</v>
      </c>
      <c r="R69" s="7">
        <v>44637</v>
      </c>
      <c r="S69" s="6">
        <v>44641</v>
      </c>
      <c r="T69" s="4" t="s">
        <v>34</v>
      </c>
      <c r="U69" s="4">
        <v>161</v>
      </c>
      <c r="V69" s="4">
        <v>0</v>
      </c>
      <c r="W69" s="4">
        <v>0</v>
      </c>
      <c r="X69" s="4" t="s">
        <v>48</v>
      </c>
      <c r="Y69" s="4" t="s">
        <v>48</v>
      </c>
    </row>
    <row r="70" s="4" customFormat="1" spans="1:25">
      <c r="A70" s="4" t="s">
        <v>349</v>
      </c>
      <c r="B70" s="4" t="s">
        <v>26</v>
      </c>
      <c r="C70" s="4" t="s">
        <v>27</v>
      </c>
      <c r="D70" s="4" t="s">
        <v>350</v>
      </c>
      <c r="E70" s="4" t="s">
        <v>351</v>
      </c>
      <c r="F70" s="6">
        <v>44637</v>
      </c>
      <c r="G70" s="6">
        <v>44638</v>
      </c>
      <c r="H70" s="4">
        <v>1</v>
      </c>
      <c r="I70" s="4">
        <v>1</v>
      </c>
      <c r="J70" s="4">
        <v>1</v>
      </c>
      <c r="K70" s="4" t="s">
        <v>30</v>
      </c>
      <c r="L70" s="4">
        <v>36</v>
      </c>
      <c r="M70" s="4">
        <v>36</v>
      </c>
      <c r="N70" s="4" t="s">
        <v>352</v>
      </c>
      <c r="O70" s="4" t="s">
        <v>245</v>
      </c>
      <c r="P70" s="4" t="s">
        <v>33</v>
      </c>
      <c r="Q70" s="4">
        <v>0</v>
      </c>
      <c r="R70" s="7">
        <v>44637</v>
      </c>
      <c r="S70" s="6">
        <v>44641</v>
      </c>
      <c r="T70" s="4" t="s">
        <v>34</v>
      </c>
      <c r="U70" s="4">
        <v>36</v>
      </c>
      <c r="V70" s="4">
        <v>0</v>
      </c>
      <c r="W70" s="4">
        <v>0</v>
      </c>
      <c r="X70" s="4" t="s">
        <v>48</v>
      </c>
      <c r="Y70" s="4" t="s">
        <v>48</v>
      </c>
    </row>
    <row r="71" s="4" customFormat="1" spans="1:25">
      <c r="A71" s="4" t="s">
        <v>353</v>
      </c>
      <c r="B71" s="4" t="s">
        <v>26</v>
      </c>
      <c r="C71" s="4" t="s">
        <v>27</v>
      </c>
      <c r="D71" s="4" t="s">
        <v>354</v>
      </c>
      <c r="E71" s="4" t="s">
        <v>355</v>
      </c>
      <c r="F71" s="6">
        <v>44637</v>
      </c>
      <c r="G71" s="6">
        <v>44638</v>
      </c>
      <c r="H71" s="4">
        <v>1</v>
      </c>
      <c r="I71" s="4">
        <v>1</v>
      </c>
      <c r="J71" s="4">
        <v>1</v>
      </c>
      <c r="K71" s="4" t="s">
        <v>30</v>
      </c>
      <c r="L71" s="4">
        <v>69</v>
      </c>
      <c r="M71" s="4">
        <v>69</v>
      </c>
      <c r="N71" s="4" t="s">
        <v>356</v>
      </c>
      <c r="O71" s="4" t="s">
        <v>245</v>
      </c>
      <c r="P71" s="4" t="s">
        <v>33</v>
      </c>
      <c r="Q71" s="4">
        <v>0</v>
      </c>
      <c r="R71" s="7">
        <v>44637</v>
      </c>
      <c r="S71" s="6">
        <v>44641</v>
      </c>
      <c r="T71" s="4" t="s">
        <v>34</v>
      </c>
      <c r="U71" s="4">
        <v>69</v>
      </c>
      <c r="V71" s="4">
        <v>0</v>
      </c>
      <c r="W71" s="4">
        <v>0</v>
      </c>
      <c r="X71" s="4" t="s">
        <v>357</v>
      </c>
      <c r="Y71" s="4" t="s">
        <v>48</v>
      </c>
    </row>
    <row r="72" s="4" customFormat="1" spans="1:25">
      <c r="A72" s="4" t="s">
        <v>353</v>
      </c>
      <c r="B72" s="4" t="s">
        <v>26</v>
      </c>
      <c r="C72" s="4" t="s">
        <v>59</v>
      </c>
      <c r="D72" s="4" t="s">
        <v>354</v>
      </c>
      <c r="E72" s="4" t="s">
        <v>355</v>
      </c>
      <c r="F72" s="6">
        <v>44637</v>
      </c>
      <c r="G72" s="6">
        <v>44638</v>
      </c>
      <c r="H72" s="4">
        <v>1</v>
      </c>
      <c r="I72" s="4">
        <v>1</v>
      </c>
      <c r="J72" s="4">
        <v>1</v>
      </c>
      <c r="K72" s="4" t="s">
        <v>30</v>
      </c>
      <c r="L72" s="4">
        <v>-69</v>
      </c>
      <c r="M72" s="4">
        <v>-69</v>
      </c>
      <c r="N72" s="4" t="s">
        <v>356</v>
      </c>
      <c r="O72" s="4" t="s">
        <v>245</v>
      </c>
      <c r="P72" s="4" t="s">
        <v>33</v>
      </c>
      <c r="Q72" s="4">
        <v>0</v>
      </c>
      <c r="R72" s="7">
        <v>44637</v>
      </c>
      <c r="S72" s="6">
        <v>44641</v>
      </c>
      <c r="T72" s="4" t="s">
        <v>34</v>
      </c>
      <c r="U72" s="4">
        <v>-69</v>
      </c>
      <c r="V72" s="4">
        <v>0</v>
      </c>
      <c r="W72" s="4">
        <v>0</v>
      </c>
      <c r="X72" s="4" t="s">
        <v>357</v>
      </c>
      <c r="Y72" s="4" t="s">
        <v>48</v>
      </c>
    </row>
    <row r="73" s="4" customFormat="1" spans="1:25">
      <c r="A73" s="4" t="s">
        <v>339</v>
      </c>
      <c r="B73" s="4" t="s">
        <v>26</v>
      </c>
      <c r="C73" s="4" t="s">
        <v>59</v>
      </c>
      <c r="D73" s="4" t="s">
        <v>340</v>
      </c>
      <c r="E73" s="4" t="s">
        <v>341</v>
      </c>
      <c r="F73" s="6">
        <v>44637</v>
      </c>
      <c r="G73" s="6">
        <v>44638</v>
      </c>
      <c r="H73" s="4">
        <v>1</v>
      </c>
      <c r="I73" s="4">
        <v>1</v>
      </c>
      <c r="J73" s="4">
        <v>1</v>
      </c>
      <c r="K73" s="4" t="s">
        <v>30</v>
      </c>
      <c r="L73" s="4">
        <v>-46</v>
      </c>
      <c r="M73" s="4">
        <v>-46</v>
      </c>
      <c r="N73" s="4" t="s">
        <v>342</v>
      </c>
      <c r="O73" s="4" t="s">
        <v>245</v>
      </c>
      <c r="P73" s="4" t="s">
        <v>33</v>
      </c>
      <c r="Q73" s="4">
        <v>0</v>
      </c>
      <c r="R73" s="7">
        <v>44636</v>
      </c>
      <c r="S73" s="6">
        <v>44641</v>
      </c>
      <c r="T73" s="4" t="s">
        <v>34</v>
      </c>
      <c r="U73" s="4">
        <v>-46</v>
      </c>
      <c r="V73" s="4">
        <v>0</v>
      </c>
      <c r="W73" s="4">
        <v>0</v>
      </c>
      <c r="X73" s="4" t="s">
        <v>343</v>
      </c>
      <c r="Y73" s="4" t="s">
        <v>344</v>
      </c>
    </row>
    <row r="74" s="4" customFormat="1" spans="1:25">
      <c r="A74" s="4" t="s">
        <v>358</v>
      </c>
      <c r="B74" s="4" t="s">
        <v>26</v>
      </c>
      <c r="C74" s="4" t="s">
        <v>27</v>
      </c>
      <c r="D74" s="4" t="s">
        <v>359</v>
      </c>
      <c r="E74" s="4" t="s">
        <v>306</v>
      </c>
      <c r="F74" s="6">
        <v>44637</v>
      </c>
      <c r="G74" s="6">
        <v>44638</v>
      </c>
      <c r="H74" s="4">
        <v>1</v>
      </c>
      <c r="I74" s="4">
        <v>1</v>
      </c>
      <c r="J74" s="4">
        <v>1</v>
      </c>
      <c r="K74" s="4" t="s">
        <v>30</v>
      </c>
      <c r="L74" s="4">
        <v>77</v>
      </c>
      <c r="M74" s="4">
        <v>77</v>
      </c>
      <c r="N74" s="4" t="s">
        <v>360</v>
      </c>
      <c r="O74" s="4" t="s">
        <v>245</v>
      </c>
      <c r="P74" s="4" t="s">
        <v>33</v>
      </c>
      <c r="Q74" s="4">
        <v>0</v>
      </c>
      <c r="R74" s="7">
        <v>44637</v>
      </c>
      <c r="S74" s="6">
        <v>44641</v>
      </c>
      <c r="T74" s="4" t="s">
        <v>34</v>
      </c>
      <c r="U74" s="4">
        <v>77</v>
      </c>
      <c r="V74" s="4">
        <v>0</v>
      </c>
      <c r="W74" s="4">
        <v>0</v>
      </c>
      <c r="X74" s="4" t="s">
        <v>361</v>
      </c>
      <c r="Y74" s="4" t="s">
        <v>362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7"/>
  <sheetViews>
    <sheetView tabSelected="1" topLeftCell="A52" workbookViewId="0">
      <selection activeCell="A75" sqref="A75:A77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363</v>
      </c>
    </row>
    <row r="2" s="4" customFormat="1" spans="1:9">
      <c r="A2" s="5">
        <v>17137785720</v>
      </c>
      <c r="B2" s="6">
        <v>44634</v>
      </c>
      <c r="C2" s="6">
        <v>44636</v>
      </c>
      <c r="D2" s="4">
        <v>220</v>
      </c>
      <c r="E2" s="4" t="str">
        <f>VLOOKUP(A2,HOP!A:L,12,0)</f>
        <v>220.00</v>
      </c>
      <c r="F2" s="4" t="str">
        <f>VLOOKUP(A2,HOP!A:C,3,0)</f>
        <v>2378385</v>
      </c>
      <c r="G2" s="4">
        <f>D2-E2</f>
        <v>0</v>
      </c>
      <c r="H2" s="4" t="str">
        <f>$H$1&amp;F2</f>
        <v>，2378385</v>
      </c>
      <c r="I2" s="4" t="str">
        <f>VLOOKUP(A2,HOP!A:U,21,0)</f>
        <v>直连</v>
      </c>
    </row>
    <row r="3" s="4" customFormat="1" spans="1:9">
      <c r="A3" s="5">
        <v>17234218520</v>
      </c>
      <c r="B3" s="6">
        <v>44634</v>
      </c>
      <c r="C3" s="6">
        <v>44636</v>
      </c>
      <c r="D3" s="4">
        <v>528</v>
      </c>
      <c r="E3" s="4" t="str">
        <f>VLOOKUP(A3,HOP!A:L,12,0)</f>
        <v>528.00</v>
      </c>
      <c r="F3" s="4" t="str">
        <f>VLOOKUP(A3,HOP!A:C,3,0)</f>
        <v>2408863</v>
      </c>
      <c r="G3" s="4">
        <f t="shared" ref="G3:G34" si="0">D3-E3</f>
        <v>0</v>
      </c>
      <c r="H3" s="4" t="str">
        <f t="shared" ref="H3:H34" si="1">$H$1&amp;F3</f>
        <v>，2408863</v>
      </c>
      <c r="I3" s="4" t="str">
        <f>VLOOKUP(A3,HOP!A:U,21,0)</f>
        <v>直连</v>
      </c>
    </row>
    <row r="4" s="4" customFormat="1" spans="1:9">
      <c r="A4" s="5">
        <v>17279741496</v>
      </c>
      <c r="B4" s="6">
        <v>44634</v>
      </c>
      <c r="C4" s="6">
        <v>44636</v>
      </c>
      <c r="D4" s="4">
        <v>354</v>
      </c>
      <c r="E4" s="4" t="str">
        <f>VLOOKUP(A4,HOP!A:L,12,0)</f>
        <v>354.00</v>
      </c>
      <c r="F4" s="4" t="str">
        <f>VLOOKUP(A4,HOP!A:C,3,0)</f>
        <v>2412772</v>
      </c>
      <c r="G4" s="4">
        <f t="shared" si="0"/>
        <v>0</v>
      </c>
      <c r="H4" s="4" t="str">
        <f t="shared" si="1"/>
        <v>，2412772</v>
      </c>
      <c r="I4" s="4" t="str">
        <f>VLOOKUP(A4,HOP!A:U,21,0)</f>
        <v>直连</v>
      </c>
    </row>
    <row r="5" s="4" customFormat="1" spans="1:9">
      <c r="A5" s="5">
        <v>17534098478</v>
      </c>
      <c r="B5" s="6">
        <v>44635</v>
      </c>
      <c r="C5" s="6">
        <v>44636</v>
      </c>
      <c r="D5" s="4">
        <v>633</v>
      </c>
      <c r="E5" s="4" t="str">
        <f>VLOOKUP(A5,HOP!A:L,12,0)</f>
        <v>633.00</v>
      </c>
      <c r="F5" s="4" t="str">
        <f>VLOOKUP(A5,HOP!A:C,3,0)</f>
        <v>2444415</v>
      </c>
      <c r="G5" s="4">
        <f t="shared" si="0"/>
        <v>0</v>
      </c>
      <c r="H5" s="4" t="str">
        <f t="shared" si="1"/>
        <v>，2444415</v>
      </c>
      <c r="I5" s="4" t="str">
        <f>VLOOKUP(A5,HOP!A:U,21,0)</f>
        <v>直连</v>
      </c>
    </row>
    <row r="6" s="4" customFormat="1" hidden="1" spans="1:9">
      <c r="A6" s="5">
        <v>17549751487</v>
      </c>
      <c r="B6" s="6">
        <v>44635</v>
      </c>
      <c r="C6" s="6">
        <v>44636</v>
      </c>
      <c r="D6" s="4">
        <v>0</v>
      </c>
      <c r="E6" s="4" t="str">
        <f>VLOOKUP(A6,HOP!A:L,12,0)</f>
        <v>0.00</v>
      </c>
      <c r="F6" s="4" t="str">
        <f>VLOOKUP(A6,HOP!A:C,3,0)</f>
        <v>2447459</v>
      </c>
      <c r="G6" s="4">
        <f t="shared" si="0"/>
        <v>0</v>
      </c>
      <c r="H6" s="4" t="str">
        <f t="shared" si="1"/>
        <v>，2447459</v>
      </c>
      <c r="I6" s="4" t="str">
        <f>VLOOKUP(A6,HOP!A:U,21,0)</f>
        <v>直连</v>
      </c>
    </row>
    <row r="7" s="4" customFormat="1" spans="1:9">
      <c r="A7" s="5">
        <v>17558301012</v>
      </c>
      <c r="B7" s="6">
        <v>44635</v>
      </c>
      <c r="C7" s="6">
        <v>44636</v>
      </c>
      <c r="D7" s="4">
        <v>154</v>
      </c>
      <c r="E7" s="4" t="str">
        <f>VLOOKUP(A7,HOP!A:L,12,0)</f>
        <v>154.00</v>
      </c>
      <c r="F7" s="4" t="str">
        <f>VLOOKUP(A7,HOP!A:C,3,0)</f>
        <v>2449429</v>
      </c>
      <c r="G7" s="4">
        <f t="shared" si="0"/>
        <v>0</v>
      </c>
      <c r="H7" s="4" t="str">
        <f t="shared" si="1"/>
        <v>，2449429</v>
      </c>
      <c r="I7" s="4" t="str">
        <f>VLOOKUP(A7,HOP!A:U,21,0)</f>
        <v>直连</v>
      </c>
    </row>
    <row r="8" s="4" customFormat="1" spans="1:9">
      <c r="A8" s="5">
        <v>17571542205</v>
      </c>
      <c r="B8" s="6">
        <v>44634</v>
      </c>
      <c r="C8" s="6">
        <v>44636</v>
      </c>
      <c r="D8" s="4">
        <v>336</v>
      </c>
      <c r="E8" s="4" t="str">
        <f>VLOOKUP(A8,HOP!A:L,12,0)</f>
        <v>336.00</v>
      </c>
      <c r="F8" s="4" t="str">
        <f>VLOOKUP(A8,HOP!A:C,3,0)</f>
        <v>2451263</v>
      </c>
      <c r="G8" s="4">
        <f t="shared" si="0"/>
        <v>0</v>
      </c>
      <c r="H8" s="4" t="str">
        <f t="shared" si="1"/>
        <v>，2451263</v>
      </c>
      <c r="I8" s="4" t="str">
        <f>VLOOKUP(A8,HOP!A:U,21,0)</f>
        <v>直连</v>
      </c>
    </row>
    <row r="9" s="4" customFormat="1" spans="1:9">
      <c r="A9" s="5">
        <v>17582945693</v>
      </c>
      <c r="B9" s="6">
        <v>44635</v>
      </c>
      <c r="C9" s="6">
        <v>44636</v>
      </c>
      <c r="D9" s="4">
        <v>144</v>
      </c>
      <c r="E9" s="4" t="str">
        <f>VLOOKUP(A9,HOP!A:L,12,0)</f>
        <v>144.00</v>
      </c>
      <c r="F9" s="4" t="str">
        <f>VLOOKUP(A9,HOP!A:C,3,0)</f>
        <v>2453813</v>
      </c>
      <c r="G9" s="4">
        <f t="shared" si="0"/>
        <v>0</v>
      </c>
      <c r="H9" s="4" t="str">
        <f t="shared" si="1"/>
        <v>，2453813</v>
      </c>
      <c r="I9" s="4" t="str">
        <f>VLOOKUP(A9,HOP!A:U,21,0)</f>
        <v>直连</v>
      </c>
    </row>
    <row r="10" s="4" customFormat="1" spans="1:9">
      <c r="A10" s="5">
        <v>17619207498</v>
      </c>
      <c r="B10" s="6">
        <v>44635</v>
      </c>
      <c r="C10" s="6">
        <v>44636</v>
      </c>
      <c r="D10" s="4">
        <v>124</v>
      </c>
      <c r="E10" s="4" t="str">
        <f>VLOOKUP(A10,HOP!A:L,12,0)</f>
        <v>124.00</v>
      </c>
      <c r="F10" s="4" t="str">
        <f>VLOOKUP(A10,HOP!A:C,3,0)</f>
        <v>2460857</v>
      </c>
      <c r="G10" s="4">
        <f t="shared" si="0"/>
        <v>0</v>
      </c>
      <c r="H10" s="4" t="str">
        <f t="shared" si="1"/>
        <v>，2460857</v>
      </c>
      <c r="I10" s="4" t="str">
        <f>VLOOKUP(A10,HOP!A:U,21,0)</f>
        <v>直连</v>
      </c>
    </row>
    <row r="11" s="4" customFormat="1" spans="1:9">
      <c r="A11" s="5">
        <v>17619236691</v>
      </c>
      <c r="B11" s="6">
        <v>44635</v>
      </c>
      <c r="C11" s="6">
        <v>44636</v>
      </c>
      <c r="D11" s="4">
        <v>112</v>
      </c>
      <c r="E11" s="4" t="str">
        <f>VLOOKUP(A11,HOP!A:L,12,0)</f>
        <v>112.00</v>
      </c>
      <c r="F11" s="4" t="str">
        <f>VLOOKUP(A11,HOP!A:C,3,0)</f>
        <v>2460873</v>
      </c>
      <c r="G11" s="4">
        <f t="shared" si="0"/>
        <v>0</v>
      </c>
      <c r="H11" s="4" t="str">
        <f t="shared" si="1"/>
        <v>，2460873</v>
      </c>
      <c r="I11" s="4" t="str">
        <f>VLOOKUP(A11,HOP!A:U,21,0)</f>
        <v>直连</v>
      </c>
    </row>
    <row r="12" s="4" customFormat="1" spans="1:9">
      <c r="A12" s="5">
        <v>17619519715</v>
      </c>
      <c r="B12" s="6">
        <v>44631</v>
      </c>
      <c r="C12" s="6">
        <v>44636</v>
      </c>
      <c r="D12" s="4">
        <v>1050</v>
      </c>
      <c r="E12" s="4" t="str">
        <f>VLOOKUP(A12,HOP!A:L,12,0)</f>
        <v>1050.00</v>
      </c>
      <c r="F12" s="4" t="str">
        <f>VLOOKUP(A12,HOP!A:C,3,0)</f>
        <v>2461005</v>
      </c>
      <c r="G12" s="4">
        <f t="shared" si="0"/>
        <v>0</v>
      </c>
      <c r="H12" s="4" t="str">
        <f t="shared" si="1"/>
        <v>，2461005</v>
      </c>
      <c r="I12" s="4" t="str">
        <f>VLOOKUP(A12,HOP!A:U,21,0)</f>
        <v>直连</v>
      </c>
    </row>
    <row r="13" s="4" customFormat="1" spans="1:9">
      <c r="A13" s="5">
        <v>17625251313</v>
      </c>
      <c r="B13" s="6">
        <v>44633</v>
      </c>
      <c r="C13" s="6">
        <v>44636</v>
      </c>
      <c r="D13" s="4">
        <v>486</v>
      </c>
      <c r="E13" s="4" t="str">
        <f>VLOOKUP(A13,HOP!A:L,12,0)</f>
        <v>486.00</v>
      </c>
      <c r="F13" s="4" t="str">
        <f>VLOOKUP(A13,HOP!A:C,3,0)</f>
        <v>2462173</v>
      </c>
      <c r="G13" s="4">
        <f t="shared" si="0"/>
        <v>0</v>
      </c>
      <c r="H13" s="4" t="str">
        <f t="shared" si="1"/>
        <v>，2462173</v>
      </c>
      <c r="I13" s="4" t="str">
        <f>VLOOKUP(A13,HOP!A:U,21,0)</f>
        <v>直连</v>
      </c>
    </row>
    <row r="14" s="4" customFormat="1" spans="1:9">
      <c r="A14" s="5">
        <v>17634220956</v>
      </c>
      <c r="B14" s="6">
        <v>44635</v>
      </c>
      <c r="C14" s="6">
        <v>44636</v>
      </c>
      <c r="D14" s="4">
        <v>204</v>
      </c>
      <c r="E14" s="4" t="str">
        <f>VLOOKUP(A14,HOP!A:L,12,0)</f>
        <v>204.00</v>
      </c>
      <c r="F14" s="4" t="str">
        <f>VLOOKUP(A14,HOP!A:C,3,0)</f>
        <v>2463557</v>
      </c>
      <c r="G14" s="4">
        <f t="shared" si="0"/>
        <v>0</v>
      </c>
      <c r="H14" s="4" t="str">
        <f t="shared" si="1"/>
        <v>，2463557</v>
      </c>
      <c r="I14" s="4" t="str">
        <f>VLOOKUP(A14,HOP!A:U,21,0)</f>
        <v>直连</v>
      </c>
    </row>
    <row r="15" s="4" customFormat="1" spans="1:9">
      <c r="A15" s="5">
        <v>17647730814</v>
      </c>
      <c r="B15" s="6">
        <v>44634</v>
      </c>
      <c r="C15" s="6">
        <v>44636</v>
      </c>
      <c r="D15" s="4">
        <v>116</v>
      </c>
      <c r="E15" s="4" t="str">
        <f>VLOOKUP(A15,HOP!A:L,12,0)</f>
        <v>116.00</v>
      </c>
      <c r="F15" s="4" t="str">
        <f>VLOOKUP(A15,HOP!A:C,3,0)</f>
        <v>2466413</v>
      </c>
      <c r="G15" s="4">
        <f t="shared" si="0"/>
        <v>0</v>
      </c>
      <c r="H15" s="4" t="str">
        <f t="shared" si="1"/>
        <v>，2466413</v>
      </c>
      <c r="I15" s="4" t="str">
        <f>VLOOKUP(A15,HOP!A:U,21,0)</f>
        <v>直连</v>
      </c>
    </row>
    <row r="16" s="4" customFormat="1" spans="1:9">
      <c r="A16" s="5">
        <v>17648019710</v>
      </c>
      <c r="B16" s="6">
        <v>44635</v>
      </c>
      <c r="C16" s="6">
        <v>44636</v>
      </c>
      <c r="D16" s="4">
        <v>183</v>
      </c>
      <c r="E16" s="4" t="str">
        <f>VLOOKUP(A16,HOP!A:L,12,0)</f>
        <v>183.00</v>
      </c>
      <c r="F16" s="4" t="str">
        <f>VLOOKUP(A16,HOP!A:C,3,0)</f>
        <v>2466555</v>
      </c>
      <c r="G16" s="4">
        <f t="shared" si="0"/>
        <v>0</v>
      </c>
      <c r="H16" s="4" t="str">
        <f t="shared" si="1"/>
        <v>，2466555</v>
      </c>
      <c r="I16" s="4" t="str">
        <f>VLOOKUP(A16,HOP!A:U,21,0)</f>
        <v>直连</v>
      </c>
    </row>
    <row r="17" s="4" customFormat="1" spans="1:9">
      <c r="A17" s="5">
        <v>17648586693</v>
      </c>
      <c r="B17" s="6">
        <v>44635</v>
      </c>
      <c r="C17" s="6">
        <v>44636</v>
      </c>
      <c r="D17" s="4">
        <v>14</v>
      </c>
      <c r="E17" s="4" t="str">
        <f>VLOOKUP(A17,HOP!A:L,12,0)</f>
        <v>14.00</v>
      </c>
      <c r="F17" s="4" t="str">
        <f>VLOOKUP(A17,HOP!A:C,3,0)</f>
        <v>2466835</v>
      </c>
      <c r="G17" s="4">
        <f t="shared" si="0"/>
        <v>0</v>
      </c>
      <c r="H17" s="4" t="str">
        <f t="shared" si="1"/>
        <v>，2466835</v>
      </c>
      <c r="I17" s="4" t="str">
        <f>VLOOKUP(A17,HOP!A:U,21,0)</f>
        <v>直连</v>
      </c>
    </row>
    <row r="18" s="4" customFormat="1" spans="1:9">
      <c r="A18" s="5">
        <v>17649111899</v>
      </c>
      <c r="B18" s="6">
        <v>44635</v>
      </c>
      <c r="C18" s="6">
        <v>44636</v>
      </c>
      <c r="D18" s="4">
        <v>40</v>
      </c>
      <c r="E18" s="4" t="str">
        <f>VLOOKUP(A18,HOP!A:L,12,0)</f>
        <v>40.00</v>
      </c>
      <c r="F18" s="4" t="str">
        <f>VLOOKUP(A18,HOP!A:C,3,0)</f>
        <v>2467082</v>
      </c>
      <c r="G18" s="4">
        <f t="shared" si="0"/>
        <v>0</v>
      </c>
      <c r="H18" s="4" t="str">
        <f t="shared" si="1"/>
        <v>，2467082</v>
      </c>
      <c r="I18" s="4" t="str">
        <f>VLOOKUP(A18,HOP!A:U,21,0)</f>
        <v>直连</v>
      </c>
    </row>
    <row r="19" s="4" customFormat="1" spans="1:9">
      <c r="A19" s="5">
        <v>17650630074</v>
      </c>
      <c r="B19" s="6">
        <v>44635</v>
      </c>
      <c r="C19" s="6">
        <v>44636</v>
      </c>
      <c r="D19" s="4">
        <v>24</v>
      </c>
      <c r="E19" s="4" t="str">
        <f>VLOOKUP(A19,HOP!A:L,12,0)</f>
        <v>24.00</v>
      </c>
      <c r="F19" s="4" t="str">
        <f>VLOOKUP(A19,HOP!A:C,3,0)</f>
        <v>2467972</v>
      </c>
      <c r="G19" s="4">
        <f t="shared" si="0"/>
        <v>0</v>
      </c>
      <c r="H19" s="4" t="str">
        <f t="shared" si="1"/>
        <v>，2467972</v>
      </c>
      <c r="I19" s="4" t="str">
        <f>VLOOKUP(A19,HOP!A:U,21,0)</f>
        <v>直连</v>
      </c>
    </row>
    <row r="20" s="4" customFormat="1" spans="1:9">
      <c r="A20" s="5">
        <v>17650849289</v>
      </c>
      <c r="B20" s="6">
        <v>44635</v>
      </c>
      <c r="C20" s="6">
        <v>44636</v>
      </c>
      <c r="D20" s="4">
        <v>40</v>
      </c>
      <c r="E20" s="4" t="str">
        <f>VLOOKUP(A20,HOP!A:L,12,0)</f>
        <v>40.00</v>
      </c>
      <c r="F20" s="4" t="str">
        <f>VLOOKUP(A20,HOP!A:C,3,0)</f>
        <v>2468104</v>
      </c>
      <c r="G20" s="4">
        <f t="shared" si="0"/>
        <v>0</v>
      </c>
      <c r="H20" s="4" t="str">
        <f t="shared" si="1"/>
        <v>，2468104</v>
      </c>
      <c r="I20" s="4" t="str">
        <f>VLOOKUP(A20,HOP!A:U,21,0)</f>
        <v>直连</v>
      </c>
    </row>
    <row r="21" s="4" customFormat="1" spans="1:9">
      <c r="A21" s="5">
        <v>16970537848</v>
      </c>
      <c r="B21" s="6">
        <v>44635</v>
      </c>
      <c r="C21" s="6">
        <v>44637</v>
      </c>
      <c r="D21" s="4">
        <v>136</v>
      </c>
      <c r="E21" s="4" t="str">
        <f>VLOOKUP(A21,HOP!A:L,12,0)</f>
        <v>136.00</v>
      </c>
      <c r="F21" s="4" t="str">
        <f>VLOOKUP(A21,HOP!A:C,3,0)</f>
        <v>2337341</v>
      </c>
      <c r="G21" s="4">
        <f t="shared" si="0"/>
        <v>0</v>
      </c>
      <c r="H21" s="4" t="str">
        <f t="shared" si="1"/>
        <v>，2337341</v>
      </c>
      <c r="I21" s="4" t="str">
        <f>VLOOKUP(A21,HOP!A:U,21,0)</f>
        <v>直连</v>
      </c>
    </row>
    <row r="22" s="4" customFormat="1" spans="1:9">
      <c r="A22" s="5">
        <v>17235784130</v>
      </c>
      <c r="B22" s="6">
        <v>44636</v>
      </c>
      <c r="C22" s="6">
        <v>44637</v>
      </c>
      <c r="D22" s="4">
        <v>75</v>
      </c>
      <c r="E22" s="4" t="str">
        <f>VLOOKUP(A22,HOP!A:L,12,0)</f>
        <v>75.00</v>
      </c>
      <c r="F22" s="4" t="str">
        <f>VLOOKUP(A22,HOP!A:C,3,0)</f>
        <v>2409187</v>
      </c>
      <c r="G22" s="4">
        <f t="shared" si="0"/>
        <v>0</v>
      </c>
      <c r="H22" s="4" t="str">
        <f t="shared" si="1"/>
        <v>，2409187</v>
      </c>
      <c r="I22" s="4" t="str">
        <f>VLOOKUP(A22,HOP!A:U,21,0)</f>
        <v>直连</v>
      </c>
    </row>
    <row r="23" s="4" customFormat="1" spans="1:9">
      <c r="A23" s="5">
        <v>17354977950</v>
      </c>
      <c r="B23" s="6">
        <v>44633</v>
      </c>
      <c r="C23" s="6">
        <v>44637</v>
      </c>
      <c r="D23" s="4">
        <v>743</v>
      </c>
      <c r="E23" s="4" t="str">
        <f>VLOOKUP(A23,HOP!A:L,12,0)</f>
        <v>743.00</v>
      </c>
      <c r="F23" s="4" t="str">
        <f>VLOOKUP(A23,HOP!A:C,3,0)</f>
        <v>2419074</v>
      </c>
      <c r="G23" s="4">
        <f t="shared" si="0"/>
        <v>0</v>
      </c>
      <c r="H23" s="4" t="str">
        <f t="shared" si="1"/>
        <v>，2419074</v>
      </c>
      <c r="I23" s="4" t="str">
        <f>VLOOKUP(A23,HOP!A:U,21,0)</f>
        <v>直连</v>
      </c>
    </row>
    <row r="24" s="4" customFormat="1" spans="1:9">
      <c r="A24" s="5">
        <v>17376471353</v>
      </c>
      <c r="B24" s="6">
        <v>44636</v>
      </c>
      <c r="C24" s="6">
        <v>44637</v>
      </c>
      <c r="D24" s="4">
        <v>273</v>
      </c>
      <c r="E24" s="4" t="str">
        <f>VLOOKUP(A24,HOP!A:L,12,0)</f>
        <v>273.00</v>
      </c>
      <c r="F24" s="4" t="str">
        <f>VLOOKUP(A24,HOP!A:C,3,0)</f>
        <v>2420212</v>
      </c>
      <c r="G24" s="4">
        <f t="shared" si="0"/>
        <v>0</v>
      </c>
      <c r="H24" s="4" t="str">
        <f t="shared" si="1"/>
        <v>，2420212</v>
      </c>
      <c r="I24" s="4" t="str">
        <f>VLOOKUP(A24,HOP!A:U,21,0)</f>
        <v>直连</v>
      </c>
    </row>
    <row r="25" s="4" customFormat="1" spans="1:9">
      <c r="A25" s="5">
        <v>17422216185</v>
      </c>
      <c r="B25" s="6">
        <v>44636</v>
      </c>
      <c r="C25" s="6">
        <v>44637</v>
      </c>
      <c r="D25" s="4">
        <v>74</v>
      </c>
      <c r="E25" s="4" t="str">
        <f>VLOOKUP(A25,HOP!A:L,12,0)</f>
        <v>74.00</v>
      </c>
      <c r="F25" s="4" t="str">
        <f>VLOOKUP(A25,HOP!A:C,3,0)</f>
        <v>2424893</v>
      </c>
      <c r="G25" s="4">
        <f t="shared" si="0"/>
        <v>0</v>
      </c>
      <c r="H25" s="4" t="str">
        <f t="shared" si="1"/>
        <v>，2424893</v>
      </c>
      <c r="I25" s="4" t="str">
        <f>VLOOKUP(A25,HOP!A:U,21,0)</f>
        <v>直连</v>
      </c>
    </row>
    <row r="26" s="4" customFormat="1" spans="1:9">
      <c r="A26" s="5">
        <v>17445369492</v>
      </c>
      <c r="B26" s="6">
        <v>44636</v>
      </c>
      <c r="C26" s="6">
        <v>44637</v>
      </c>
      <c r="D26" s="4">
        <v>289</v>
      </c>
      <c r="E26" s="4" t="str">
        <f>VLOOKUP(A26,HOP!A:L,12,0)</f>
        <v>289.00</v>
      </c>
      <c r="F26" s="4" t="str">
        <f>VLOOKUP(A26,HOP!A:C,3,0)</f>
        <v>2429776</v>
      </c>
      <c r="G26" s="4">
        <f t="shared" si="0"/>
        <v>0</v>
      </c>
      <c r="H26" s="4" t="str">
        <f t="shared" si="1"/>
        <v>，2429776</v>
      </c>
      <c r="I26" s="4" t="str">
        <f>VLOOKUP(A26,HOP!A:U,21,0)</f>
        <v>直连</v>
      </c>
    </row>
    <row r="27" s="4" customFormat="1" hidden="1" spans="1:9">
      <c r="A27" s="5">
        <v>17540974862</v>
      </c>
      <c r="B27" s="6">
        <v>44636</v>
      </c>
      <c r="C27" s="6">
        <v>44637</v>
      </c>
      <c r="D27" s="4">
        <v>0</v>
      </c>
      <c r="E27" s="4" t="str">
        <f>VLOOKUP(A27,HOP!A:L,12,0)</f>
        <v>0.00</v>
      </c>
      <c r="F27" s="4" t="str">
        <f>VLOOKUP(A27,HOP!A:C,3,0)</f>
        <v>2445526</v>
      </c>
      <c r="G27" s="4">
        <f t="shared" si="0"/>
        <v>0</v>
      </c>
      <c r="H27" s="4" t="str">
        <f t="shared" si="1"/>
        <v>，2445526</v>
      </c>
      <c r="I27" s="4" t="str">
        <f>VLOOKUP(A27,HOP!A:U,21,0)</f>
        <v>直连</v>
      </c>
    </row>
    <row r="28" s="4" customFormat="1" spans="1:9">
      <c r="A28" s="5">
        <v>17589237625</v>
      </c>
      <c r="B28" s="6">
        <v>44633</v>
      </c>
      <c r="C28" s="6">
        <v>44637</v>
      </c>
      <c r="D28" s="4">
        <v>328</v>
      </c>
      <c r="E28" s="4" t="str">
        <f>VLOOKUP(A28,HOP!A:L,12,0)</f>
        <v>328.00</v>
      </c>
      <c r="F28" s="4" t="str">
        <f>VLOOKUP(A28,HOP!A:C,3,0)</f>
        <v>2454745</v>
      </c>
      <c r="G28" s="4">
        <f t="shared" si="0"/>
        <v>0</v>
      </c>
      <c r="H28" s="4" t="str">
        <f t="shared" si="1"/>
        <v>，2454745</v>
      </c>
      <c r="I28" s="4" t="str">
        <f>VLOOKUP(A28,HOP!A:U,21,0)</f>
        <v>直连</v>
      </c>
    </row>
    <row r="29" s="4" customFormat="1" spans="1:9">
      <c r="A29" s="5">
        <v>17589699496</v>
      </c>
      <c r="B29" s="6">
        <v>44636</v>
      </c>
      <c r="C29" s="6">
        <v>44637</v>
      </c>
      <c r="D29" s="4">
        <v>308</v>
      </c>
      <c r="E29" s="4" t="str">
        <f>VLOOKUP(A29,HOP!A:L,12,0)</f>
        <v>308.00</v>
      </c>
      <c r="F29" s="4" t="str">
        <f>VLOOKUP(A29,HOP!A:C,3,0)</f>
        <v>2454888</v>
      </c>
      <c r="G29" s="4">
        <f t="shared" si="0"/>
        <v>0</v>
      </c>
      <c r="H29" s="4" t="str">
        <f t="shared" si="1"/>
        <v>，2454888</v>
      </c>
      <c r="I29" s="4" t="str">
        <f>VLOOKUP(A29,HOP!A:U,21,0)</f>
        <v>直连</v>
      </c>
    </row>
    <row r="30" s="4" customFormat="1" spans="1:9">
      <c r="A30" s="5">
        <v>17607041117</v>
      </c>
      <c r="B30" s="6">
        <v>44636</v>
      </c>
      <c r="C30" s="6">
        <v>44637</v>
      </c>
      <c r="D30" s="4">
        <v>322</v>
      </c>
      <c r="E30" s="4" t="str">
        <f>VLOOKUP(A30,HOP!A:L,12,0)</f>
        <v>322.00</v>
      </c>
      <c r="F30" s="4" t="str">
        <f>VLOOKUP(A30,HOP!A:C,3,0)</f>
        <v>2458787</v>
      </c>
      <c r="G30" s="4">
        <f t="shared" si="0"/>
        <v>0</v>
      </c>
      <c r="H30" s="4" t="str">
        <f t="shared" si="1"/>
        <v>，2458787</v>
      </c>
      <c r="I30" s="4" t="str">
        <f>VLOOKUP(A30,HOP!A:U,21,0)</f>
        <v>直连</v>
      </c>
    </row>
    <row r="31" s="4" customFormat="1" spans="1:9">
      <c r="A31" s="5">
        <v>17628798697</v>
      </c>
      <c r="B31" s="6">
        <v>44636</v>
      </c>
      <c r="C31" s="6">
        <v>44637</v>
      </c>
      <c r="D31" s="4">
        <v>257</v>
      </c>
      <c r="E31" s="4" t="str">
        <f>VLOOKUP(A31,HOP!A:L,12,0)</f>
        <v>257.00</v>
      </c>
      <c r="F31" s="4" t="str">
        <f>VLOOKUP(A31,HOP!A:C,3,0)</f>
        <v>2462591</v>
      </c>
      <c r="G31" s="4">
        <f t="shared" si="0"/>
        <v>0</v>
      </c>
      <c r="H31" s="4" t="str">
        <f t="shared" si="1"/>
        <v>，2462591</v>
      </c>
      <c r="I31" s="4" t="str">
        <f>VLOOKUP(A31,HOP!A:U,21,0)</f>
        <v>直连</v>
      </c>
    </row>
    <row r="32" s="4" customFormat="1" spans="1:9">
      <c r="A32" s="5">
        <v>17635743788</v>
      </c>
      <c r="B32" s="6">
        <v>44636</v>
      </c>
      <c r="C32" s="6">
        <v>44637</v>
      </c>
      <c r="D32" s="4">
        <v>171</v>
      </c>
      <c r="E32" s="4" t="str">
        <f>VLOOKUP(A32,HOP!A:L,12,0)</f>
        <v>171.00</v>
      </c>
      <c r="F32" s="4" t="str">
        <f>VLOOKUP(A32,HOP!A:C,3,0)</f>
        <v>2464228</v>
      </c>
      <c r="G32" s="4">
        <f t="shared" si="0"/>
        <v>0</v>
      </c>
      <c r="H32" s="4" t="str">
        <f t="shared" si="1"/>
        <v>，2464228</v>
      </c>
      <c r="I32" s="4" t="str">
        <f>VLOOKUP(A32,HOP!A:U,21,0)</f>
        <v>直连</v>
      </c>
    </row>
    <row r="33" s="4" customFormat="1" spans="1:9">
      <c r="A33" s="5">
        <v>17649131891</v>
      </c>
      <c r="B33" s="6">
        <v>44636</v>
      </c>
      <c r="C33" s="6">
        <v>44637</v>
      </c>
      <c r="D33" s="4">
        <v>181</v>
      </c>
      <c r="E33" s="4" t="str">
        <f>VLOOKUP(A33,HOP!A:L,12,0)</f>
        <v>181.00</v>
      </c>
      <c r="F33" s="4" t="str">
        <f>VLOOKUP(A33,HOP!A:C,3,0)</f>
        <v>2467088</v>
      </c>
      <c r="G33" s="4">
        <f t="shared" si="0"/>
        <v>0</v>
      </c>
      <c r="H33" s="4" t="str">
        <f t="shared" si="1"/>
        <v>，2467088</v>
      </c>
      <c r="I33" s="4" t="str">
        <f>VLOOKUP(A33,HOP!A:U,21,0)</f>
        <v>直连</v>
      </c>
    </row>
    <row r="34" s="4" customFormat="1" spans="1:9">
      <c r="A34" s="5">
        <v>17649404248</v>
      </c>
      <c r="B34" s="6">
        <v>44636</v>
      </c>
      <c r="C34" s="6">
        <v>44637</v>
      </c>
      <c r="D34" s="4">
        <v>264</v>
      </c>
      <c r="E34" s="4" t="str">
        <f>VLOOKUP(A34,HOP!A:L,12,0)</f>
        <v>264.00</v>
      </c>
      <c r="F34" s="4" t="str">
        <f>VLOOKUP(A34,HOP!A:C,3,0)</f>
        <v>2467192</v>
      </c>
      <c r="G34" s="4">
        <f t="shared" si="0"/>
        <v>0</v>
      </c>
      <c r="H34" s="4" t="str">
        <f t="shared" si="1"/>
        <v>，2467192</v>
      </c>
      <c r="I34" s="4" t="str">
        <f>VLOOKUP(A34,HOP!A:U,21,0)</f>
        <v>直连</v>
      </c>
    </row>
    <row r="35" s="4" customFormat="1" spans="1:9">
      <c r="A35" s="5">
        <v>17649951469</v>
      </c>
      <c r="B35" s="6">
        <v>44636</v>
      </c>
      <c r="C35" s="6">
        <v>44637</v>
      </c>
      <c r="D35" s="4">
        <v>72</v>
      </c>
      <c r="E35" s="4" t="str">
        <f>VLOOKUP(A35,HOP!A:L,12,0)</f>
        <v>72.00</v>
      </c>
      <c r="F35" s="4" t="str">
        <f>VLOOKUP(A35,HOP!A:C,3,0)</f>
        <v>2467567</v>
      </c>
      <c r="G35" s="4">
        <f t="shared" ref="G35:G66" si="2">D35-E35</f>
        <v>0</v>
      </c>
      <c r="H35" s="4" t="str">
        <f t="shared" ref="H35:H66" si="3">$H$1&amp;F35</f>
        <v>，2467567</v>
      </c>
      <c r="I35" s="4" t="str">
        <f>VLOOKUP(A35,HOP!A:U,21,0)</f>
        <v>直连</v>
      </c>
    </row>
    <row r="36" s="4" customFormat="1" spans="1:9">
      <c r="A36" s="5">
        <v>17650771780</v>
      </c>
      <c r="B36" s="6">
        <v>44636</v>
      </c>
      <c r="C36" s="6">
        <v>44637</v>
      </c>
      <c r="D36" s="4">
        <v>75</v>
      </c>
      <c r="E36" s="4" t="str">
        <f>VLOOKUP(A36,HOP!A:L,12,0)</f>
        <v>75.00</v>
      </c>
      <c r="F36" s="4" t="str">
        <f>VLOOKUP(A36,HOP!A:C,3,0)</f>
        <v>2468066</v>
      </c>
      <c r="G36" s="4">
        <f t="shared" si="2"/>
        <v>0</v>
      </c>
      <c r="H36" s="4" t="str">
        <f t="shared" si="3"/>
        <v>，2468066</v>
      </c>
      <c r="I36" s="4" t="str">
        <f>VLOOKUP(A36,HOP!A:U,21,0)</f>
        <v>直连</v>
      </c>
    </row>
    <row r="37" s="4" customFormat="1" spans="1:9">
      <c r="A37" s="5">
        <v>17650990640</v>
      </c>
      <c r="B37" s="6">
        <v>44636</v>
      </c>
      <c r="C37" s="6">
        <v>44637</v>
      </c>
      <c r="D37" s="4">
        <v>26</v>
      </c>
      <c r="E37" s="4" t="str">
        <f>VLOOKUP(A37,HOP!A:L,12,0)</f>
        <v>26.00</v>
      </c>
      <c r="F37" s="4" t="str">
        <f>VLOOKUP(A37,HOP!A:C,3,0)</f>
        <v>2468206</v>
      </c>
      <c r="G37" s="4">
        <f t="shared" si="2"/>
        <v>0</v>
      </c>
      <c r="H37" s="4" t="str">
        <f t="shared" si="3"/>
        <v>，2468206</v>
      </c>
      <c r="I37" s="4" t="str">
        <f>VLOOKUP(A37,HOP!A:U,21,0)</f>
        <v>直连</v>
      </c>
    </row>
    <row r="38" s="4" customFormat="1" spans="1:9">
      <c r="A38" s="5">
        <v>17656632856</v>
      </c>
      <c r="B38" s="6">
        <v>44636</v>
      </c>
      <c r="C38" s="6">
        <v>44637</v>
      </c>
      <c r="D38" s="4">
        <v>53</v>
      </c>
      <c r="E38" s="4" t="str">
        <f>VLOOKUP(A38,HOP!A:L,12,0)</f>
        <v>53.00</v>
      </c>
      <c r="F38" s="4" t="str">
        <f>VLOOKUP(A38,HOP!A:C,3,0)</f>
        <v>2468851</v>
      </c>
      <c r="G38" s="4">
        <f t="shared" si="2"/>
        <v>0</v>
      </c>
      <c r="H38" s="4" t="str">
        <f t="shared" si="3"/>
        <v>，2468851</v>
      </c>
      <c r="I38" s="4" t="str">
        <f>VLOOKUP(A38,HOP!A:U,21,0)</f>
        <v>直连</v>
      </c>
    </row>
    <row r="39" s="4" customFormat="1" hidden="1" spans="1:9">
      <c r="A39" s="5">
        <v>17657614500</v>
      </c>
      <c r="B39" s="6">
        <v>44636</v>
      </c>
      <c r="C39" s="6">
        <v>44637</v>
      </c>
      <c r="D39" s="4">
        <v>0</v>
      </c>
      <c r="E39" s="4" t="str">
        <f>VLOOKUP(A39,HOP!A:L,12,0)</f>
        <v>0.00</v>
      </c>
      <c r="F39" s="4" t="str">
        <f>VLOOKUP(A39,HOP!A:C,3,0)</f>
        <v>2469325</v>
      </c>
      <c r="G39" s="4">
        <f t="shared" si="2"/>
        <v>0</v>
      </c>
      <c r="H39" s="4" t="str">
        <f t="shared" si="3"/>
        <v>，2469325</v>
      </c>
      <c r="I39" s="4" t="str">
        <f>VLOOKUP(A39,HOP!A:U,21,0)</f>
        <v>直连</v>
      </c>
    </row>
    <row r="40" s="4" customFormat="1" spans="1:9">
      <c r="A40" s="5">
        <v>17657830353</v>
      </c>
      <c r="B40" s="6">
        <v>44636</v>
      </c>
      <c r="C40" s="6">
        <v>44637</v>
      </c>
      <c r="D40" s="4">
        <v>30</v>
      </c>
      <c r="E40" s="4" t="str">
        <f>VLOOKUP(A40,HOP!A:L,12,0)</f>
        <v>30.00</v>
      </c>
      <c r="F40" s="4" t="str">
        <f>VLOOKUP(A40,HOP!A:C,3,0)</f>
        <v>2469442</v>
      </c>
      <c r="G40" s="4">
        <f t="shared" si="2"/>
        <v>0</v>
      </c>
      <c r="H40" s="4" t="str">
        <f t="shared" si="3"/>
        <v>，2469442</v>
      </c>
      <c r="I40" s="4" t="str">
        <f>VLOOKUP(A40,HOP!A:U,21,0)</f>
        <v>直连</v>
      </c>
    </row>
    <row r="41" s="4" customFormat="1" spans="1:9">
      <c r="A41" s="5">
        <v>17658363665</v>
      </c>
      <c r="B41" s="6">
        <v>44636</v>
      </c>
      <c r="C41" s="6">
        <v>44637</v>
      </c>
      <c r="D41" s="4">
        <v>65</v>
      </c>
      <c r="E41" s="4" t="str">
        <f>VLOOKUP(A41,HOP!A:L,12,0)</f>
        <v>65.00</v>
      </c>
      <c r="F41" s="4" t="str">
        <f>VLOOKUP(A41,HOP!A:C,3,0)</f>
        <v>2469760</v>
      </c>
      <c r="G41" s="4">
        <f t="shared" si="2"/>
        <v>0</v>
      </c>
      <c r="H41" s="4" t="str">
        <f t="shared" si="3"/>
        <v>，2469760</v>
      </c>
      <c r="I41" s="4" t="str">
        <f>VLOOKUP(A41,HOP!A:U,21,0)</f>
        <v>直连</v>
      </c>
    </row>
    <row r="42" s="4" customFormat="1" spans="1:9">
      <c r="A42" s="5">
        <v>17659137295</v>
      </c>
      <c r="B42" s="6">
        <v>44636</v>
      </c>
      <c r="C42" s="6">
        <v>44637</v>
      </c>
      <c r="D42" s="4">
        <v>60</v>
      </c>
      <c r="E42" s="4" t="str">
        <f>VLOOKUP(A42,HOP!A:L,12,0)</f>
        <v>60.00</v>
      </c>
      <c r="F42" s="4" t="str">
        <f>VLOOKUP(A42,HOP!A:C,3,0)</f>
        <v>2470213</v>
      </c>
      <c r="G42" s="4">
        <f t="shared" si="2"/>
        <v>0</v>
      </c>
      <c r="H42" s="4" t="str">
        <f t="shared" si="3"/>
        <v>，2470213</v>
      </c>
      <c r="I42" s="4" t="str">
        <f>VLOOKUP(A42,HOP!A:U,21,0)</f>
        <v>直连</v>
      </c>
    </row>
    <row r="43" s="4" customFormat="1" spans="1:9">
      <c r="A43" s="5">
        <v>17112668273</v>
      </c>
      <c r="B43" s="6">
        <v>44635</v>
      </c>
      <c r="C43" s="6">
        <v>44638</v>
      </c>
      <c r="D43" s="4">
        <v>476</v>
      </c>
      <c r="E43" s="4" t="str">
        <f>VLOOKUP(A43,HOP!A:L,12,0)</f>
        <v>476.00</v>
      </c>
      <c r="F43" s="4" t="str">
        <f>VLOOKUP(A43,HOP!A:C,3,0)</f>
        <v>2371198</v>
      </c>
      <c r="G43" s="4">
        <f t="shared" si="2"/>
        <v>0</v>
      </c>
      <c r="H43" s="4" t="str">
        <f t="shared" si="3"/>
        <v>，2371198</v>
      </c>
      <c r="I43" s="4" t="str">
        <f>VLOOKUP(A43,HOP!A:U,21,0)</f>
        <v>直连</v>
      </c>
    </row>
    <row r="44" s="4" customFormat="1" spans="1:9">
      <c r="A44" s="5">
        <v>17278993383</v>
      </c>
      <c r="B44" s="6">
        <v>44637</v>
      </c>
      <c r="C44" s="6">
        <v>44638</v>
      </c>
      <c r="D44" s="4">
        <v>590</v>
      </c>
      <c r="E44" s="4" t="str">
        <f>VLOOKUP(A44,HOP!A:L,12,0)</f>
        <v>590.00</v>
      </c>
      <c r="F44" s="4" t="str">
        <f>VLOOKUP(A44,HOP!A:C,3,0)</f>
        <v>2412676</v>
      </c>
      <c r="G44" s="4">
        <f t="shared" si="2"/>
        <v>0</v>
      </c>
      <c r="H44" s="4" t="str">
        <f t="shared" si="3"/>
        <v>，2412676</v>
      </c>
      <c r="I44" s="4" t="str">
        <f>VLOOKUP(A44,HOP!A:U,21,0)</f>
        <v>直连</v>
      </c>
    </row>
    <row r="45" s="4" customFormat="1" spans="1:9">
      <c r="A45" s="5">
        <v>17446037197</v>
      </c>
      <c r="B45" s="6">
        <v>44637</v>
      </c>
      <c r="C45" s="6">
        <v>44638</v>
      </c>
      <c r="D45" s="4">
        <v>91</v>
      </c>
      <c r="E45" s="4" t="str">
        <f>VLOOKUP(A45,HOP!A:L,12,0)</f>
        <v>91.00</v>
      </c>
      <c r="F45" s="4" t="str">
        <f>VLOOKUP(A45,HOP!A:C,3,0)</f>
        <v>2430019</v>
      </c>
      <c r="G45" s="4">
        <f t="shared" si="2"/>
        <v>0</v>
      </c>
      <c r="H45" s="4" t="str">
        <f t="shared" si="3"/>
        <v>，2430019</v>
      </c>
      <c r="I45" s="4" t="str">
        <f>VLOOKUP(A45,HOP!A:U,21,0)</f>
        <v>直连</v>
      </c>
    </row>
    <row r="46" s="4" customFormat="1" spans="1:9">
      <c r="A46" s="5">
        <v>17453512114</v>
      </c>
      <c r="B46" s="6">
        <v>44635</v>
      </c>
      <c r="C46" s="6">
        <v>44638</v>
      </c>
      <c r="D46" s="4">
        <v>164.69</v>
      </c>
      <c r="E46" s="4" t="str">
        <f>VLOOKUP(A46,HOP!A:L,12,0)</f>
        <v>164.70</v>
      </c>
      <c r="F46" s="4" t="str">
        <f>VLOOKUP(A46,HOP!A:C,3,0)</f>
        <v>2431351</v>
      </c>
      <c r="G46" s="4">
        <f t="shared" si="2"/>
        <v>-0.00999999999999091</v>
      </c>
      <c r="H46" s="4" t="str">
        <f t="shared" si="3"/>
        <v>，2431351</v>
      </c>
      <c r="I46" s="4" t="str">
        <f>VLOOKUP(A46,HOP!A:U,21,0)</f>
        <v>直连</v>
      </c>
    </row>
    <row r="47" s="4" customFormat="1" spans="1:9">
      <c r="A47" s="5">
        <v>17455637008</v>
      </c>
      <c r="B47" s="6">
        <v>44637</v>
      </c>
      <c r="C47" s="6">
        <v>44638</v>
      </c>
      <c r="D47" s="4">
        <v>157</v>
      </c>
      <c r="E47" s="4" t="str">
        <f>VLOOKUP(A47,HOP!A:L,12,0)</f>
        <v>157.00</v>
      </c>
      <c r="F47" s="4" t="str">
        <f>VLOOKUP(A47,HOP!A:C,3,0)</f>
        <v>2431757</v>
      </c>
      <c r="G47" s="4">
        <f t="shared" si="2"/>
        <v>0</v>
      </c>
      <c r="H47" s="4" t="str">
        <f t="shared" si="3"/>
        <v>，2431757</v>
      </c>
      <c r="I47" s="4" t="str">
        <f>VLOOKUP(A47,HOP!A:U,21,0)</f>
        <v>直连</v>
      </c>
    </row>
    <row r="48" s="4" customFormat="1" spans="1:9">
      <c r="A48" s="5">
        <v>17549637595</v>
      </c>
      <c r="B48" s="6">
        <v>44636</v>
      </c>
      <c r="C48" s="6">
        <v>44638</v>
      </c>
      <c r="D48" s="4">
        <v>462</v>
      </c>
      <c r="E48" s="4" t="str">
        <f>VLOOKUP(A48,HOP!A:L,12,0)</f>
        <v>462.00</v>
      </c>
      <c r="F48" s="4" t="str">
        <f>VLOOKUP(A48,HOP!A:C,3,0)</f>
        <v>2447410</v>
      </c>
      <c r="G48" s="4">
        <f t="shared" si="2"/>
        <v>0</v>
      </c>
      <c r="H48" s="4" t="str">
        <f t="shared" si="3"/>
        <v>，2447410</v>
      </c>
      <c r="I48" s="4" t="str">
        <f>VLOOKUP(A48,HOP!A:U,21,0)</f>
        <v>直连</v>
      </c>
    </row>
    <row r="49" s="4" customFormat="1" spans="1:9">
      <c r="A49" s="5">
        <v>17607151286</v>
      </c>
      <c r="B49" s="6">
        <v>44637</v>
      </c>
      <c r="C49" s="6">
        <v>44638</v>
      </c>
      <c r="D49" s="4">
        <v>74</v>
      </c>
      <c r="E49" s="4" t="str">
        <f>VLOOKUP(A49,HOP!A:L,12,0)</f>
        <v>74.00</v>
      </c>
      <c r="F49" s="4" t="str">
        <f>VLOOKUP(A49,HOP!A:C,3,0)</f>
        <v>2458828</v>
      </c>
      <c r="G49" s="4">
        <f t="shared" si="2"/>
        <v>0</v>
      </c>
      <c r="H49" s="4" t="str">
        <f t="shared" si="3"/>
        <v>，2458828</v>
      </c>
      <c r="I49" s="4" t="str">
        <f>VLOOKUP(A49,HOP!A:U,21,0)</f>
        <v>直连</v>
      </c>
    </row>
    <row r="50" s="4" customFormat="1" spans="1:9">
      <c r="A50" s="5">
        <v>17613118787</v>
      </c>
      <c r="B50" s="6">
        <v>44637</v>
      </c>
      <c r="C50" s="6">
        <v>44638</v>
      </c>
      <c r="D50" s="4">
        <v>368</v>
      </c>
      <c r="E50" s="4" t="str">
        <f>VLOOKUP(A50,HOP!A:L,12,0)</f>
        <v>368.00</v>
      </c>
      <c r="F50" s="4" t="str">
        <f>VLOOKUP(A50,HOP!A:C,3,0)</f>
        <v>2459715</v>
      </c>
      <c r="G50" s="4">
        <f t="shared" si="2"/>
        <v>0</v>
      </c>
      <c r="H50" s="4" t="str">
        <f t="shared" si="3"/>
        <v>，2459715</v>
      </c>
      <c r="I50" s="4" t="str">
        <f>VLOOKUP(A50,HOP!A:U,21,0)</f>
        <v>直连</v>
      </c>
    </row>
    <row r="51" s="4" customFormat="1" spans="1:9">
      <c r="A51" s="5">
        <v>17647410369</v>
      </c>
      <c r="B51" s="6">
        <v>44635</v>
      </c>
      <c r="C51" s="6">
        <v>44638</v>
      </c>
      <c r="D51" s="4">
        <v>267</v>
      </c>
      <c r="E51" s="4" t="str">
        <f>VLOOKUP(A51,HOP!A:L,12,0)</f>
        <v>267.00</v>
      </c>
      <c r="F51" s="4" t="str">
        <f>VLOOKUP(A51,HOP!A:C,3,0)</f>
        <v>2466293</v>
      </c>
      <c r="G51" s="4">
        <f t="shared" si="2"/>
        <v>0</v>
      </c>
      <c r="H51" s="4" t="str">
        <f t="shared" si="3"/>
        <v>，2466293</v>
      </c>
      <c r="I51" s="4" t="str">
        <f>VLOOKUP(A51,HOP!A:U,21,0)</f>
        <v>直连</v>
      </c>
    </row>
    <row r="52" s="4" customFormat="1" spans="1:9">
      <c r="A52" s="5">
        <v>17647582071</v>
      </c>
      <c r="B52" s="6">
        <v>44637</v>
      </c>
      <c r="C52" s="6">
        <v>44638</v>
      </c>
      <c r="D52" s="4">
        <v>118</v>
      </c>
      <c r="E52" s="4" t="str">
        <f>VLOOKUP(A52,HOP!A:L,12,0)</f>
        <v>118.00</v>
      </c>
      <c r="F52" s="4" t="str">
        <f>VLOOKUP(A52,HOP!A:C,3,0)</f>
        <v>2466349</v>
      </c>
      <c r="G52" s="4">
        <f t="shared" si="2"/>
        <v>0</v>
      </c>
      <c r="H52" s="4" t="str">
        <f t="shared" si="3"/>
        <v>，2466349</v>
      </c>
      <c r="I52" s="4" t="str">
        <f>VLOOKUP(A52,HOP!A:U,21,0)</f>
        <v>直连</v>
      </c>
    </row>
    <row r="53" s="4" customFormat="1" spans="1:9">
      <c r="A53" s="5">
        <v>17649072662</v>
      </c>
      <c r="B53" s="6">
        <v>44636</v>
      </c>
      <c r="C53" s="6">
        <v>44638</v>
      </c>
      <c r="D53" s="4">
        <v>616</v>
      </c>
      <c r="E53" s="4" t="str">
        <f>VLOOKUP(A53,HOP!A:L,12,0)</f>
        <v>616.00</v>
      </c>
      <c r="F53" s="4" t="str">
        <f>VLOOKUP(A53,HOP!A:C,3,0)</f>
        <v>2467057</v>
      </c>
      <c r="G53" s="4">
        <f t="shared" si="2"/>
        <v>0</v>
      </c>
      <c r="H53" s="4" t="str">
        <f t="shared" si="3"/>
        <v>，2467057</v>
      </c>
      <c r="I53" s="4" t="str">
        <f>VLOOKUP(A53,HOP!A:U,21,0)</f>
        <v>直连</v>
      </c>
    </row>
    <row r="54" s="4" customFormat="1" spans="1:9">
      <c r="A54" s="5">
        <v>17649533143</v>
      </c>
      <c r="B54" s="6">
        <v>44637</v>
      </c>
      <c r="C54" s="6">
        <v>44638</v>
      </c>
      <c r="D54" s="4">
        <v>53</v>
      </c>
      <c r="E54" s="4" t="str">
        <f>VLOOKUP(A54,HOP!A:L,12,0)</f>
        <v>53.00</v>
      </c>
      <c r="F54" s="4" t="str">
        <f>VLOOKUP(A54,HOP!A:C,3,0)</f>
        <v>2467312</v>
      </c>
      <c r="G54" s="4">
        <f t="shared" si="2"/>
        <v>0</v>
      </c>
      <c r="H54" s="4" t="str">
        <f t="shared" si="3"/>
        <v>，2467312</v>
      </c>
      <c r="I54" s="4" t="str">
        <f>VLOOKUP(A54,HOP!A:U,21,0)</f>
        <v>直连</v>
      </c>
    </row>
    <row r="55" s="4" customFormat="1" spans="1:9">
      <c r="A55" s="5">
        <v>17649603392</v>
      </c>
      <c r="B55" s="6">
        <v>44637</v>
      </c>
      <c r="C55" s="6">
        <v>44638</v>
      </c>
      <c r="D55" s="4">
        <v>46</v>
      </c>
      <c r="E55" s="4" t="str">
        <f>VLOOKUP(A55,HOP!A:L,12,0)</f>
        <v>46.00</v>
      </c>
      <c r="F55" s="4" t="str">
        <f>VLOOKUP(A55,HOP!A:C,3,0)</f>
        <v>2467358</v>
      </c>
      <c r="G55" s="4">
        <f t="shared" si="2"/>
        <v>0</v>
      </c>
      <c r="H55" s="4" t="str">
        <f t="shared" si="3"/>
        <v>，2467358</v>
      </c>
      <c r="I55" s="4" t="str">
        <f>VLOOKUP(A55,HOP!A:U,21,0)</f>
        <v>直连</v>
      </c>
    </row>
    <row r="56" s="4" customFormat="1" spans="1:9">
      <c r="A56" s="5">
        <v>17650811636</v>
      </c>
      <c r="B56" s="6">
        <v>44636</v>
      </c>
      <c r="C56" s="6">
        <v>44638</v>
      </c>
      <c r="D56" s="4">
        <v>112</v>
      </c>
      <c r="E56" s="4" t="str">
        <f>VLOOKUP(A56,HOP!A:L,12,0)</f>
        <v>112.00</v>
      </c>
      <c r="F56" s="4" t="str">
        <f>VLOOKUP(A56,HOP!A:C,3,0)</f>
        <v>2468087</v>
      </c>
      <c r="G56" s="4">
        <f t="shared" si="2"/>
        <v>0</v>
      </c>
      <c r="H56" s="4" t="str">
        <f t="shared" si="3"/>
        <v>，2468087</v>
      </c>
      <c r="I56" s="4" t="str">
        <f>VLOOKUP(A56,HOP!A:U,21,0)</f>
        <v>直连</v>
      </c>
    </row>
    <row r="57" s="4" customFormat="1" spans="1:9">
      <c r="A57" s="5">
        <v>17656640845</v>
      </c>
      <c r="B57" s="6">
        <v>44637</v>
      </c>
      <c r="C57" s="6">
        <v>44638</v>
      </c>
      <c r="D57" s="4">
        <v>57</v>
      </c>
      <c r="E57" s="4" t="str">
        <f>VLOOKUP(A57,HOP!A:L,12,0)</f>
        <v>57.00</v>
      </c>
      <c r="F57" s="4" t="str">
        <f>VLOOKUP(A57,HOP!A:C,3,0)</f>
        <v>2468855</v>
      </c>
      <c r="G57" s="4">
        <f t="shared" si="2"/>
        <v>0</v>
      </c>
      <c r="H57" s="4" t="str">
        <f t="shared" si="3"/>
        <v>，2468855</v>
      </c>
      <c r="I57" s="4" t="str">
        <f>VLOOKUP(A57,HOP!A:U,21,0)</f>
        <v>直连</v>
      </c>
    </row>
    <row r="58" s="4" customFormat="1" spans="1:9">
      <c r="A58" s="5">
        <v>17656779003</v>
      </c>
      <c r="B58" s="6">
        <v>44637</v>
      </c>
      <c r="C58" s="6">
        <v>44638</v>
      </c>
      <c r="D58" s="4">
        <v>188</v>
      </c>
      <c r="E58" s="4" t="str">
        <f>VLOOKUP(A58,HOP!A:L,12,0)</f>
        <v>188.00</v>
      </c>
      <c r="F58" s="4" t="str">
        <f>VLOOKUP(A58,HOP!A:C,3,0)</f>
        <v>2468895</v>
      </c>
      <c r="G58" s="4">
        <f t="shared" si="2"/>
        <v>0</v>
      </c>
      <c r="H58" s="4" t="str">
        <f t="shared" si="3"/>
        <v>，2468895</v>
      </c>
      <c r="I58" s="4" t="str">
        <f>VLOOKUP(A58,HOP!A:U,21,0)</f>
        <v>直连</v>
      </c>
    </row>
    <row r="59" s="4" customFormat="1" spans="1:9">
      <c r="A59" s="5">
        <v>17656985562</v>
      </c>
      <c r="B59" s="6">
        <v>44637</v>
      </c>
      <c r="C59" s="6">
        <v>44638</v>
      </c>
      <c r="D59" s="4">
        <v>97</v>
      </c>
      <c r="E59" s="4" t="str">
        <f>VLOOKUP(A59,HOP!A:L,12,0)</f>
        <v>97.00</v>
      </c>
      <c r="F59" s="4" t="str">
        <f>VLOOKUP(A59,HOP!A:C,3,0)</f>
        <v>2468967</v>
      </c>
      <c r="G59" s="4">
        <f t="shared" si="2"/>
        <v>0</v>
      </c>
      <c r="H59" s="4" t="str">
        <f t="shared" si="3"/>
        <v>，2468967</v>
      </c>
      <c r="I59" s="4" t="str">
        <f>VLOOKUP(A59,HOP!A:U,21,0)</f>
        <v>直连</v>
      </c>
    </row>
    <row r="60" s="4" customFormat="1" hidden="1" spans="1:9">
      <c r="A60" s="5">
        <v>17657840549</v>
      </c>
      <c r="B60" s="6">
        <v>44636</v>
      </c>
      <c r="C60" s="6">
        <v>44638</v>
      </c>
      <c r="D60" s="4">
        <v>0</v>
      </c>
      <c r="E60" s="4" t="str">
        <f>VLOOKUP(A60,HOP!A:L,12,0)</f>
        <v>0.00</v>
      </c>
      <c r="F60" s="4" t="str">
        <f>VLOOKUP(A60,HOP!A:C,3,0)</f>
        <v>2469451</v>
      </c>
      <c r="G60" s="4">
        <f t="shared" si="2"/>
        <v>0</v>
      </c>
      <c r="H60" s="4" t="str">
        <f t="shared" si="3"/>
        <v>，2469451</v>
      </c>
      <c r="I60" s="4" t="str">
        <f>VLOOKUP(A60,HOP!A:U,21,0)</f>
        <v>直连</v>
      </c>
    </row>
    <row r="61" s="4" customFormat="1" spans="1:9">
      <c r="A61" s="5">
        <v>17657853826</v>
      </c>
      <c r="B61" s="6">
        <v>44637</v>
      </c>
      <c r="C61" s="6">
        <v>44638</v>
      </c>
      <c r="D61" s="4">
        <v>83</v>
      </c>
      <c r="E61" s="4" t="str">
        <f>VLOOKUP(A61,HOP!A:L,12,0)</f>
        <v>83.00</v>
      </c>
      <c r="F61" s="4" t="str">
        <f>VLOOKUP(A61,HOP!A:C,3,0)</f>
        <v>2469460</v>
      </c>
      <c r="G61" s="4">
        <f t="shared" si="2"/>
        <v>0</v>
      </c>
      <c r="H61" s="4" t="str">
        <f t="shared" si="3"/>
        <v>，2469460</v>
      </c>
      <c r="I61" s="4" t="str">
        <f>VLOOKUP(A61,HOP!A:U,21,0)</f>
        <v>直连</v>
      </c>
    </row>
    <row r="62" s="4" customFormat="1" spans="1:9">
      <c r="A62" s="5">
        <v>17659478409</v>
      </c>
      <c r="B62" s="6">
        <v>44637</v>
      </c>
      <c r="C62" s="6">
        <v>44638</v>
      </c>
      <c r="D62" s="4">
        <v>59</v>
      </c>
      <c r="E62" s="4" t="str">
        <f>VLOOKUP(A62,HOP!A:L,12,0)</f>
        <v>59.00</v>
      </c>
      <c r="F62" s="4" t="str">
        <f>VLOOKUP(A62,HOP!A:C,3,0)</f>
        <v>2470457</v>
      </c>
      <c r="G62" s="4">
        <f t="shared" si="2"/>
        <v>0</v>
      </c>
      <c r="H62" s="4" t="str">
        <f t="shared" si="3"/>
        <v>，2470457</v>
      </c>
      <c r="I62" s="4" t="str">
        <f>VLOOKUP(A62,HOP!A:U,21,0)</f>
        <v>直连</v>
      </c>
    </row>
    <row r="63" s="4" customFormat="1" hidden="1" spans="1:9">
      <c r="A63" s="5">
        <v>17659499923</v>
      </c>
      <c r="B63" s="6">
        <v>44637</v>
      </c>
      <c r="C63" s="6">
        <v>44638</v>
      </c>
      <c r="D63" s="4">
        <v>0</v>
      </c>
      <c r="E63" s="4" t="str">
        <f>VLOOKUP(A63,HOP!A:L,12,0)</f>
        <v>0.00</v>
      </c>
      <c r="F63" s="4" t="str">
        <f>VLOOKUP(A63,HOP!A:C,3,0)</f>
        <v>2470474</v>
      </c>
      <c r="G63" s="4">
        <f t="shared" si="2"/>
        <v>0</v>
      </c>
      <c r="H63" s="4" t="str">
        <f t="shared" si="3"/>
        <v>，2470474</v>
      </c>
      <c r="I63" s="4" t="str">
        <f>VLOOKUP(A63,HOP!A:U,21,0)</f>
        <v>直连</v>
      </c>
    </row>
    <row r="64" s="4" customFormat="1" spans="1:9">
      <c r="A64" s="5">
        <v>17665268021</v>
      </c>
      <c r="B64" s="6">
        <v>44637</v>
      </c>
      <c r="C64" s="6">
        <v>44638</v>
      </c>
      <c r="D64" s="4">
        <v>161</v>
      </c>
      <c r="E64" s="4" t="str">
        <f>VLOOKUP(A64,HOP!A:L,12,0)</f>
        <v>161.00</v>
      </c>
      <c r="F64" s="4" t="str">
        <f>VLOOKUP(A64,HOP!A:C,3,0)</f>
        <v>2470578</v>
      </c>
      <c r="G64" s="4">
        <f t="shared" si="2"/>
        <v>0</v>
      </c>
      <c r="H64" s="4" t="str">
        <f t="shared" si="3"/>
        <v>，2470578</v>
      </c>
      <c r="I64" s="4" t="str">
        <f>VLOOKUP(A64,HOP!A:U,21,0)</f>
        <v>直连</v>
      </c>
    </row>
    <row r="65" s="4" customFormat="1" spans="1:9">
      <c r="A65" s="5">
        <v>17666593390</v>
      </c>
      <c r="B65" s="6">
        <v>44637</v>
      </c>
      <c r="C65" s="6">
        <v>44638</v>
      </c>
      <c r="D65" s="4">
        <v>36</v>
      </c>
      <c r="E65" s="4" t="str">
        <f>VLOOKUP(A65,HOP!A:L,12,0)</f>
        <v>36.00</v>
      </c>
      <c r="F65" s="4" t="str">
        <f>VLOOKUP(A65,HOP!A:C,3,0)</f>
        <v>2471059</v>
      </c>
      <c r="G65" s="4">
        <f t="shared" si="2"/>
        <v>0</v>
      </c>
      <c r="H65" s="4" t="str">
        <f t="shared" si="3"/>
        <v>，2471059</v>
      </c>
      <c r="I65" s="4" t="str">
        <f>VLOOKUP(A65,HOP!A:U,21,0)</f>
        <v>直连</v>
      </c>
    </row>
    <row r="66" s="4" customFormat="1" hidden="1" spans="1:9">
      <c r="A66" s="5">
        <v>17666608114</v>
      </c>
      <c r="B66" s="6">
        <v>44637</v>
      </c>
      <c r="C66" s="6">
        <v>44638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spans="1:9">
      <c r="A67" s="5">
        <v>17667798241</v>
      </c>
      <c r="B67" s="6">
        <v>44637</v>
      </c>
      <c r="C67" s="6">
        <v>44638</v>
      </c>
      <c r="D67" s="4">
        <v>77</v>
      </c>
      <c r="E67" s="4" t="str">
        <f>VLOOKUP(A67,HOP!A:L,12,0)</f>
        <v>77.00</v>
      </c>
      <c r="F67" s="4" t="str">
        <f>VLOOKUP(A67,HOP!A:C,3,0)</f>
        <v>2471804</v>
      </c>
      <c r="G67" s="4">
        <f>D67-E67</f>
        <v>0</v>
      </c>
      <c r="H67" s="4" t="str">
        <f>$H$1&amp;F67</f>
        <v>，2471804</v>
      </c>
      <c r="I67" s="4" t="str">
        <f>VLOOKUP(A67,HOP!A:U,21,0)</f>
        <v>直连</v>
      </c>
    </row>
    <row r="69" spans="4:4">
      <c r="D69" s="4">
        <f>SUM(D2:D68)</f>
        <v>12916.69</v>
      </c>
    </row>
    <row r="75" spans="1:1">
      <c r="A75" s="4" t="s">
        <v>364</v>
      </c>
    </row>
    <row r="76" spans="1:1">
      <c r="A76" s="4" t="s">
        <v>365</v>
      </c>
    </row>
    <row r="77" spans="1:1">
      <c r="A77" s="4" t="s">
        <v>366</v>
      </c>
    </row>
  </sheetData>
  <autoFilter ref="A1:X67">
    <filterColumn colId="3">
      <filters>
        <filter val="590"/>
        <filter val="1050"/>
        <filter val="91"/>
        <filter val="112"/>
        <filter val="53"/>
        <filter val="14"/>
        <filter val="154"/>
        <filter val="354"/>
        <filter val="116"/>
        <filter val="616"/>
        <filter val="57"/>
        <filter val="97"/>
        <filter val="157"/>
        <filter val="257"/>
        <filter val="118"/>
        <filter val="59"/>
        <filter val="60"/>
        <filter val="220"/>
        <filter val="161"/>
        <filter val="322"/>
        <filter val="462"/>
        <filter val="24"/>
        <filter val="124"/>
        <filter val="264"/>
        <filter val="65"/>
        <filter val="26"/>
        <filter val="267"/>
        <filter val="328"/>
        <filter val="368"/>
        <filter val="528"/>
        <filter val="164.69"/>
        <filter val="30"/>
        <filter val="171"/>
        <filter val="72"/>
        <filter val="273"/>
        <filter val="633"/>
        <filter val="74"/>
        <filter val="75"/>
        <filter val="36"/>
        <filter val="136"/>
        <filter val="336"/>
        <filter val="476"/>
        <filter val="77"/>
        <filter val="40"/>
        <filter val="181"/>
        <filter val="83"/>
        <filter val="183"/>
        <filter val="743"/>
        <filter val="144"/>
        <filter val="204"/>
        <filter val="46"/>
        <filter val="486"/>
        <filter val="188"/>
        <filter val="308"/>
        <filter val="28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367</v>
      </c>
      <c r="B1" s="2" t="s">
        <v>368</v>
      </c>
      <c r="C1" s="2" t="s">
        <v>369</v>
      </c>
      <c r="D1" s="2" t="s">
        <v>370</v>
      </c>
      <c r="E1" s="2" t="s">
        <v>13</v>
      </c>
      <c r="F1" s="2" t="s">
        <v>5</v>
      </c>
      <c r="G1" s="2" t="s">
        <v>6</v>
      </c>
      <c r="H1" s="2" t="s">
        <v>371</v>
      </c>
      <c r="I1" s="2" t="s">
        <v>372</v>
      </c>
      <c r="J1" s="2" t="s">
        <v>373</v>
      </c>
      <c r="K1" s="2" t="s">
        <v>374</v>
      </c>
      <c r="L1" s="2" t="s">
        <v>375</v>
      </c>
      <c r="M1" s="2" t="s">
        <v>376</v>
      </c>
      <c r="N1" s="2" t="s">
        <v>377</v>
      </c>
      <c r="O1" s="2" t="s">
        <v>378</v>
      </c>
      <c r="P1" s="2" t="s">
        <v>379</v>
      </c>
      <c r="Q1" s="2" t="s">
        <v>380</v>
      </c>
      <c r="R1" s="2" t="s">
        <v>381</v>
      </c>
      <c r="S1" s="2" t="s">
        <v>382</v>
      </c>
      <c r="T1" s="2" t="s">
        <v>383</v>
      </c>
      <c r="U1" s="2" t="s">
        <v>384</v>
      </c>
    </row>
    <row r="2" s="1" customFormat="1" spans="1:21">
      <c r="A2" s="3">
        <v>17667798241</v>
      </c>
      <c r="B2" s="1" t="s">
        <v>385</v>
      </c>
      <c r="C2" s="1" t="s">
        <v>386</v>
      </c>
      <c r="D2" s="1" t="s">
        <v>387</v>
      </c>
      <c r="E2" s="1" t="s">
        <v>388</v>
      </c>
      <c r="F2" s="1" t="s">
        <v>385</v>
      </c>
      <c r="G2" s="1" t="s">
        <v>389</v>
      </c>
      <c r="H2" s="1" t="s">
        <v>390</v>
      </c>
      <c r="I2" s="1" t="s">
        <v>391</v>
      </c>
      <c r="J2" s="1" t="s">
        <v>30</v>
      </c>
      <c r="K2" s="1" t="s">
        <v>392</v>
      </c>
      <c r="L2" s="1" t="s">
        <v>392</v>
      </c>
      <c r="M2" s="1" t="s">
        <v>393</v>
      </c>
      <c r="N2" s="1" t="s">
        <v>393</v>
      </c>
      <c r="O2" s="1" t="s">
        <v>394</v>
      </c>
      <c r="P2" s="1" t="s">
        <v>395</v>
      </c>
      <c r="Q2" s="1" t="s">
        <v>396</v>
      </c>
      <c r="R2" s="1" t="s">
        <v>397</v>
      </c>
      <c r="S2" s="1" t="s">
        <v>398</v>
      </c>
      <c r="T2" s="1" t="s">
        <v>399</v>
      </c>
      <c r="U2" s="1" t="s">
        <v>400</v>
      </c>
    </row>
    <row r="3" s="1" customFormat="1" spans="1:21">
      <c r="A3" s="3">
        <v>17666593390</v>
      </c>
      <c r="B3" s="1" t="s">
        <v>385</v>
      </c>
      <c r="C3" s="1" t="s">
        <v>401</v>
      </c>
      <c r="D3" s="1" t="s">
        <v>402</v>
      </c>
      <c r="E3" s="1" t="s">
        <v>403</v>
      </c>
      <c r="F3" s="1" t="s">
        <v>385</v>
      </c>
      <c r="G3" s="1" t="s">
        <v>389</v>
      </c>
      <c r="H3" s="1" t="s">
        <v>390</v>
      </c>
      <c r="I3" s="1" t="s">
        <v>404</v>
      </c>
      <c r="J3" s="1" t="s">
        <v>30</v>
      </c>
      <c r="K3" s="1" t="s">
        <v>405</v>
      </c>
      <c r="L3" s="1" t="s">
        <v>405</v>
      </c>
      <c r="M3" s="1" t="s">
        <v>393</v>
      </c>
      <c r="N3" s="1" t="s">
        <v>393</v>
      </c>
      <c r="O3" s="1" t="s">
        <v>394</v>
      </c>
      <c r="P3" s="1" t="s">
        <v>395</v>
      </c>
      <c r="Q3" s="1" t="s">
        <v>396</v>
      </c>
      <c r="R3" s="1" t="s">
        <v>406</v>
      </c>
      <c r="S3" s="1" t="s">
        <v>398</v>
      </c>
      <c r="T3" s="1" t="s">
        <v>399</v>
      </c>
      <c r="U3" s="1" t="s">
        <v>400</v>
      </c>
    </row>
    <row r="4" s="1" customFormat="1" spans="1:21">
      <c r="A4" s="3">
        <v>17665268021</v>
      </c>
      <c r="B4" s="1" t="s">
        <v>385</v>
      </c>
      <c r="C4" s="1" t="s">
        <v>407</v>
      </c>
      <c r="D4" s="1" t="s">
        <v>408</v>
      </c>
      <c r="E4" s="1" t="s">
        <v>409</v>
      </c>
      <c r="F4" s="1" t="s">
        <v>385</v>
      </c>
      <c r="G4" s="1" t="s">
        <v>389</v>
      </c>
      <c r="H4" s="1" t="s">
        <v>390</v>
      </c>
      <c r="I4" s="1" t="s">
        <v>410</v>
      </c>
      <c r="J4" s="1" t="s">
        <v>30</v>
      </c>
      <c r="K4" s="1" t="s">
        <v>411</v>
      </c>
      <c r="L4" s="1" t="s">
        <v>411</v>
      </c>
      <c r="M4" s="1" t="s">
        <v>393</v>
      </c>
      <c r="N4" s="1" t="s">
        <v>393</v>
      </c>
      <c r="O4" s="1" t="s">
        <v>394</v>
      </c>
      <c r="P4" s="1" t="s">
        <v>395</v>
      </c>
      <c r="Q4" s="1" t="s">
        <v>396</v>
      </c>
      <c r="R4" s="1" t="s">
        <v>412</v>
      </c>
      <c r="S4" s="1" t="s">
        <v>398</v>
      </c>
      <c r="T4" s="1" t="s">
        <v>399</v>
      </c>
      <c r="U4" s="1" t="s">
        <v>400</v>
      </c>
    </row>
    <row r="5" s="1" customFormat="1" spans="1:21">
      <c r="A5" s="3">
        <v>17659499923</v>
      </c>
      <c r="B5" s="1" t="s">
        <v>413</v>
      </c>
      <c r="C5" s="1" t="s">
        <v>414</v>
      </c>
      <c r="D5" s="1" t="s">
        <v>415</v>
      </c>
      <c r="E5" s="1" t="s">
        <v>416</v>
      </c>
      <c r="F5" s="1" t="s">
        <v>385</v>
      </c>
      <c r="G5" s="1" t="s">
        <v>389</v>
      </c>
      <c r="H5" s="1" t="s">
        <v>390</v>
      </c>
      <c r="I5" s="1" t="s">
        <v>417</v>
      </c>
      <c r="J5" s="1" t="s">
        <v>30</v>
      </c>
      <c r="K5" s="1" t="s">
        <v>418</v>
      </c>
      <c r="L5" s="1" t="s">
        <v>394</v>
      </c>
      <c r="M5" s="1" t="s">
        <v>419</v>
      </c>
      <c r="N5" s="1" t="s">
        <v>420</v>
      </c>
      <c r="O5" s="1" t="s">
        <v>394</v>
      </c>
      <c r="P5" s="1" t="s">
        <v>395</v>
      </c>
      <c r="Q5" s="1" t="s">
        <v>396</v>
      </c>
      <c r="R5" s="1" t="s">
        <v>421</v>
      </c>
      <c r="S5" s="1" t="s">
        <v>398</v>
      </c>
      <c r="T5" s="1" t="s">
        <v>399</v>
      </c>
      <c r="U5" s="1" t="s">
        <v>400</v>
      </c>
    </row>
    <row r="6" s="1" customFormat="1" spans="1:21">
      <c r="A6" s="3">
        <v>17659478409</v>
      </c>
      <c r="B6" s="1" t="s">
        <v>413</v>
      </c>
      <c r="C6" s="1" t="s">
        <v>422</v>
      </c>
      <c r="D6" s="1" t="s">
        <v>423</v>
      </c>
      <c r="E6" s="1" t="s">
        <v>424</v>
      </c>
      <c r="F6" s="1" t="s">
        <v>385</v>
      </c>
      <c r="G6" s="1" t="s">
        <v>389</v>
      </c>
      <c r="H6" s="1" t="s">
        <v>390</v>
      </c>
      <c r="I6" s="1" t="s">
        <v>425</v>
      </c>
      <c r="J6" s="1" t="s">
        <v>30</v>
      </c>
      <c r="K6" s="1" t="s">
        <v>426</v>
      </c>
      <c r="L6" s="1" t="s">
        <v>426</v>
      </c>
      <c r="M6" s="1" t="s">
        <v>393</v>
      </c>
      <c r="N6" s="1" t="s">
        <v>393</v>
      </c>
      <c r="O6" s="1" t="s">
        <v>394</v>
      </c>
      <c r="P6" s="1" t="s">
        <v>395</v>
      </c>
      <c r="Q6" s="1" t="s">
        <v>396</v>
      </c>
      <c r="R6" s="1" t="s">
        <v>427</v>
      </c>
      <c r="S6" s="1" t="s">
        <v>398</v>
      </c>
      <c r="T6" s="1" t="s">
        <v>399</v>
      </c>
      <c r="U6" s="1" t="s">
        <v>400</v>
      </c>
    </row>
    <row r="7" s="1" customFormat="1" spans="1:21">
      <c r="A7" s="3">
        <v>17659137295</v>
      </c>
      <c r="B7" s="1" t="s">
        <v>413</v>
      </c>
      <c r="C7" s="1" t="s">
        <v>428</v>
      </c>
      <c r="D7" s="1" t="s">
        <v>429</v>
      </c>
      <c r="E7" s="1" t="s">
        <v>430</v>
      </c>
      <c r="F7" s="1" t="s">
        <v>413</v>
      </c>
      <c r="G7" s="1" t="s">
        <v>385</v>
      </c>
      <c r="H7" s="1" t="s">
        <v>390</v>
      </c>
      <c r="I7" s="1" t="s">
        <v>431</v>
      </c>
      <c r="J7" s="1" t="s">
        <v>30</v>
      </c>
      <c r="K7" s="1" t="s">
        <v>432</v>
      </c>
      <c r="L7" s="1" t="s">
        <v>432</v>
      </c>
      <c r="M7" s="1" t="s">
        <v>393</v>
      </c>
      <c r="N7" s="1" t="s">
        <v>393</v>
      </c>
      <c r="O7" s="1" t="s">
        <v>394</v>
      </c>
      <c r="P7" s="1" t="s">
        <v>395</v>
      </c>
      <c r="Q7" s="1" t="s">
        <v>396</v>
      </c>
      <c r="R7" s="1" t="s">
        <v>433</v>
      </c>
      <c r="S7" s="1" t="s">
        <v>398</v>
      </c>
      <c r="T7" s="1" t="s">
        <v>399</v>
      </c>
      <c r="U7" s="1" t="s">
        <v>400</v>
      </c>
    </row>
    <row r="8" s="1" customFormat="1" spans="1:21">
      <c r="A8" s="3">
        <v>17658363665</v>
      </c>
      <c r="B8" s="1" t="s">
        <v>413</v>
      </c>
      <c r="C8" s="1" t="s">
        <v>434</v>
      </c>
      <c r="D8" s="1" t="s">
        <v>435</v>
      </c>
      <c r="E8" s="1" t="s">
        <v>436</v>
      </c>
      <c r="F8" s="1" t="s">
        <v>413</v>
      </c>
      <c r="G8" s="1" t="s">
        <v>385</v>
      </c>
      <c r="H8" s="1" t="s">
        <v>390</v>
      </c>
      <c r="I8" s="1" t="s">
        <v>437</v>
      </c>
      <c r="J8" s="1" t="s">
        <v>30</v>
      </c>
      <c r="K8" s="1" t="s">
        <v>438</v>
      </c>
      <c r="L8" s="1" t="s">
        <v>438</v>
      </c>
      <c r="M8" s="1" t="s">
        <v>393</v>
      </c>
      <c r="N8" s="1" t="s">
        <v>393</v>
      </c>
      <c r="O8" s="1" t="s">
        <v>394</v>
      </c>
      <c r="P8" s="1" t="s">
        <v>395</v>
      </c>
      <c r="Q8" s="1" t="s">
        <v>396</v>
      </c>
      <c r="R8" s="1" t="s">
        <v>439</v>
      </c>
      <c r="S8" s="1" t="s">
        <v>398</v>
      </c>
      <c r="T8" s="1" t="s">
        <v>399</v>
      </c>
      <c r="U8" s="1" t="s">
        <v>400</v>
      </c>
    </row>
    <row r="9" s="1" customFormat="1" spans="1:21">
      <c r="A9" s="3">
        <v>17657853826</v>
      </c>
      <c r="B9" s="1" t="s">
        <v>413</v>
      </c>
      <c r="C9" s="1" t="s">
        <v>440</v>
      </c>
      <c r="D9" s="1" t="s">
        <v>441</v>
      </c>
      <c r="E9" s="1" t="s">
        <v>442</v>
      </c>
      <c r="F9" s="1" t="s">
        <v>385</v>
      </c>
      <c r="G9" s="1" t="s">
        <v>389</v>
      </c>
      <c r="H9" s="1" t="s">
        <v>390</v>
      </c>
      <c r="I9" s="1" t="s">
        <v>443</v>
      </c>
      <c r="J9" s="1" t="s">
        <v>30</v>
      </c>
      <c r="K9" s="1" t="s">
        <v>444</v>
      </c>
      <c r="L9" s="1" t="s">
        <v>444</v>
      </c>
      <c r="M9" s="1" t="s">
        <v>393</v>
      </c>
      <c r="N9" s="1" t="s">
        <v>393</v>
      </c>
      <c r="O9" s="1" t="s">
        <v>394</v>
      </c>
      <c r="P9" s="1" t="s">
        <v>395</v>
      </c>
      <c r="Q9" s="1" t="s">
        <v>396</v>
      </c>
      <c r="R9" s="1" t="s">
        <v>445</v>
      </c>
      <c r="S9" s="1" t="s">
        <v>398</v>
      </c>
      <c r="T9" s="1" t="s">
        <v>399</v>
      </c>
      <c r="U9" s="1" t="s">
        <v>400</v>
      </c>
    </row>
    <row r="10" s="1" customFormat="1" spans="1:21">
      <c r="A10" s="3">
        <v>17657840549</v>
      </c>
      <c r="B10" s="1" t="s">
        <v>413</v>
      </c>
      <c r="C10" s="1" t="s">
        <v>446</v>
      </c>
      <c r="D10" s="1" t="s">
        <v>447</v>
      </c>
      <c r="E10" s="1" t="s">
        <v>448</v>
      </c>
      <c r="F10" s="1" t="s">
        <v>413</v>
      </c>
      <c r="G10" s="1" t="s">
        <v>389</v>
      </c>
      <c r="H10" s="1" t="s">
        <v>390</v>
      </c>
      <c r="I10" s="1" t="s">
        <v>394</v>
      </c>
      <c r="J10" s="1" t="s">
        <v>30</v>
      </c>
      <c r="K10" s="1" t="s">
        <v>394</v>
      </c>
      <c r="L10" s="1" t="s">
        <v>394</v>
      </c>
      <c r="M10" s="1" t="s">
        <v>393</v>
      </c>
      <c r="N10" s="1" t="s">
        <v>393</v>
      </c>
      <c r="O10" s="1" t="s">
        <v>394</v>
      </c>
      <c r="P10" s="1" t="s">
        <v>395</v>
      </c>
      <c r="Q10" s="1" t="s">
        <v>396</v>
      </c>
      <c r="R10" s="1" t="s">
        <v>449</v>
      </c>
      <c r="S10" s="1" t="s">
        <v>398</v>
      </c>
      <c r="T10" s="1" t="s">
        <v>399</v>
      </c>
      <c r="U10" s="1" t="s">
        <v>400</v>
      </c>
    </row>
    <row r="11" s="1" customFormat="1" spans="1:21">
      <c r="A11" s="3">
        <v>17657830353</v>
      </c>
      <c r="B11" s="1" t="s">
        <v>413</v>
      </c>
      <c r="C11" s="1" t="s">
        <v>450</v>
      </c>
      <c r="D11" s="1" t="s">
        <v>451</v>
      </c>
      <c r="E11" s="1" t="s">
        <v>452</v>
      </c>
      <c r="F11" s="1" t="s">
        <v>413</v>
      </c>
      <c r="G11" s="1" t="s">
        <v>385</v>
      </c>
      <c r="H11" s="1" t="s">
        <v>390</v>
      </c>
      <c r="I11" s="1" t="s">
        <v>453</v>
      </c>
      <c r="J11" s="1" t="s">
        <v>30</v>
      </c>
      <c r="K11" s="1" t="s">
        <v>454</v>
      </c>
      <c r="L11" s="1" t="s">
        <v>454</v>
      </c>
      <c r="M11" s="1" t="s">
        <v>393</v>
      </c>
      <c r="N11" s="1" t="s">
        <v>393</v>
      </c>
      <c r="O11" s="1" t="s">
        <v>394</v>
      </c>
      <c r="P11" s="1" t="s">
        <v>395</v>
      </c>
      <c r="Q11" s="1" t="s">
        <v>396</v>
      </c>
      <c r="R11" s="1" t="s">
        <v>455</v>
      </c>
      <c r="S11" s="1" t="s">
        <v>398</v>
      </c>
      <c r="T11" s="1" t="s">
        <v>399</v>
      </c>
      <c r="U11" s="1" t="s">
        <v>400</v>
      </c>
    </row>
    <row r="12" s="1" customFormat="1" spans="1:21">
      <c r="A12" s="3">
        <v>17657614500</v>
      </c>
      <c r="B12" s="1" t="s">
        <v>413</v>
      </c>
      <c r="C12" s="1" t="s">
        <v>456</v>
      </c>
      <c r="D12" s="1" t="s">
        <v>457</v>
      </c>
      <c r="E12" s="1" t="s">
        <v>458</v>
      </c>
      <c r="F12" s="1" t="s">
        <v>413</v>
      </c>
      <c r="G12" s="1" t="s">
        <v>385</v>
      </c>
      <c r="H12" s="1" t="s">
        <v>390</v>
      </c>
      <c r="I12" s="1" t="s">
        <v>394</v>
      </c>
      <c r="J12" s="1" t="s">
        <v>30</v>
      </c>
      <c r="K12" s="1" t="s">
        <v>394</v>
      </c>
      <c r="L12" s="1" t="s">
        <v>394</v>
      </c>
      <c r="M12" s="1" t="s">
        <v>393</v>
      </c>
      <c r="N12" s="1" t="s">
        <v>393</v>
      </c>
      <c r="O12" s="1" t="s">
        <v>394</v>
      </c>
      <c r="P12" s="1" t="s">
        <v>395</v>
      </c>
      <c r="Q12" s="1" t="s">
        <v>396</v>
      </c>
      <c r="R12" s="1" t="s">
        <v>459</v>
      </c>
      <c r="S12" s="1" t="s">
        <v>398</v>
      </c>
      <c r="T12" s="1" t="s">
        <v>399</v>
      </c>
      <c r="U12" s="1" t="s">
        <v>400</v>
      </c>
    </row>
    <row r="13" s="1" customFormat="1" spans="1:21">
      <c r="A13" s="3">
        <v>17656985562</v>
      </c>
      <c r="B13" s="1" t="s">
        <v>413</v>
      </c>
      <c r="C13" s="1" t="s">
        <v>460</v>
      </c>
      <c r="D13" s="1" t="s">
        <v>461</v>
      </c>
      <c r="E13" s="1" t="s">
        <v>462</v>
      </c>
      <c r="F13" s="1" t="s">
        <v>385</v>
      </c>
      <c r="G13" s="1" t="s">
        <v>389</v>
      </c>
      <c r="H13" s="1" t="s">
        <v>390</v>
      </c>
      <c r="I13" s="1" t="s">
        <v>463</v>
      </c>
      <c r="J13" s="1" t="s">
        <v>30</v>
      </c>
      <c r="K13" s="1" t="s">
        <v>464</v>
      </c>
      <c r="L13" s="1" t="s">
        <v>464</v>
      </c>
      <c r="M13" s="1" t="s">
        <v>393</v>
      </c>
      <c r="N13" s="1" t="s">
        <v>393</v>
      </c>
      <c r="O13" s="1" t="s">
        <v>394</v>
      </c>
      <c r="P13" s="1" t="s">
        <v>395</v>
      </c>
      <c r="Q13" s="1" t="s">
        <v>396</v>
      </c>
      <c r="R13" s="1" t="s">
        <v>465</v>
      </c>
      <c r="S13" s="1" t="s">
        <v>398</v>
      </c>
      <c r="T13" s="1" t="s">
        <v>399</v>
      </c>
      <c r="U13" s="1" t="s">
        <v>400</v>
      </c>
    </row>
    <row r="14" s="1" customFormat="1" spans="1:21">
      <c r="A14" s="3">
        <v>17656779003</v>
      </c>
      <c r="B14" s="1" t="s">
        <v>413</v>
      </c>
      <c r="C14" s="1" t="s">
        <v>466</v>
      </c>
      <c r="D14" s="1" t="s">
        <v>467</v>
      </c>
      <c r="E14" s="1" t="s">
        <v>468</v>
      </c>
      <c r="F14" s="1" t="s">
        <v>385</v>
      </c>
      <c r="G14" s="1" t="s">
        <v>389</v>
      </c>
      <c r="H14" s="1" t="s">
        <v>390</v>
      </c>
      <c r="I14" s="1" t="s">
        <v>469</v>
      </c>
      <c r="J14" s="1" t="s">
        <v>30</v>
      </c>
      <c r="K14" s="1" t="s">
        <v>470</v>
      </c>
      <c r="L14" s="1" t="s">
        <v>470</v>
      </c>
      <c r="M14" s="1" t="s">
        <v>393</v>
      </c>
      <c r="N14" s="1" t="s">
        <v>393</v>
      </c>
      <c r="O14" s="1" t="s">
        <v>394</v>
      </c>
      <c r="P14" s="1" t="s">
        <v>395</v>
      </c>
      <c r="Q14" s="1" t="s">
        <v>396</v>
      </c>
      <c r="R14" s="1" t="s">
        <v>471</v>
      </c>
      <c r="S14" s="1" t="s">
        <v>398</v>
      </c>
      <c r="T14" s="1" t="s">
        <v>399</v>
      </c>
      <c r="U14" s="1" t="s">
        <v>400</v>
      </c>
    </row>
    <row r="15" s="1" customFormat="1" spans="1:21">
      <c r="A15" s="3">
        <v>17656640845</v>
      </c>
      <c r="B15" s="1" t="s">
        <v>472</v>
      </c>
      <c r="C15" s="1" t="s">
        <v>473</v>
      </c>
      <c r="D15" s="1" t="s">
        <v>474</v>
      </c>
      <c r="E15" s="1" t="s">
        <v>475</v>
      </c>
      <c r="F15" s="1" t="s">
        <v>385</v>
      </c>
      <c r="G15" s="1" t="s">
        <v>389</v>
      </c>
      <c r="H15" s="1" t="s">
        <v>390</v>
      </c>
      <c r="I15" s="1" t="s">
        <v>476</v>
      </c>
      <c r="J15" s="1" t="s">
        <v>30</v>
      </c>
      <c r="K15" s="1" t="s">
        <v>477</v>
      </c>
      <c r="L15" s="1" t="s">
        <v>477</v>
      </c>
      <c r="M15" s="1" t="s">
        <v>393</v>
      </c>
      <c r="N15" s="1" t="s">
        <v>393</v>
      </c>
      <c r="O15" s="1" t="s">
        <v>394</v>
      </c>
      <c r="P15" s="1" t="s">
        <v>395</v>
      </c>
      <c r="Q15" s="1" t="s">
        <v>396</v>
      </c>
      <c r="R15" s="1" t="s">
        <v>478</v>
      </c>
      <c r="S15" s="1" t="s">
        <v>398</v>
      </c>
      <c r="T15" s="1" t="s">
        <v>399</v>
      </c>
      <c r="U15" s="1" t="s">
        <v>400</v>
      </c>
    </row>
    <row r="16" s="1" customFormat="1" spans="1:21">
      <c r="A16" s="3">
        <v>17656632856</v>
      </c>
      <c r="B16" s="1" t="s">
        <v>472</v>
      </c>
      <c r="C16" s="1" t="s">
        <v>479</v>
      </c>
      <c r="D16" s="1" t="s">
        <v>480</v>
      </c>
      <c r="E16" s="1" t="s">
        <v>481</v>
      </c>
      <c r="F16" s="1" t="s">
        <v>413</v>
      </c>
      <c r="G16" s="1" t="s">
        <v>385</v>
      </c>
      <c r="H16" s="1" t="s">
        <v>390</v>
      </c>
      <c r="I16" s="1" t="s">
        <v>482</v>
      </c>
      <c r="J16" s="1" t="s">
        <v>30</v>
      </c>
      <c r="K16" s="1" t="s">
        <v>483</v>
      </c>
      <c r="L16" s="1" t="s">
        <v>483</v>
      </c>
      <c r="M16" s="1" t="s">
        <v>393</v>
      </c>
      <c r="N16" s="1" t="s">
        <v>393</v>
      </c>
      <c r="O16" s="1" t="s">
        <v>394</v>
      </c>
      <c r="P16" s="1" t="s">
        <v>395</v>
      </c>
      <c r="Q16" s="1" t="s">
        <v>396</v>
      </c>
      <c r="R16" s="1" t="s">
        <v>484</v>
      </c>
      <c r="S16" s="1" t="s">
        <v>398</v>
      </c>
      <c r="T16" s="1" t="s">
        <v>399</v>
      </c>
      <c r="U16" s="1" t="s">
        <v>400</v>
      </c>
    </row>
    <row r="17" s="1" customFormat="1" spans="1:21">
      <c r="A17" s="3">
        <v>17650990640</v>
      </c>
      <c r="B17" s="1" t="s">
        <v>472</v>
      </c>
      <c r="C17" s="1" t="s">
        <v>485</v>
      </c>
      <c r="D17" s="1" t="s">
        <v>486</v>
      </c>
      <c r="E17" s="1" t="s">
        <v>487</v>
      </c>
      <c r="F17" s="1" t="s">
        <v>413</v>
      </c>
      <c r="G17" s="1" t="s">
        <v>385</v>
      </c>
      <c r="H17" s="1" t="s">
        <v>390</v>
      </c>
      <c r="I17" s="1" t="s">
        <v>488</v>
      </c>
      <c r="J17" s="1" t="s">
        <v>30</v>
      </c>
      <c r="K17" s="1" t="s">
        <v>489</v>
      </c>
      <c r="L17" s="1" t="s">
        <v>489</v>
      </c>
      <c r="M17" s="1" t="s">
        <v>393</v>
      </c>
      <c r="N17" s="1" t="s">
        <v>393</v>
      </c>
      <c r="O17" s="1" t="s">
        <v>394</v>
      </c>
      <c r="P17" s="1" t="s">
        <v>395</v>
      </c>
      <c r="Q17" s="1" t="s">
        <v>396</v>
      </c>
      <c r="R17" s="1" t="s">
        <v>490</v>
      </c>
      <c r="S17" s="1" t="s">
        <v>398</v>
      </c>
      <c r="T17" s="1" t="s">
        <v>399</v>
      </c>
      <c r="U17" s="1" t="s">
        <v>400</v>
      </c>
    </row>
    <row r="18" s="1" customFormat="1" spans="1:21">
      <c r="A18" s="3">
        <v>17650849289</v>
      </c>
      <c r="B18" s="1" t="s">
        <v>472</v>
      </c>
      <c r="C18" s="1" t="s">
        <v>491</v>
      </c>
      <c r="D18" s="1" t="s">
        <v>492</v>
      </c>
      <c r="E18" s="1" t="s">
        <v>493</v>
      </c>
      <c r="F18" s="1" t="s">
        <v>472</v>
      </c>
      <c r="G18" s="1" t="s">
        <v>413</v>
      </c>
      <c r="H18" s="1" t="s">
        <v>390</v>
      </c>
      <c r="I18" s="1" t="s">
        <v>494</v>
      </c>
      <c r="J18" s="1" t="s">
        <v>30</v>
      </c>
      <c r="K18" s="1" t="s">
        <v>495</v>
      </c>
      <c r="L18" s="1" t="s">
        <v>495</v>
      </c>
      <c r="M18" s="1" t="s">
        <v>393</v>
      </c>
      <c r="N18" s="1" t="s">
        <v>393</v>
      </c>
      <c r="O18" s="1" t="s">
        <v>394</v>
      </c>
      <c r="P18" s="1" t="s">
        <v>395</v>
      </c>
      <c r="Q18" s="1" t="s">
        <v>396</v>
      </c>
      <c r="R18" s="1" t="s">
        <v>496</v>
      </c>
      <c r="S18" s="1" t="s">
        <v>398</v>
      </c>
      <c r="T18" s="1" t="s">
        <v>399</v>
      </c>
      <c r="U18" s="1" t="s">
        <v>400</v>
      </c>
    </row>
    <row r="19" s="1" customFormat="1" spans="1:21">
      <c r="A19" s="3">
        <v>17650811636</v>
      </c>
      <c r="B19" s="1" t="s">
        <v>472</v>
      </c>
      <c r="C19" s="1" t="s">
        <v>497</v>
      </c>
      <c r="D19" s="1" t="s">
        <v>498</v>
      </c>
      <c r="E19" s="1" t="s">
        <v>499</v>
      </c>
      <c r="F19" s="1" t="s">
        <v>413</v>
      </c>
      <c r="G19" s="1" t="s">
        <v>389</v>
      </c>
      <c r="H19" s="1" t="s">
        <v>390</v>
      </c>
      <c r="I19" s="1" t="s">
        <v>500</v>
      </c>
      <c r="J19" s="1" t="s">
        <v>30</v>
      </c>
      <c r="K19" s="1" t="s">
        <v>501</v>
      </c>
      <c r="L19" s="1" t="s">
        <v>501</v>
      </c>
      <c r="M19" s="1" t="s">
        <v>393</v>
      </c>
      <c r="N19" s="1" t="s">
        <v>393</v>
      </c>
      <c r="O19" s="1" t="s">
        <v>394</v>
      </c>
      <c r="P19" s="1" t="s">
        <v>395</v>
      </c>
      <c r="Q19" s="1" t="s">
        <v>396</v>
      </c>
      <c r="R19" s="1" t="s">
        <v>502</v>
      </c>
      <c r="S19" s="1" t="s">
        <v>398</v>
      </c>
      <c r="T19" s="1" t="s">
        <v>399</v>
      </c>
      <c r="U19" s="1" t="s">
        <v>400</v>
      </c>
    </row>
    <row r="20" s="1" customFormat="1" spans="1:21">
      <c r="A20" s="3">
        <v>17650771780</v>
      </c>
      <c r="B20" s="1" t="s">
        <v>472</v>
      </c>
      <c r="C20" s="1" t="s">
        <v>503</v>
      </c>
      <c r="D20" s="1" t="s">
        <v>504</v>
      </c>
      <c r="E20" s="1" t="s">
        <v>505</v>
      </c>
      <c r="F20" s="1" t="s">
        <v>413</v>
      </c>
      <c r="G20" s="1" t="s">
        <v>385</v>
      </c>
      <c r="H20" s="1" t="s">
        <v>390</v>
      </c>
      <c r="I20" s="1" t="s">
        <v>506</v>
      </c>
      <c r="J20" s="1" t="s">
        <v>30</v>
      </c>
      <c r="K20" s="1" t="s">
        <v>507</v>
      </c>
      <c r="L20" s="1" t="s">
        <v>507</v>
      </c>
      <c r="M20" s="1" t="s">
        <v>393</v>
      </c>
      <c r="N20" s="1" t="s">
        <v>393</v>
      </c>
      <c r="O20" s="1" t="s">
        <v>394</v>
      </c>
      <c r="P20" s="1" t="s">
        <v>395</v>
      </c>
      <c r="Q20" s="1" t="s">
        <v>396</v>
      </c>
      <c r="R20" s="1" t="s">
        <v>508</v>
      </c>
      <c r="S20" s="1" t="s">
        <v>398</v>
      </c>
      <c r="T20" s="1" t="s">
        <v>399</v>
      </c>
      <c r="U20" s="1" t="s">
        <v>400</v>
      </c>
    </row>
    <row r="21" s="1" customFormat="1" spans="1:21">
      <c r="A21" s="3">
        <v>17650630074</v>
      </c>
      <c r="B21" s="1" t="s">
        <v>472</v>
      </c>
      <c r="C21" s="1" t="s">
        <v>509</v>
      </c>
      <c r="D21" s="1" t="s">
        <v>510</v>
      </c>
      <c r="E21" s="1" t="s">
        <v>511</v>
      </c>
      <c r="F21" s="1" t="s">
        <v>472</v>
      </c>
      <c r="G21" s="1" t="s">
        <v>413</v>
      </c>
      <c r="H21" s="1" t="s">
        <v>390</v>
      </c>
      <c r="I21" s="1" t="s">
        <v>512</v>
      </c>
      <c r="J21" s="1" t="s">
        <v>30</v>
      </c>
      <c r="K21" s="1" t="s">
        <v>513</v>
      </c>
      <c r="L21" s="1" t="s">
        <v>513</v>
      </c>
      <c r="M21" s="1" t="s">
        <v>393</v>
      </c>
      <c r="N21" s="1" t="s">
        <v>393</v>
      </c>
      <c r="O21" s="1" t="s">
        <v>394</v>
      </c>
      <c r="P21" s="1" t="s">
        <v>395</v>
      </c>
      <c r="Q21" s="1" t="s">
        <v>396</v>
      </c>
      <c r="R21" s="1" t="s">
        <v>514</v>
      </c>
      <c r="S21" s="1" t="s">
        <v>398</v>
      </c>
      <c r="T21" s="1" t="s">
        <v>399</v>
      </c>
      <c r="U21" s="1" t="s">
        <v>400</v>
      </c>
    </row>
    <row r="22" s="1" customFormat="1" spans="1:21">
      <c r="A22" s="3">
        <v>17649951469</v>
      </c>
      <c r="B22" s="1" t="s">
        <v>472</v>
      </c>
      <c r="C22" s="1" t="s">
        <v>515</v>
      </c>
      <c r="D22" s="1" t="s">
        <v>516</v>
      </c>
      <c r="E22" s="1" t="s">
        <v>517</v>
      </c>
      <c r="F22" s="1" t="s">
        <v>413</v>
      </c>
      <c r="G22" s="1" t="s">
        <v>385</v>
      </c>
      <c r="H22" s="1" t="s">
        <v>390</v>
      </c>
      <c r="I22" s="1" t="s">
        <v>518</v>
      </c>
      <c r="J22" s="1" t="s">
        <v>30</v>
      </c>
      <c r="K22" s="1" t="s">
        <v>519</v>
      </c>
      <c r="L22" s="1" t="s">
        <v>519</v>
      </c>
      <c r="M22" s="1" t="s">
        <v>393</v>
      </c>
      <c r="N22" s="1" t="s">
        <v>393</v>
      </c>
      <c r="O22" s="1" t="s">
        <v>394</v>
      </c>
      <c r="P22" s="1" t="s">
        <v>395</v>
      </c>
      <c r="Q22" s="1" t="s">
        <v>396</v>
      </c>
      <c r="R22" s="1" t="s">
        <v>520</v>
      </c>
      <c r="S22" s="1" t="s">
        <v>398</v>
      </c>
      <c r="T22" s="1" t="s">
        <v>399</v>
      </c>
      <c r="U22" s="1" t="s">
        <v>400</v>
      </c>
    </row>
    <row r="23" s="1" customFormat="1" spans="1:21">
      <c r="A23" s="3">
        <v>17649603392</v>
      </c>
      <c r="B23" s="1" t="s">
        <v>472</v>
      </c>
      <c r="C23" s="1" t="s">
        <v>521</v>
      </c>
      <c r="D23" s="1" t="s">
        <v>522</v>
      </c>
      <c r="E23" s="1" t="s">
        <v>523</v>
      </c>
      <c r="F23" s="1" t="s">
        <v>385</v>
      </c>
      <c r="G23" s="1" t="s">
        <v>389</v>
      </c>
      <c r="H23" s="1" t="s">
        <v>390</v>
      </c>
      <c r="I23" s="1" t="s">
        <v>524</v>
      </c>
      <c r="J23" s="1" t="s">
        <v>30</v>
      </c>
      <c r="K23" s="1" t="s">
        <v>418</v>
      </c>
      <c r="L23" s="1" t="s">
        <v>418</v>
      </c>
      <c r="M23" s="1" t="s">
        <v>393</v>
      </c>
      <c r="N23" s="1" t="s">
        <v>393</v>
      </c>
      <c r="O23" s="1" t="s">
        <v>394</v>
      </c>
      <c r="P23" s="1" t="s">
        <v>395</v>
      </c>
      <c r="Q23" s="1" t="s">
        <v>396</v>
      </c>
      <c r="R23" s="1" t="s">
        <v>525</v>
      </c>
      <c r="S23" s="1" t="s">
        <v>398</v>
      </c>
      <c r="T23" s="1" t="s">
        <v>399</v>
      </c>
      <c r="U23" s="1" t="s">
        <v>400</v>
      </c>
    </row>
    <row r="24" s="1" customFormat="1" spans="1:21">
      <c r="A24" s="3">
        <v>17649533143</v>
      </c>
      <c r="B24" s="1" t="s">
        <v>472</v>
      </c>
      <c r="C24" s="1" t="s">
        <v>526</v>
      </c>
      <c r="D24" s="1" t="s">
        <v>527</v>
      </c>
      <c r="E24" s="1" t="s">
        <v>528</v>
      </c>
      <c r="F24" s="1" t="s">
        <v>385</v>
      </c>
      <c r="G24" s="1" t="s">
        <v>389</v>
      </c>
      <c r="H24" s="1" t="s">
        <v>390</v>
      </c>
      <c r="I24" s="1" t="s">
        <v>482</v>
      </c>
      <c r="J24" s="1" t="s">
        <v>30</v>
      </c>
      <c r="K24" s="1" t="s">
        <v>483</v>
      </c>
      <c r="L24" s="1" t="s">
        <v>483</v>
      </c>
      <c r="M24" s="1" t="s">
        <v>393</v>
      </c>
      <c r="N24" s="1" t="s">
        <v>393</v>
      </c>
      <c r="O24" s="1" t="s">
        <v>394</v>
      </c>
      <c r="P24" s="1" t="s">
        <v>395</v>
      </c>
      <c r="Q24" s="1" t="s">
        <v>396</v>
      </c>
      <c r="R24" s="1" t="s">
        <v>529</v>
      </c>
      <c r="S24" s="1" t="s">
        <v>398</v>
      </c>
      <c r="T24" s="1" t="s">
        <v>399</v>
      </c>
      <c r="U24" s="1" t="s">
        <v>400</v>
      </c>
    </row>
    <row r="25" s="1" customFormat="1" spans="1:21">
      <c r="A25" s="3">
        <v>17649404248</v>
      </c>
      <c r="B25" s="1" t="s">
        <v>472</v>
      </c>
      <c r="C25" s="1" t="s">
        <v>530</v>
      </c>
      <c r="D25" s="1" t="s">
        <v>531</v>
      </c>
      <c r="E25" s="1" t="s">
        <v>532</v>
      </c>
      <c r="F25" s="1" t="s">
        <v>413</v>
      </c>
      <c r="G25" s="1" t="s">
        <v>385</v>
      </c>
      <c r="H25" s="1" t="s">
        <v>390</v>
      </c>
      <c r="I25" s="1" t="s">
        <v>533</v>
      </c>
      <c r="J25" s="1" t="s">
        <v>30</v>
      </c>
      <c r="K25" s="1" t="s">
        <v>534</v>
      </c>
      <c r="L25" s="1" t="s">
        <v>534</v>
      </c>
      <c r="M25" s="1" t="s">
        <v>393</v>
      </c>
      <c r="N25" s="1" t="s">
        <v>393</v>
      </c>
      <c r="O25" s="1" t="s">
        <v>394</v>
      </c>
      <c r="P25" s="1" t="s">
        <v>395</v>
      </c>
      <c r="Q25" s="1" t="s">
        <v>396</v>
      </c>
      <c r="R25" s="1" t="s">
        <v>535</v>
      </c>
      <c r="S25" s="1" t="s">
        <v>398</v>
      </c>
      <c r="T25" s="1" t="s">
        <v>399</v>
      </c>
      <c r="U25" s="1" t="s">
        <v>400</v>
      </c>
    </row>
    <row r="26" s="1" customFormat="1" spans="1:21">
      <c r="A26" s="3">
        <v>17649131891</v>
      </c>
      <c r="B26" s="1" t="s">
        <v>536</v>
      </c>
      <c r="C26" s="1" t="s">
        <v>537</v>
      </c>
      <c r="D26" s="1" t="s">
        <v>538</v>
      </c>
      <c r="E26" s="1" t="s">
        <v>539</v>
      </c>
      <c r="F26" s="1" t="s">
        <v>413</v>
      </c>
      <c r="G26" s="1" t="s">
        <v>385</v>
      </c>
      <c r="H26" s="1" t="s">
        <v>390</v>
      </c>
      <c r="I26" s="1" t="s">
        <v>540</v>
      </c>
      <c r="J26" s="1" t="s">
        <v>30</v>
      </c>
      <c r="K26" s="1" t="s">
        <v>541</v>
      </c>
      <c r="L26" s="1" t="s">
        <v>541</v>
      </c>
      <c r="M26" s="1" t="s">
        <v>393</v>
      </c>
      <c r="N26" s="1" t="s">
        <v>393</v>
      </c>
      <c r="O26" s="1" t="s">
        <v>394</v>
      </c>
      <c r="P26" s="1" t="s">
        <v>395</v>
      </c>
      <c r="Q26" s="1" t="s">
        <v>396</v>
      </c>
      <c r="R26" s="1" t="s">
        <v>542</v>
      </c>
      <c r="S26" s="1" t="s">
        <v>398</v>
      </c>
      <c r="T26" s="1" t="s">
        <v>399</v>
      </c>
      <c r="U26" s="1" t="s">
        <v>400</v>
      </c>
    </row>
    <row r="27" s="1" customFormat="1" spans="1:21">
      <c r="A27" s="3">
        <v>17649111899</v>
      </c>
      <c r="B27" s="1" t="s">
        <v>536</v>
      </c>
      <c r="C27" s="1" t="s">
        <v>543</v>
      </c>
      <c r="D27" s="1" t="s">
        <v>544</v>
      </c>
      <c r="E27" s="1" t="s">
        <v>545</v>
      </c>
      <c r="F27" s="1" t="s">
        <v>472</v>
      </c>
      <c r="G27" s="1" t="s">
        <v>413</v>
      </c>
      <c r="H27" s="1" t="s">
        <v>390</v>
      </c>
      <c r="I27" s="1" t="s">
        <v>546</v>
      </c>
      <c r="J27" s="1" t="s">
        <v>30</v>
      </c>
      <c r="K27" s="1" t="s">
        <v>495</v>
      </c>
      <c r="L27" s="1" t="s">
        <v>495</v>
      </c>
      <c r="M27" s="1" t="s">
        <v>393</v>
      </c>
      <c r="N27" s="1" t="s">
        <v>393</v>
      </c>
      <c r="O27" s="1" t="s">
        <v>394</v>
      </c>
      <c r="P27" s="1" t="s">
        <v>395</v>
      </c>
      <c r="Q27" s="1" t="s">
        <v>396</v>
      </c>
      <c r="R27" s="1" t="s">
        <v>547</v>
      </c>
      <c r="S27" s="1" t="s">
        <v>398</v>
      </c>
      <c r="T27" s="1" t="s">
        <v>399</v>
      </c>
      <c r="U27" s="1" t="s">
        <v>400</v>
      </c>
    </row>
    <row r="28" s="1" customFormat="1" spans="1:21">
      <c r="A28" s="3">
        <v>17649072662</v>
      </c>
      <c r="B28" s="1" t="s">
        <v>536</v>
      </c>
      <c r="C28" s="1" t="s">
        <v>548</v>
      </c>
      <c r="D28" s="1" t="s">
        <v>549</v>
      </c>
      <c r="E28" s="1" t="s">
        <v>550</v>
      </c>
      <c r="F28" s="1" t="s">
        <v>413</v>
      </c>
      <c r="G28" s="1" t="s">
        <v>389</v>
      </c>
      <c r="H28" s="1" t="s">
        <v>390</v>
      </c>
      <c r="I28" s="1" t="s">
        <v>551</v>
      </c>
      <c r="J28" s="1" t="s">
        <v>30</v>
      </c>
      <c r="K28" s="1" t="s">
        <v>552</v>
      </c>
      <c r="L28" s="1" t="s">
        <v>552</v>
      </c>
      <c r="M28" s="1" t="s">
        <v>393</v>
      </c>
      <c r="N28" s="1" t="s">
        <v>393</v>
      </c>
      <c r="O28" s="1" t="s">
        <v>394</v>
      </c>
      <c r="P28" s="1" t="s">
        <v>395</v>
      </c>
      <c r="Q28" s="1" t="s">
        <v>396</v>
      </c>
      <c r="R28" s="1" t="s">
        <v>553</v>
      </c>
      <c r="S28" s="1" t="s">
        <v>398</v>
      </c>
      <c r="T28" s="1" t="s">
        <v>399</v>
      </c>
      <c r="U28" s="1" t="s">
        <v>400</v>
      </c>
    </row>
    <row r="29" s="1" customFormat="1" spans="1:21">
      <c r="A29" s="3">
        <v>17648586693</v>
      </c>
      <c r="B29" s="1" t="s">
        <v>536</v>
      </c>
      <c r="C29" s="1" t="s">
        <v>554</v>
      </c>
      <c r="D29" s="1" t="s">
        <v>555</v>
      </c>
      <c r="E29" s="1" t="s">
        <v>556</v>
      </c>
      <c r="F29" s="1" t="s">
        <v>472</v>
      </c>
      <c r="G29" s="1" t="s">
        <v>413</v>
      </c>
      <c r="H29" s="1" t="s">
        <v>390</v>
      </c>
      <c r="I29" s="1" t="s">
        <v>557</v>
      </c>
      <c r="J29" s="1" t="s">
        <v>30</v>
      </c>
      <c r="K29" s="1" t="s">
        <v>558</v>
      </c>
      <c r="L29" s="1" t="s">
        <v>558</v>
      </c>
      <c r="M29" s="1" t="s">
        <v>393</v>
      </c>
      <c r="N29" s="1" t="s">
        <v>393</v>
      </c>
      <c r="O29" s="1" t="s">
        <v>394</v>
      </c>
      <c r="P29" s="1" t="s">
        <v>395</v>
      </c>
      <c r="Q29" s="1" t="s">
        <v>396</v>
      </c>
      <c r="R29" s="1" t="s">
        <v>559</v>
      </c>
      <c r="S29" s="1" t="s">
        <v>398</v>
      </c>
      <c r="T29" s="1" t="s">
        <v>399</v>
      </c>
      <c r="U29" s="1" t="s">
        <v>400</v>
      </c>
    </row>
    <row r="30" s="1" customFormat="1" spans="1:21">
      <c r="A30" s="3">
        <v>17648019710</v>
      </c>
      <c r="B30" s="1" t="s">
        <v>536</v>
      </c>
      <c r="C30" s="1" t="s">
        <v>560</v>
      </c>
      <c r="D30" s="1" t="s">
        <v>561</v>
      </c>
      <c r="E30" s="1" t="s">
        <v>562</v>
      </c>
      <c r="F30" s="1" t="s">
        <v>472</v>
      </c>
      <c r="G30" s="1" t="s">
        <v>413</v>
      </c>
      <c r="H30" s="1" t="s">
        <v>390</v>
      </c>
      <c r="I30" s="1" t="s">
        <v>563</v>
      </c>
      <c r="J30" s="1" t="s">
        <v>30</v>
      </c>
      <c r="K30" s="1" t="s">
        <v>564</v>
      </c>
      <c r="L30" s="1" t="s">
        <v>564</v>
      </c>
      <c r="M30" s="1" t="s">
        <v>393</v>
      </c>
      <c r="N30" s="1" t="s">
        <v>393</v>
      </c>
      <c r="O30" s="1" t="s">
        <v>394</v>
      </c>
      <c r="P30" s="1" t="s">
        <v>395</v>
      </c>
      <c r="Q30" s="1" t="s">
        <v>396</v>
      </c>
      <c r="R30" s="1" t="s">
        <v>565</v>
      </c>
      <c r="S30" s="1" t="s">
        <v>398</v>
      </c>
      <c r="T30" s="1" t="s">
        <v>399</v>
      </c>
      <c r="U30" s="1" t="s">
        <v>400</v>
      </c>
    </row>
    <row r="31" s="1" customFormat="1" spans="1:21">
      <c r="A31" s="3">
        <v>17647730814</v>
      </c>
      <c r="B31" s="1" t="s">
        <v>536</v>
      </c>
      <c r="C31" s="1" t="s">
        <v>566</v>
      </c>
      <c r="D31" s="1" t="s">
        <v>567</v>
      </c>
      <c r="E31" s="1" t="s">
        <v>568</v>
      </c>
      <c r="F31" s="1" t="s">
        <v>536</v>
      </c>
      <c r="G31" s="1" t="s">
        <v>413</v>
      </c>
      <c r="H31" s="1" t="s">
        <v>390</v>
      </c>
      <c r="I31" s="1" t="s">
        <v>569</v>
      </c>
      <c r="J31" s="1" t="s">
        <v>30</v>
      </c>
      <c r="K31" s="1" t="s">
        <v>570</v>
      </c>
      <c r="L31" s="1" t="s">
        <v>570</v>
      </c>
      <c r="M31" s="1" t="s">
        <v>393</v>
      </c>
      <c r="N31" s="1" t="s">
        <v>393</v>
      </c>
      <c r="O31" s="1" t="s">
        <v>394</v>
      </c>
      <c r="P31" s="1" t="s">
        <v>395</v>
      </c>
      <c r="Q31" s="1" t="s">
        <v>396</v>
      </c>
      <c r="R31" s="1" t="s">
        <v>571</v>
      </c>
      <c r="S31" s="1" t="s">
        <v>398</v>
      </c>
      <c r="T31" s="1" t="s">
        <v>399</v>
      </c>
      <c r="U31" s="1" t="s">
        <v>400</v>
      </c>
    </row>
    <row r="32" s="1" customFormat="1" spans="1:21">
      <c r="A32" s="3">
        <v>17647582071</v>
      </c>
      <c r="B32" s="1" t="s">
        <v>536</v>
      </c>
      <c r="C32" s="1" t="s">
        <v>572</v>
      </c>
      <c r="D32" s="1" t="s">
        <v>441</v>
      </c>
      <c r="E32" s="1" t="s">
        <v>573</v>
      </c>
      <c r="F32" s="1" t="s">
        <v>385</v>
      </c>
      <c r="G32" s="1" t="s">
        <v>389</v>
      </c>
      <c r="H32" s="1" t="s">
        <v>390</v>
      </c>
      <c r="I32" s="1" t="s">
        <v>574</v>
      </c>
      <c r="J32" s="1" t="s">
        <v>30</v>
      </c>
      <c r="K32" s="1" t="s">
        <v>575</v>
      </c>
      <c r="L32" s="1" t="s">
        <v>575</v>
      </c>
      <c r="M32" s="1" t="s">
        <v>393</v>
      </c>
      <c r="N32" s="1" t="s">
        <v>393</v>
      </c>
      <c r="O32" s="1" t="s">
        <v>394</v>
      </c>
      <c r="P32" s="1" t="s">
        <v>395</v>
      </c>
      <c r="Q32" s="1" t="s">
        <v>396</v>
      </c>
      <c r="R32" s="1" t="s">
        <v>576</v>
      </c>
      <c r="S32" s="1" t="s">
        <v>398</v>
      </c>
      <c r="T32" s="1" t="s">
        <v>399</v>
      </c>
      <c r="U32" s="1" t="s">
        <v>400</v>
      </c>
    </row>
    <row r="33" s="1" customFormat="1" spans="1:21">
      <c r="A33" s="3">
        <v>17647410369</v>
      </c>
      <c r="B33" s="1" t="s">
        <v>536</v>
      </c>
      <c r="C33" s="1" t="s">
        <v>577</v>
      </c>
      <c r="D33" s="1" t="s">
        <v>578</v>
      </c>
      <c r="E33" s="1" t="s">
        <v>579</v>
      </c>
      <c r="F33" s="1" t="s">
        <v>472</v>
      </c>
      <c r="G33" s="1" t="s">
        <v>389</v>
      </c>
      <c r="H33" s="1" t="s">
        <v>390</v>
      </c>
      <c r="I33" s="1" t="s">
        <v>580</v>
      </c>
      <c r="J33" s="1" t="s">
        <v>30</v>
      </c>
      <c r="K33" s="1" t="s">
        <v>581</v>
      </c>
      <c r="L33" s="1" t="s">
        <v>581</v>
      </c>
      <c r="M33" s="1" t="s">
        <v>393</v>
      </c>
      <c r="N33" s="1" t="s">
        <v>393</v>
      </c>
      <c r="O33" s="1" t="s">
        <v>394</v>
      </c>
      <c r="P33" s="1" t="s">
        <v>395</v>
      </c>
      <c r="Q33" s="1" t="s">
        <v>396</v>
      </c>
      <c r="R33" s="1" t="s">
        <v>582</v>
      </c>
      <c r="S33" s="1" t="s">
        <v>398</v>
      </c>
      <c r="T33" s="1" t="s">
        <v>399</v>
      </c>
      <c r="U33" s="1" t="s">
        <v>400</v>
      </c>
    </row>
    <row r="34" s="1" customFormat="1" spans="1:21">
      <c r="A34" s="3">
        <v>17635743788</v>
      </c>
      <c r="B34" s="1" t="s">
        <v>583</v>
      </c>
      <c r="C34" s="1" t="s">
        <v>584</v>
      </c>
      <c r="D34" s="1" t="s">
        <v>585</v>
      </c>
      <c r="E34" s="1" t="s">
        <v>586</v>
      </c>
      <c r="F34" s="1" t="s">
        <v>413</v>
      </c>
      <c r="G34" s="1" t="s">
        <v>385</v>
      </c>
      <c r="H34" s="1" t="s">
        <v>390</v>
      </c>
      <c r="I34" s="1" t="s">
        <v>587</v>
      </c>
      <c r="J34" s="1" t="s">
        <v>30</v>
      </c>
      <c r="K34" s="1" t="s">
        <v>588</v>
      </c>
      <c r="L34" s="1" t="s">
        <v>588</v>
      </c>
      <c r="M34" s="1" t="s">
        <v>393</v>
      </c>
      <c r="N34" s="1" t="s">
        <v>393</v>
      </c>
      <c r="O34" s="1" t="s">
        <v>394</v>
      </c>
      <c r="P34" s="1" t="s">
        <v>395</v>
      </c>
      <c r="Q34" s="1" t="s">
        <v>396</v>
      </c>
      <c r="R34" s="1" t="s">
        <v>589</v>
      </c>
      <c r="S34" s="1" t="s">
        <v>398</v>
      </c>
      <c r="T34" s="1" t="s">
        <v>399</v>
      </c>
      <c r="U34" s="1" t="s">
        <v>400</v>
      </c>
    </row>
    <row r="35" s="1" customFormat="1" spans="1:21">
      <c r="A35" s="3">
        <v>17634220956</v>
      </c>
      <c r="B35" s="1" t="s">
        <v>590</v>
      </c>
      <c r="C35" s="1" t="s">
        <v>591</v>
      </c>
      <c r="D35" s="1" t="s">
        <v>531</v>
      </c>
      <c r="E35" s="1" t="s">
        <v>592</v>
      </c>
      <c r="F35" s="1" t="s">
        <v>472</v>
      </c>
      <c r="G35" s="1" t="s">
        <v>413</v>
      </c>
      <c r="H35" s="1" t="s">
        <v>390</v>
      </c>
      <c r="I35" s="1" t="s">
        <v>593</v>
      </c>
      <c r="J35" s="1" t="s">
        <v>30</v>
      </c>
      <c r="K35" s="1" t="s">
        <v>594</v>
      </c>
      <c r="L35" s="1" t="s">
        <v>594</v>
      </c>
      <c r="M35" s="1" t="s">
        <v>393</v>
      </c>
      <c r="N35" s="1" t="s">
        <v>393</v>
      </c>
      <c r="O35" s="1" t="s">
        <v>394</v>
      </c>
      <c r="P35" s="1" t="s">
        <v>395</v>
      </c>
      <c r="Q35" s="1" t="s">
        <v>396</v>
      </c>
      <c r="R35" s="1" t="s">
        <v>595</v>
      </c>
      <c r="S35" s="1" t="s">
        <v>398</v>
      </c>
      <c r="T35" s="1" t="s">
        <v>399</v>
      </c>
      <c r="U35" s="1" t="s">
        <v>400</v>
      </c>
    </row>
    <row r="36" s="1" customFormat="1" spans="1:21">
      <c r="A36" s="3">
        <v>17628798697</v>
      </c>
      <c r="B36" s="1" t="s">
        <v>590</v>
      </c>
      <c r="C36" s="1" t="s">
        <v>596</v>
      </c>
      <c r="D36" s="1" t="s">
        <v>597</v>
      </c>
      <c r="E36" s="1" t="s">
        <v>598</v>
      </c>
      <c r="F36" s="1" t="s">
        <v>413</v>
      </c>
      <c r="G36" s="1" t="s">
        <v>385</v>
      </c>
      <c r="H36" s="1" t="s">
        <v>390</v>
      </c>
      <c r="I36" s="1" t="s">
        <v>599</v>
      </c>
      <c r="J36" s="1" t="s">
        <v>30</v>
      </c>
      <c r="K36" s="1" t="s">
        <v>600</v>
      </c>
      <c r="L36" s="1" t="s">
        <v>600</v>
      </c>
      <c r="M36" s="1" t="s">
        <v>393</v>
      </c>
      <c r="N36" s="1" t="s">
        <v>393</v>
      </c>
      <c r="O36" s="1" t="s">
        <v>394</v>
      </c>
      <c r="P36" s="1" t="s">
        <v>395</v>
      </c>
      <c r="Q36" s="1" t="s">
        <v>396</v>
      </c>
      <c r="R36" s="1" t="s">
        <v>601</v>
      </c>
      <c r="S36" s="1" t="s">
        <v>398</v>
      </c>
      <c r="T36" s="1" t="s">
        <v>399</v>
      </c>
      <c r="U36" s="1" t="s">
        <v>400</v>
      </c>
    </row>
    <row r="37" s="1" customFormat="1" spans="1:21">
      <c r="A37" s="3">
        <v>17625251313</v>
      </c>
      <c r="B37" s="1" t="s">
        <v>602</v>
      </c>
      <c r="C37" s="1" t="s">
        <v>603</v>
      </c>
      <c r="D37" s="1" t="s">
        <v>604</v>
      </c>
      <c r="E37" s="1" t="s">
        <v>605</v>
      </c>
      <c r="F37" s="1" t="s">
        <v>583</v>
      </c>
      <c r="G37" s="1" t="s">
        <v>413</v>
      </c>
      <c r="H37" s="1" t="s">
        <v>390</v>
      </c>
      <c r="I37" s="1" t="s">
        <v>606</v>
      </c>
      <c r="J37" s="1" t="s">
        <v>30</v>
      </c>
      <c r="K37" s="1" t="s">
        <v>607</v>
      </c>
      <c r="L37" s="1" t="s">
        <v>607</v>
      </c>
      <c r="M37" s="1" t="s">
        <v>393</v>
      </c>
      <c r="N37" s="1" t="s">
        <v>393</v>
      </c>
      <c r="O37" s="1" t="s">
        <v>394</v>
      </c>
      <c r="P37" s="1" t="s">
        <v>395</v>
      </c>
      <c r="Q37" s="1" t="s">
        <v>396</v>
      </c>
      <c r="R37" s="1" t="s">
        <v>608</v>
      </c>
      <c r="S37" s="1" t="s">
        <v>398</v>
      </c>
      <c r="T37" s="1" t="s">
        <v>399</v>
      </c>
      <c r="U37" s="1" t="s">
        <v>400</v>
      </c>
    </row>
    <row r="38" s="1" customFormat="1" spans="1:21">
      <c r="A38" s="3">
        <v>17619519715</v>
      </c>
      <c r="B38" s="1" t="s">
        <v>602</v>
      </c>
      <c r="C38" s="1" t="s">
        <v>609</v>
      </c>
      <c r="D38" s="1" t="s">
        <v>610</v>
      </c>
      <c r="E38" s="1" t="s">
        <v>611</v>
      </c>
      <c r="F38" s="1" t="s">
        <v>602</v>
      </c>
      <c r="G38" s="1" t="s">
        <v>413</v>
      </c>
      <c r="H38" s="1" t="s">
        <v>390</v>
      </c>
      <c r="I38" s="1" t="s">
        <v>612</v>
      </c>
      <c r="J38" s="1" t="s">
        <v>30</v>
      </c>
      <c r="K38" s="1" t="s">
        <v>613</v>
      </c>
      <c r="L38" s="1" t="s">
        <v>613</v>
      </c>
      <c r="M38" s="1" t="s">
        <v>393</v>
      </c>
      <c r="N38" s="1" t="s">
        <v>393</v>
      </c>
      <c r="O38" s="1" t="s">
        <v>394</v>
      </c>
      <c r="P38" s="1" t="s">
        <v>395</v>
      </c>
      <c r="Q38" s="1" t="s">
        <v>396</v>
      </c>
      <c r="R38" s="1" t="s">
        <v>614</v>
      </c>
      <c r="S38" s="1" t="s">
        <v>398</v>
      </c>
      <c r="T38" s="1" t="s">
        <v>399</v>
      </c>
      <c r="U38" s="1" t="s">
        <v>400</v>
      </c>
    </row>
    <row r="39" s="1" customFormat="1" spans="1:21">
      <c r="A39" s="3">
        <v>17619236691</v>
      </c>
      <c r="B39" s="1" t="s">
        <v>602</v>
      </c>
      <c r="C39" s="1" t="s">
        <v>615</v>
      </c>
      <c r="D39" s="1" t="s">
        <v>616</v>
      </c>
      <c r="E39" s="1" t="s">
        <v>617</v>
      </c>
      <c r="F39" s="1" t="s">
        <v>472</v>
      </c>
      <c r="G39" s="1" t="s">
        <v>413</v>
      </c>
      <c r="H39" s="1" t="s">
        <v>390</v>
      </c>
      <c r="I39" s="1" t="s">
        <v>618</v>
      </c>
      <c r="J39" s="1" t="s">
        <v>30</v>
      </c>
      <c r="K39" s="1" t="s">
        <v>501</v>
      </c>
      <c r="L39" s="1" t="s">
        <v>501</v>
      </c>
      <c r="M39" s="1" t="s">
        <v>393</v>
      </c>
      <c r="N39" s="1" t="s">
        <v>393</v>
      </c>
      <c r="O39" s="1" t="s">
        <v>394</v>
      </c>
      <c r="P39" s="1" t="s">
        <v>395</v>
      </c>
      <c r="Q39" s="1" t="s">
        <v>396</v>
      </c>
      <c r="R39" s="1" t="s">
        <v>619</v>
      </c>
      <c r="S39" s="1" t="s">
        <v>398</v>
      </c>
      <c r="T39" s="1" t="s">
        <v>399</v>
      </c>
      <c r="U39" s="1" t="s">
        <v>400</v>
      </c>
    </row>
    <row r="40" s="1" customFormat="1" spans="1:21">
      <c r="A40" s="3">
        <v>17619207498</v>
      </c>
      <c r="B40" s="1" t="s">
        <v>602</v>
      </c>
      <c r="C40" s="1" t="s">
        <v>620</v>
      </c>
      <c r="D40" s="1" t="s">
        <v>621</v>
      </c>
      <c r="E40" s="1" t="s">
        <v>622</v>
      </c>
      <c r="F40" s="1" t="s">
        <v>472</v>
      </c>
      <c r="G40" s="1" t="s">
        <v>413</v>
      </c>
      <c r="H40" s="1" t="s">
        <v>390</v>
      </c>
      <c r="I40" s="1" t="s">
        <v>623</v>
      </c>
      <c r="J40" s="1" t="s">
        <v>30</v>
      </c>
      <c r="K40" s="1" t="s">
        <v>624</v>
      </c>
      <c r="L40" s="1" t="s">
        <v>624</v>
      </c>
      <c r="M40" s="1" t="s">
        <v>393</v>
      </c>
      <c r="N40" s="1" t="s">
        <v>393</v>
      </c>
      <c r="O40" s="1" t="s">
        <v>394</v>
      </c>
      <c r="P40" s="1" t="s">
        <v>395</v>
      </c>
      <c r="Q40" s="1" t="s">
        <v>396</v>
      </c>
      <c r="R40" s="1" t="s">
        <v>625</v>
      </c>
      <c r="S40" s="1" t="s">
        <v>398</v>
      </c>
      <c r="T40" s="1" t="s">
        <v>399</v>
      </c>
      <c r="U40" s="1" t="s">
        <v>400</v>
      </c>
    </row>
    <row r="41" s="1" customFormat="1" spans="1:21">
      <c r="A41" s="3">
        <v>17613118787</v>
      </c>
      <c r="B41" s="1" t="s">
        <v>626</v>
      </c>
      <c r="C41" s="1" t="s">
        <v>627</v>
      </c>
      <c r="D41" s="1" t="s">
        <v>628</v>
      </c>
      <c r="E41" s="1" t="s">
        <v>629</v>
      </c>
      <c r="F41" s="1" t="s">
        <v>385</v>
      </c>
      <c r="G41" s="1" t="s">
        <v>389</v>
      </c>
      <c r="H41" s="1" t="s">
        <v>390</v>
      </c>
      <c r="I41" s="1" t="s">
        <v>630</v>
      </c>
      <c r="J41" s="1" t="s">
        <v>30</v>
      </c>
      <c r="K41" s="1" t="s">
        <v>631</v>
      </c>
      <c r="L41" s="1" t="s">
        <v>631</v>
      </c>
      <c r="M41" s="1" t="s">
        <v>393</v>
      </c>
      <c r="N41" s="1" t="s">
        <v>393</v>
      </c>
      <c r="O41" s="1" t="s">
        <v>394</v>
      </c>
      <c r="P41" s="1" t="s">
        <v>395</v>
      </c>
      <c r="Q41" s="1" t="s">
        <v>396</v>
      </c>
      <c r="R41" s="1" t="s">
        <v>632</v>
      </c>
      <c r="S41" s="1" t="s">
        <v>398</v>
      </c>
      <c r="T41" s="1" t="s">
        <v>399</v>
      </c>
      <c r="U41" s="1" t="s">
        <v>400</v>
      </c>
    </row>
    <row r="42" s="1" customFormat="1" spans="1:21">
      <c r="A42" s="3">
        <v>17607151286</v>
      </c>
      <c r="B42" s="1" t="s">
        <v>626</v>
      </c>
      <c r="C42" s="1" t="s">
        <v>633</v>
      </c>
      <c r="D42" s="1" t="s">
        <v>634</v>
      </c>
      <c r="E42" s="1" t="s">
        <v>635</v>
      </c>
      <c r="F42" s="1" t="s">
        <v>385</v>
      </c>
      <c r="G42" s="1" t="s">
        <v>389</v>
      </c>
      <c r="H42" s="1" t="s">
        <v>390</v>
      </c>
      <c r="I42" s="1" t="s">
        <v>636</v>
      </c>
      <c r="J42" s="1" t="s">
        <v>30</v>
      </c>
      <c r="K42" s="1" t="s">
        <v>637</v>
      </c>
      <c r="L42" s="1" t="s">
        <v>637</v>
      </c>
      <c r="M42" s="1" t="s">
        <v>393</v>
      </c>
      <c r="N42" s="1" t="s">
        <v>393</v>
      </c>
      <c r="O42" s="1" t="s">
        <v>394</v>
      </c>
      <c r="P42" s="1" t="s">
        <v>395</v>
      </c>
      <c r="Q42" s="1" t="s">
        <v>396</v>
      </c>
      <c r="R42" s="1" t="s">
        <v>638</v>
      </c>
      <c r="S42" s="1" t="s">
        <v>398</v>
      </c>
      <c r="T42" s="1" t="s">
        <v>399</v>
      </c>
      <c r="U42" s="1" t="s">
        <v>400</v>
      </c>
    </row>
    <row r="43" s="1" customFormat="1" spans="1:21">
      <c r="A43" s="3">
        <v>17607041117</v>
      </c>
      <c r="B43" s="1" t="s">
        <v>639</v>
      </c>
      <c r="C43" s="1" t="s">
        <v>640</v>
      </c>
      <c r="D43" s="1" t="s">
        <v>641</v>
      </c>
      <c r="E43" s="1" t="s">
        <v>642</v>
      </c>
      <c r="F43" s="1" t="s">
        <v>413</v>
      </c>
      <c r="G43" s="1" t="s">
        <v>385</v>
      </c>
      <c r="H43" s="1" t="s">
        <v>390</v>
      </c>
      <c r="I43" s="1" t="s">
        <v>643</v>
      </c>
      <c r="J43" s="1" t="s">
        <v>30</v>
      </c>
      <c r="K43" s="1" t="s">
        <v>644</v>
      </c>
      <c r="L43" s="1" t="s">
        <v>644</v>
      </c>
      <c r="M43" s="1" t="s">
        <v>393</v>
      </c>
      <c r="N43" s="1" t="s">
        <v>393</v>
      </c>
      <c r="O43" s="1" t="s">
        <v>394</v>
      </c>
      <c r="P43" s="1" t="s">
        <v>395</v>
      </c>
      <c r="Q43" s="1" t="s">
        <v>396</v>
      </c>
      <c r="R43" s="1" t="s">
        <v>645</v>
      </c>
      <c r="S43" s="1" t="s">
        <v>398</v>
      </c>
      <c r="T43" s="1" t="s">
        <v>399</v>
      </c>
      <c r="U43" s="1" t="s">
        <v>400</v>
      </c>
    </row>
    <row r="44" s="1" customFormat="1" spans="1:21">
      <c r="A44" s="3">
        <v>17589699496</v>
      </c>
      <c r="B44" s="1" t="s">
        <v>646</v>
      </c>
      <c r="C44" s="1" t="s">
        <v>647</v>
      </c>
      <c r="D44" s="1" t="s">
        <v>648</v>
      </c>
      <c r="E44" s="1" t="s">
        <v>649</v>
      </c>
      <c r="F44" s="1" t="s">
        <v>413</v>
      </c>
      <c r="G44" s="1" t="s">
        <v>385</v>
      </c>
      <c r="H44" s="1" t="s">
        <v>390</v>
      </c>
      <c r="I44" s="1" t="s">
        <v>650</v>
      </c>
      <c r="J44" s="1" t="s">
        <v>30</v>
      </c>
      <c r="K44" s="1" t="s">
        <v>651</v>
      </c>
      <c r="L44" s="1" t="s">
        <v>651</v>
      </c>
      <c r="M44" s="1" t="s">
        <v>393</v>
      </c>
      <c r="N44" s="1" t="s">
        <v>393</v>
      </c>
      <c r="O44" s="1" t="s">
        <v>394</v>
      </c>
      <c r="P44" s="1" t="s">
        <v>395</v>
      </c>
      <c r="Q44" s="1" t="s">
        <v>396</v>
      </c>
      <c r="R44" s="1" t="s">
        <v>652</v>
      </c>
      <c r="S44" s="1" t="s">
        <v>398</v>
      </c>
      <c r="T44" s="1" t="s">
        <v>399</v>
      </c>
      <c r="U44" s="1" t="s">
        <v>400</v>
      </c>
    </row>
    <row r="45" s="1" customFormat="1" spans="1:21">
      <c r="A45" s="3">
        <v>17589237625</v>
      </c>
      <c r="B45" s="1" t="s">
        <v>653</v>
      </c>
      <c r="C45" s="1" t="s">
        <v>654</v>
      </c>
      <c r="D45" s="1" t="s">
        <v>655</v>
      </c>
      <c r="E45" s="1" t="s">
        <v>656</v>
      </c>
      <c r="F45" s="1" t="s">
        <v>583</v>
      </c>
      <c r="G45" s="1" t="s">
        <v>385</v>
      </c>
      <c r="H45" s="1" t="s">
        <v>390</v>
      </c>
      <c r="I45" s="1" t="s">
        <v>657</v>
      </c>
      <c r="J45" s="1" t="s">
        <v>30</v>
      </c>
      <c r="K45" s="1" t="s">
        <v>658</v>
      </c>
      <c r="L45" s="1" t="s">
        <v>658</v>
      </c>
      <c r="M45" s="1" t="s">
        <v>393</v>
      </c>
      <c r="N45" s="1" t="s">
        <v>393</v>
      </c>
      <c r="O45" s="1" t="s">
        <v>394</v>
      </c>
      <c r="P45" s="1" t="s">
        <v>395</v>
      </c>
      <c r="Q45" s="1" t="s">
        <v>396</v>
      </c>
      <c r="R45" s="1" t="s">
        <v>659</v>
      </c>
      <c r="S45" s="1" t="s">
        <v>398</v>
      </c>
      <c r="T45" s="1" t="s">
        <v>399</v>
      </c>
      <c r="U45" s="1" t="s">
        <v>400</v>
      </c>
    </row>
    <row r="46" s="1" customFormat="1" spans="1:21">
      <c r="A46" s="3">
        <v>17582945693</v>
      </c>
      <c r="B46" s="1" t="s">
        <v>653</v>
      </c>
      <c r="C46" s="1" t="s">
        <v>660</v>
      </c>
      <c r="D46" s="1" t="s">
        <v>661</v>
      </c>
      <c r="E46" s="1" t="s">
        <v>662</v>
      </c>
      <c r="F46" s="1" t="s">
        <v>472</v>
      </c>
      <c r="G46" s="1" t="s">
        <v>413</v>
      </c>
      <c r="H46" s="1" t="s">
        <v>390</v>
      </c>
      <c r="I46" s="1" t="s">
        <v>663</v>
      </c>
      <c r="J46" s="1" t="s">
        <v>30</v>
      </c>
      <c r="K46" s="1" t="s">
        <v>664</v>
      </c>
      <c r="L46" s="1" t="s">
        <v>664</v>
      </c>
      <c r="M46" s="1" t="s">
        <v>393</v>
      </c>
      <c r="N46" s="1" t="s">
        <v>393</v>
      </c>
      <c r="O46" s="1" t="s">
        <v>394</v>
      </c>
      <c r="P46" s="1" t="s">
        <v>395</v>
      </c>
      <c r="Q46" s="1" t="s">
        <v>396</v>
      </c>
      <c r="R46" s="1" t="s">
        <v>665</v>
      </c>
      <c r="S46" s="1" t="s">
        <v>398</v>
      </c>
      <c r="T46" s="1" t="s">
        <v>399</v>
      </c>
      <c r="U46" s="1" t="s">
        <v>400</v>
      </c>
    </row>
    <row r="47" s="1" customFormat="1" spans="1:21">
      <c r="A47" s="3">
        <v>17571542205</v>
      </c>
      <c r="B47" s="1" t="s">
        <v>666</v>
      </c>
      <c r="C47" s="1" t="s">
        <v>667</v>
      </c>
      <c r="D47" s="1" t="s">
        <v>668</v>
      </c>
      <c r="E47" s="1" t="s">
        <v>669</v>
      </c>
      <c r="F47" s="1" t="s">
        <v>536</v>
      </c>
      <c r="G47" s="1" t="s">
        <v>413</v>
      </c>
      <c r="H47" s="1" t="s">
        <v>390</v>
      </c>
      <c r="I47" s="1" t="s">
        <v>670</v>
      </c>
      <c r="J47" s="1" t="s">
        <v>30</v>
      </c>
      <c r="K47" s="1" t="s">
        <v>671</v>
      </c>
      <c r="L47" s="1" t="s">
        <v>671</v>
      </c>
      <c r="M47" s="1" t="s">
        <v>393</v>
      </c>
      <c r="N47" s="1" t="s">
        <v>393</v>
      </c>
      <c r="O47" s="1" t="s">
        <v>394</v>
      </c>
      <c r="P47" s="1" t="s">
        <v>395</v>
      </c>
      <c r="Q47" s="1" t="s">
        <v>396</v>
      </c>
      <c r="R47" s="1" t="s">
        <v>672</v>
      </c>
      <c r="S47" s="1" t="s">
        <v>398</v>
      </c>
      <c r="T47" s="1" t="s">
        <v>399</v>
      </c>
      <c r="U47" s="1" t="s">
        <v>400</v>
      </c>
    </row>
    <row r="48" s="1" customFormat="1" spans="1:21">
      <c r="A48" s="3">
        <v>17558301012</v>
      </c>
      <c r="B48" s="1" t="s">
        <v>673</v>
      </c>
      <c r="C48" s="1" t="s">
        <v>674</v>
      </c>
      <c r="D48" s="1" t="s">
        <v>675</v>
      </c>
      <c r="E48" s="1" t="s">
        <v>676</v>
      </c>
      <c r="F48" s="1" t="s">
        <v>472</v>
      </c>
      <c r="G48" s="1" t="s">
        <v>413</v>
      </c>
      <c r="H48" s="1" t="s">
        <v>390</v>
      </c>
      <c r="I48" s="1" t="s">
        <v>677</v>
      </c>
      <c r="J48" s="1" t="s">
        <v>30</v>
      </c>
      <c r="K48" s="1" t="s">
        <v>678</v>
      </c>
      <c r="L48" s="1" t="s">
        <v>678</v>
      </c>
      <c r="M48" s="1" t="s">
        <v>393</v>
      </c>
      <c r="N48" s="1" t="s">
        <v>393</v>
      </c>
      <c r="O48" s="1" t="s">
        <v>394</v>
      </c>
      <c r="P48" s="1" t="s">
        <v>395</v>
      </c>
      <c r="Q48" s="1" t="s">
        <v>396</v>
      </c>
      <c r="R48" s="1" t="s">
        <v>679</v>
      </c>
      <c r="S48" s="1" t="s">
        <v>398</v>
      </c>
      <c r="T48" s="1" t="s">
        <v>399</v>
      </c>
      <c r="U48" s="1" t="s">
        <v>400</v>
      </c>
    </row>
    <row r="49" s="1" customFormat="1" spans="1:21">
      <c r="A49" s="3">
        <v>17549751487</v>
      </c>
      <c r="B49" s="1" t="s">
        <v>673</v>
      </c>
      <c r="C49" s="1" t="s">
        <v>680</v>
      </c>
      <c r="D49" s="1" t="s">
        <v>681</v>
      </c>
      <c r="E49" s="1" t="s">
        <v>682</v>
      </c>
      <c r="F49" s="1" t="s">
        <v>472</v>
      </c>
      <c r="G49" s="1" t="s">
        <v>413</v>
      </c>
      <c r="H49" s="1" t="s">
        <v>390</v>
      </c>
      <c r="I49" s="1" t="s">
        <v>683</v>
      </c>
      <c r="J49" s="1" t="s">
        <v>30</v>
      </c>
      <c r="K49" s="1" t="s">
        <v>684</v>
      </c>
      <c r="L49" s="1" t="s">
        <v>394</v>
      </c>
      <c r="M49" s="1" t="s">
        <v>685</v>
      </c>
      <c r="N49" s="1" t="s">
        <v>686</v>
      </c>
      <c r="O49" s="1" t="s">
        <v>394</v>
      </c>
      <c r="P49" s="1" t="s">
        <v>395</v>
      </c>
      <c r="Q49" s="1" t="s">
        <v>396</v>
      </c>
      <c r="R49" s="1" t="s">
        <v>687</v>
      </c>
      <c r="S49" s="1" t="s">
        <v>398</v>
      </c>
      <c r="T49" s="1" t="s">
        <v>399</v>
      </c>
      <c r="U49" s="1" t="s">
        <v>400</v>
      </c>
    </row>
    <row r="50" s="1" customFormat="1" spans="1:21">
      <c r="A50" s="3">
        <v>17549637595</v>
      </c>
      <c r="B50" s="1" t="s">
        <v>673</v>
      </c>
      <c r="C50" s="1" t="s">
        <v>688</v>
      </c>
      <c r="D50" s="1" t="s">
        <v>689</v>
      </c>
      <c r="E50" s="1" t="s">
        <v>690</v>
      </c>
      <c r="F50" s="1" t="s">
        <v>413</v>
      </c>
      <c r="G50" s="1" t="s">
        <v>389</v>
      </c>
      <c r="H50" s="1" t="s">
        <v>390</v>
      </c>
      <c r="I50" s="1" t="s">
        <v>691</v>
      </c>
      <c r="J50" s="1" t="s">
        <v>30</v>
      </c>
      <c r="K50" s="1" t="s">
        <v>692</v>
      </c>
      <c r="L50" s="1" t="s">
        <v>692</v>
      </c>
      <c r="M50" s="1" t="s">
        <v>393</v>
      </c>
      <c r="N50" s="1" t="s">
        <v>393</v>
      </c>
      <c r="O50" s="1" t="s">
        <v>394</v>
      </c>
      <c r="P50" s="1" t="s">
        <v>395</v>
      </c>
      <c r="Q50" s="1" t="s">
        <v>396</v>
      </c>
      <c r="R50" s="1" t="s">
        <v>693</v>
      </c>
      <c r="S50" s="1" t="s">
        <v>398</v>
      </c>
      <c r="T50" s="1" t="s">
        <v>399</v>
      </c>
      <c r="U50" s="1" t="s">
        <v>400</v>
      </c>
    </row>
    <row r="51" s="1" customFormat="1" spans="1:21">
      <c r="A51" s="3">
        <v>17540974862</v>
      </c>
      <c r="B51" s="1" t="s">
        <v>694</v>
      </c>
      <c r="C51" s="1" t="s">
        <v>695</v>
      </c>
      <c r="D51" s="1" t="s">
        <v>696</v>
      </c>
      <c r="E51" s="1" t="s">
        <v>697</v>
      </c>
      <c r="F51" s="1" t="s">
        <v>413</v>
      </c>
      <c r="G51" s="1" t="s">
        <v>385</v>
      </c>
      <c r="H51" s="1" t="s">
        <v>390</v>
      </c>
      <c r="I51" s="1" t="s">
        <v>698</v>
      </c>
      <c r="J51" s="1" t="s">
        <v>30</v>
      </c>
      <c r="K51" s="1" t="s">
        <v>699</v>
      </c>
      <c r="L51" s="1" t="s">
        <v>394</v>
      </c>
      <c r="M51" s="1" t="s">
        <v>700</v>
      </c>
      <c r="N51" s="1" t="s">
        <v>701</v>
      </c>
      <c r="O51" s="1" t="s">
        <v>394</v>
      </c>
      <c r="P51" s="1" t="s">
        <v>395</v>
      </c>
      <c r="Q51" s="1" t="s">
        <v>396</v>
      </c>
      <c r="R51" s="1" t="s">
        <v>702</v>
      </c>
      <c r="S51" s="1" t="s">
        <v>398</v>
      </c>
      <c r="T51" s="1" t="s">
        <v>399</v>
      </c>
      <c r="U51" s="1" t="s">
        <v>400</v>
      </c>
    </row>
    <row r="52" s="1" customFormat="1" spans="1:21">
      <c r="A52" s="3">
        <v>17534098478</v>
      </c>
      <c r="B52" s="1" t="s">
        <v>703</v>
      </c>
      <c r="C52" s="1" t="s">
        <v>704</v>
      </c>
      <c r="D52" s="1" t="s">
        <v>705</v>
      </c>
      <c r="E52" s="1" t="s">
        <v>706</v>
      </c>
      <c r="F52" s="1" t="s">
        <v>472</v>
      </c>
      <c r="G52" s="1" t="s">
        <v>413</v>
      </c>
      <c r="H52" s="1" t="s">
        <v>390</v>
      </c>
      <c r="I52" s="1" t="s">
        <v>707</v>
      </c>
      <c r="J52" s="1" t="s">
        <v>30</v>
      </c>
      <c r="K52" s="1" t="s">
        <v>708</v>
      </c>
      <c r="L52" s="1" t="s">
        <v>708</v>
      </c>
      <c r="M52" s="1" t="s">
        <v>393</v>
      </c>
      <c r="N52" s="1" t="s">
        <v>393</v>
      </c>
      <c r="O52" s="1" t="s">
        <v>394</v>
      </c>
      <c r="P52" s="1" t="s">
        <v>395</v>
      </c>
      <c r="Q52" s="1" t="s">
        <v>396</v>
      </c>
      <c r="R52" s="1" t="s">
        <v>709</v>
      </c>
      <c r="S52" s="1" t="s">
        <v>398</v>
      </c>
      <c r="T52" s="1" t="s">
        <v>399</v>
      </c>
      <c r="U52" s="1" t="s">
        <v>400</v>
      </c>
    </row>
    <row r="53" s="1" customFormat="1" spans="1:21">
      <c r="A53" s="3">
        <v>17455637008</v>
      </c>
      <c r="B53" s="1" t="s">
        <v>710</v>
      </c>
      <c r="C53" s="1" t="s">
        <v>711</v>
      </c>
      <c r="D53" s="1" t="s">
        <v>712</v>
      </c>
      <c r="E53" s="1" t="s">
        <v>713</v>
      </c>
      <c r="F53" s="1" t="s">
        <v>385</v>
      </c>
      <c r="G53" s="1" t="s">
        <v>389</v>
      </c>
      <c r="H53" s="1" t="s">
        <v>390</v>
      </c>
      <c r="I53" s="1" t="s">
        <v>714</v>
      </c>
      <c r="J53" s="1" t="s">
        <v>30</v>
      </c>
      <c r="K53" s="1" t="s">
        <v>715</v>
      </c>
      <c r="L53" s="1" t="s">
        <v>715</v>
      </c>
      <c r="M53" s="1" t="s">
        <v>393</v>
      </c>
      <c r="N53" s="1" t="s">
        <v>393</v>
      </c>
      <c r="O53" s="1" t="s">
        <v>394</v>
      </c>
      <c r="P53" s="1" t="s">
        <v>395</v>
      </c>
      <c r="Q53" s="1" t="s">
        <v>396</v>
      </c>
      <c r="R53" s="1" t="s">
        <v>716</v>
      </c>
      <c r="S53" s="1" t="s">
        <v>398</v>
      </c>
      <c r="T53" s="1" t="s">
        <v>399</v>
      </c>
      <c r="U53" s="1" t="s">
        <v>400</v>
      </c>
    </row>
    <row r="54" s="1" customFormat="1" spans="1:21">
      <c r="A54" s="3">
        <v>17453512114</v>
      </c>
      <c r="B54" s="1" t="s">
        <v>717</v>
      </c>
      <c r="C54" s="1" t="s">
        <v>718</v>
      </c>
      <c r="D54" s="1" t="s">
        <v>719</v>
      </c>
      <c r="E54" s="1" t="s">
        <v>720</v>
      </c>
      <c r="F54" s="1" t="s">
        <v>472</v>
      </c>
      <c r="G54" s="1" t="s">
        <v>389</v>
      </c>
      <c r="H54" s="1" t="s">
        <v>390</v>
      </c>
      <c r="I54" s="1" t="s">
        <v>721</v>
      </c>
      <c r="J54" s="1" t="s">
        <v>30</v>
      </c>
      <c r="K54" s="1" t="s">
        <v>722</v>
      </c>
      <c r="L54" s="1" t="s">
        <v>723</v>
      </c>
      <c r="M54" s="1" t="s">
        <v>724</v>
      </c>
      <c r="N54" s="1" t="s">
        <v>725</v>
      </c>
      <c r="O54" s="1" t="s">
        <v>394</v>
      </c>
      <c r="P54" s="1" t="s">
        <v>395</v>
      </c>
      <c r="Q54" s="1" t="s">
        <v>396</v>
      </c>
      <c r="R54" s="1" t="s">
        <v>726</v>
      </c>
      <c r="S54" s="1" t="s">
        <v>398</v>
      </c>
      <c r="T54" s="1" t="s">
        <v>399</v>
      </c>
      <c r="U54" s="1" t="s">
        <v>400</v>
      </c>
    </row>
    <row r="55" s="1" customFormat="1" spans="1:21">
      <c r="A55" s="3">
        <v>17446037197</v>
      </c>
      <c r="B55" s="1" t="s">
        <v>717</v>
      </c>
      <c r="C55" s="1" t="s">
        <v>727</v>
      </c>
      <c r="D55" s="1" t="s">
        <v>728</v>
      </c>
      <c r="E55" s="1" t="s">
        <v>729</v>
      </c>
      <c r="F55" s="1" t="s">
        <v>385</v>
      </c>
      <c r="G55" s="1" t="s">
        <v>389</v>
      </c>
      <c r="H55" s="1" t="s">
        <v>390</v>
      </c>
      <c r="I55" s="1" t="s">
        <v>730</v>
      </c>
      <c r="J55" s="1" t="s">
        <v>30</v>
      </c>
      <c r="K55" s="1" t="s">
        <v>731</v>
      </c>
      <c r="L55" s="1" t="s">
        <v>731</v>
      </c>
      <c r="M55" s="1" t="s">
        <v>393</v>
      </c>
      <c r="N55" s="1" t="s">
        <v>393</v>
      </c>
      <c r="O55" s="1" t="s">
        <v>394</v>
      </c>
      <c r="P55" s="1" t="s">
        <v>395</v>
      </c>
      <c r="Q55" s="1" t="s">
        <v>396</v>
      </c>
      <c r="R55" s="1" t="s">
        <v>732</v>
      </c>
      <c r="S55" s="1" t="s">
        <v>398</v>
      </c>
      <c r="T55" s="1" t="s">
        <v>399</v>
      </c>
      <c r="U55" s="1" t="s">
        <v>400</v>
      </c>
    </row>
    <row r="56" s="1" customFormat="1" spans="1:21">
      <c r="A56" s="3">
        <v>17445369492</v>
      </c>
      <c r="B56" s="1" t="s">
        <v>733</v>
      </c>
      <c r="C56" s="1" t="s">
        <v>734</v>
      </c>
      <c r="D56" s="1" t="s">
        <v>735</v>
      </c>
      <c r="E56" s="1" t="s">
        <v>736</v>
      </c>
      <c r="F56" s="1" t="s">
        <v>413</v>
      </c>
      <c r="G56" s="1" t="s">
        <v>385</v>
      </c>
      <c r="H56" s="1" t="s">
        <v>390</v>
      </c>
      <c r="I56" s="1" t="s">
        <v>737</v>
      </c>
      <c r="J56" s="1" t="s">
        <v>30</v>
      </c>
      <c r="K56" s="1" t="s">
        <v>738</v>
      </c>
      <c r="L56" s="1" t="s">
        <v>738</v>
      </c>
      <c r="M56" s="1" t="s">
        <v>393</v>
      </c>
      <c r="N56" s="1" t="s">
        <v>393</v>
      </c>
      <c r="O56" s="1" t="s">
        <v>394</v>
      </c>
      <c r="P56" s="1" t="s">
        <v>395</v>
      </c>
      <c r="Q56" s="1" t="s">
        <v>396</v>
      </c>
      <c r="R56" s="1" t="s">
        <v>739</v>
      </c>
      <c r="S56" s="1" t="s">
        <v>398</v>
      </c>
      <c r="T56" s="1" t="s">
        <v>399</v>
      </c>
      <c r="U56" s="1" t="s">
        <v>400</v>
      </c>
    </row>
    <row r="57" s="1" customFormat="1" spans="1:21">
      <c r="A57" s="3">
        <v>17422216185</v>
      </c>
      <c r="B57" s="1" t="s">
        <v>740</v>
      </c>
      <c r="C57" s="1" t="s">
        <v>741</v>
      </c>
      <c r="D57" s="1" t="s">
        <v>742</v>
      </c>
      <c r="E57" s="1" t="s">
        <v>743</v>
      </c>
      <c r="F57" s="1" t="s">
        <v>413</v>
      </c>
      <c r="G57" s="1" t="s">
        <v>385</v>
      </c>
      <c r="H57" s="1" t="s">
        <v>390</v>
      </c>
      <c r="I57" s="1" t="s">
        <v>744</v>
      </c>
      <c r="J57" s="1" t="s">
        <v>30</v>
      </c>
      <c r="K57" s="1" t="s">
        <v>637</v>
      </c>
      <c r="L57" s="1" t="s">
        <v>637</v>
      </c>
      <c r="M57" s="1" t="s">
        <v>393</v>
      </c>
      <c r="N57" s="1" t="s">
        <v>393</v>
      </c>
      <c r="O57" s="1" t="s">
        <v>394</v>
      </c>
      <c r="P57" s="1" t="s">
        <v>395</v>
      </c>
      <c r="Q57" s="1" t="s">
        <v>396</v>
      </c>
      <c r="R57" s="1" t="s">
        <v>745</v>
      </c>
      <c r="S57" s="1" t="s">
        <v>398</v>
      </c>
      <c r="T57" s="1" t="s">
        <v>399</v>
      </c>
      <c r="U57" s="1" t="s">
        <v>400</v>
      </c>
    </row>
    <row r="58" s="1" customFormat="1" spans="1:21">
      <c r="A58" s="3">
        <v>17376471353</v>
      </c>
      <c r="B58" s="1" t="s">
        <v>746</v>
      </c>
      <c r="C58" s="1" t="s">
        <v>747</v>
      </c>
      <c r="D58" s="1" t="s">
        <v>748</v>
      </c>
      <c r="E58" s="1" t="s">
        <v>749</v>
      </c>
      <c r="F58" s="1" t="s">
        <v>413</v>
      </c>
      <c r="G58" s="1" t="s">
        <v>385</v>
      </c>
      <c r="H58" s="1" t="s">
        <v>390</v>
      </c>
      <c r="I58" s="1" t="s">
        <v>750</v>
      </c>
      <c r="J58" s="1" t="s">
        <v>30</v>
      </c>
      <c r="K58" s="1" t="s">
        <v>751</v>
      </c>
      <c r="L58" s="1" t="s">
        <v>751</v>
      </c>
      <c r="M58" s="1" t="s">
        <v>393</v>
      </c>
      <c r="N58" s="1" t="s">
        <v>393</v>
      </c>
      <c r="O58" s="1" t="s">
        <v>394</v>
      </c>
      <c r="P58" s="1" t="s">
        <v>395</v>
      </c>
      <c r="Q58" s="1" t="s">
        <v>396</v>
      </c>
      <c r="R58" s="1" t="s">
        <v>752</v>
      </c>
      <c r="S58" s="1" t="s">
        <v>398</v>
      </c>
      <c r="T58" s="1" t="s">
        <v>399</v>
      </c>
      <c r="U58" s="1" t="s">
        <v>400</v>
      </c>
    </row>
    <row r="59" s="1" customFormat="1" spans="1:21">
      <c r="A59" s="3">
        <v>17354977950</v>
      </c>
      <c r="B59" s="1" t="s">
        <v>753</v>
      </c>
      <c r="C59" s="1" t="s">
        <v>754</v>
      </c>
      <c r="D59" s="1" t="s">
        <v>755</v>
      </c>
      <c r="E59" s="1" t="s">
        <v>756</v>
      </c>
      <c r="F59" s="1" t="s">
        <v>583</v>
      </c>
      <c r="G59" s="1" t="s">
        <v>385</v>
      </c>
      <c r="H59" s="1" t="s">
        <v>390</v>
      </c>
      <c r="I59" s="1" t="s">
        <v>757</v>
      </c>
      <c r="J59" s="1" t="s">
        <v>30</v>
      </c>
      <c r="K59" s="1" t="s">
        <v>758</v>
      </c>
      <c r="L59" s="1" t="s">
        <v>758</v>
      </c>
      <c r="M59" s="1" t="s">
        <v>393</v>
      </c>
      <c r="N59" s="1" t="s">
        <v>393</v>
      </c>
      <c r="O59" s="1" t="s">
        <v>394</v>
      </c>
      <c r="P59" s="1" t="s">
        <v>395</v>
      </c>
      <c r="Q59" s="1" t="s">
        <v>396</v>
      </c>
      <c r="R59" s="1" t="s">
        <v>759</v>
      </c>
      <c r="S59" s="1" t="s">
        <v>398</v>
      </c>
      <c r="T59" s="1" t="s">
        <v>399</v>
      </c>
      <c r="U59" s="1" t="s">
        <v>400</v>
      </c>
    </row>
    <row r="60" s="1" customFormat="1" spans="1:21">
      <c r="A60" s="3">
        <v>17279741496</v>
      </c>
      <c r="B60" s="1" t="s">
        <v>760</v>
      </c>
      <c r="C60" s="1" t="s">
        <v>761</v>
      </c>
      <c r="D60" s="1" t="s">
        <v>762</v>
      </c>
      <c r="E60" s="1" t="s">
        <v>763</v>
      </c>
      <c r="F60" s="1" t="s">
        <v>536</v>
      </c>
      <c r="G60" s="1" t="s">
        <v>413</v>
      </c>
      <c r="H60" s="1" t="s">
        <v>390</v>
      </c>
      <c r="I60" s="1" t="s">
        <v>764</v>
      </c>
      <c r="J60" s="1" t="s">
        <v>30</v>
      </c>
      <c r="K60" s="1" t="s">
        <v>765</v>
      </c>
      <c r="L60" s="1" t="s">
        <v>765</v>
      </c>
      <c r="M60" s="1" t="s">
        <v>393</v>
      </c>
      <c r="N60" s="1" t="s">
        <v>393</v>
      </c>
      <c r="O60" s="1" t="s">
        <v>394</v>
      </c>
      <c r="P60" s="1" t="s">
        <v>395</v>
      </c>
      <c r="Q60" s="1" t="s">
        <v>396</v>
      </c>
      <c r="R60" s="1" t="s">
        <v>766</v>
      </c>
      <c r="S60" s="1" t="s">
        <v>398</v>
      </c>
      <c r="T60" s="1" t="s">
        <v>399</v>
      </c>
      <c r="U60" s="1" t="s">
        <v>400</v>
      </c>
    </row>
    <row r="61" s="1" customFormat="1" spans="1:21">
      <c r="A61" s="3">
        <v>17278993383</v>
      </c>
      <c r="B61" s="1" t="s">
        <v>767</v>
      </c>
      <c r="C61" s="1" t="s">
        <v>768</v>
      </c>
      <c r="D61" s="1" t="s">
        <v>769</v>
      </c>
      <c r="E61" s="1" t="s">
        <v>770</v>
      </c>
      <c r="F61" s="1" t="s">
        <v>385</v>
      </c>
      <c r="G61" s="1" t="s">
        <v>389</v>
      </c>
      <c r="H61" s="1" t="s">
        <v>390</v>
      </c>
      <c r="I61" s="1" t="s">
        <v>771</v>
      </c>
      <c r="J61" s="1" t="s">
        <v>30</v>
      </c>
      <c r="K61" s="1" t="s">
        <v>772</v>
      </c>
      <c r="L61" s="1" t="s">
        <v>772</v>
      </c>
      <c r="M61" s="1" t="s">
        <v>393</v>
      </c>
      <c r="N61" s="1" t="s">
        <v>393</v>
      </c>
      <c r="O61" s="1" t="s">
        <v>394</v>
      </c>
      <c r="P61" s="1" t="s">
        <v>395</v>
      </c>
      <c r="Q61" s="1" t="s">
        <v>396</v>
      </c>
      <c r="R61" s="1" t="s">
        <v>773</v>
      </c>
      <c r="S61" s="1" t="s">
        <v>398</v>
      </c>
      <c r="T61" s="1" t="s">
        <v>399</v>
      </c>
      <c r="U61" s="1" t="s">
        <v>400</v>
      </c>
    </row>
    <row r="62" s="1" customFormat="1" spans="1:21">
      <c r="A62" s="3">
        <v>17235784130</v>
      </c>
      <c r="B62" s="1" t="s">
        <v>774</v>
      </c>
      <c r="C62" s="1" t="s">
        <v>775</v>
      </c>
      <c r="D62" s="1" t="s">
        <v>742</v>
      </c>
      <c r="E62" s="1" t="s">
        <v>776</v>
      </c>
      <c r="F62" s="1" t="s">
        <v>413</v>
      </c>
      <c r="G62" s="1" t="s">
        <v>385</v>
      </c>
      <c r="H62" s="1" t="s">
        <v>390</v>
      </c>
      <c r="I62" s="1" t="s">
        <v>777</v>
      </c>
      <c r="J62" s="1" t="s">
        <v>30</v>
      </c>
      <c r="K62" s="1" t="s">
        <v>507</v>
      </c>
      <c r="L62" s="1" t="s">
        <v>507</v>
      </c>
      <c r="M62" s="1" t="s">
        <v>393</v>
      </c>
      <c r="N62" s="1" t="s">
        <v>393</v>
      </c>
      <c r="O62" s="1" t="s">
        <v>394</v>
      </c>
      <c r="P62" s="1" t="s">
        <v>395</v>
      </c>
      <c r="Q62" s="1" t="s">
        <v>396</v>
      </c>
      <c r="R62" s="1" t="s">
        <v>778</v>
      </c>
      <c r="S62" s="1" t="s">
        <v>398</v>
      </c>
      <c r="T62" s="1" t="s">
        <v>399</v>
      </c>
      <c r="U62" s="1" t="s">
        <v>400</v>
      </c>
    </row>
    <row r="63" s="1" customFormat="1" spans="1:21">
      <c r="A63" s="3">
        <v>17234218520</v>
      </c>
      <c r="B63" s="1" t="s">
        <v>779</v>
      </c>
      <c r="C63" s="1" t="s">
        <v>780</v>
      </c>
      <c r="D63" s="1" t="s">
        <v>781</v>
      </c>
      <c r="E63" s="1" t="s">
        <v>782</v>
      </c>
      <c r="F63" s="1" t="s">
        <v>536</v>
      </c>
      <c r="G63" s="1" t="s">
        <v>413</v>
      </c>
      <c r="H63" s="1" t="s">
        <v>390</v>
      </c>
      <c r="I63" s="1" t="s">
        <v>783</v>
      </c>
      <c r="J63" s="1" t="s">
        <v>30</v>
      </c>
      <c r="K63" s="1" t="s">
        <v>784</v>
      </c>
      <c r="L63" s="1" t="s">
        <v>784</v>
      </c>
      <c r="M63" s="1" t="s">
        <v>393</v>
      </c>
      <c r="N63" s="1" t="s">
        <v>393</v>
      </c>
      <c r="O63" s="1" t="s">
        <v>394</v>
      </c>
      <c r="P63" s="1" t="s">
        <v>395</v>
      </c>
      <c r="Q63" s="1" t="s">
        <v>396</v>
      </c>
      <c r="R63" s="1" t="s">
        <v>785</v>
      </c>
      <c r="S63" s="1" t="s">
        <v>398</v>
      </c>
      <c r="T63" s="1" t="s">
        <v>399</v>
      </c>
      <c r="U63" s="1" t="s">
        <v>400</v>
      </c>
    </row>
    <row r="64" s="1" customFormat="1" spans="1:21">
      <c r="A64" s="3">
        <v>17137785720</v>
      </c>
      <c r="B64" s="1" t="s">
        <v>786</v>
      </c>
      <c r="C64" s="1" t="s">
        <v>787</v>
      </c>
      <c r="D64" s="1" t="s">
        <v>788</v>
      </c>
      <c r="E64" s="1" t="s">
        <v>789</v>
      </c>
      <c r="F64" s="1" t="s">
        <v>536</v>
      </c>
      <c r="G64" s="1" t="s">
        <v>413</v>
      </c>
      <c r="H64" s="1" t="s">
        <v>390</v>
      </c>
      <c r="I64" s="1" t="s">
        <v>790</v>
      </c>
      <c r="J64" s="1" t="s">
        <v>30</v>
      </c>
      <c r="K64" s="1" t="s">
        <v>791</v>
      </c>
      <c r="L64" s="1" t="s">
        <v>791</v>
      </c>
      <c r="M64" s="1" t="s">
        <v>393</v>
      </c>
      <c r="N64" s="1" t="s">
        <v>393</v>
      </c>
      <c r="O64" s="1" t="s">
        <v>394</v>
      </c>
      <c r="P64" s="1" t="s">
        <v>395</v>
      </c>
      <c r="Q64" s="1" t="s">
        <v>396</v>
      </c>
      <c r="R64" s="1" t="s">
        <v>792</v>
      </c>
      <c r="S64" s="1" t="s">
        <v>398</v>
      </c>
      <c r="T64" s="1" t="s">
        <v>399</v>
      </c>
      <c r="U64" s="1" t="s">
        <v>400</v>
      </c>
    </row>
    <row r="65" s="1" customFormat="1" spans="1:21">
      <c r="A65" s="3">
        <v>17112668273</v>
      </c>
      <c r="B65" s="1" t="s">
        <v>793</v>
      </c>
      <c r="C65" s="1" t="s">
        <v>794</v>
      </c>
      <c r="D65" s="1" t="s">
        <v>795</v>
      </c>
      <c r="E65" s="1" t="s">
        <v>796</v>
      </c>
      <c r="F65" s="1" t="s">
        <v>472</v>
      </c>
      <c r="G65" s="1" t="s">
        <v>389</v>
      </c>
      <c r="H65" s="1" t="s">
        <v>390</v>
      </c>
      <c r="I65" s="1" t="s">
        <v>797</v>
      </c>
      <c r="J65" s="1" t="s">
        <v>30</v>
      </c>
      <c r="K65" s="1" t="s">
        <v>798</v>
      </c>
      <c r="L65" s="1" t="s">
        <v>798</v>
      </c>
      <c r="M65" s="1" t="s">
        <v>393</v>
      </c>
      <c r="N65" s="1" t="s">
        <v>393</v>
      </c>
      <c r="O65" s="1" t="s">
        <v>394</v>
      </c>
      <c r="P65" s="1" t="s">
        <v>395</v>
      </c>
      <c r="Q65" s="1" t="s">
        <v>396</v>
      </c>
      <c r="R65" s="1" t="s">
        <v>799</v>
      </c>
      <c r="S65" s="1" t="s">
        <v>398</v>
      </c>
      <c r="T65" s="1" t="s">
        <v>399</v>
      </c>
      <c r="U65" s="1" t="s">
        <v>400</v>
      </c>
    </row>
    <row r="66" s="1" customFormat="1" spans="1:21">
      <c r="A66" s="3">
        <v>16970537848</v>
      </c>
      <c r="B66" s="1" t="s">
        <v>800</v>
      </c>
      <c r="C66" s="1" t="s">
        <v>801</v>
      </c>
      <c r="D66" s="1" t="s">
        <v>802</v>
      </c>
      <c r="E66" s="1" t="s">
        <v>803</v>
      </c>
      <c r="F66" s="1" t="s">
        <v>472</v>
      </c>
      <c r="G66" s="1" t="s">
        <v>385</v>
      </c>
      <c r="H66" s="1" t="s">
        <v>390</v>
      </c>
      <c r="I66" s="1" t="s">
        <v>804</v>
      </c>
      <c r="J66" s="1" t="s">
        <v>30</v>
      </c>
      <c r="K66" s="1" t="s">
        <v>805</v>
      </c>
      <c r="L66" s="1" t="s">
        <v>805</v>
      </c>
      <c r="M66" s="1" t="s">
        <v>393</v>
      </c>
      <c r="N66" s="1" t="s">
        <v>393</v>
      </c>
      <c r="O66" s="1" t="s">
        <v>394</v>
      </c>
      <c r="P66" s="1" t="s">
        <v>395</v>
      </c>
      <c r="Q66" s="1" t="s">
        <v>396</v>
      </c>
      <c r="R66" s="1" t="s">
        <v>806</v>
      </c>
      <c r="S66" s="1" t="s">
        <v>398</v>
      </c>
      <c r="T66" s="1" t="s">
        <v>399</v>
      </c>
      <c r="U66" s="1" t="s">
        <v>400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2022-03-21T02:09:43Z</dcterms:created>
  <dcterms:modified xsi:type="dcterms:W3CDTF">2022-03-21T02:47:11Z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80D315A00C384078BD0F91499B30C1D3</vt:lpwstr>
  </property>
  <property fmtid="{D5CDD505-2E9C-101B-9397-08002B2CF9AE}" pid="3" name="KSOProductBuildVer">
    <vt:lpwstr>2052-11.1.0.11365</vt:lpwstr>
  </property>
</Properties>
</file>