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<sst xmlns="http://schemas.openxmlformats.org/spreadsheetml/2006/main" count="848" uniqueCount="228">
  <si>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</si>
  <si>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</si>
  <si>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</si>
  <si>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</si>
  <si>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</si>
  <si>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</si>
  <si>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</si>
  <si>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</si>
  <si>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</si>
  <si>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20220314-20220320</t>
  </si>
  <si>
    <t>广州汇登信息科技有限公司（预付）</t>
  </si>
  <si>
    <t>4368148</t>
  </si>
  <si>
    <t>5465.77</t>
  </si>
  <si>
    <t>-324.21</t>
  </si>
  <si>
    <t>-690.00</t>
  </si>
  <si>
    <t>0.00</t>
  </si>
  <si>
    <t>4451.56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</si>
  <si>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</si>
  <si>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</si>
  <si>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</si>
  <si>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</si>
  <si>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</si>
  <si>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</si>
  <si>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</si>
  <si>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</si>
  <si>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</si>
  <si>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</si>
  <si>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</si>
  <si>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</si>
  <si>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</si>
  <si>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</si>
  <si>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</si>
  <si>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</si>
  <si>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4872905474272224514</t>
  </si>
  <si>
    <t>贵阳溪山里酒店</t>
  </si>
  <si>
    <t>贵阳市</t>
  </si>
  <si>
    <t>本期应结</t>
  </si>
  <si>
    <t>2022-03-13~2022-03-14</t>
  </si>
  <si>
    <t>高级双床房</t>
  </si>
  <si>
    <t>罗佶宇</t>
  </si>
  <si>
    <t>1</t>
  </si>
  <si>
    <t>底价结算</t>
  </si>
  <si>
    <t>39.70</t>
  </si>
  <si>
    <t>363.91</t>
  </si>
  <si>
    <t>33.09</t>
  </si>
  <si>
    <t>-33.09</t>
  </si>
  <si>
    <t/>
  </si>
  <si>
    <t>4872905480045628531</t>
  </si>
  <si>
    <t>2022-03-14~2022-03-15</t>
  </si>
  <si>
    <t>高级精致房</t>
  </si>
  <si>
    <t>何林波</t>
  </si>
  <si>
    <t>296.79</t>
  </si>
  <si>
    <t>355.79</t>
  </si>
  <si>
    <t>32.21</t>
  </si>
  <si>
    <t>-59.00</t>
  </si>
  <si>
    <t>178280</t>
  </si>
  <si>
    <t>4872905479361408580</t>
  </si>
  <si>
    <t>高级大床房</t>
  </si>
  <si>
    <t>陈明辉</t>
  </si>
  <si>
    <t>303.91</t>
  </si>
  <si>
    <t>-60.00</t>
  </si>
  <si>
    <t>178266</t>
  </si>
  <si>
    <t>4872905479037250802</t>
  </si>
  <si>
    <t>安坤娟</t>
  </si>
  <si>
    <t>373.26</t>
  </si>
  <si>
    <t>447.26</t>
  </si>
  <si>
    <t>40.74</t>
  </si>
  <si>
    <t>-74.00</t>
  </si>
  <si>
    <t>178260</t>
  </si>
  <si>
    <t>4872905474538371894</t>
  </si>
  <si>
    <t>2022-03-15~2022-03-16</t>
  </si>
  <si>
    <t>王昌伟</t>
  </si>
  <si>
    <t>321.94</t>
  </si>
  <si>
    <t>361.94</t>
  </si>
  <si>
    <t>35.06</t>
  </si>
  <si>
    <t>-40.00</t>
  </si>
  <si>
    <t>178233</t>
  </si>
  <si>
    <t>4872905481002960100</t>
  </si>
  <si>
    <t>董昭</t>
  </si>
  <si>
    <t>4872905483189159382</t>
  </si>
  <si>
    <t>2022-03-16~2022-03-17</t>
  </si>
  <si>
    <t>徐佳欣</t>
  </si>
  <si>
    <t>4872905482837857847</t>
  </si>
  <si>
    <t>李沁荷</t>
  </si>
  <si>
    <t>4872905483203495511</t>
  </si>
  <si>
    <t>张潮安</t>
  </si>
  <si>
    <t>314.83</t>
  </si>
  <si>
    <t>353.83</t>
  </si>
  <si>
    <t>34.17</t>
  </si>
  <si>
    <t>-39.00</t>
  </si>
  <si>
    <t>4872905486592013944</t>
  </si>
  <si>
    <t>2022-03-18~2022-03-19</t>
  </si>
  <si>
    <t>郑丰源</t>
  </si>
  <si>
    <t>178339</t>
  </si>
  <si>
    <t>4872905484101621000</t>
  </si>
  <si>
    <t>李昕颖</t>
  </si>
  <si>
    <t>178309</t>
  </si>
  <si>
    <t>4872905486694747170</t>
  </si>
  <si>
    <t>付海军</t>
  </si>
  <si>
    <t>4872905489496831501</t>
  </si>
  <si>
    <t>2022-03-19~2022-03-20</t>
  </si>
  <si>
    <t>汪宁</t>
  </si>
  <si>
    <t>178371</t>
  </si>
  <si>
    <t>4872905489086437493</t>
  </si>
  <si>
    <t>牟志斌</t>
  </si>
  <si>
    <t>178369</t>
  </si>
  <si>
    <t>4872905489078089803</t>
  </si>
  <si>
    <t>梅州麓湖山酒店</t>
  </si>
  <si>
    <t>梅州市</t>
  </si>
  <si>
    <t>豪华双人房</t>
  </si>
  <si>
    <t>侯小浩</t>
  </si>
  <si>
    <t>330.00</t>
  </si>
  <si>
    <t>36.00</t>
  </si>
  <si>
    <t>898204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</si>
  <si>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</si>
  <si>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</si>
  <si>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</si>
  <si>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</si>
  <si>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</si>
  <si>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</si>
  <si>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</si>
  <si>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</si>
  <si>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</si>
  <si>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</si>
  <si>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-357.30</t>
  </si>
  <si>
    <t>已确认</t>
  </si>
  <si>
    <t>商家承担优惠</t>
  </si>
  <si>
    <t>活动名称</t>
  </si>
  <si>
    <t>活动ID</t>
  </si>
  <si>
    <t>钻石折扣包给年度新——美团FYX1</t>
  </si>
  <si>
    <t>3_701003721</t>
  </si>
  <si>
    <t>酒店首单红包</t>
  </si>
  <si>
    <t>Zx173823zGwJMfvT5OsP88</t>
  </si>
  <si>
    <t>60.00</t>
  </si>
  <si>
    <t>AG173823JmfSMe7vYuT915</t>
  </si>
  <si>
    <t>会员价-贵阳溪山里酒店-1591486469-1637119244557</t>
  </si>
  <si>
    <t>3_751124238</t>
  </si>
  <si>
    <t>钻石折扣包给外卖会员——FYX1</t>
  </si>
  <si>
    <t>3_754585185</t>
  </si>
  <si>
    <t>3_751124237</t>
  </si>
  <si>
    <t>酒店专享红包</t>
  </si>
  <si>
    <t>wV177482GZvY1YR3uL1s67</t>
  </si>
  <si>
    <t>3_751124236</t>
  </si>
  <si>
    <t>IB177562lmWqnn9xJy8722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</si>
  <si>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</si>
  <si>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</si>
  <si>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</si>
  <si>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</si>
  <si>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</si>
  <si>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</si>
  <si>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</si>
  <si>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</si>
  <si>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</si>
  <si>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</si>
  <si>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</si>
  <si>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</si>
  <si>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</si>
  <si>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</si>
  <si>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4872905474272224514此单多收39.7元待退回</t>
  </si>
  <si>
    <t>202203142312570021</t>
  </si>
  <si>
    <t>202203142258160021</t>
  </si>
  <si>
    <t>202203141759190021</t>
  </si>
  <si>
    <t>202203130955310025</t>
  </si>
  <si>
    <t>202203151920420022</t>
  </si>
  <si>
    <t>202203161822020022</t>
  </si>
  <si>
    <t>202203161748380022</t>
  </si>
  <si>
    <t>202203162005380022</t>
  </si>
  <si>
    <t>202203181302280025</t>
  </si>
  <si>
    <t>202203170906540021</t>
  </si>
  <si>
    <t>202203181710520022</t>
  </si>
  <si>
    <t>202203191953080021</t>
  </si>
  <si>
    <t>202203191806440021</t>
  </si>
  <si>
    <t>202203191636110021</t>
  </si>
  <si>
    <t>A2203221740043582</t>
  </si>
  <si>
    <t>房集：i220322173920 4411.86元</t>
  </si>
  <si>
    <t>总计：4451.56元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</si>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</sst>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5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15</v>
      </c>
      <c r="O2" t="s">
        <v>13</v>
      </c>
      <c r="P2" t="s">
        <v>15</v>
      </c>
      <c r="Q2" t="s">
        <v>46</v>
      </c>
      <c r="R2" t="s">
        <v>46</v>
      </c>
      <c r="S2" t="s">
        <v>46</v>
      </c>
    </row>
    <row r="3" spans="1:19">
      <c r="A3" t="s">
        <v>47</v>
      </c>
      <c r="B3" t="s">
        <v>34</v>
      </c>
      <c r="C3" t="s">
        <v>35</v>
      </c>
      <c r="D3" t="s">
        <v>36</v>
      </c>
      <c r="E3" t="s">
        <v>48</v>
      </c>
      <c r="F3" t="s">
        <v>49</v>
      </c>
      <c r="G3" t="s">
        <v>50</v>
      </c>
      <c r="H3" t="s">
        <v>40</v>
      </c>
      <c r="I3" t="s">
        <v>41</v>
      </c>
      <c r="J3" t="s">
        <v>51</v>
      </c>
      <c r="K3" t="s">
        <v>52</v>
      </c>
      <c r="L3" t="s">
        <v>53</v>
      </c>
      <c r="M3" t="s">
        <v>15</v>
      </c>
      <c r="N3" t="s">
        <v>54</v>
      </c>
      <c r="O3" t="s">
        <v>15</v>
      </c>
      <c r="P3" t="s">
        <v>15</v>
      </c>
      <c r="Q3" t="s">
        <v>46</v>
      </c>
      <c r="R3" t="s">
        <v>55</v>
      </c>
      <c r="S3" t="s">
        <v>46</v>
      </c>
    </row>
    <row r="4" spans="1:19">
      <c r="A4" t="s">
        <v>56</v>
      </c>
      <c r="B4" t="s">
        <v>34</v>
      </c>
      <c r="C4" t="s">
        <v>35</v>
      </c>
      <c r="D4" t="s">
        <v>36</v>
      </c>
      <c r="E4" t="s">
        <v>48</v>
      </c>
      <c r="F4" t="s">
        <v>57</v>
      </c>
      <c r="G4" t="s">
        <v>58</v>
      </c>
      <c r="H4" t="s">
        <v>40</v>
      </c>
      <c r="I4" t="s">
        <v>41</v>
      </c>
      <c r="J4" t="s">
        <v>59</v>
      </c>
      <c r="K4" t="s">
        <v>43</v>
      </c>
      <c r="L4" t="s">
        <v>44</v>
      </c>
      <c r="M4" t="s">
        <v>15</v>
      </c>
      <c r="N4" t="s">
        <v>60</v>
      </c>
      <c r="O4" t="s">
        <v>15</v>
      </c>
      <c r="P4" t="s">
        <v>15</v>
      </c>
      <c r="Q4" t="s">
        <v>46</v>
      </c>
      <c r="R4" t="s">
        <v>61</v>
      </c>
      <c r="S4" t="s">
        <v>46</v>
      </c>
    </row>
    <row r="5" spans="1:19">
      <c r="A5" t="s">
        <v>62</v>
      </c>
      <c r="B5" t="s">
        <v>34</v>
      </c>
      <c r="C5" t="s">
        <v>35</v>
      </c>
      <c r="D5" t="s">
        <v>36</v>
      </c>
      <c r="E5" t="s">
        <v>48</v>
      </c>
      <c r="F5" t="s">
        <v>49</v>
      </c>
      <c r="G5" t="s">
        <v>63</v>
      </c>
      <c r="H5" t="s">
        <v>40</v>
      </c>
      <c r="I5" t="s">
        <v>41</v>
      </c>
      <c r="J5" t="s">
        <v>64</v>
      </c>
      <c r="K5" t="s">
        <v>65</v>
      </c>
      <c r="L5" t="s">
        <v>66</v>
      </c>
      <c r="M5" t="s">
        <v>15</v>
      </c>
      <c r="N5" t="s">
        <v>67</v>
      </c>
      <c r="O5" t="s">
        <v>15</v>
      </c>
      <c r="P5" t="s">
        <v>15</v>
      </c>
      <c r="Q5" t="s">
        <v>46</v>
      </c>
      <c r="R5" t="s">
        <v>68</v>
      </c>
      <c r="S5" t="s">
        <v>46</v>
      </c>
    </row>
    <row r="6" spans="1:19">
      <c r="A6" t="s">
        <v>69</v>
      </c>
      <c r="B6" t="s">
        <v>34</v>
      </c>
      <c r="C6" t="s">
        <v>35</v>
      </c>
      <c r="D6" t="s">
        <v>36</v>
      </c>
      <c r="E6" t="s">
        <v>70</v>
      </c>
      <c r="F6" t="s">
        <v>57</v>
      </c>
      <c r="G6" t="s">
        <v>71</v>
      </c>
      <c r="H6" t="s">
        <v>40</v>
      </c>
      <c r="I6" t="s">
        <v>41</v>
      </c>
      <c r="J6" t="s">
        <v>72</v>
      </c>
      <c r="K6" t="s">
        <v>73</v>
      </c>
      <c r="L6" t="s">
        <v>74</v>
      </c>
      <c r="M6" t="s">
        <v>15</v>
      </c>
      <c r="N6" t="s">
        <v>75</v>
      </c>
      <c r="O6" t="s">
        <v>15</v>
      </c>
      <c r="P6" t="s">
        <v>15</v>
      </c>
      <c r="Q6" t="s">
        <v>46</v>
      </c>
      <c r="R6" t="s">
        <v>76</v>
      </c>
      <c r="S6" t="s">
        <v>46</v>
      </c>
    </row>
    <row r="7" spans="1:19">
      <c r="A7" t="s">
        <v>77</v>
      </c>
      <c r="B7" t="s">
        <v>34</v>
      </c>
      <c r="C7" t="s">
        <v>35</v>
      </c>
      <c r="D7" t="s">
        <v>36</v>
      </c>
      <c r="E7" t="s">
        <v>70</v>
      </c>
      <c r="F7" t="s">
        <v>57</v>
      </c>
      <c r="G7" t="s">
        <v>78</v>
      </c>
      <c r="H7" t="s">
        <v>40</v>
      </c>
      <c r="I7" t="s">
        <v>41</v>
      </c>
      <c r="J7" t="s">
        <v>72</v>
      </c>
      <c r="K7" t="s">
        <v>73</v>
      </c>
      <c r="L7" t="s">
        <v>74</v>
      </c>
      <c r="M7" t="s">
        <v>15</v>
      </c>
      <c r="N7" t="s">
        <v>75</v>
      </c>
      <c r="O7" t="s">
        <v>15</v>
      </c>
      <c r="P7" t="s">
        <v>15</v>
      </c>
      <c r="Q7" t="s">
        <v>46</v>
      </c>
      <c r="R7" t="s">
        <v>46</v>
      </c>
      <c r="S7" t="s">
        <v>46</v>
      </c>
    </row>
    <row r="8" spans="1:19">
      <c r="A8" t="s">
        <v>79</v>
      </c>
      <c r="B8" t="s">
        <v>34</v>
      </c>
      <c r="C8" t="s">
        <v>35</v>
      </c>
      <c r="D8" t="s">
        <v>36</v>
      </c>
      <c r="E8" t="s">
        <v>80</v>
      </c>
      <c r="F8" t="s">
        <v>38</v>
      </c>
      <c r="G8" t="s">
        <v>81</v>
      </c>
      <c r="H8" t="s">
        <v>40</v>
      </c>
      <c r="I8" t="s">
        <v>41</v>
      </c>
      <c r="J8" t="s">
        <v>72</v>
      </c>
      <c r="K8" t="s">
        <v>73</v>
      </c>
      <c r="L8" t="s">
        <v>74</v>
      </c>
      <c r="M8" t="s">
        <v>15</v>
      </c>
      <c r="N8" t="s">
        <v>75</v>
      </c>
      <c r="O8" t="s">
        <v>15</v>
      </c>
      <c r="P8" t="s">
        <v>15</v>
      </c>
      <c r="Q8" t="s">
        <v>46</v>
      </c>
      <c r="R8" t="s">
        <v>46</v>
      </c>
      <c r="S8" t="s">
        <v>46</v>
      </c>
    </row>
    <row r="9" spans="1:19">
      <c r="A9" t="s">
        <v>82</v>
      </c>
      <c r="B9" t="s">
        <v>34</v>
      </c>
      <c r="C9" t="s">
        <v>35</v>
      </c>
      <c r="D9" t="s">
        <v>36</v>
      </c>
      <c r="E9" t="s">
        <v>80</v>
      </c>
      <c r="F9" t="s">
        <v>57</v>
      </c>
      <c r="G9" t="s">
        <v>83</v>
      </c>
      <c r="H9" t="s">
        <v>40</v>
      </c>
      <c r="I9" t="s">
        <v>41</v>
      </c>
      <c r="J9" t="s">
        <v>59</v>
      </c>
      <c r="K9" t="s">
        <v>43</v>
      </c>
      <c r="L9" t="s">
        <v>44</v>
      </c>
      <c r="M9" t="s">
        <v>15</v>
      </c>
      <c r="N9" t="s">
        <v>60</v>
      </c>
      <c r="O9" t="s">
        <v>15</v>
      </c>
      <c r="P9" t="s">
        <v>15</v>
      </c>
      <c r="Q9" t="s">
        <v>46</v>
      </c>
      <c r="R9" t="s">
        <v>46</v>
      </c>
      <c r="S9" t="s">
        <v>46</v>
      </c>
    </row>
    <row r="10" spans="1:19">
      <c r="A10" t="s">
        <v>84</v>
      </c>
      <c r="B10" t="s">
        <v>34</v>
      </c>
      <c r="C10" t="s">
        <v>35</v>
      </c>
      <c r="D10" t="s">
        <v>36</v>
      </c>
      <c r="E10" t="s">
        <v>80</v>
      </c>
      <c r="F10" t="s">
        <v>49</v>
      </c>
      <c r="G10" t="s">
        <v>85</v>
      </c>
      <c r="H10" t="s">
        <v>40</v>
      </c>
      <c r="I10" t="s">
        <v>41</v>
      </c>
      <c r="J10" t="s">
        <v>86</v>
      </c>
      <c r="K10" t="s">
        <v>87</v>
      </c>
      <c r="L10" t="s">
        <v>88</v>
      </c>
      <c r="M10" t="s">
        <v>15</v>
      </c>
      <c r="N10" t="s">
        <v>89</v>
      </c>
      <c r="O10" t="s">
        <v>15</v>
      </c>
      <c r="P10" t="s">
        <v>15</v>
      </c>
      <c r="Q10" t="s">
        <v>46</v>
      </c>
      <c r="R10" t="s">
        <v>46</v>
      </c>
      <c r="S10" t="s">
        <v>46</v>
      </c>
    </row>
    <row r="11" spans="1:19">
      <c r="A11" t="s">
        <v>90</v>
      </c>
      <c r="B11" t="s">
        <v>34</v>
      </c>
      <c r="C11" t="s">
        <v>35</v>
      </c>
      <c r="D11" t="s">
        <v>36</v>
      </c>
      <c r="E11" t="s">
        <v>91</v>
      </c>
      <c r="F11" t="s">
        <v>57</v>
      </c>
      <c r="G11" t="s">
        <v>92</v>
      </c>
      <c r="H11" t="s">
        <v>40</v>
      </c>
      <c r="I11" t="s">
        <v>41</v>
      </c>
      <c r="J11" t="s">
        <v>72</v>
      </c>
      <c r="K11" t="s">
        <v>73</v>
      </c>
      <c r="L11" t="s">
        <v>74</v>
      </c>
      <c r="M11" t="s">
        <v>15</v>
      </c>
      <c r="N11" t="s">
        <v>75</v>
      </c>
      <c r="O11" t="s">
        <v>15</v>
      </c>
      <c r="P11" t="s">
        <v>15</v>
      </c>
      <c r="Q11" t="s">
        <v>46</v>
      </c>
      <c r="R11" t="s">
        <v>93</v>
      </c>
      <c r="S11" t="s">
        <v>46</v>
      </c>
    </row>
    <row r="12" spans="1:19">
      <c r="A12" t="s">
        <v>94</v>
      </c>
      <c r="B12" t="s">
        <v>34</v>
      </c>
      <c r="C12" t="s">
        <v>35</v>
      </c>
      <c r="D12" t="s">
        <v>36</v>
      </c>
      <c r="E12" t="s">
        <v>91</v>
      </c>
      <c r="F12" t="s">
        <v>57</v>
      </c>
      <c r="G12" t="s">
        <v>95</v>
      </c>
      <c r="H12" t="s">
        <v>40</v>
      </c>
      <c r="I12" t="s">
        <v>41</v>
      </c>
      <c r="J12" t="s">
        <v>59</v>
      </c>
      <c r="K12" t="s">
        <v>43</v>
      </c>
      <c r="L12" t="s">
        <v>44</v>
      </c>
      <c r="M12" t="s">
        <v>15</v>
      </c>
      <c r="N12" t="s">
        <v>60</v>
      </c>
      <c r="O12" t="s">
        <v>15</v>
      </c>
      <c r="P12" t="s">
        <v>15</v>
      </c>
      <c r="Q12" t="s">
        <v>46</v>
      </c>
      <c r="R12" t="s">
        <v>96</v>
      </c>
      <c r="S12" t="s">
        <v>46</v>
      </c>
    </row>
    <row r="13" spans="1:19">
      <c r="A13" t="s">
        <v>97</v>
      </c>
      <c r="B13" t="s">
        <v>34</v>
      </c>
      <c r="C13" t="s">
        <v>35</v>
      </c>
      <c r="D13" t="s">
        <v>36</v>
      </c>
      <c r="E13" t="s">
        <v>91</v>
      </c>
      <c r="F13" t="s">
        <v>49</v>
      </c>
      <c r="G13" t="s">
        <v>98</v>
      </c>
      <c r="H13" t="s">
        <v>40</v>
      </c>
      <c r="I13" t="s">
        <v>41</v>
      </c>
      <c r="J13" t="s">
        <v>51</v>
      </c>
      <c r="K13" t="s">
        <v>52</v>
      </c>
      <c r="L13" t="s">
        <v>53</v>
      </c>
      <c r="M13" t="s">
        <v>15</v>
      </c>
      <c r="N13" t="s">
        <v>54</v>
      </c>
      <c r="O13" t="s">
        <v>15</v>
      </c>
      <c r="P13" t="s">
        <v>15</v>
      </c>
      <c r="Q13" t="s">
        <v>46</v>
      </c>
      <c r="R13" t="s">
        <v>46</v>
      </c>
      <c r="S13" t="s">
        <v>46</v>
      </c>
    </row>
    <row r="14" spans="1:19">
      <c r="A14" t="s">
        <v>99</v>
      </c>
      <c r="B14" t="s">
        <v>34</v>
      </c>
      <c r="C14" t="s">
        <v>35</v>
      </c>
      <c r="D14" t="s">
        <v>36</v>
      </c>
      <c r="E14" t="s">
        <v>100</v>
      </c>
      <c r="F14" t="s">
        <v>57</v>
      </c>
      <c r="G14" t="s">
        <v>101</v>
      </c>
      <c r="H14" t="s">
        <v>40</v>
      </c>
      <c r="I14" t="s">
        <v>41</v>
      </c>
      <c r="J14" t="s">
        <v>59</v>
      </c>
      <c r="K14" t="s">
        <v>43</v>
      </c>
      <c r="L14" t="s">
        <v>44</v>
      </c>
      <c r="M14" t="s">
        <v>15</v>
      </c>
      <c r="N14" t="s">
        <v>60</v>
      </c>
      <c r="O14" t="s">
        <v>15</v>
      </c>
      <c r="P14" t="s">
        <v>15</v>
      </c>
      <c r="Q14" t="s">
        <v>46</v>
      </c>
      <c r="R14" t="s">
        <v>102</v>
      </c>
      <c r="S14" t="s">
        <v>46</v>
      </c>
    </row>
    <row r="15" spans="1:19">
      <c r="A15" t="s">
        <v>103</v>
      </c>
      <c r="B15" t="s">
        <v>34</v>
      </c>
      <c r="C15" t="s">
        <v>35</v>
      </c>
      <c r="D15" t="s">
        <v>36</v>
      </c>
      <c r="E15" t="s">
        <v>100</v>
      </c>
      <c r="F15" t="s">
        <v>49</v>
      </c>
      <c r="G15" t="s">
        <v>104</v>
      </c>
      <c r="H15" t="s">
        <v>40</v>
      </c>
      <c r="I15" t="s">
        <v>41</v>
      </c>
      <c r="J15" t="s">
        <v>51</v>
      </c>
      <c r="K15" t="s">
        <v>52</v>
      </c>
      <c r="L15" t="s">
        <v>53</v>
      </c>
      <c r="M15" t="s">
        <v>15</v>
      </c>
      <c r="N15" t="s">
        <v>54</v>
      </c>
      <c r="O15" t="s">
        <v>15</v>
      </c>
      <c r="P15" t="s">
        <v>15</v>
      </c>
      <c r="Q15" t="s">
        <v>46</v>
      </c>
      <c r="R15" t="s">
        <v>105</v>
      </c>
      <c r="S15" t="s">
        <v>46</v>
      </c>
    </row>
    <row r="16" spans="1:19">
      <c r="A16" t="s">
        <v>106</v>
      </c>
      <c r="B16" t="s">
        <v>107</v>
      </c>
      <c r="C16" t="s">
        <v>108</v>
      </c>
      <c r="D16" t="s">
        <v>36</v>
      </c>
      <c r="E16" t="s">
        <v>100</v>
      </c>
      <c r="F16" t="s">
        <v>109</v>
      </c>
      <c r="G16" t="s">
        <v>110</v>
      </c>
      <c r="H16" t="s">
        <v>40</v>
      </c>
      <c r="I16" t="s">
        <v>41</v>
      </c>
      <c r="J16" t="s">
        <v>111</v>
      </c>
      <c r="K16" t="s">
        <v>111</v>
      </c>
      <c r="L16" t="s">
        <v>112</v>
      </c>
      <c r="M16" t="s">
        <v>15</v>
      </c>
      <c r="N16" t="s">
        <v>15</v>
      </c>
      <c r="O16" t="s">
        <v>15</v>
      </c>
      <c r="P16" t="s">
        <v>15</v>
      </c>
      <c r="Q16" t="s">
        <v>46</v>
      </c>
      <c r="R16" t="s">
        <v>113</v>
      </c>
      <c r="S16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A1" sqref="A1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114</v>
      </c>
      <c r="D1" t="s">
        <v>115</v>
      </c>
      <c r="E1" t="s">
        <v>21</v>
      </c>
      <c r="F1" t="s">
        <v>22</v>
      </c>
      <c r="G1" t="s">
        <v>23</v>
      </c>
      <c r="H1" t="s">
        <v>116</v>
      </c>
      <c r="I1" t="s">
        <v>25</v>
      </c>
      <c r="J1" t="s">
        <v>117</v>
      </c>
      <c r="K1" t="s">
        <v>118</v>
      </c>
      <c r="L1" t="s">
        <v>119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120</v>
      </c>
    </row>
    <row r="2" spans="1:18">
      <c r="A2" t="s">
        <v>34</v>
      </c>
      <c r="B2" t="s">
        <v>46</v>
      </c>
      <c r="C2" t="s">
        <v>33</v>
      </c>
      <c r="D2" t="s">
        <v>121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122</v>
      </c>
      <c r="K2" t="s">
        <v>123</v>
      </c>
      <c r="L2" t="s">
        <v>124</v>
      </c>
      <c r="M2" t="s">
        <v>45</v>
      </c>
      <c r="N2" t="s">
        <v>13</v>
      </c>
      <c r="O2" t="s">
        <v>46</v>
      </c>
      <c r="P2" t="s">
        <v>46</v>
      </c>
      <c r="Q2" t="s">
        <v>46</v>
      </c>
      <c r="R2" t="s">
        <v>125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114</v>
      </c>
      <c r="D1" t="s">
        <v>115</v>
      </c>
      <c r="E1" t="s">
        <v>21</v>
      </c>
      <c r="F1" t="s">
        <v>22</v>
      </c>
      <c r="G1" t="s">
        <v>23</v>
      </c>
      <c r="H1" t="s">
        <v>25</v>
      </c>
      <c r="I1" t="s">
        <v>126</v>
      </c>
      <c r="J1" t="s">
        <v>127</v>
      </c>
      <c r="K1" t="s">
        <v>128</v>
      </c>
      <c r="L1" t="s">
        <v>30</v>
      </c>
      <c r="M1" t="s">
        <v>31</v>
      </c>
      <c r="N1" t="s">
        <v>32</v>
      </c>
      <c r="O1" t="s">
        <v>120</v>
      </c>
    </row>
    <row r="2" spans="1:15">
      <c r="A2" t="s">
        <v>34</v>
      </c>
      <c r="B2" t="s">
        <v>46</v>
      </c>
      <c r="C2" t="s">
        <v>33</v>
      </c>
      <c r="D2" t="s">
        <v>121</v>
      </c>
      <c r="E2" t="s">
        <v>37</v>
      </c>
      <c r="F2" t="s">
        <v>38</v>
      </c>
      <c r="G2" t="s">
        <v>39</v>
      </c>
      <c r="H2" t="s">
        <v>46</v>
      </c>
      <c r="I2" t="s">
        <v>60</v>
      </c>
      <c r="J2" t="s">
        <v>129</v>
      </c>
      <c r="K2" t="s">
        <v>130</v>
      </c>
      <c r="L2" t="s">
        <v>46</v>
      </c>
      <c r="M2" t="s">
        <v>46</v>
      </c>
      <c r="N2" t="s">
        <v>46</v>
      </c>
      <c r="O2" t="s">
        <v>125</v>
      </c>
    </row>
    <row r="3" spans="1:15">
      <c r="A3" t="s">
        <v>34</v>
      </c>
      <c r="B3" t="s">
        <v>46</v>
      </c>
      <c r="C3" t="s">
        <v>33</v>
      </c>
      <c r="D3" t="s">
        <v>121</v>
      </c>
      <c r="E3" t="s">
        <v>37</v>
      </c>
      <c r="F3" t="s">
        <v>38</v>
      </c>
      <c r="G3" t="s">
        <v>39</v>
      </c>
      <c r="H3" t="s">
        <v>46</v>
      </c>
      <c r="I3" t="s">
        <v>15</v>
      </c>
      <c r="J3" t="s">
        <v>131</v>
      </c>
      <c r="K3" t="s">
        <v>132</v>
      </c>
      <c r="L3" t="s">
        <v>46</v>
      </c>
      <c r="M3" t="s">
        <v>46</v>
      </c>
      <c r="N3" t="s">
        <v>46</v>
      </c>
      <c r="O3" t="s">
        <v>125</v>
      </c>
    </row>
    <row r="4" spans="1:15">
      <c r="A4" t="s">
        <v>34</v>
      </c>
      <c r="B4" t="s">
        <v>46</v>
      </c>
      <c r="C4" t="s">
        <v>33</v>
      </c>
      <c r="D4" t="s">
        <v>121</v>
      </c>
      <c r="E4" t="s">
        <v>37</v>
      </c>
      <c r="F4" t="s">
        <v>38</v>
      </c>
      <c r="G4" t="s">
        <v>39</v>
      </c>
      <c r="H4" t="s">
        <v>46</v>
      </c>
      <c r="I4" t="s">
        <v>133</v>
      </c>
      <c r="J4" t="s">
        <v>129</v>
      </c>
      <c r="K4" t="s">
        <v>130</v>
      </c>
      <c r="L4" t="s">
        <v>46</v>
      </c>
      <c r="M4" t="s">
        <v>46</v>
      </c>
      <c r="N4" t="s">
        <v>46</v>
      </c>
      <c r="O4" t="s">
        <v>125</v>
      </c>
    </row>
    <row r="5" spans="1:15">
      <c r="A5" t="s">
        <v>34</v>
      </c>
      <c r="B5" t="s">
        <v>46</v>
      </c>
      <c r="C5" t="s">
        <v>33</v>
      </c>
      <c r="D5" t="s">
        <v>121</v>
      </c>
      <c r="E5" t="s">
        <v>37</v>
      </c>
      <c r="F5" t="s">
        <v>38</v>
      </c>
      <c r="G5" t="s">
        <v>39</v>
      </c>
      <c r="H5" t="s">
        <v>46</v>
      </c>
      <c r="I5" t="s">
        <v>15</v>
      </c>
      <c r="J5" t="s">
        <v>131</v>
      </c>
      <c r="K5" t="s">
        <v>132</v>
      </c>
      <c r="L5" t="s">
        <v>46</v>
      </c>
      <c r="M5" t="s">
        <v>46</v>
      </c>
      <c r="N5" t="s">
        <v>46</v>
      </c>
      <c r="O5" t="s">
        <v>125</v>
      </c>
    </row>
    <row r="6" spans="1:15">
      <c r="A6" t="s">
        <v>34</v>
      </c>
      <c r="B6" t="s">
        <v>46</v>
      </c>
      <c r="C6" t="s">
        <v>47</v>
      </c>
      <c r="D6" t="s">
        <v>121</v>
      </c>
      <c r="E6" t="s">
        <v>48</v>
      </c>
      <c r="F6" t="s">
        <v>49</v>
      </c>
      <c r="G6" t="s">
        <v>50</v>
      </c>
      <c r="H6" t="s">
        <v>46</v>
      </c>
      <c r="I6" t="s">
        <v>15</v>
      </c>
      <c r="J6" t="s">
        <v>131</v>
      </c>
      <c r="K6" t="s">
        <v>134</v>
      </c>
      <c r="L6" t="s">
        <v>46</v>
      </c>
      <c r="M6" t="s">
        <v>55</v>
      </c>
      <c r="N6" t="s">
        <v>46</v>
      </c>
      <c r="O6" t="s">
        <v>125</v>
      </c>
    </row>
    <row r="7" spans="1:15">
      <c r="A7" t="s">
        <v>34</v>
      </c>
      <c r="B7" t="s">
        <v>46</v>
      </c>
      <c r="C7" t="s">
        <v>47</v>
      </c>
      <c r="D7" t="s">
        <v>121</v>
      </c>
      <c r="E7" t="s">
        <v>48</v>
      </c>
      <c r="F7" t="s">
        <v>49</v>
      </c>
      <c r="G7" t="s">
        <v>50</v>
      </c>
      <c r="H7" t="s">
        <v>46</v>
      </c>
      <c r="I7" t="s">
        <v>54</v>
      </c>
      <c r="J7" t="s">
        <v>129</v>
      </c>
      <c r="K7" t="s">
        <v>130</v>
      </c>
      <c r="L7" t="s">
        <v>46</v>
      </c>
      <c r="M7" t="s">
        <v>55</v>
      </c>
      <c r="N7" t="s">
        <v>46</v>
      </c>
      <c r="O7" t="s">
        <v>125</v>
      </c>
    </row>
    <row r="8" spans="1:15">
      <c r="A8" t="s">
        <v>34</v>
      </c>
      <c r="B8" t="s">
        <v>46</v>
      </c>
      <c r="C8" t="s">
        <v>56</v>
      </c>
      <c r="D8" t="s">
        <v>121</v>
      </c>
      <c r="E8" t="s">
        <v>48</v>
      </c>
      <c r="F8" t="s">
        <v>57</v>
      </c>
      <c r="G8" t="s">
        <v>58</v>
      </c>
      <c r="H8" t="s">
        <v>46</v>
      </c>
      <c r="I8" t="s">
        <v>60</v>
      </c>
      <c r="J8" t="s">
        <v>135</v>
      </c>
      <c r="K8" t="s">
        <v>136</v>
      </c>
      <c r="L8" t="s">
        <v>46</v>
      </c>
      <c r="M8" t="s">
        <v>61</v>
      </c>
      <c r="N8" t="s">
        <v>46</v>
      </c>
      <c r="O8" t="s">
        <v>125</v>
      </c>
    </row>
    <row r="9" spans="1:15">
      <c r="A9" t="s">
        <v>34</v>
      </c>
      <c r="B9" t="s">
        <v>46</v>
      </c>
      <c r="C9" t="s">
        <v>62</v>
      </c>
      <c r="D9" t="s">
        <v>121</v>
      </c>
      <c r="E9" t="s">
        <v>48</v>
      </c>
      <c r="F9" t="s">
        <v>49</v>
      </c>
      <c r="G9" t="s">
        <v>63</v>
      </c>
      <c r="H9" t="s">
        <v>46</v>
      </c>
      <c r="I9" t="s">
        <v>67</v>
      </c>
      <c r="J9" t="s">
        <v>137</v>
      </c>
      <c r="K9" t="s">
        <v>138</v>
      </c>
      <c r="L9" t="s">
        <v>46</v>
      </c>
      <c r="M9" t="s">
        <v>68</v>
      </c>
      <c r="N9" t="s">
        <v>46</v>
      </c>
      <c r="O9" t="s">
        <v>125</v>
      </c>
    </row>
    <row r="10" spans="1:15">
      <c r="A10" t="s">
        <v>34</v>
      </c>
      <c r="B10" t="s">
        <v>46</v>
      </c>
      <c r="C10" t="s">
        <v>69</v>
      </c>
      <c r="D10" t="s">
        <v>121</v>
      </c>
      <c r="E10" t="s">
        <v>70</v>
      </c>
      <c r="F10" t="s">
        <v>57</v>
      </c>
      <c r="G10" t="s">
        <v>71</v>
      </c>
      <c r="H10" t="s">
        <v>46</v>
      </c>
      <c r="I10" t="s">
        <v>75</v>
      </c>
      <c r="J10" t="s">
        <v>135</v>
      </c>
      <c r="K10" t="s">
        <v>139</v>
      </c>
      <c r="L10" t="s">
        <v>46</v>
      </c>
      <c r="M10" t="s">
        <v>76</v>
      </c>
      <c r="N10" t="s">
        <v>46</v>
      </c>
      <c r="O10" t="s">
        <v>125</v>
      </c>
    </row>
    <row r="11" spans="1:15">
      <c r="A11" t="s">
        <v>34</v>
      </c>
      <c r="B11" t="s">
        <v>46</v>
      </c>
      <c r="C11" t="s">
        <v>69</v>
      </c>
      <c r="D11" t="s">
        <v>121</v>
      </c>
      <c r="E11" t="s">
        <v>70</v>
      </c>
      <c r="F11" t="s">
        <v>57</v>
      </c>
      <c r="G11" t="s">
        <v>71</v>
      </c>
      <c r="H11" t="s">
        <v>46</v>
      </c>
      <c r="I11" t="s">
        <v>15</v>
      </c>
      <c r="J11" t="s">
        <v>140</v>
      </c>
      <c r="K11" t="s">
        <v>141</v>
      </c>
      <c r="L11" t="s">
        <v>46</v>
      </c>
      <c r="M11" t="s">
        <v>76</v>
      </c>
      <c r="N11" t="s">
        <v>46</v>
      </c>
      <c r="O11" t="s">
        <v>125</v>
      </c>
    </row>
    <row r="12" spans="1:15">
      <c r="A12" t="s">
        <v>34</v>
      </c>
      <c r="B12" t="s">
        <v>46</v>
      </c>
      <c r="C12" t="s">
        <v>77</v>
      </c>
      <c r="D12" t="s">
        <v>121</v>
      </c>
      <c r="E12" t="s">
        <v>70</v>
      </c>
      <c r="F12" t="s">
        <v>57</v>
      </c>
      <c r="G12" t="s">
        <v>78</v>
      </c>
      <c r="H12" t="s">
        <v>46</v>
      </c>
      <c r="I12" t="s">
        <v>75</v>
      </c>
      <c r="J12" t="s">
        <v>135</v>
      </c>
      <c r="K12" t="s">
        <v>142</v>
      </c>
      <c r="L12" t="s">
        <v>46</v>
      </c>
      <c r="M12" t="s">
        <v>46</v>
      </c>
      <c r="N12" t="s">
        <v>46</v>
      </c>
      <c r="O12" t="s">
        <v>125</v>
      </c>
    </row>
    <row r="13" spans="1:15">
      <c r="A13" t="s">
        <v>34</v>
      </c>
      <c r="B13" t="s">
        <v>46</v>
      </c>
      <c r="C13" t="s">
        <v>79</v>
      </c>
      <c r="D13" t="s">
        <v>121</v>
      </c>
      <c r="E13" t="s">
        <v>80</v>
      </c>
      <c r="F13" t="s">
        <v>38</v>
      </c>
      <c r="G13" t="s">
        <v>81</v>
      </c>
      <c r="H13" t="s">
        <v>46</v>
      </c>
      <c r="I13" t="s">
        <v>75</v>
      </c>
      <c r="J13" t="s">
        <v>135</v>
      </c>
      <c r="K13" t="s">
        <v>142</v>
      </c>
      <c r="L13" t="s">
        <v>46</v>
      </c>
      <c r="M13" t="s">
        <v>46</v>
      </c>
      <c r="N13" t="s">
        <v>46</v>
      </c>
      <c r="O13" t="s">
        <v>125</v>
      </c>
    </row>
    <row r="14" spans="1:15">
      <c r="A14" t="s">
        <v>34</v>
      </c>
      <c r="B14" t="s">
        <v>46</v>
      </c>
      <c r="C14" t="s">
        <v>82</v>
      </c>
      <c r="D14" t="s">
        <v>121</v>
      </c>
      <c r="E14" t="s">
        <v>80</v>
      </c>
      <c r="F14" t="s">
        <v>57</v>
      </c>
      <c r="G14" t="s">
        <v>83</v>
      </c>
      <c r="H14" t="s">
        <v>46</v>
      </c>
      <c r="I14" t="s">
        <v>60</v>
      </c>
      <c r="J14" t="s">
        <v>129</v>
      </c>
      <c r="K14" t="s">
        <v>130</v>
      </c>
      <c r="L14" t="s">
        <v>46</v>
      </c>
      <c r="M14" t="s">
        <v>46</v>
      </c>
      <c r="N14" t="s">
        <v>46</v>
      </c>
      <c r="O14" t="s">
        <v>125</v>
      </c>
    </row>
    <row r="15" spans="1:15">
      <c r="A15" t="s">
        <v>34</v>
      </c>
      <c r="B15" t="s">
        <v>46</v>
      </c>
      <c r="C15" t="s">
        <v>84</v>
      </c>
      <c r="D15" t="s">
        <v>121</v>
      </c>
      <c r="E15" t="s">
        <v>80</v>
      </c>
      <c r="F15" t="s">
        <v>49</v>
      </c>
      <c r="G15" t="s">
        <v>85</v>
      </c>
      <c r="H15" t="s">
        <v>46</v>
      </c>
      <c r="I15" t="s">
        <v>89</v>
      </c>
      <c r="J15" t="s">
        <v>135</v>
      </c>
      <c r="K15" t="s">
        <v>142</v>
      </c>
      <c r="L15" t="s">
        <v>46</v>
      </c>
      <c r="M15" t="s">
        <v>46</v>
      </c>
      <c r="N15" t="s">
        <v>46</v>
      </c>
      <c r="O15" t="s">
        <v>125</v>
      </c>
    </row>
    <row r="16" spans="1:15">
      <c r="A16" t="s">
        <v>34</v>
      </c>
      <c r="B16" t="s">
        <v>46</v>
      </c>
      <c r="C16" t="s">
        <v>90</v>
      </c>
      <c r="D16" t="s">
        <v>121</v>
      </c>
      <c r="E16" t="s">
        <v>91</v>
      </c>
      <c r="F16" t="s">
        <v>57</v>
      </c>
      <c r="G16" t="s">
        <v>92</v>
      </c>
      <c r="H16" t="s">
        <v>46</v>
      </c>
      <c r="I16" t="s">
        <v>75</v>
      </c>
      <c r="J16" t="s">
        <v>135</v>
      </c>
      <c r="K16" t="s">
        <v>142</v>
      </c>
      <c r="L16" t="s">
        <v>46</v>
      </c>
      <c r="M16" t="s">
        <v>93</v>
      </c>
      <c r="N16" t="s">
        <v>46</v>
      </c>
      <c r="O16" t="s">
        <v>125</v>
      </c>
    </row>
    <row r="17" spans="1:15">
      <c r="A17" t="s">
        <v>34</v>
      </c>
      <c r="B17" t="s">
        <v>46</v>
      </c>
      <c r="C17" t="s">
        <v>94</v>
      </c>
      <c r="D17" t="s">
        <v>121</v>
      </c>
      <c r="E17" t="s">
        <v>91</v>
      </c>
      <c r="F17" t="s">
        <v>57</v>
      </c>
      <c r="G17" t="s">
        <v>95</v>
      </c>
      <c r="H17" t="s">
        <v>46</v>
      </c>
      <c r="I17" t="s">
        <v>60</v>
      </c>
      <c r="J17" t="s">
        <v>135</v>
      </c>
      <c r="K17" t="s">
        <v>136</v>
      </c>
      <c r="L17" t="s">
        <v>46</v>
      </c>
      <c r="M17" t="s">
        <v>96</v>
      </c>
      <c r="N17" t="s">
        <v>46</v>
      </c>
      <c r="O17" t="s">
        <v>125</v>
      </c>
    </row>
    <row r="18" spans="1:15">
      <c r="A18" t="s">
        <v>34</v>
      </c>
      <c r="B18" t="s">
        <v>46</v>
      </c>
      <c r="C18" t="s">
        <v>94</v>
      </c>
      <c r="D18" t="s">
        <v>121</v>
      </c>
      <c r="E18" t="s">
        <v>91</v>
      </c>
      <c r="F18" t="s">
        <v>57</v>
      </c>
      <c r="G18" t="s">
        <v>95</v>
      </c>
      <c r="H18" t="s">
        <v>46</v>
      </c>
      <c r="I18" t="s">
        <v>15</v>
      </c>
      <c r="J18" t="s">
        <v>140</v>
      </c>
      <c r="K18" t="s">
        <v>143</v>
      </c>
      <c r="L18" t="s">
        <v>46</v>
      </c>
      <c r="M18" t="s">
        <v>96</v>
      </c>
      <c r="N18" t="s">
        <v>46</v>
      </c>
      <c r="O18" t="s">
        <v>125</v>
      </c>
    </row>
    <row r="19" spans="1:15">
      <c r="A19" t="s">
        <v>34</v>
      </c>
      <c r="B19" t="s">
        <v>46</v>
      </c>
      <c r="C19" t="s">
        <v>97</v>
      </c>
      <c r="D19" t="s">
        <v>121</v>
      </c>
      <c r="E19" t="s">
        <v>91</v>
      </c>
      <c r="F19" t="s">
        <v>49</v>
      </c>
      <c r="G19" t="s">
        <v>98</v>
      </c>
      <c r="H19" t="s">
        <v>46</v>
      </c>
      <c r="I19" t="s">
        <v>54</v>
      </c>
      <c r="J19" t="s">
        <v>135</v>
      </c>
      <c r="K19" t="s">
        <v>136</v>
      </c>
      <c r="L19" t="s">
        <v>46</v>
      </c>
      <c r="M19" t="s">
        <v>46</v>
      </c>
      <c r="N19" t="s">
        <v>46</v>
      </c>
      <c r="O19" t="s">
        <v>125</v>
      </c>
    </row>
    <row r="20" spans="1:15">
      <c r="A20" t="s">
        <v>34</v>
      </c>
      <c r="B20" t="s">
        <v>46</v>
      </c>
      <c r="C20" t="s">
        <v>99</v>
      </c>
      <c r="D20" t="s">
        <v>121</v>
      </c>
      <c r="E20" t="s">
        <v>100</v>
      </c>
      <c r="F20" t="s">
        <v>57</v>
      </c>
      <c r="G20" t="s">
        <v>101</v>
      </c>
      <c r="H20" t="s">
        <v>46</v>
      </c>
      <c r="I20" t="s">
        <v>60</v>
      </c>
      <c r="J20" t="s">
        <v>135</v>
      </c>
      <c r="K20" t="s">
        <v>136</v>
      </c>
      <c r="L20" t="s">
        <v>46</v>
      </c>
      <c r="M20" t="s">
        <v>102</v>
      </c>
      <c r="N20" t="s">
        <v>46</v>
      </c>
      <c r="O20" t="s">
        <v>125</v>
      </c>
    </row>
    <row r="21" spans="1:15">
      <c r="A21" t="s">
        <v>34</v>
      </c>
      <c r="B21" t="s">
        <v>46</v>
      </c>
      <c r="C21" t="s">
        <v>103</v>
      </c>
      <c r="D21" t="s">
        <v>121</v>
      </c>
      <c r="E21" t="s">
        <v>100</v>
      </c>
      <c r="F21" t="s">
        <v>49</v>
      </c>
      <c r="G21" t="s">
        <v>104</v>
      </c>
      <c r="H21" t="s">
        <v>46</v>
      </c>
      <c r="I21" t="s">
        <v>54</v>
      </c>
      <c r="J21" t="s">
        <v>137</v>
      </c>
      <c r="K21" t="s">
        <v>138</v>
      </c>
      <c r="L21" t="s">
        <v>46</v>
      </c>
      <c r="M21" t="s">
        <v>105</v>
      </c>
      <c r="N21" t="s">
        <v>46</v>
      </c>
      <c r="O21" t="s">
        <v>125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144</v>
      </c>
      <c r="B1" t="s">
        <v>145</v>
      </c>
      <c r="C1" t="s">
        <v>6</v>
      </c>
      <c r="D1" t="s">
        <v>146</v>
      </c>
      <c r="E1" t="s">
        <v>147</v>
      </c>
      <c r="F1" t="s">
        <v>148</v>
      </c>
      <c r="G1" t="s">
        <v>149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150</v>
      </c>
      <c r="C1" t="s">
        <v>114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23" sqref="A23:B25"/>
    </sheetView>
  </sheetViews>
  <sheetFormatPr defaultColWidth="9" defaultRowHeight="13.5"/>
  <cols>
    <col min="1" max="1" width="27.5" customWidth="1"/>
    <col min="2" max="2" width="36.75" customWidth="1"/>
  </cols>
  <sheetData>
    <row r="1" spans="1:7">
      <c r="A1" t="s">
        <v>17</v>
      </c>
      <c r="B1" t="s">
        <v>21</v>
      </c>
      <c r="C1" t="s">
        <v>8</v>
      </c>
      <c r="G1" t="s">
        <v>157</v>
      </c>
    </row>
    <row r="2" spans="1:10">
      <c r="A2" s="6" t="s">
        <v>33</v>
      </c>
      <c r="B2" t="s">
        <v>37</v>
      </c>
      <c r="C2" s="4">
        <v>39.7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  <c r="J2" t="s">
        <v>158</v>
      </c>
    </row>
    <row r="3" spans="1:9">
      <c r="A3" s="6" t="s">
        <v>47</v>
      </c>
      <c r="B3" t="s">
        <v>48</v>
      </c>
      <c r="C3" s="4">
        <v>296.79</v>
      </c>
      <c r="D3">
        <v>296.79</v>
      </c>
      <c r="E3" s="6" t="s">
        <v>159</v>
      </c>
      <c r="F3">
        <f t="shared" ref="F3:F16" si="0">C3-D3</f>
        <v>0</v>
      </c>
      <c r="G3" t="str">
        <f t="shared" ref="G3:G16" si="1">$G$1&amp;E3</f>
        <v>，202203142312570021</v>
      </c>
      <c r="H3" t="e">
        <f>VLOOKUP(A3,HOP!A:U,21,0)</f>
        <v>#N/A</v>
      </c>
      <c r="I3">
        <v>3.14</v>
      </c>
    </row>
    <row r="4" spans="1:9">
      <c r="A4" s="6" t="s">
        <v>56</v>
      </c>
      <c r="B4" t="s">
        <v>48</v>
      </c>
      <c r="C4" s="4">
        <v>303.91</v>
      </c>
      <c r="D4">
        <v>303.91</v>
      </c>
      <c r="E4" s="6" t="s">
        <v>160</v>
      </c>
      <c r="F4">
        <f t="shared" si="0"/>
        <v>0</v>
      </c>
      <c r="G4" t="str">
        <f t="shared" si="1"/>
        <v>，202203142258160021</v>
      </c>
      <c r="H4" t="e">
        <f>VLOOKUP(A4,HOP!A:U,21,0)</f>
        <v>#N/A</v>
      </c>
      <c r="I4">
        <v>3.14</v>
      </c>
    </row>
    <row r="5" spans="1:9">
      <c r="A5" s="6" t="s">
        <v>62</v>
      </c>
      <c r="B5" t="s">
        <v>48</v>
      </c>
      <c r="C5" s="4">
        <v>373.26</v>
      </c>
      <c r="D5">
        <v>373.26</v>
      </c>
      <c r="E5" s="6" t="s">
        <v>161</v>
      </c>
      <c r="F5">
        <f t="shared" si="0"/>
        <v>0</v>
      </c>
      <c r="G5" t="str">
        <f t="shared" si="1"/>
        <v>，202203141759190021</v>
      </c>
      <c r="H5" t="e">
        <f>VLOOKUP(A5,HOP!A:U,21,0)</f>
        <v>#N/A</v>
      </c>
      <c r="I5">
        <v>3.14</v>
      </c>
    </row>
    <row r="6" spans="1:9">
      <c r="A6" s="6" t="s">
        <v>69</v>
      </c>
      <c r="B6" t="s">
        <v>70</v>
      </c>
      <c r="C6" s="4">
        <v>321.94</v>
      </c>
      <c r="D6">
        <v>321.94</v>
      </c>
      <c r="E6" s="6" t="s">
        <v>162</v>
      </c>
      <c r="F6">
        <f t="shared" si="0"/>
        <v>0</v>
      </c>
      <c r="G6" t="str">
        <f t="shared" si="1"/>
        <v>，202203130955310025</v>
      </c>
      <c r="H6" t="e">
        <f>VLOOKUP(A6,HOP!A:U,21,0)</f>
        <v>#N/A</v>
      </c>
      <c r="I6">
        <v>3.13</v>
      </c>
    </row>
    <row r="7" spans="1:9">
      <c r="A7" s="6" t="s">
        <v>77</v>
      </c>
      <c r="B7" t="s">
        <v>70</v>
      </c>
      <c r="C7" s="4">
        <v>321.94</v>
      </c>
      <c r="D7">
        <v>321.94</v>
      </c>
      <c r="E7" s="6" t="s">
        <v>163</v>
      </c>
      <c r="F7">
        <f t="shared" si="0"/>
        <v>0</v>
      </c>
      <c r="G7" t="str">
        <f t="shared" si="1"/>
        <v>，202203151920420022</v>
      </c>
      <c r="H7" t="e">
        <f>VLOOKUP(A7,HOP!A:U,21,0)</f>
        <v>#N/A</v>
      </c>
      <c r="I7">
        <v>3.15</v>
      </c>
    </row>
    <row r="8" spans="1:9">
      <c r="A8" s="6" t="s">
        <v>79</v>
      </c>
      <c r="B8" t="s">
        <v>80</v>
      </c>
      <c r="C8" s="4">
        <v>321.94</v>
      </c>
      <c r="D8">
        <v>321.94</v>
      </c>
      <c r="E8" s="6" t="s">
        <v>164</v>
      </c>
      <c r="F8">
        <f t="shared" si="0"/>
        <v>0</v>
      </c>
      <c r="G8" t="str">
        <f t="shared" si="1"/>
        <v>，202203161822020022</v>
      </c>
      <c r="H8" t="e">
        <f>VLOOKUP(A8,HOP!A:U,21,0)</f>
        <v>#N/A</v>
      </c>
      <c r="I8">
        <v>3.16</v>
      </c>
    </row>
    <row r="9" spans="1:9">
      <c r="A9" s="6" t="s">
        <v>82</v>
      </c>
      <c r="B9" t="s">
        <v>80</v>
      </c>
      <c r="C9" s="4">
        <v>303.91</v>
      </c>
      <c r="D9">
        <v>303.91</v>
      </c>
      <c r="E9" s="6" t="s">
        <v>165</v>
      </c>
      <c r="F9">
        <f t="shared" si="0"/>
        <v>0</v>
      </c>
      <c r="G9" t="str">
        <f t="shared" si="1"/>
        <v>，202203161748380022</v>
      </c>
      <c r="H9" t="e">
        <f>VLOOKUP(A9,HOP!A:U,21,0)</f>
        <v>#N/A</v>
      </c>
      <c r="I9">
        <v>3.16</v>
      </c>
    </row>
    <row r="10" spans="1:9">
      <c r="A10" s="6" t="s">
        <v>84</v>
      </c>
      <c r="B10" t="s">
        <v>80</v>
      </c>
      <c r="C10" s="4">
        <v>314.83</v>
      </c>
      <c r="D10">
        <v>314.83</v>
      </c>
      <c r="E10" s="6" t="s">
        <v>166</v>
      </c>
      <c r="F10">
        <f t="shared" si="0"/>
        <v>0</v>
      </c>
      <c r="G10" t="str">
        <f t="shared" si="1"/>
        <v>，202203162005380022</v>
      </c>
      <c r="H10" t="e">
        <f>VLOOKUP(A10,HOP!A:U,21,0)</f>
        <v>#N/A</v>
      </c>
      <c r="I10">
        <v>3.16</v>
      </c>
    </row>
    <row r="11" spans="1:9">
      <c r="A11" s="6" t="s">
        <v>90</v>
      </c>
      <c r="B11" t="s">
        <v>91</v>
      </c>
      <c r="C11" s="4">
        <v>321.94</v>
      </c>
      <c r="D11">
        <v>321.94</v>
      </c>
      <c r="E11" s="6" t="s">
        <v>167</v>
      </c>
      <c r="F11">
        <f t="shared" si="0"/>
        <v>0</v>
      </c>
      <c r="G11" t="str">
        <f t="shared" si="1"/>
        <v>，202203181302280025</v>
      </c>
      <c r="H11" t="e">
        <f>VLOOKUP(A11,HOP!A:U,21,0)</f>
        <v>#N/A</v>
      </c>
      <c r="I11">
        <v>3.18</v>
      </c>
    </row>
    <row r="12" spans="1:9">
      <c r="A12" s="6" t="s">
        <v>94</v>
      </c>
      <c r="B12" t="s">
        <v>91</v>
      </c>
      <c r="C12" s="4">
        <v>303.91</v>
      </c>
      <c r="D12">
        <v>303.91</v>
      </c>
      <c r="E12" s="6" t="s">
        <v>168</v>
      </c>
      <c r="F12">
        <f t="shared" si="0"/>
        <v>0</v>
      </c>
      <c r="G12" t="str">
        <f t="shared" si="1"/>
        <v>，202203170906540021</v>
      </c>
      <c r="H12" t="e">
        <f>VLOOKUP(A12,HOP!A:U,21,0)</f>
        <v>#N/A</v>
      </c>
      <c r="I12">
        <v>3.17</v>
      </c>
    </row>
    <row r="13" spans="1:9">
      <c r="A13" s="6" t="s">
        <v>97</v>
      </c>
      <c r="B13" t="s">
        <v>91</v>
      </c>
      <c r="C13" s="4">
        <v>296.79</v>
      </c>
      <c r="D13">
        <v>296.79</v>
      </c>
      <c r="E13" s="6" t="s">
        <v>169</v>
      </c>
      <c r="F13">
        <f t="shared" si="0"/>
        <v>0</v>
      </c>
      <c r="G13" t="str">
        <f t="shared" si="1"/>
        <v>，202203181710520022</v>
      </c>
      <c r="H13" t="e">
        <f>VLOOKUP(A13,HOP!A:U,21,0)</f>
        <v>#N/A</v>
      </c>
      <c r="I13">
        <v>3.18</v>
      </c>
    </row>
    <row r="14" spans="1:9">
      <c r="A14" s="6" t="s">
        <v>99</v>
      </c>
      <c r="B14" t="s">
        <v>100</v>
      </c>
      <c r="C14" s="4">
        <v>303.91</v>
      </c>
      <c r="D14">
        <v>303.91</v>
      </c>
      <c r="E14" s="6" t="s">
        <v>170</v>
      </c>
      <c r="F14">
        <f t="shared" si="0"/>
        <v>0</v>
      </c>
      <c r="G14" t="str">
        <f t="shared" si="1"/>
        <v>，202203191953080021</v>
      </c>
      <c r="H14" t="e">
        <f>VLOOKUP(A14,HOP!A:U,21,0)</f>
        <v>#N/A</v>
      </c>
      <c r="I14">
        <v>3.19</v>
      </c>
    </row>
    <row r="15" spans="1:9">
      <c r="A15" s="6" t="s">
        <v>103</v>
      </c>
      <c r="B15" t="s">
        <v>100</v>
      </c>
      <c r="C15" s="4">
        <v>296.79</v>
      </c>
      <c r="D15">
        <v>296.79</v>
      </c>
      <c r="E15" s="6" t="s">
        <v>171</v>
      </c>
      <c r="F15">
        <f t="shared" si="0"/>
        <v>0</v>
      </c>
      <c r="G15" t="str">
        <f t="shared" si="1"/>
        <v>，202203191806440021</v>
      </c>
      <c r="H15" t="e">
        <f>VLOOKUP(A15,HOP!A:U,21,0)</f>
        <v>#N/A</v>
      </c>
      <c r="I15">
        <v>3.19</v>
      </c>
    </row>
    <row r="16" spans="1:9">
      <c r="A16" s="6" t="s">
        <v>106</v>
      </c>
      <c r="B16" t="s">
        <v>100</v>
      </c>
      <c r="C16" s="4">
        <v>330</v>
      </c>
      <c r="D16" s="5">
        <v>330</v>
      </c>
      <c r="E16" s="6" t="s">
        <v>172</v>
      </c>
      <c r="F16">
        <f t="shared" si="0"/>
        <v>0</v>
      </c>
      <c r="G16" t="str">
        <f t="shared" si="1"/>
        <v>，202203191636110021</v>
      </c>
      <c r="H16" t="e">
        <f>VLOOKUP(A16,HOP!A:U,21,0)</f>
        <v>#N/A</v>
      </c>
      <c r="I16">
        <v>3.19</v>
      </c>
    </row>
    <row r="18" spans="3:3">
      <c r="C18">
        <f>SUM(C2:C17)</f>
        <v>4451.56</v>
      </c>
    </row>
    <row r="19" spans="3:3">
      <c r="C19" t="s">
        <v>16</v>
      </c>
    </row>
    <row r="23" spans="1:2">
      <c r="A23" t="s">
        <v>173</v>
      </c>
      <c r="B23" s="4">
        <v>39.7</v>
      </c>
    </row>
    <row r="24" spans="1:2">
      <c r="A24" t="s">
        <v>174</v>
      </c>
      <c r="B24">
        <v>4411.86</v>
      </c>
    </row>
    <row r="25" spans="1:2">
      <c r="A25" t="s">
        <v>175</v>
      </c>
      <c r="B25" s="4">
        <f>SUM(B23:B24)</f>
        <v>4451.56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176</v>
      </c>
      <c r="B1" s="3" t="s">
        <v>177</v>
      </c>
      <c r="C1" s="3" t="s">
        <v>178</v>
      </c>
      <c r="D1" s="3" t="s">
        <v>18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3" t="s">
        <v>184</v>
      </c>
      <c r="K1" s="3" t="s">
        <v>185</v>
      </c>
      <c r="L1" s="3" t="s">
        <v>186</v>
      </c>
      <c r="M1" s="3" t="s">
        <v>187</v>
      </c>
      <c r="N1" s="3" t="s">
        <v>188</v>
      </c>
      <c r="O1" s="3" t="s">
        <v>189</v>
      </c>
      <c r="P1" s="3" t="s">
        <v>190</v>
      </c>
      <c r="Q1" s="3" t="s">
        <v>191</v>
      </c>
      <c r="R1" s="3" t="s">
        <v>192</v>
      </c>
      <c r="S1" s="3" t="s">
        <v>193</v>
      </c>
      <c r="T1" s="3" t="s">
        <v>194</v>
      </c>
      <c r="U1" s="3" t="s">
        <v>195</v>
      </c>
    </row>
    <row r="2" s="1" customFormat="1" spans="1:21">
      <c r="A2" s="1" t="s">
        <v>196</v>
      </c>
      <c r="B2" s="1" t="s">
        <v>197</v>
      </c>
      <c r="C2" s="1" t="s">
        <v>198</v>
      </c>
      <c r="D2" s="1" t="s">
        <v>199</v>
      </c>
      <c r="E2" s="1" t="s">
        <v>200</v>
      </c>
      <c r="F2" s="1" t="s">
        <v>197</v>
      </c>
      <c r="G2" s="1" t="s">
        <v>201</v>
      </c>
      <c r="H2" s="1" t="s">
        <v>202</v>
      </c>
      <c r="I2" s="1" t="s">
        <v>203</v>
      </c>
      <c r="J2" s="1" t="s">
        <v>204</v>
      </c>
      <c r="K2" s="1" t="s">
        <v>203</v>
      </c>
      <c r="L2" s="1" t="s">
        <v>203</v>
      </c>
      <c r="M2" s="1" t="s">
        <v>205</v>
      </c>
      <c r="N2" s="1" t="s">
        <v>205</v>
      </c>
      <c r="O2" s="1" t="s">
        <v>15</v>
      </c>
      <c r="P2" s="1" t="s">
        <v>206</v>
      </c>
      <c r="Q2" s="1" t="s">
        <v>207</v>
      </c>
      <c r="R2" s="1" t="s">
        <v>208</v>
      </c>
      <c r="S2" s="1" t="s">
        <v>123</v>
      </c>
      <c r="T2" s="1" t="s">
        <v>209</v>
      </c>
      <c r="U2" s="1" t="s">
        <v>210</v>
      </c>
    </row>
    <row r="3" s="1" customFormat="1" spans="1:21">
      <c r="A3" s="1" t="s">
        <v>211</v>
      </c>
      <c r="B3" s="1" t="s">
        <v>212</v>
      </c>
      <c r="C3" s="1" t="s">
        <v>213</v>
      </c>
      <c r="D3" s="1" t="s">
        <v>199</v>
      </c>
      <c r="E3" s="1" t="s">
        <v>200</v>
      </c>
      <c r="F3" s="1" t="s">
        <v>212</v>
      </c>
      <c r="G3" s="1" t="s">
        <v>197</v>
      </c>
      <c r="H3" s="1" t="s">
        <v>202</v>
      </c>
      <c r="I3" s="1" t="s">
        <v>214</v>
      </c>
      <c r="J3" s="1" t="s">
        <v>204</v>
      </c>
      <c r="K3" s="1" t="s">
        <v>214</v>
      </c>
      <c r="L3" s="1" t="s">
        <v>214</v>
      </c>
      <c r="M3" s="1" t="s">
        <v>205</v>
      </c>
      <c r="N3" s="1" t="s">
        <v>205</v>
      </c>
      <c r="O3" s="1" t="s">
        <v>15</v>
      </c>
      <c r="P3" s="1" t="s">
        <v>206</v>
      </c>
      <c r="Q3" s="1" t="s">
        <v>207</v>
      </c>
      <c r="R3" s="1" t="s">
        <v>215</v>
      </c>
      <c r="S3" s="1" t="s">
        <v>123</v>
      </c>
      <c r="T3" s="1" t="s">
        <v>209</v>
      </c>
      <c r="U3" s="1" t="s">
        <v>210</v>
      </c>
    </row>
    <row r="4" s="1" customFormat="1" spans="1:21">
      <c r="A4" s="1" t="s">
        <v>216</v>
      </c>
      <c r="B4" s="1" t="s">
        <v>217</v>
      </c>
      <c r="C4" s="1" t="s">
        <v>218</v>
      </c>
      <c r="D4" s="1" t="s">
        <v>199</v>
      </c>
      <c r="E4" s="1" t="s">
        <v>219</v>
      </c>
      <c r="F4" s="1" t="s">
        <v>217</v>
      </c>
      <c r="G4" s="1" t="s">
        <v>220</v>
      </c>
      <c r="H4" s="1" t="s">
        <v>202</v>
      </c>
      <c r="I4" s="1" t="s">
        <v>221</v>
      </c>
      <c r="J4" s="1" t="s">
        <v>204</v>
      </c>
      <c r="K4" s="1" t="s">
        <v>221</v>
      </c>
      <c r="L4" s="1" t="s">
        <v>221</v>
      </c>
      <c r="M4" s="1" t="s">
        <v>205</v>
      </c>
      <c r="N4" s="1" t="s">
        <v>205</v>
      </c>
      <c r="O4" s="1" t="s">
        <v>15</v>
      </c>
      <c r="P4" s="1" t="s">
        <v>206</v>
      </c>
      <c r="Q4" s="1" t="s">
        <v>207</v>
      </c>
      <c r="R4" s="1" t="s">
        <v>222</v>
      </c>
      <c r="S4" s="1" t="s">
        <v>123</v>
      </c>
      <c r="T4" s="1" t="s">
        <v>209</v>
      </c>
      <c r="U4" s="1" t="s">
        <v>210</v>
      </c>
    </row>
    <row r="5" s="1" customFormat="1" spans="1:21">
      <c r="A5" s="1" t="s">
        <v>223</v>
      </c>
      <c r="B5" s="1" t="s">
        <v>224</v>
      </c>
      <c r="C5" s="1" t="s">
        <v>225</v>
      </c>
      <c r="D5" s="1" t="s">
        <v>199</v>
      </c>
      <c r="E5" s="1" t="s">
        <v>219</v>
      </c>
      <c r="F5" s="1" t="s">
        <v>224</v>
      </c>
      <c r="G5" s="1" t="s">
        <v>226</v>
      </c>
      <c r="H5" s="1" t="s">
        <v>202</v>
      </c>
      <c r="I5" s="1" t="s">
        <v>221</v>
      </c>
      <c r="J5" s="1" t="s">
        <v>204</v>
      </c>
      <c r="K5" s="1" t="s">
        <v>221</v>
      </c>
      <c r="L5" s="1" t="s">
        <v>221</v>
      </c>
      <c r="M5" s="1" t="s">
        <v>205</v>
      </c>
      <c r="N5" s="1" t="s">
        <v>205</v>
      </c>
      <c r="O5" s="1" t="s">
        <v>15</v>
      </c>
      <c r="P5" s="1" t="s">
        <v>206</v>
      </c>
      <c r="Q5" s="1" t="s">
        <v>207</v>
      </c>
      <c r="R5" s="1" t="s">
        <v>227</v>
      </c>
      <c r="S5" s="1" t="s">
        <v>123</v>
      </c>
      <c r="T5" s="1" t="s">
        <v>209</v>
      </c>
      <c r="U5" s="1" t="s">
        <v>210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2022-03-22T08:23:00Z</dcterms:created>
  <dcterms:modified xsi:type="dcterms:W3CDTF">2022-03-22T09:38:50Z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462A76294F874DC6B3018E850E7C1145</vt:lpwstr>
  </property>
  <property fmtid="{D5CDD505-2E9C-101B-9397-08002B2CF9AE}" pid="3" name="KSOProductBuildVer">
    <vt:lpwstr>2052-11.1.0.11365</vt:lpwstr>
  </property>
</Properties>
</file>