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<sst xmlns="http://schemas.openxmlformats.org/spreadsheetml/2006/main" count="1408" uniqueCount="527">
  <si>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</si>
  <si>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</si>
  <si>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</si>
  <si>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</si>
  <si>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</si>
  <si>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</si>
  <si>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</si>
  <si>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</si>
  <si>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</si>
  <si>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</si>
  <si>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</si>
  <si>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</si>
  <si>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</si>
  <si>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</si>
  <si>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</si>
  <si>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</si>
  <si>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</si>
  <si>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</si>
  <si>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</si>
  <si>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</si>
  <si>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</si>
  <si>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</si>
  <si>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</si>
  <si>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</si>
  <si>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</si>
  <si>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16513108618	</t>
  </si>
  <si>
    <t>Ctrip</t>
  </si>
  <si>
    <t>正常</t>
  </si>
  <si>
    <t>[新加坡]新加坡万豪董厦酒店 (Staycation Approved)(Singapore Marriott Tang Plaza Hotel (Staycation Approved))(37220596)</t>
  </si>
  <si>
    <t>豪华客房（1张特大床）&lt;不退款&gt;&lt;2人入住&gt;</t>
  </si>
  <si>
    <t>USD</t>
  </si>
  <si>
    <t>CHANG/TING YEE</t>
  </si>
  <si>
    <t>CA5326220323USD</t>
  </si>
  <si>
    <t>未提现</t>
  </si>
  <si>
    <t>携程开票</t>
  </si>
  <si>
    <t xml:space="preserve">2275380	</t>
  </si>
  <si>
    <t xml:space="preserve">77017330	</t>
  </si>
  <si>
    <t>取消</t>
  </si>
  <si>
    <t xml:space="preserve">17076247906	</t>
  </si>
  <si>
    <t>[巴港]芒特迪瑟特酒店(The Inn on Mount Desert)(39669427)</t>
  </si>
  <si>
    <t>经典客房1张特大床&lt;不退款&gt;&lt;2人入住&gt;</t>
  </si>
  <si>
    <t>Hagan/Devin,Nevin/Julius</t>
  </si>
  <si>
    <t xml:space="preserve">2363177	</t>
  </si>
  <si>
    <t xml:space="preserve">	</t>
  </si>
  <si>
    <t xml:space="preserve">17085782961	</t>
  </si>
  <si>
    <t>[纽约]比克曼汤普森酒店(The Beekman, a Thompson Hotel)(37202455)</t>
  </si>
  <si>
    <t>高级大床房&lt;不退款&gt;&lt;2人入住&gt;</t>
  </si>
  <si>
    <t>Fahey/Ainsley Meaghan,Coen/Benjamin David</t>
  </si>
  <si>
    <t xml:space="preserve">2273080	</t>
  </si>
  <si>
    <t xml:space="preserve">17228487072	</t>
  </si>
  <si>
    <t>[凤凰城]凤凰城芳德瑞酒店(Found Re Phoenix)(44788910)</t>
  </si>
  <si>
    <t>标准特大床房&lt;不退款&gt;&lt;2人入住&gt;</t>
  </si>
  <si>
    <t>Gill/Mark Warren</t>
  </si>
  <si>
    <t xml:space="preserve">2408487	</t>
  </si>
  <si>
    <t xml:space="preserve">137908838	</t>
  </si>
  <si>
    <t xml:space="preserve">17272510392	</t>
  </si>
  <si>
    <t>[曼彻斯特]曼彻斯特波特兰宜必思尚品酒店(Ibis Styles Manchester Portland)(37236203)</t>
  </si>
  <si>
    <t>标准大床房&lt;2人入住&gt;&lt;不退款&gt;&lt;早餐&gt;</t>
  </si>
  <si>
    <t>Emmerson/Elaine</t>
  </si>
  <si>
    <t xml:space="preserve">2412297	</t>
  </si>
  <si>
    <t xml:space="preserve">17354233072	</t>
  </si>
  <si>
    <t>[奥尔伯里]奥尔伯里汤森探索酒店(Quest Albury on Townsend)(37243771)</t>
  </si>
  <si>
    <t>开放式客房&lt;不退款&gt;&lt;2人入住&gt;</t>
  </si>
  <si>
    <t>Northey/Rob</t>
  </si>
  <si>
    <t xml:space="preserve">EXP-1893807269	</t>
  </si>
  <si>
    <t xml:space="preserve">17376263540	</t>
  </si>
  <si>
    <t>[拜尔斯布龙]萨克曼罗曼蒂克酒店(Romantik Hotel Sackmann)(39680786)</t>
  </si>
  <si>
    <t>标准双人间&lt;不退款&gt;&lt;2人入住&gt;</t>
  </si>
  <si>
    <t>Hallmaier/Berthold</t>
  </si>
  <si>
    <t xml:space="preserve">2420196	</t>
  </si>
  <si>
    <t xml:space="preserve">EXPEDIA_1895092498	</t>
  </si>
  <si>
    <t xml:space="preserve">17428644830	</t>
  </si>
  <si>
    <t>[巴黎]巴黎12区贝西村康铂酒店(Hotel Campanile BERCY VILLAGE PARIS 12e)(40724208)</t>
  </si>
  <si>
    <t>双床房&lt;1&gt;&lt;不退款&gt;&lt;2人入住&gt;</t>
  </si>
  <si>
    <t>TROHEL/Romain</t>
  </si>
  <si>
    <t xml:space="preserve">17429226481	</t>
  </si>
  <si>
    <t>[孟菲斯]曼非斯市区舒适酒店(Comfort Inn Memphis Downtown)(37226444)</t>
  </si>
  <si>
    <t>标准房&lt;不退款&gt;&lt;2人入住&gt;</t>
  </si>
  <si>
    <t>Serafini/Thomas</t>
  </si>
  <si>
    <t xml:space="preserve">2426066	</t>
  </si>
  <si>
    <t xml:space="preserve">17454422286	</t>
  </si>
  <si>
    <t>[新加坡]新加坡史各士皇族酒店(Royal Plaza on Scotts)(37230830)</t>
  </si>
  <si>
    <t>豪华房&lt;不退款&gt;&lt;2人入住&gt;</t>
  </si>
  <si>
    <t>Kwan/Liliana Setiawan</t>
  </si>
  <si>
    <t xml:space="preserve">2431594	</t>
  </si>
  <si>
    <t xml:space="preserve">17500112483	</t>
  </si>
  <si>
    <t>[陶尔哈姆莱茨]伦敦塔酒店(The Tower Hotel London)(37210264)</t>
  </si>
  <si>
    <t>标准大床房&lt;不退款&gt;&lt;2人入住&gt;</t>
  </si>
  <si>
    <t>Hughes/Patricia Ann,Moth/Richard Frank</t>
  </si>
  <si>
    <t xml:space="preserve">17501357114	</t>
  </si>
  <si>
    <t>[纽约]纽约巴克莱洲际大酒店(InterContinental New York Barclay Hotel, an Ihg Hotel)(37205182)</t>
  </si>
  <si>
    <t>豪华双人床房&lt;不退款&gt;&lt;2人入住&gt;</t>
  </si>
  <si>
    <t>YuN/Wei</t>
  </si>
  <si>
    <t xml:space="preserve">2437149	</t>
  </si>
  <si>
    <t xml:space="preserve">17523439709	</t>
  </si>
  <si>
    <t>[圣地亚哥]圣迭戈喜来登海滨酒店(Sheraton San Diego Hotel &amp; Marina)(39051741)</t>
  </si>
  <si>
    <t>塔楼滨海房（1张特大床，带阳台）&lt;不退款&gt;&lt;2人入住&gt;</t>
  </si>
  <si>
    <t>Koppenhaver/Floyd</t>
  </si>
  <si>
    <t xml:space="preserve">77286927	</t>
  </si>
  <si>
    <t xml:space="preserve">17541101302	</t>
  </si>
  <si>
    <t>[特拉基]特拉基唐纳旅馆(Truckee Donner Lodge)(40012161)</t>
  </si>
  <si>
    <t>行政客房1张特大床&lt;不退款&gt;&lt;2人入住&gt;</t>
  </si>
  <si>
    <t>Smith/Robinson</t>
  </si>
  <si>
    <t xml:space="preserve">2445583	</t>
  </si>
  <si>
    <t xml:space="preserve">2202GX	</t>
  </si>
  <si>
    <t xml:space="preserve">17589585902	</t>
  </si>
  <si>
    <t>[千橡市]千橡 - US101 凯艺套房酒店(Quality Inn &amp; Suites Thousand Oaks - US101)(37228739)</t>
  </si>
  <si>
    <t>特大床房&lt;2人入住&gt;&lt;不退款&gt;</t>
  </si>
  <si>
    <t>Kelly/Leonard Paul</t>
  </si>
  <si>
    <t xml:space="preserve">Acknowledged	</t>
  </si>
  <si>
    <t xml:space="preserve">17591161751	</t>
  </si>
  <si>
    <t>[朗德罗克]常驻美国酒店 - 奥斯汀 - 圆石城 - 南(Extended Stay America Suites - Austin - Round Rock - South)(40420022)</t>
  </si>
  <si>
    <t>1号工作室大床&lt;不退款&gt;&lt;2人入住&gt;</t>
  </si>
  <si>
    <t>HALES/ARTHUR W</t>
  </si>
  <si>
    <t xml:space="preserve">2455610	</t>
  </si>
  <si>
    <t xml:space="preserve">166414182	</t>
  </si>
  <si>
    <t xml:space="preserve">17599969969	</t>
  </si>
  <si>
    <t>[迈阿密海滩]瑟福塞德迈阿密海滩原住客栈(Residence Inn by Marriott Miami Beach Surfside)(39057144)</t>
  </si>
  <si>
    <t>特大床一室房&lt;2人入住&gt;&lt;IBU黄金会员专享&gt;&lt;不退款&gt;</t>
  </si>
  <si>
    <t>Malla/Amit</t>
  </si>
  <si>
    <t xml:space="preserve">2457493	</t>
  </si>
  <si>
    <t xml:space="preserve">96756377	</t>
  </si>
  <si>
    <t xml:space="preserve">17605346280	</t>
  </si>
  <si>
    <t>[首尔]灯塔酒店(Hotel Pharos)(37208391)</t>
  </si>
  <si>
    <t>高级双人房&lt;不退款&gt;&lt;2人入住&gt;</t>
  </si>
  <si>
    <t>YUN/HYE WON,YUN/HYE WON</t>
  </si>
  <si>
    <t xml:space="preserve">2457778	</t>
  </si>
  <si>
    <t xml:space="preserve">17607152222	</t>
  </si>
  <si>
    <t>[威斯敏斯特城]圣詹姆士庭院-阿塔酒店-伦敦(St. James' Court, A Taj Hotel, London)(37208843)</t>
  </si>
  <si>
    <t>尊贵客房&lt;不退款&gt;&lt;2人入住&gt;</t>
  </si>
  <si>
    <t>Turner/Daisy</t>
  </si>
  <si>
    <t xml:space="preserve">17612378175	</t>
  </si>
  <si>
    <t>[首尔]首尔玫菲尔大饭店(Mayfield Hotel Seoul)(37209903)</t>
  </si>
  <si>
    <t>jeon/taedoo</t>
  </si>
  <si>
    <t xml:space="preserve">2459414	</t>
  </si>
  <si>
    <t xml:space="preserve">22056469	</t>
  </si>
  <si>
    <t xml:space="preserve">17623945061	</t>
  </si>
  <si>
    <t>[兰里区]兰利智选假日套房酒店 - IHG 旗下酒店(Holiday Inn Express &amp; Suites Langley, an Ihg Hotel)(39043502)</t>
  </si>
  <si>
    <t>标准房&lt;2人入住&gt;&lt;不退款&gt;</t>
  </si>
  <si>
    <t>Choi/Jiung</t>
  </si>
  <si>
    <t xml:space="preserve">2461570	</t>
  </si>
  <si>
    <t xml:space="preserve">46085530	</t>
  </si>
  <si>
    <t xml:space="preserve">17628751502	</t>
  </si>
  <si>
    <t>[可可海滩]可​​可海滩贝斯特韦斯特套房酒店(Best Western Cocoa Beach Hotel &amp; Suites)(37195825)</t>
  </si>
  <si>
    <t>2张大床房(宠物友好)&lt;不退款&gt;&lt;2人入住&gt;</t>
  </si>
  <si>
    <t>Garrity/Jessica</t>
  </si>
  <si>
    <t xml:space="preserve">17636050894	</t>
  </si>
  <si>
    <t>[首尔]宾塔经典500行政公寓(The Classic 500 Pentaz Executive Residence)(37212589)</t>
  </si>
  <si>
    <t>豪华房&lt;2人入住&gt;&lt;不退款&gt;</t>
  </si>
  <si>
    <t>shin/woojong,shin/woojong</t>
  </si>
  <si>
    <t xml:space="preserve">2464395	</t>
  </si>
  <si>
    <t xml:space="preserve">17640788056	</t>
  </si>
  <si>
    <t>[希洛]希尔顿逸林大纳尼洛亚大酒店(Grand Naniloa Hotel, a Doubletree by Hilton)(37209695)</t>
  </si>
  <si>
    <t>两张大床房&lt;不退款&gt;&lt;2人入住&gt;</t>
  </si>
  <si>
    <t>Ani-Nihoa/Lucita</t>
  </si>
  <si>
    <t xml:space="preserve">2464858	</t>
  </si>
  <si>
    <t xml:space="preserve">17642319033	</t>
  </si>
  <si>
    <t>[卡姆登]伦敦国王十字皇冠假日酒店(Crowne Plaza London Kings Cross, an Ihg Hotel)(37200460)</t>
  </si>
  <si>
    <t>标准双人房&lt;不退款&gt;&lt;2人入住&gt;</t>
  </si>
  <si>
    <t>Magdalena/Ikha</t>
  </si>
  <si>
    <t xml:space="preserve">2465604	</t>
  </si>
  <si>
    <t xml:space="preserve">17421345	</t>
  </si>
  <si>
    <t xml:space="preserve">17648149175	</t>
  </si>
  <si>
    <t>[名古屋]大和Roynet酒店名古屋伏见(Daiwa Roynet Hotel Nagoya Fushimi)(39600830)</t>
  </si>
  <si>
    <t>标准间&lt;不退款&gt;&lt;2人入住&gt;</t>
  </si>
  <si>
    <t>masuko/chii,masuko/chii</t>
  </si>
  <si>
    <t xml:space="preserve">20220314448070203	</t>
  </si>
  <si>
    <t xml:space="preserve">17648235396	</t>
  </si>
  <si>
    <t>[兰贝斯区]伦敦市政厅丽亭酒店(Park Plaza County Hall London)(37208974)</t>
  </si>
  <si>
    <t>Duncan/Shaun</t>
  </si>
  <si>
    <t xml:space="preserve">17649895344	</t>
  </si>
  <si>
    <t>[纽约]纽约狄伦酒店(Dylan Hotel NYC)(48376430)</t>
  </si>
  <si>
    <t>豪华客房&lt;不退款&gt;&lt;2人入住&gt;</t>
  </si>
  <si>
    <t>Psaras/Alexander</t>
  </si>
  <si>
    <t xml:space="preserve">2467534	</t>
  </si>
  <si>
    <t xml:space="preserve">95519632-1	</t>
  </si>
  <si>
    <t xml:space="preserve">17658909581	</t>
  </si>
  <si>
    <t>[加鲁特区]甘榜萨姆皮乌度假村(Kampung Sampireun Resort &amp; Spa)(39640500)</t>
  </si>
  <si>
    <t>豪华花园客房&lt;不退款&gt;&lt;2人入住&gt;</t>
  </si>
  <si>
    <t>Safrudin/Cholis,Safrudin/Cholis,Safrudin/Cholis,Safrudin/Cholis</t>
  </si>
  <si>
    <t xml:space="preserve">2470087	</t>
  </si>
  <si>
    <t xml:space="preserve">17659368693	</t>
  </si>
  <si>
    <t>[拉斯维加斯]拉斯维加斯金砖酒店(Golden Nugget Las Vegas)(37202473)</t>
  </si>
  <si>
    <t>豪华房（入住时确定房型）&lt;不退款&gt;&lt;2人入住&gt;</t>
  </si>
  <si>
    <t>whelan/michael</t>
  </si>
  <si>
    <t xml:space="preserve">17659407668	</t>
  </si>
  <si>
    <t>[埃奇韦尔]伦敦北华美达酒店(Ramada London North)(39034382)</t>
  </si>
  <si>
    <t>Sutton/Cavan,Lever/Jemma</t>
  </si>
  <si>
    <t xml:space="preserve">2470408	</t>
  </si>
  <si>
    <t xml:space="preserve">17666474716	</t>
  </si>
  <si>
    <t>[哈帕克]长岛哈帕克智选假日酒店(Holiday Inn Express Hauppauge-Long Island, an Ihg Hotel)(37203031)</t>
  </si>
  <si>
    <t>特大床房&lt;不退款&gt;&lt;2人入住&gt;</t>
  </si>
  <si>
    <t>Sage/Bill,Sage/Lorraine</t>
  </si>
  <si>
    <t xml:space="preserve">2471015	</t>
  </si>
  <si>
    <t xml:space="preserve">46792715	</t>
  </si>
  <si>
    <t xml:space="preserve">17668424076	</t>
  </si>
  <si>
    <t>客房, 1 张特大床, 景观, 塔楼&lt;2人入住&gt;&lt;不退款&gt;</t>
  </si>
  <si>
    <t>Gilbert/Christopher</t>
  </si>
  <si>
    <t xml:space="preserve">2472206	</t>
  </si>
  <si>
    <t xml:space="preserve">99355144	</t>
  </si>
  <si>
    <t xml:space="preserve">17668449696	</t>
  </si>
  <si>
    <t>[安妮斯顿]美国旅馆(American Inn)(40008197)</t>
  </si>
  <si>
    <t>经典客房1特大床&lt;不退款&gt;&lt;2人入住&gt;</t>
  </si>
  <si>
    <t>Brooks/John</t>
  </si>
  <si>
    <t xml:space="preserve">2472234	</t>
  </si>
  <si>
    <t xml:space="preserve">17668519833	</t>
  </si>
  <si>
    <t>[北安普敦]钟楼诺咸顿酒店(Campanile Hotel Northampton)(37215101)</t>
  </si>
  <si>
    <t>双人房&lt;不退款&gt;&lt;2人入住&gt;</t>
  </si>
  <si>
    <t>Florea/Laura</t>
  </si>
  <si>
    <t xml:space="preserve">17668760461	</t>
  </si>
  <si>
    <t>[拉斯维加斯]拉斯维加斯纽约纽约酒店(New York-New York Hotel &amp; Casino)(37240820)</t>
  </si>
  <si>
    <t>公园大道间&lt;不退款&gt;&lt;2人入住&gt;</t>
  </si>
  <si>
    <t>Morales/Libni</t>
  </si>
  <si>
    <t xml:space="preserve">2472437	</t>
  </si>
  <si>
    <t xml:space="preserve">898998764	</t>
  </si>
  <si>
    <t xml:space="preserve">17669284544	</t>
  </si>
  <si>
    <t>Marshall/Charles</t>
  </si>
  <si>
    <t xml:space="preserve">99727201	</t>
  </si>
  <si>
    <t xml:space="preserve">17676724284	</t>
  </si>
  <si>
    <t>[艾因]杰贝尔哈菲特美居大酒店(Mercure Grand Jebel Hafeet Al Ain Hotel)(37226115)</t>
  </si>
  <si>
    <t>池畔高级双人床房&lt;不退款&gt;&lt;2人入住&gt;</t>
  </si>
  <si>
    <t>El genidy/Amal elsaid</t>
  </si>
  <si>
    <t xml:space="preserve">17677592600	</t>
  </si>
  <si>
    <t>[切罗基]格雷特斯莫基大酒店-切罗基(Great Smokies Inn - Cherokee)(39967437)</t>
  </si>
  <si>
    <t>一间特大床房&lt;不退款&gt;&lt;2人入住&gt;</t>
  </si>
  <si>
    <t>Warren/David T</t>
  </si>
  <si>
    <t xml:space="preserve">2473626	</t>
  </si>
  <si>
    <t xml:space="preserve">SYSA7JX8Z	</t>
  </si>
  <si>
    <t xml:space="preserve">17678056087	</t>
  </si>
  <si>
    <t>[贝尔维尤]贝尔维尤拉克斯普兰廷全套房酒店(Larkspur Landing Bellevue - An All-Suite Hotel)(46902220)</t>
  </si>
  <si>
    <t>开放式套房&lt;不退款&gt;&lt;2人入住&gt;</t>
  </si>
  <si>
    <t>Burnett/Paul,Burnett/Lisa</t>
  </si>
  <si>
    <t xml:space="preserve">2473873	</t>
  </si>
  <si>
    <t xml:space="preserve">11012SC024524	</t>
  </si>
  <si>
    <t xml:space="preserve">17678063052	</t>
  </si>
  <si>
    <t>[民都鲁]此旅馆(The Inn)(39685599)</t>
  </si>
  <si>
    <t>专用房1张特大床&lt;不退款&gt;&lt;2人入住&gt;</t>
  </si>
  <si>
    <t>HUANG HEU/TIENG,HUANG HEU/TIENG</t>
  </si>
  <si>
    <t xml:space="preserve">2473874	</t>
  </si>
  <si>
    <t xml:space="preserve">17678430817	</t>
  </si>
  <si>
    <t>[新加坡]新加坡乌节大酒店 (Staycation Approved)(Orchard Hotel Singapore (Staycation Approved))(37221698)</t>
  </si>
  <si>
    <t>至尊豪华房&lt;2&gt;&lt;不退款&gt;&lt;2人入住&gt;</t>
  </si>
  <si>
    <t>Ng/Eddie</t>
  </si>
  <si>
    <t xml:space="preserve">2474082	</t>
  </si>
  <si>
    <t xml:space="preserve">17678718162	</t>
  </si>
  <si>
    <t>[釜山]广安猎犬酒店(Gwangan Hound Hotel)(37252365)</t>
  </si>
  <si>
    <t>标准海景双人房&lt;不退款&gt;&lt;2人入住&gt;</t>
  </si>
  <si>
    <t>Yoo/Ji hyeong,Yoo/Ji hyeong</t>
  </si>
  <si>
    <t xml:space="preserve">2474260	</t>
  </si>
  <si>
    <t xml:space="preserve">Yoo Ji hyeong	</t>
  </si>
  <si>
    <t xml:space="preserve">17679331093	</t>
  </si>
  <si>
    <t>[阿斯克新城]东里尔皮埃尔莫鲁瓦体育场酒店(Hôtel du stade Lille Est Stade Pierre Mauroy)(40754258)</t>
  </si>
  <si>
    <t>VOISIN/Mathieu</t>
  </si>
  <si>
    <t xml:space="preserve">648336999	</t>
  </si>
  <si>
    <t>，</t>
  </si>
  <si>
    <t>此单16809631234的补款单</t>
  </si>
  <si>
    <t>本期收回100</t>
  </si>
  <si>
    <t>A220323095238481</t>
  </si>
  <si>
    <t>USD / HKD 当前参考汇率: 7.82674</t>
  </si>
  <si>
    <t>总计： 7394 USD/
57870.92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</si>
  <si>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</si>
  <si>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</si>
  <si>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</si>
  <si>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</si>
  <si>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</si>
  <si>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</si>
  <si>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</si>
  <si>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</si>
  <si>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</si>
  <si>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</si>
  <si>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</si>
  <si>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</si>
  <si>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</si>
  <si>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</si>
  <si>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</si>
  <si>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</si>
  <si>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</si>
  <si>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</si>
  <si>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2021-12-30</t>
  </si>
  <si>
    <t>2363177</t>
  </si>
  <si>
    <t>芒特迪瑟特酒店</t>
  </si>
  <si>
    <t>Hagan Devin,Nevin Julius</t>
  </si>
  <si>
    <t>2022-03-18</t>
  </si>
  <si>
    <t>2022-03-20</t>
  </si>
  <si>
    <t>退房日周结</t>
  </si>
  <si>
    <t>2337.28</t>
  </si>
  <si>
    <t>366.00</t>
  </si>
  <si>
    <t>0</t>
  </si>
  <si>
    <t>0.00</t>
  </si>
  <si>
    <t>携程盛景国际直连</t>
  </si>
  <si>
    <t>01.010677</t>
  </si>
  <si>
    <t>2021-12-30 01:33:37</t>
  </si>
  <si>
    <t>否</t>
  </si>
  <si>
    <t>汇智国际旅游发展有限公司</t>
  </si>
  <si>
    <t>直连</t>
  </si>
  <si>
    <t>2022-01-25</t>
  </si>
  <si>
    <t>2408487</t>
  </si>
  <si>
    <t>凤凰城 FOUND:RE 酒店</t>
  </si>
  <si>
    <t>Gill Mark Warren</t>
  </si>
  <si>
    <t>2022-03-19</t>
  </si>
  <si>
    <t>1453.14</t>
  </si>
  <si>
    <t>228.00</t>
  </si>
  <si>
    <t>2022-01-25 02:48:06</t>
  </si>
  <si>
    <t>2022-02-03</t>
  </si>
  <si>
    <t>2412297</t>
  </si>
  <si>
    <t>曼彻斯特波特兰宜必思尚品酒店</t>
  </si>
  <si>
    <t>Emmerson Elaine</t>
  </si>
  <si>
    <t>1300.17</t>
  </si>
  <si>
    <t>204.00</t>
  </si>
  <si>
    <t>2022-02-03 04:21:37</t>
  </si>
  <si>
    <t>2022-02-16</t>
  </si>
  <si>
    <t>2420196</t>
  </si>
  <si>
    <t>莎克曼浪漫酒店</t>
  </si>
  <si>
    <t>Hallmaier Berthold</t>
  </si>
  <si>
    <t>1798.15</t>
  </si>
  <si>
    <t>283.00</t>
  </si>
  <si>
    <t>2022-02-16 23:20:51</t>
  </si>
  <si>
    <t>2022-02-19</t>
  </si>
  <si>
    <t>2425842</t>
  </si>
  <si>
    <t>基里亚德巴黎贝尔西村庄酒店</t>
  </si>
  <si>
    <t>TROHEL Romain</t>
  </si>
  <si>
    <t>653.01</t>
  </si>
  <si>
    <t>103.00</t>
  </si>
  <si>
    <t>2022-02-19 23:41:34</t>
  </si>
  <si>
    <t>2022-02-20</t>
  </si>
  <si>
    <t>2426066</t>
  </si>
  <si>
    <t>曼非斯市中心舒适酒店</t>
  </si>
  <si>
    <t>Serafini Thomas</t>
  </si>
  <si>
    <t>855.89</t>
  </si>
  <si>
    <t>135.00</t>
  </si>
  <si>
    <t>2022-02-20 08:40:18</t>
  </si>
  <si>
    <t>2022-02-22</t>
  </si>
  <si>
    <t>2431594</t>
  </si>
  <si>
    <t>新加坡史各士皇族酒店</t>
  </si>
  <si>
    <t>Kwan Liliana Setiawan</t>
  </si>
  <si>
    <t>1650.87</t>
  </si>
  <si>
    <t>260.00</t>
  </si>
  <si>
    <t>2022-02-22 21:34:32</t>
  </si>
  <si>
    <t>2022-02-26</t>
  </si>
  <si>
    <t>2436455</t>
  </si>
  <si>
    <t>伦敦塔酒店</t>
  </si>
  <si>
    <t>Hughes Patricia Ann,Moth Richard Frank</t>
  </si>
  <si>
    <t>1139.47</t>
  </si>
  <si>
    <t>180.00</t>
  </si>
  <si>
    <t>2022-02-26 20:41:10</t>
  </si>
  <si>
    <t>2022-02-27</t>
  </si>
  <si>
    <t>2437149</t>
  </si>
  <si>
    <t>纽约巴克莱洲际大酒店</t>
  </si>
  <si>
    <t>YuN Wei</t>
  </si>
  <si>
    <t>1215.44</t>
  </si>
  <si>
    <t>192.00</t>
  </si>
  <si>
    <t>2022-02-27 07:48:25</t>
  </si>
  <si>
    <t>2022-03-01</t>
  </si>
  <si>
    <t>2441708</t>
  </si>
  <si>
    <t>圣迭戈喜来登海滨酒店</t>
  </si>
  <si>
    <t>Koppenhaver Floyd</t>
  </si>
  <si>
    <t>1365.94</t>
  </si>
  <si>
    <t>216.00</t>
  </si>
  <si>
    <t>2022-03-01 03:35:42</t>
  </si>
  <si>
    <t>2022-03-03</t>
  </si>
  <si>
    <t>2445583</t>
  </si>
  <si>
    <t>特拉基唐纳旅舍</t>
  </si>
  <si>
    <t>Smith Robinson</t>
  </si>
  <si>
    <t>1539.38</t>
  </si>
  <si>
    <t>243.00</t>
  </si>
  <si>
    <t>2022-03-03 08:18:10</t>
  </si>
  <si>
    <t>2022-03-08</t>
  </si>
  <si>
    <t>2454816</t>
  </si>
  <si>
    <t>千橡精品套房酒店</t>
  </si>
  <si>
    <t>Kelly Leonard Paul</t>
  </si>
  <si>
    <t>975.25</t>
  </si>
  <si>
    <t>154.00</t>
  </si>
  <si>
    <t>2022-03-08 02:25:55</t>
  </si>
  <si>
    <t>2455610</t>
  </si>
  <si>
    <t>奥斯汀美国长住酒店 - 圆岩 - 南</t>
  </si>
  <si>
    <t>HALES ARTHUR W</t>
  </si>
  <si>
    <t>1519.87</t>
  </si>
  <si>
    <t>240.00</t>
  </si>
  <si>
    <t>2022-03-08 15:16:34</t>
  </si>
  <si>
    <t>2022-03-09</t>
  </si>
  <si>
    <t>2457493</t>
  </si>
  <si>
    <t>瑟福塞德迈阿密海滩居家酒店</t>
  </si>
  <si>
    <t>Malla Amit</t>
  </si>
  <si>
    <t>1975.83</t>
  </si>
  <si>
    <t>312.00</t>
  </si>
  <si>
    <t>2022-03-09 14:12:10</t>
  </si>
  <si>
    <t>2457778</t>
  </si>
  <si>
    <t>首尔灯塔酒店</t>
  </si>
  <si>
    <t>YUN HYE WON,YUN HYE WON</t>
  </si>
  <si>
    <t>481.29</t>
  </si>
  <si>
    <t>76.00</t>
  </si>
  <si>
    <t>2022-03-09 17:01:51</t>
  </si>
  <si>
    <t>2022-03-10</t>
  </si>
  <si>
    <t>2458826</t>
  </si>
  <si>
    <t>圣詹姆士庭院-阿塔酒店-伦敦</t>
  </si>
  <si>
    <t>Turner Daisy</t>
  </si>
  <si>
    <t>1811.18</t>
  </si>
  <si>
    <t>286.00</t>
  </si>
  <si>
    <t>2022-03-10 00:49:11</t>
  </si>
  <si>
    <t>2459414</t>
  </si>
  <si>
    <t>金浦机场玛格克梅费尔德酒店</t>
  </si>
  <si>
    <t>jeon taedoo</t>
  </si>
  <si>
    <t>823.20</t>
  </si>
  <si>
    <t>130.00</t>
  </si>
  <si>
    <t>2022-03-10 12:22:29</t>
  </si>
  <si>
    <t>2022-03-11</t>
  </si>
  <si>
    <t>2461570</t>
  </si>
  <si>
    <t>兰利智选假日酒店</t>
  </si>
  <si>
    <t>Choi Jiung</t>
  </si>
  <si>
    <t>620.87</t>
  </si>
  <si>
    <t>98.00</t>
  </si>
  <si>
    <t>2022-03-11 16:00:40</t>
  </si>
  <si>
    <t>2022-03-12</t>
  </si>
  <si>
    <t>2462554</t>
  </si>
  <si>
    <t>可可海滩贝斯特韦斯特套房酒店</t>
  </si>
  <si>
    <t>Garrity Jessica</t>
  </si>
  <si>
    <t>2022-03-17</t>
  </si>
  <si>
    <t>3678.04</t>
  </si>
  <si>
    <t>579.00</t>
  </si>
  <si>
    <t>2022-03-12 04:50:31</t>
  </si>
  <si>
    <t>2022-03-14</t>
  </si>
  <si>
    <t>2465604</t>
  </si>
  <si>
    <t>伦敦国王十字皇冠假日酒店</t>
  </si>
  <si>
    <t>Magdalena Ikha</t>
  </si>
  <si>
    <t>3030.09</t>
  </si>
  <si>
    <t>477.00</t>
  </si>
  <si>
    <t>2022-03-14 03:40:06</t>
  </si>
  <si>
    <t>2466627</t>
  </si>
  <si>
    <t>D 城市名古屋伏见大和皇家酒店</t>
  </si>
  <si>
    <t>masuko chii,masuko chii</t>
  </si>
  <si>
    <t>355.73</t>
  </si>
  <si>
    <t>56.00</t>
  </si>
  <si>
    <t>2022-03-14 18:30:32</t>
  </si>
  <si>
    <t>2466683</t>
  </si>
  <si>
    <t>伦敦市政厅丽亭酒店</t>
  </si>
  <si>
    <t>Duncan Shaun</t>
  </si>
  <si>
    <t>1785.02</t>
  </si>
  <si>
    <t>281.00</t>
  </si>
  <si>
    <t>2022-03-14 18:48:30</t>
  </si>
  <si>
    <t>2022-03-15</t>
  </si>
  <si>
    <t>2467534</t>
  </si>
  <si>
    <t>纽约狄伦酒店</t>
  </si>
  <si>
    <t>Psaras Alexander</t>
  </si>
  <si>
    <t>1212.01</t>
  </si>
  <si>
    <t>190.00</t>
  </si>
  <si>
    <t>2022-03-15 11:27:09</t>
  </si>
  <si>
    <t>2022-03-16</t>
  </si>
  <si>
    <t>2470380</t>
  </si>
  <si>
    <t>金砖酒店&amp;赌场</t>
  </si>
  <si>
    <t>whelan michael</t>
  </si>
  <si>
    <t>1123.71</t>
  </si>
  <si>
    <t>176.00</t>
  </si>
  <si>
    <t>2022-03-16 22:40:21</t>
  </si>
  <si>
    <t>2470408</t>
  </si>
  <si>
    <t>伦敦北华美达酒店</t>
  </si>
  <si>
    <t>Sutton Cavan,Lever Jemma</t>
  </si>
  <si>
    <t>389.47</t>
  </si>
  <si>
    <t>61.00</t>
  </si>
  <si>
    <t>2022-03-16 22:44:47</t>
  </si>
  <si>
    <t>2471015</t>
  </si>
  <si>
    <t>长岛哈帕克智选假日酒店</t>
  </si>
  <si>
    <t>Sage Bill,Sage Lorraine</t>
  </si>
  <si>
    <t>2050.21</t>
  </si>
  <si>
    <t>322.00</t>
  </si>
  <si>
    <t>2022-03-17 12:51:04</t>
  </si>
  <si>
    <t>2472206</t>
  </si>
  <si>
    <t>Gilbert Christopher</t>
  </si>
  <si>
    <t>1424.73</t>
  </si>
  <si>
    <t>224.00</t>
  </si>
  <si>
    <t>2022-03-18 06:24:36</t>
  </si>
  <si>
    <t>2472295</t>
  </si>
  <si>
    <t>钟楼诺咸顿酒店</t>
  </si>
  <si>
    <t>Florea Laura</t>
  </si>
  <si>
    <t>483.39</t>
  </si>
  <si>
    <t>2022-03-18 08:54:29</t>
  </si>
  <si>
    <t>2472437</t>
  </si>
  <si>
    <t>拉斯维加斯纽约赌场酒店</t>
  </si>
  <si>
    <t>Morales Libni</t>
  </si>
  <si>
    <t>2862.18</t>
  </si>
  <si>
    <t>450.00</t>
  </si>
  <si>
    <t>2022-03-18 11:02:15</t>
  </si>
  <si>
    <t>2472715</t>
  </si>
  <si>
    <t>Marshall Charles</t>
  </si>
  <si>
    <t>1666.42</t>
  </si>
  <si>
    <t>262.00</t>
  </si>
  <si>
    <t>2022-03-18 14:14:52</t>
  </si>
  <si>
    <t>2473230</t>
  </si>
  <si>
    <t>杰贝尔哈菲特美居大酒店</t>
  </si>
  <si>
    <t>El genidy Amal elsaid</t>
  </si>
  <si>
    <t>527.91</t>
  </si>
  <si>
    <t>83.00</t>
  </si>
  <si>
    <t>2022-03-18 19:20:49</t>
  </si>
  <si>
    <t>2473626</t>
  </si>
  <si>
    <t>切诺基大雾山酒店</t>
  </si>
  <si>
    <t>Warren David T</t>
  </si>
  <si>
    <t>807.77</t>
  </si>
  <si>
    <t>127.00</t>
  </si>
  <si>
    <t>2022-03-19 00:40:27</t>
  </si>
  <si>
    <t>2473873</t>
  </si>
  <si>
    <t>贝尔维尤拉克斯普兰廷全套房酒店</t>
  </si>
  <si>
    <t>Burnett Paul,Burnett Lisa</t>
  </si>
  <si>
    <t>624.69</t>
  </si>
  <si>
    <t>2022-03-19 10:25:05</t>
  </si>
  <si>
    <t>2473874</t>
  </si>
  <si>
    <t>民都鲁旅馆</t>
  </si>
  <si>
    <t>HUANG HEU TIENG,HUANG HEU TIENG</t>
  </si>
  <si>
    <t>165.73</t>
  </si>
  <si>
    <t>26.00</t>
  </si>
  <si>
    <t>2022-03-19 10:31:11</t>
  </si>
  <si>
    <t>2474082</t>
  </si>
  <si>
    <t>新加坡乌节大酒店</t>
  </si>
  <si>
    <t>Ng Eddie</t>
  </si>
  <si>
    <t>1179.26</t>
  </si>
  <si>
    <t>185.00</t>
  </si>
  <si>
    <t>2022-03-19 12:54:48</t>
  </si>
  <si>
    <t>2474260</t>
  </si>
  <si>
    <t>广安猎犬酒店</t>
  </si>
  <si>
    <t>Yoo Ji hyeong,Yoo Ji hyeong</t>
  </si>
  <si>
    <t>1000.78</t>
  </si>
  <si>
    <t>157.00</t>
  </si>
  <si>
    <t>2022-03-19 15:41:12</t>
  </si>
  <si>
    <t>2474647</t>
  </si>
  <si>
    <t>里尔皮埃尔莫鲁瓦球场直达庭院酒店</t>
  </si>
  <si>
    <t>VOISIN Mathieu</t>
  </si>
  <si>
    <t>261.35</t>
  </si>
  <si>
    <t>41.00</t>
  </si>
  <si>
    <t>2022-03-19 19:01:27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</si>
</sst>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N5" sqref="N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44638</v>
      </c>
      <c r="G2" s="6">
        <v>44640</v>
      </c>
      <c r="H2" s="4">
        <v>1</v>
      </c>
      <c r="I2" s="4">
        <v>2</v>
      </c>
      <c r="J2" s="4">
        <v>2</v>
      </c>
      <c r="K2" s="4" t="s">
        <v>30</v>
      </c>
      <c r="L2" s="4">
        <v>391</v>
      </c>
      <c r="M2" s="4">
        <v>391</v>
      </c>
      <c r="N2" s="4" t="s">
        <v>31</v>
      </c>
      <c r="O2" s="4" t="s">
        <v>32</v>
      </c>
      <c r="P2" s="4" t="s">
        <v>33</v>
      </c>
      <c r="Q2" s="4">
        <v>0</v>
      </c>
      <c r="R2" s="8">
        <v>44479</v>
      </c>
      <c r="S2" s="6">
        <v>44643</v>
      </c>
      <c r="T2" s="4" t="s">
        <v>34</v>
      </c>
      <c r="U2" s="4">
        <v>391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44638</v>
      </c>
      <c r="G3" s="6">
        <v>44640</v>
      </c>
      <c r="H3" s="4">
        <v>1</v>
      </c>
      <c r="I3" s="4">
        <v>2</v>
      </c>
      <c r="J3" s="4">
        <v>2</v>
      </c>
      <c r="K3" s="4" t="s">
        <v>30</v>
      </c>
      <c r="L3" s="4">
        <v>-391</v>
      </c>
      <c r="M3" s="4">
        <v>-391</v>
      </c>
      <c r="N3" s="4" t="s">
        <v>31</v>
      </c>
      <c r="O3" s="4" t="s">
        <v>32</v>
      </c>
      <c r="P3" s="4" t="s">
        <v>33</v>
      </c>
      <c r="Q3" s="4">
        <v>0</v>
      </c>
      <c r="R3" s="8">
        <v>44479</v>
      </c>
      <c r="S3" s="6">
        <v>44643</v>
      </c>
      <c r="T3" s="4" t="s">
        <v>34</v>
      </c>
      <c r="U3" s="4">
        <v>-391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44638</v>
      </c>
      <c r="G4" s="6">
        <v>44640</v>
      </c>
      <c r="H4" s="4">
        <v>1</v>
      </c>
      <c r="I4" s="4">
        <v>2</v>
      </c>
      <c r="J4" s="4">
        <v>2</v>
      </c>
      <c r="K4" s="4" t="s">
        <v>30</v>
      </c>
      <c r="L4" s="4">
        <v>366</v>
      </c>
      <c r="M4" s="4">
        <v>366</v>
      </c>
      <c r="N4" s="4" t="s">
        <v>41</v>
      </c>
      <c r="O4" s="4" t="s">
        <v>32</v>
      </c>
      <c r="P4" s="4" t="s">
        <v>33</v>
      </c>
      <c r="Q4" s="4">
        <v>0</v>
      </c>
      <c r="R4" s="8">
        <v>44560</v>
      </c>
      <c r="S4" s="6">
        <v>44643</v>
      </c>
      <c r="T4" s="4" t="s">
        <v>34</v>
      </c>
      <c r="U4" s="4">
        <v>366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44638</v>
      </c>
      <c r="G5" s="6">
        <v>44640</v>
      </c>
      <c r="H5" s="4">
        <v>1</v>
      </c>
      <c r="I5" s="4">
        <v>2</v>
      </c>
      <c r="J5" s="4">
        <v>2</v>
      </c>
      <c r="K5" s="4" t="s">
        <v>30</v>
      </c>
      <c r="L5" s="4">
        <v>100</v>
      </c>
      <c r="M5" s="4">
        <v>100</v>
      </c>
      <c r="N5" s="4" t="s">
        <v>47</v>
      </c>
      <c r="O5" s="4" t="s">
        <v>32</v>
      </c>
      <c r="P5" s="4" t="s">
        <v>33</v>
      </c>
      <c r="Q5" s="4">
        <v>0</v>
      </c>
      <c r="R5" s="8">
        <v>44561</v>
      </c>
      <c r="S5" s="6">
        <v>44643</v>
      </c>
      <c r="T5" s="4" t="s">
        <v>34</v>
      </c>
      <c r="U5" s="4">
        <v>100</v>
      </c>
      <c r="V5" s="4">
        <v>0</v>
      </c>
      <c r="W5" s="4">
        <v>0</v>
      </c>
      <c r="X5" s="4" t="s">
        <v>43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44639</v>
      </c>
      <c r="G6" s="6">
        <v>44640</v>
      </c>
      <c r="H6" s="4">
        <v>1</v>
      </c>
      <c r="I6" s="4">
        <v>1</v>
      </c>
      <c r="J6" s="4">
        <v>1</v>
      </c>
      <c r="K6" s="4" t="s">
        <v>30</v>
      </c>
      <c r="L6" s="4">
        <v>228</v>
      </c>
      <c r="M6" s="4">
        <v>228</v>
      </c>
      <c r="N6" s="4" t="s">
        <v>52</v>
      </c>
      <c r="O6" s="4" t="s">
        <v>32</v>
      </c>
      <c r="P6" s="4" t="s">
        <v>33</v>
      </c>
      <c r="Q6" s="4">
        <v>0</v>
      </c>
      <c r="R6" s="8">
        <v>44586</v>
      </c>
      <c r="S6" s="6">
        <v>44643</v>
      </c>
      <c r="T6" s="4" t="s">
        <v>34</v>
      </c>
      <c r="U6" s="4">
        <v>228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44638</v>
      </c>
      <c r="G7" s="6">
        <v>44640</v>
      </c>
      <c r="H7" s="4">
        <v>1</v>
      </c>
      <c r="I7" s="4">
        <v>2</v>
      </c>
      <c r="J7" s="4">
        <v>2</v>
      </c>
      <c r="K7" s="4" t="s">
        <v>30</v>
      </c>
      <c r="L7" s="4">
        <v>204</v>
      </c>
      <c r="M7" s="4">
        <v>204</v>
      </c>
      <c r="N7" s="4" t="s">
        <v>58</v>
      </c>
      <c r="O7" s="4" t="s">
        <v>32</v>
      </c>
      <c r="P7" s="4" t="s">
        <v>33</v>
      </c>
      <c r="Q7" s="4">
        <v>0</v>
      </c>
      <c r="R7" s="8">
        <v>44595</v>
      </c>
      <c r="S7" s="6">
        <v>44643</v>
      </c>
      <c r="T7" s="4" t="s">
        <v>34</v>
      </c>
      <c r="U7" s="4">
        <v>204</v>
      </c>
      <c r="V7" s="4">
        <v>0</v>
      </c>
      <c r="W7" s="4">
        <v>0</v>
      </c>
      <c r="X7" s="4" t="s">
        <v>59</v>
      </c>
      <c r="Y7" s="4" t="s">
        <v>43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44639</v>
      </c>
      <c r="G8" s="6">
        <v>44640</v>
      </c>
      <c r="H8" s="4">
        <v>1</v>
      </c>
      <c r="I8" s="4">
        <v>1</v>
      </c>
      <c r="J8" s="4">
        <v>1</v>
      </c>
      <c r="K8" s="4" t="s">
        <v>30</v>
      </c>
      <c r="L8" s="4">
        <v>109</v>
      </c>
      <c r="M8" s="4">
        <v>109</v>
      </c>
      <c r="N8" s="4" t="s">
        <v>63</v>
      </c>
      <c r="O8" s="4" t="s">
        <v>32</v>
      </c>
      <c r="P8" s="4" t="s">
        <v>33</v>
      </c>
      <c r="Q8" s="4">
        <v>0</v>
      </c>
      <c r="R8" s="8">
        <v>44606</v>
      </c>
      <c r="S8" s="6">
        <v>44643</v>
      </c>
      <c r="T8" s="4" t="s">
        <v>34</v>
      </c>
      <c r="U8" s="4">
        <v>109</v>
      </c>
      <c r="V8" s="4">
        <v>0</v>
      </c>
      <c r="W8" s="4">
        <v>0</v>
      </c>
      <c r="X8" s="4" t="s">
        <v>43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44639</v>
      </c>
      <c r="G9" s="6">
        <v>44640</v>
      </c>
      <c r="H9" s="4">
        <v>1</v>
      </c>
      <c r="I9" s="4">
        <v>1</v>
      </c>
      <c r="J9" s="4">
        <v>1</v>
      </c>
      <c r="K9" s="4" t="s">
        <v>30</v>
      </c>
      <c r="L9" s="4">
        <v>283</v>
      </c>
      <c r="M9" s="4">
        <v>283</v>
      </c>
      <c r="N9" s="4" t="s">
        <v>68</v>
      </c>
      <c r="O9" s="4" t="s">
        <v>32</v>
      </c>
      <c r="P9" s="4" t="s">
        <v>33</v>
      </c>
      <c r="Q9" s="4">
        <v>0</v>
      </c>
      <c r="R9" s="8">
        <v>44608</v>
      </c>
      <c r="S9" s="6">
        <v>44643</v>
      </c>
      <c r="T9" s="4" t="s">
        <v>34</v>
      </c>
      <c r="U9" s="4">
        <v>283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65</v>
      </c>
      <c r="B10" s="4" t="s">
        <v>26</v>
      </c>
      <c r="C10" s="4" t="s">
        <v>37</v>
      </c>
      <c r="D10" s="4" t="s">
        <v>66</v>
      </c>
      <c r="E10" s="4" t="s">
        <v>67</v>
      </c>
      <c r="F10" s="6">
        <v>44639</v>
      </c>
      <c r="G10" s="6">
        <v>44640</v>
      </c>
      <c r="H10" s="4">
        <v>1</v>
      </c>
      <c r="I10" s="4">
        <v>1</v>
      </c>
      <c r="J10" s="4">
        <v>1</v>
      </c>
      <c r="K10" s="4" t="s">
        <v>30</v>
      </c>
      <c r="L10" s="4">
        <v>-283</v>
      </c>
      <c r="M10" s="4">
        <v>-283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44608</v>
      </c>
      <c r="S10" s="6">
        <v>44643</v>
      </c>
      <c r="T10" s="4" t="s">
        <v>34</v>
      </c>
      <c r="U10" s="4">
        <v>-283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60</v>
      </c>
      <c r="B11" s="4" t="s">
        <v>26</v>
      </c>
      <c r="C11" s="4" t="s">
        <v>37</v>
      </c>
      <c r="D11" s="4" t="s">
        <v>61</v>
      </c>
      <c r="E11" s="4" t="s">
        <v>62</v>
      </c>
      <c r="F11" s="6">
        <v>44639</v>
      </c>
      <c r="G11" s="6">
        <v>44640</v>
      </c>
      <c r="H11" s="4">
        <v>1</v>
      </c>
      <c r="I11" s="4">
        <v>1</v>
      </c>
      <c r="J11" s="4">
        <v>1</v>
      </c>
      <c r="K11" s="4" t="s">
        <v>30</v>
      </c>
      <c r="L11" s="4">
        <v>-109</v>
      </c>
      <c r="M11" s="4">
        <v>-109</v>
      </c>
      <c r="N11" s="4" t="s">
        <v>63</v>
      </c>
      <c r="O11" s="4" t="s">
        <v>32</v>
      </c>
      <c r="P11" s="4" t="s">
        <v>33</v>
      </c>
      <c r="Q11" s="4">
        <v>0</v>
      </c>
      <c r="R11" s="8">
        <v>44606</v>
      </c>
      <c r="S11" s="6">
        <v>44643</v>
      </c>
      <c r="T11" s="4" t="s">
        <v>34</v>
      </c>
      <c r="U11" s="4">
        <v>-109</v>
      </c>
      <c r="V11" s="4">
        <v>0</v>
      </c>
      <c r="W11" s="4">
        <v>0</v>
      </c>
      <c r="X11" s="4" t="s">
        <v>43</v>
      </c>
      <c r="Y11" s="4" t="s">
        <v>64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44639</v>
      </c>
      <c r="G12" s="6">
        <v>44640</v>
      </c>
      <c r="H12" s="4">
        <v>1</v>
      </c>
      <c r="I12" s="4">
        <v>1</v>
      </c>
      <c r="J12" s="4">
        <v>1</v>
      </c>
      <c r="K12" s="4" t="s">
        <v>30</v>
      </c>
      <c r="L12" s="4">
        <v>103</v>
      </c>
      <c r="M12" s="4">
        <v>103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44611</v>
      </c>
      <c r="S12" s="6">
        <v>44643</v>
      </c>
      <c r="T12" s="4" t="s">
        <v>34</v>
      </c>
      <c r="U12" s="4">
        <v>103</v>
      </c>
      <c r="V12" s="4">
        <v>0</v>
      </c>
      <c r="W12" s="4">
        <v>0</v>
      </c>
      <c r="X12" s="4" t="s">
        <v>43</v>
      </c>
      <c r="Y12" s="4" t="s">
        <v>43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44639</v>
      </c>
      <c r="G13" s="6">
        <v>44640</v>
      </c>
      <c r="H13" s="4">
        <v>1</v>
      </c>
      <c r="I13" s="4">
        <v>1</v>
      </c>
      <c r="J13" s="4">
        <v>1</v>
      </c>
      <c r="K13" s="4" t="s">
        <v>30</v>
      </c>
      <c r="L13" s="4">
        <v>135</v>
      </c>
      <c r="M13" s="4">
        <v>135</v>
      </c>
      <c r="N13" s="4" t="s">
        <v>78</v>
      </c>
      <c r="O13" s="4" t="s">
        <v>32</v>
      </c>
      <c r="P13" s="4" t="s">
        <v>33</v>
      </c>
      <c r="Q13" s="4">
        <v>0</v>
      </c>
      <c r="R13" s="8">
        <v>44612</v>
      </c>
      <c r="S13" s="6">
        <v>44643</v>
      </c>
      <c r="T13" s="4" t="s">
        <v>34</v>
      </c>
      <c r="U13" s="4">
        <v>135</v>
      </c>
      <c r="V13" s="4">
        <v>0</v>
      </c>
      <c r="W13" s="4">
        <v>0</v>
      </c>
      <c r="X13" s="4" t="s">
        <v>79</v>
      </c>
      <c r="Y13" s="4" t="s">
        <v>43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44638</v>
      </c>
      <c r="G14" s="6">
        <v>44640</v>
      </c>
      <c r="H14" s="4">
        <v>1</v>
      </c>
      <c r="I14" s="4">
        <v>2</v>
      </c>
      <c r="J14" s="4">
        <v>2</v>
      </c>
      <c r="K14" s="4" t="s">
        <v>30</v>
      </c>
      <c r="L14" s="4">
        <v>260</v>
      </c>
      <c r="M14" s="4">
        <v>260</v>
      </c>
      <c r="N14" s="4" t="s">
        <v>83</v>
      </c>
      <c r="O14" s="4" t="s">
        <v>32</v>
      </c>
      <c r="P14" s="4" t="s">
        <v>33</v>
      </c>
      <c r="Q14" s="4">
        <v>0</v>
      </c>
      <c r="R14" s="8">
        <v>44614</v>
      </c>
      <c r="S14" s="6">
        <v>44643</v>
      </c>
      <c r="T14" s="4" t="s">
        <v>34</v>
      </c>
      <c r="U14" s="4">
        <v>260</v>
      </c>
      <c r="V14" s="4">
        <v>0</v>
      </c>
      <c r="W14" s="4">
        <v>0</v>
      </c>
      <c r="X14" s="4" t="s">
        <v>84</v>
      </c>
      <c r="Y14" s="4" t="s">
        <v>43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44639</v>
      </c>
      <c r="G15" s="6">
        <v>44640</v>
      </c>
      <c r="H15" s="4">
        <v>1</v>
      </c>
      <c r="I15" s="4">
        <v>1</v>
      </c>
      <c r="J15" s="4">
        <v>1</v>
      </c>
      <c r="K15" s="4" t="s">
        <v>30</v>
      </c>
      <c r="L15" s="4">
        <v>180</v>
      </c>
      <c r="M15" s="4">
        <v>180</v>
      </c>
      <c r="N15" s="4" t="s">
        <v>88</v>
      </c>
      <c r="O15" s="4" t="s">
        <v>32</v>
      </c>
      <c r="P15" s="4" t="s">
        <v>33</v>
      </c>
      <c r="Q15" s="4">
        <v>0</v>
      </c>
      <c r="R15" s="8">
        <v>44618</v>
      </c>
      <c r="S15" s="6">
        <v>44643</v>
      </c>
      <c r="T15" s="4" t="s">
        <v>34</v>
      </c>
      <c r="U15" s="4">
        <v>180</v>
      </c>
      <c r="V15" s="4">
        <v>0</v>
      </c>
      <c r="W15" s="4">
        <v>0</v>
      </c>
      <c r="X15" s="4" t="s">
        <v>43</v>
      </c>
      <c r="Y15" s="4" t="s">
        <v>43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44639</v>
      </c>
      <c r="G16" s="6">
        <v>44640</v>
      </c>
      <c r="H16" s="4">
        <v>1</v>
      </c>
      <c r="I16" s="4">
        <v>1</v>
      </c>
      <c r="J16" s="4">
        <v>1</v>
      </c>
      <c r="K16" s="4" t="s">
        <v>30</v>
      </c>
      <c r="L16" s="4">
        <v>192</v>
      </c>
      <c r="M16" s="4">
        <v>192</v>
      </c>
      <c r="N16" s="4" t="s">
        <v>92</v>
      </c>
      <c r="O16" s="4" t="s">
        <v>32</v>
      </c>
      <c r="P16" s="4" t="s">
        <v>33</v>
      </c>
      <c r="Q16" s="4">
        <v>0</v>
      </c>
      <c r="R16" s="8">
        <v>44619</v>
      </c>
      <c r="S16" s="6">
        <v>44643</v>
      </c>
      <c r="T16" s="4" t="s">
        <v>34</v>
      </c>
      <c r="U16" s="4">
        <v>192</v>
      </c>
      <c r="V16" s="4">
        <v>0</v>
      </c>
      <c r="W16" s="4">
        <v>0</v>
      </c>
      <c r="X16" s="4" t="s">
        <v>93</v>
      </c>
      <c r="Y16" s="4" t="s">
        <v>43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44639</v>
      </c>
      <c r="G17" s="6">
        <v>44640</v>
      </c>
      <c r="H17" s="4">
        <v>1</v>
      </c>
      <c r="I17" s="4">
        <v>1</v>
      </c>
      <c r="J17" s="4">
        <v>1</v>
      </c>
      <c r="K17" s="4" t="s">
        <v>30</v>
      </c>
      <c r="L17" s="4">
        <v>216</v>
      </c>
      <c r="M17" s="4">
        <v>216</v>
      </c>
      <c r="N17" s="4" t="s">
        <v>97</v>
      </c>
      <c r="O17" s="4" t="s">
        <v>32</v>
      </c>
      <c r="P17" s="4" t="s">
        <v>33</v>
      </c>
      <c r="Q17" s="4">
        <v>0</v>
      </c>
      <c r="R17" s="8">
        <v>44621</v>
      </c>
      <c r="S17" s="6">
        <v>44643</v>
      </c>
      <c r="T17" s="4" t="s">
        <v>34</v>
      </c>
      <c r="U17" s="4">
        <v>216</v>
      </c>
      <c r="V17" s="4">
        <v>0</v>
      </c>
      <c r="W17" s="4">
        <v>0</v>
      </c>
      <c r="X17" s="4" t="s">
        <v>43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44639</v>
      </c>
      <c r="G18" s="6">
        <v>44640</v>
      </c>
      <c r="H18" s="4">
        <v>1</v>
      </c>
      <c r="I18" s="4">
        <v>1</v>
      </c>
      <c r="J18" s="4">
        <v>1</v>
      </c>
      <c r="K18" s="4" t="s">
        <v>30</v>
      </c>
      <c r="L18" s="4">
        <v>243</v>
      </c>
      <c r="M18" s="4">
        <v>243</v>
      </c>
      <c r="N18" s="4" t="s">
        <v>102</v>
      </c>
      <c r="O18" s="4" t="s">
        <v>32</v>
      </c>
      <c r="P18" s="4" t="s">
        <v>33</v>
      </c>
      <c r="Q18" s="4">
        <v>0</v>
      </c>
      <c r="R18" s="8">
        <v>44623</v>
      </c>
      <c r="S18" s="6">
        <v>44643</v>
      </c>
      <c r="T18" s="4" t="s">
        <v>34</v>
      </c>
      <c r="U18" s="4">
        <v>243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44639</v>
      </c>
      <c r="G19" s="6">
        <v>44640</v>
      </c>
      <c r="H19" s="4">
        <v>1</v>
      </c>
      <c r="I19" s="4">
        <v>1</v>
      </c>
      <c r="J19" s="4">
        <v>1</v>
      </c>
      <c r="K19" s="4" t="s">
        <v>30</v>
      </c>
      <c r="L19" s="4">
        <v>154</v>
      </c>
      <c r="M19" s="4">
        <v>154</v>
      </c>
      <c r="N19" s="4" t="s">
        <v>108</v>
      </c>
      <c r="O19" s="4" t="s">
        <v>32</v>
      </c>
      <c r="P19" s="4" t="s">
        <v>33</v>
      </c>
      <c r="Q19" s="4">
        <v>0</v>
      </c>
      <c r="R19" s="8">
        <v>44628</v>
      </c>
      <c r="S19" s="6">
        <v>44643</v>
      </c>
      <c r="T19" s="4" t="s">
        <v>34</v>
      </c>
      <c r="U19" s="4">
        <v>154</v>
      </c>
      <c r="V19" s="4">
        <v>0</v>
      </c>
      <c r="W19" s="4">
        <v>0</v>
      </c>
      <c r="X19" s="4" t="s">
        <v>43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44638</v>
      </c>
      <c r="G20" s="6">
        <v>44640</v>
      </c>
      <c r="H20" s="4">
        <v>1</v>
      </c>
      <c r="I20" s="4">
        <v>2</v>
      </c>
      <c r="J20" s="4">
        <v>2</v>
      </c>
      <c r="K20" s="4" t="s">
        <v>30</v>
      </c>
      <c r="L20" s="4">
        <v>240</v>
      </c>
      <c r="M20" s="4">
        <v>240</v>
      </c>
      <c r="N20" s="4" t="s">
        <v>113</v>
      </c>
      <c r="O20" s="4" t="s">
        <v>32</v>
      </c>
      <c r="P20" s="4" t="s">
        <v>33</v>
      </c>
      <c r="Q20" s="4">
        <v>0</v>
      </c>
      <c r="R20" s="8">
        <v>44628</v>
      </c>
      <c r="S20" s="6">
        <v>44643</v>
      </c>
      <c r="T20" s="4" t="s">
        <v>34</v>
      </c>
      <c r="U20" s="4">
        <v>240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44639</v>
      </c>
      <c r="G21" s="6">
        <v>44640</v>
      </c>
      <c r="H21" s="4">
        <v>1</v>
      </c>
      <c r="I21" s="4">
        <v>1</v>
      </c>
      <c r="J21" s="4">
        <v>1</v>
      </c>
      <c r="K21" s="4" t="s">
        <v>30</v>
      </c>
      <c r="L21" s="4">
        <v>312</v>
      </c>
      <c r="M21" s="4">
        <v>312</v>
      </c>
      <c r="N21" s="4" t="s">
        <v>119</v>
      </c>
      <c r="O21" s="4" t="s">
        <v>32</v>
      </c>
      <c r="P21" s="4" t="s">
        <v>33</v>
      </c>
      <c r="Q21" s="4">
        <v>0</v>
      </c>
      <c r="R21" s="8">
        <v>44629</v>
      </c>
      <c r="S21" s="6">
        <v>44643</v>
      </c>
      <c r="T21" s="4" t="s">
        <v>34</v>
      </c>
      <c r="U21" s="4">
        <v>312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44639</v>
      </c>
      <c r="G22" s="6">
        <v>44640</v>
      </c>
      <c r="H22" s="4">
        <v>1</v>
      </c>
      <c r="I22" s="4">
        <v>1</v>
      </c>
      <c r="J22" s="4">
        <v>1</v>
      </c>
      <c r="K22" s="4" t="s">
        <v>30</v>
      </c>
      <c r="L22" s="4">
        <v>76</v>
      </c>
      <c r="M22" s="4">
        <v>76</v>
      </c>
      <c r="N22" s="4" t="s">
        <v>125</v>
      </c>
      <c r="O22" s="4" t="s">
        <v>32</v>
      </c>
      <c r="P22" s="4" t="s">
        <v>33</v>
      </c>
      <c r="Q22" s="4">
        <v>0</v>
      </c>
      <c r="R22" s="8">
        <v>44629</v>
      </c>
      <c r="S22" s="6">
        <v>44643</v>
      </c>
      <c r="T22" s="4" t="s">
        <v>34</v>
      </c>
      <c r="U22" s="4">
        <v>76</v>
      </c>
      <c r="V22" s="4">
        <v>0</v>
      </c>
      <c r="W22" s="4">
        <v>0</v>
      </c>
      <c r="X22" s="4" t="s">
        <v>126</v>
      </c>
      <c r="Y22" s="4" t="s">
        <v>43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44639</v>
      </c>
      <c r="G23" s="6">
        <v>44640</v>
      </c>
      <c r="H23" s="4">
        <v>1</v>
      </c>
      <c r="I23" s="4">
        <v>1</v>
      </c>
      <c r="J23" s="4">
        <v>1</v>
      </c>
      <c r="K23" s="4" t="s">
        <v>30</v>
      </c>
      <c r="L23" s="4">
        <v>286</v>
      </c>
      <c r="M23" s="4">
        <v>286</v>
      </c>
      <c r="N23" s="4" t="s">
        <v>130</v>
      </c>
      <c r="O23" s="4" t="s">
        <v>32</v>
      </c>
      <c r="P23" s="4" t="s">
        <v>33</v>
      </c>
      <c r="Q23" s="4">
        <v>0</v>
      </c>
      <c r="R23" s="8">
        <v>44630</v>
      </c>
      <c r="S23" s="6">
        <v>44643</v>
      </c>
      <c r="T23" s="4" t="s">
        <v>34</v>
      </c>
      <c r="U23" s="4">
        <v>286</v>
      </c>
      <c r="V23" s="4">
        <v>0</v>
      </c>
      <c r="W23" s="4">
        <v>0</v>
      </c>
      <c r="X23" s="4" t="s">
        <v>43</v>
      </c>
      <c r="Y23" s="4" t="s">
        <v>43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87</v>
      </c>
      <c r="F24" s="6">
        <v>44639</v>
      </c>
      <c r="G24" s="6">
        <v>44640</v>
      </c>
      <c r="H24" s="4">
        <v>1</v>
      </c>
      <c r="I24" s="4">
        <v>1</v>
      </c>
      <c r="J24" s="4">
        <v>1</v>
      </c>
      <c r="K24" s="4" t="s">
        <v>30</v>
      </c>
      <c r="L24" s="4">
        <v>130</v>
      </c>
      <c r="M24" s="4">
        <v>130</v>
      </c>
      <c r="N24" s="4" t="s">
        <v>133</v>
      </c>
      <c r="O24" s="4" t="s">
        <v>32</v>
      </c>
      <c r="P24" s="4" t="s">
        <v>33</v>
      </c>
      <c r="Q24" s="4">
        <v>0</v>
      </c>
      <c r="R24" s="8">
        <v>44630</v>
      </c>
      <c r="S24" s="6">
        <v>44643</v>
      </c>
      <c r="T24" s="4" t="s">
        <v>34</v>
      </c>
      <c r="U24" s="4">
        <v>130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44639</v>
      </c>
      <c r="G25" s="6">
        <v>44640</v>
      </c>
      <c r="H25" s="4">
        <v>1</v>
      </c>
      <c r="I25" s="4">
        <v>1</v>
      </c>
      <c r="J25" s="4">
        <v>1</v>
      </c>
      <c r="K25" s="4" t="s">
        <v>30</v>
      </c>
      <c r="L25" s="4">
        <v>98</v>
      </c>
      <c r="M25" s="4">
        <v>98</v>
      </c>
      <c r="N25" s="4" t="s">
        <v>139</v>
      </c>
      <c r="O25" s="4" t="s">
        <v>32</v>
      </c>
      <c r="P25" s="4" t="s">
        <v>33</v>
      </c>
      <c r="Q25" s="4">
        <v>0</v>
      </c>
      <c r="R25" s="8">
        <v>44631</v>
      </c>
      <c r="S25" s="6">
        <v>44643</v>
      </c>
      <c r="T25" s="4" t="s">
        <v>34</v>
      </c>
      <c r="U25" s="4">
        <v>98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44637</v>
      </c>
      <c r="G26" s="6">
        <v>44640</v>
      </c>
      <c r="H26" s="4">
        <v>1</v>
      </c>
      <c r="I26" s="4">
        <v>3</v>
      </c>
      <c r="J26" s="4">
        <v>3</v>
      </c>
      <c r="K26" s="4" t="s">
        <v>30</v>
      </c>
      <c r="L26" s="4">
        <v>579</v>
      </c>
      <c r="M26" s="4">
        <v>579</v>
      </c>
      <c r="N26" s="4" t="s">
        <v>145</v>
      </c>
      <c r="O26" s="4" t="s">
        <v>32</v>
      </c>
      <c r="P26" s="4" t="s">
        <v>33</v>
      </c>
      <c r="Q26" s="4">
        <v>0</v>
      </c>
      <c r="R26" s="8">
        <v>44632</v>
      </c>
      <c r="S26" s="6">
        <v>44643</v>
      </c>
      <c r="T26" s="4" t="s">
        <v>34</v>
      </c>
      <c r="U26" s="4">
        <v>579</v>
      </c>
      <c r="V26" s="4">
        <v>0</v>
      </c>
      <c r="W26" s="4">
        <v>0</v>
      </c>
      <c r="X26" s="4" t="s">
        <v>43</v>
      </c>
      <c r="Y26" s="4" t="s">
        <v>43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44639</v>
      </c>
      <c r="G27" s="6">
        <v>44640</v>
      </c>
      <c r="H27" s="4">
        <v>1</v>
      </c>
      <c r="I27" s="4">
        <v>1</v>
      </c>
      <c r="J27" s="4">
        <v>1</v>
      </c>
      <c r="K27" s="4" t="s">
        <v>30</v>
      </c>
      <c r="L27" s="4">
        <v>191</v>
      </c>
      <c r="M27" s="4">
        <v>191</v>
      </c>
      <c r="N27" s="4" t="s">
        <v>149</v>
      </c>
      <c r="O27" s="4" t="s">
        <v>32</v>
      </c>
      <c r="P27" s="4" t="s">
        <v>33</v>
      </c>
      <c r="Q27" s="4">
        <v>0</v>
      </c>
      <c r="R27" s="8">
        <v>44633</v>
      </c>
      <c r="S27" s="6">
        <v>44643</v>
      </c>
      <c r="T27" s="4" t="s">
        <v>34</v>
      </c>
      <c r="U27" s="4">
        <v>191</v>
      </c>
      <c r="V27" s="4">
        <v>0</v>
      </c>
      <c r="W27" s="4">
        <v>0</v>
      </c>
      <c r="X27" s="4" t="s">
        <v>150</v>
      </c>
      <c r="Y27" s="4" t="s">
        <v>43</v>
      </c>
    </row>
    <row r="28" s="4" customFormat="1" spans="1:25">
      <c r="A28" s="4" t="s">
        <v>146</v>
      </c>
      <c r="B28" s="4" t="s">
        <v>26</v>
      </c>
      <c r="C28" s="4" t="s">
        <v>37</v>
      </c>
      <c r="D28" s="4" t="s">
        <v>147</v>
      </c>
      <c r="E28" s="4" t="s">
        <v>148</v>
      </c>
      <c r="F28" s="6">
        <v>44639</v>
      </c>
      <c r="G28" s="6">
        <v>44640</v>
      </c>
      <c r="H28" s="4">
        <v>1</v>
      </c>
      <c r="I28" s="4">
        <v>1</v>
      </c>
      <c r="J28" s="4">
        <v>1</v>
      </c>
      <c r="K28" s="4" t="s">
        <v>30</v>
      </c>
      <c r="L28" s="4">
        <v>-191</v>
      </c>
      <c r="M28" s="4">
        <v>-191</v>
      </c>
      <c r="N28" s="4" t="s">
        <v>149</v>
      </c>
      <c r="O28" s="4" t="s">
        <v>32</v>
      </c>
      <c r="P28" s="4" t="s">
        <v>33</v>
      </c>
      <c r="Q28" s="4">
        <v>0</v>
      </c>
      <c r="R28" s="8">
        <v>44633</v>
      </c>
      <c r="S28" s="6">
        <v>44643</v>
      </c>
      <c r="T28" s="4" t="s">
        <v>34</v>
      </c>
      <c r="U28" s="4">
        <v>-191</v>
      </c>
      <c r="V28" s="4">
        <v>0</v>
      </c>
      <c r="W28" s="4">
        <v>0</v>
      </c>
      <c r="X28" s="4" t="s">
        <v>150</v>
      </c>
      <c r="Y28" s="4" t="s">
        <v>43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44635</v>
      </c>
      <c r="G29" s="6">
        <v>44640</v>
      </c>
      <c r="H29" s="4">
        <v>1</v>
      </c>
      <c r="I29" s="4">
        <v>5</v>
      </c>
      <c r="J29" s="4">
        <v>5</v>
      </c>
      <c r="K29" s="4" t="s">
        <v>30</v>
      </c>
      <c r="L29" s="4">
        <v>1470</v>
      </c>
      <c r="M29" s="4">
        <v>1470</v>
      </c>
      <c r="N29" s="4" t="s">
        <v>154</v>
      </c>
      <c r="O29" s="4" t="s">
        <v>32</v>
      </c>
      <c r="P29" s="4" t="s">
        <v>33</v>
      </c>
      <c r="Q29" s="4">
        <v>0</v>
      </c>
      <c r="R29" s="8">
        <v>44633</v>
      </c>
      <c r="S29" s="6">
        <v>44643</v>
      </c>
      <c r="T29" s="4" t="s">
        <v>34</v>
      </c>
      <c r="U29" s="4">
        <v>1470</v>
      </c>
      <c r="V29" s="4">
        <v>0</v>
      </c>
      <c r="W29" s="4">
        <v>0</v>
      </c>
      <c r="X29" s="4" t="s">
        <v>155</v>
      </c>
      <c r="Y29" s="4" t="s">
        <v>43</v>
      </c>
    </row>
    <row r="30" s="4" customFormat="1" spans="1:25">
      <c r="A30" s="4" t="s">
        <v>151</v>
      </c>
      <c r="B30" s="4" t="s">
        <v>26</v>
      </c>
      <c r="C30" s="4" t="s">
        <v>37</v>
      </c>
      <c r="D30" s="4" t="s">
        <v>152</v>
      </c>
      <c r="E30" s="4" t="s">
        <v>153</v>
      </c>
      <c r="F30" s="6">
        <v>44635</v>
      </c>
      <c r="G30" s="6">
        <v>44640</v>
      </c>
      <c r="H30" s="4">
        <v>1</v>
      </c>
      <c r="I30" s="4">
        <v>5</v>
      </c>
      <c r="J30" s="4">
        <v>5</v>
      </c>
      <c r="K30" s="4" t="s">
        <v>30</v>
      </c>
      <c r="L30" s="4">
        <v>-1470</v>
      </c>
      <c r="M30" s="4">
        <v>-1470</v>
      </c>
      <c r="N30" s="4" t="s">
        <v>154</v>
      </c>
      <c r="O30" s="4" t="s">
        <v>32</v>
      </c>
      <c r="P30" s="4" t="s">
        <v>33</v>
      </c>
      <c r="Q30" s="4">
        <v>0</v>
      </c>
      <c r="R30" s="8">
        <v>44633</v>
      </c>
      <c r="S30" s="6">
        <v>44643</v>
      </c>
      <c r="T30" s="4" t="s">
        <v>34</v>
      </c>
      <c r="U30" s="4">
        <v>-1470</v>
      </c>
      <c r="V30" s="4">
        <v>0</v>
      </c>
      <c r="W30" s="4">
        <v>0</v>
      </c>
      <c r="X30" s="4" t="s">
        <v>155</v>
      </c>
      <c r="Y30" s="4" t="s">
        <v>43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44637</v>
      </c>
      <c r="G31" s="6">
        <v>44640</v>
      </c>
      <c r="H31" s="4">
        <v>1</v>
      </c>
      <c r="I31" s="4">
        <v>3</v>
      </c>
      <c r="J31" s="4">
        <v>3</v>
      </c>
      <c r="K31" s="4" t="s">
        <v>30</v>
      </c>
      <c r="L31" s="4">
        <v>477</v>
      </c>
      <c r="M31" s="4">
        <v>477</v>
      </c>
      <c r="N31" s="4" t="s">
        <v>159</v>
      </c>
      <c r="O31" s="4" t="s">
        <v>32</v>
      </c>
      <c r="P31" s="4" t="s">
        <v>33</v>
      </c>
      <c r="Q31" s="4">
        <v>0</v>
      </c>
      <c r="R31" s="8">
        <v>44634</v>
      </c>
      <c r="S31" s="6">
        <v>44643</v>
      </c>
      <c r="T31" s="4" t="s">
        <v>34</v>
      </c>
      <c r="U31" s="4">
        <v>477</v>
      </c>
      <c r="V31" s="4">
        <v>0</v>
      </c>
      <c r="W31" s="4">
        <v>0</v>
      </c>
      <c r="X31" s="4" t="s">
        <v>160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44639</v>
      </c>
      <c r="G32" s="6">
        <v>44640</v>
      </c>
      <c r="H32" s="4">
        <v>1</v>
      </c>
      <c r="I32" s="4">
        <v>1</v>
      </c>
      <c r="J32" s="4">
        <v>1</v>
      </c>
      <c r="K32" s="4" t="s">
        <v>30</v>
      </c>
      <c r="L32" s="4">
        <v>56</v>
      </c>
      <c r="M32" s="4">
        <v>56</v>
      </c>
      <c r="N32" s="4" t="s">
        <v>165</v>
      </c>
      <c r="O32" s="4" t="s">
        <v>32</v>
      </c>
      <c r="P32" s="4" t="s">
        <v>33</v>
      </c>
      <c r="Q32" s="4">
        <v>0</v>
      </c>
      <c r="R32" s="8">
        <v>44634</v>
      </c>
      <c r="S32" s="6">
        <v>44643</v>
      </c>
      <c r="T32" s="4" t="s">
        <v>34</v>
      </c>
      <c r="U32" s="4">
        <v>56</v>
      </c>
      <c r="V32" s="4">
        <v>0</v>
      </c>
      <c r="W32" s="4">
        <v>0</v>
      </c>
      <c r="X32" s="4" t="s">
        <v>43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124</v>
      </c>
      <c r="F33" s="6">
        <v>44639</v>
      </c>
      <c r="G33" s="6">
        <v>44640</v>
      </c>
      <c r="H33" s="4">
        <v>1</v>
      </c>
      <c r="I33" s="4">
        <v>1</v>
      </c>
      <c r="J33" s="4">
        <v>1</v>
      </c>
      <c r="K33" s="4" t="s">
        <v>30</v>
      </c>
      <c r="L33" s="4">
        <v>281</v>
      </c>
      <c r="M33" s="4">
        <v>281</v>
      </c>
      <c r="N33" s="4" t="s">
        <v>169</v>
      </c>
      <c r="O33" s="4" t="s">
        <v>32</v>
      </c>
      <c r="P33" s="4" t="s">
        <v>33</v>
      </c>
      <c r="Q33" s="4">
        <v>0</v>
      </c>
      <c r="R33" s="8">
        <v>44634</v>
      </c>
      <c r="S33" s="6">
        <v>44643</v>
      </c>
      <c r="T33" s="4" t="s">
        <v>34</v>
      </c>
      <c r="U33" s="4">
        <v>281</v>
      </c>
      <c r="V33" s="4">
        <v>0</v>
      </c>
      <c r="W33" s="4">
        <v>0</v>
      </c>
      <c r="X33" s="4" t="s">
        <v>43</v>
      </c>
      <c r="Y33" s="4" t="s">
        <v>43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44639</v>
      </c>
      <c r="G34" s="6">
        <v>44640</v>
      </c>
      <c r="H34" s="4">
        <v>1</v>
      </c>
      <c r="I34" s="4">
        <v>1</v>
      </c>
      <c r="J34" s="4">
        <v>1</v>
      </c>
      <c r="K34" s="4" t="s">
        <v>30</v>
      </c>
      <c r="L34" s="4">
        <v>190</v>
      </c>
      <c r="M34" s="4">
        <v>190</v>
      </c>
      <c r="N34" s="4" t="s">
        <v>173</v>
      </c>
      <c r="O34" s="4" t="s">
        <v>32</v>
      </c>
      <c r="P34" s="4" t="s">
        <v>33</v>
      </c>
      <c r="Q34" s="4">
        <v>0</v>
      </c>
      <c r="R34" s="8">
        <v>44635</v>
      </c>
      <c r="S34" s="6">
        <v>44643</v>
      </c>
      <c r="T34" s="4" t="s">
        <v>34</v>
      </c>
      <c r="U34" s="4">
        <v>190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44639</v>
      </c>
      <c r="G35" s="6">
        <v>44640</v>
      </c>
      <c r="H35" s="4">
        <v>2</v>
      </c>
      <c r="I35" s="4">
        <v>1</v>
      </c>
      <c r="J35" s="4">
        <v>2</v>
      </c>
      <c r="K35" s="4" t="s">
        <v>30</v>
      </c>
      <c r="L35" s="4">
        <v>104</v>
      </c>
      <c r="M35" s="4">
        <v>104</v>
      </c>
      <c r="N35" s="4" t="s">
        <v>179</v>
      </c>
      <c r="O35" s="4" t="s">
        <v>32</v>
      </c>
      <c r="P35" s="4" t="s">
        <v>33</v>
      </c>
      <c r="Q35" s="4">
        <v>0</v>
      </c>
      <c r="R35" s="8">
        <v>44636</v>
      </c>
      <c r="S35" s="6">
        <v>44643</v>
      </c>
      <c r="T35" s="4" t="s">
        <v>34</v>
      </c>
      <c r="U35" s="4">
        <v>104</v>
      </c>
      <c r="V35" s="4">
        <v>0</v>
      </c>
      <c r="W35" s="4">
        <v>0</v>
      </c>
      <c r="X35" s="4" t="s">
        <v>180</v>
      </c>
      <c r="Y35" s="4" t="s">
        <v>43</v>
      </c>
    </row>
    <row r="36" s="4" customFormat="1" spans="1:25">
      <c r="A36" s="4" t="s">
        <v>176</v>
      </c>
      <c r="B36" s="4" t="s">
        <v>26</v>
      </c>
      <c r="C36" s="4" t="s">
        <v>37</v>
      </c>
      <c r="D36" s="4" t="s">
        <v>177</v>
      </c>
      <c r="E36" s="4" t="s">
        <v>178</v>
      </c>
      <c r="F36" s="6">
        <v>44639</v>
      </c>
      <c r="G36" s="6">
        <v>44640</v>
      </c>
      <c r="H36" s="4">
        <v>2</v>
      </c>
      <c r="I36" s="4">
        <v>1</v>
      </c>
      <c r="J36" s="4">
        <v>2</v>
      </c>
      <c r="K36" s="4" t="s">
        <v>30</v>
      </c>
      <c r="L36" s="4">
        <v>-104</v>
      </c>
      <c r="M36" s="4">
        <v>-104</v>
      </c>
      <c r="N36" s="4" t="s">
        <v>179</v>
      </c>
      <c r="O36" s="4" t="s">
        <v>32</v>
      </c>
      <c r="P36" s="4" t="s">
        <v>33</v>
      </c>
      <c r="Q36" s="4">
        <v>0</v>
      </c>
      <c r="R36" s="8">
        <v>44636</v>
      </c>
      <c r="S36" s="6">
        <v>44643</v>
      </c>
      <c r="T36" s="4" t="s">
        <v>34</v>
      </c>
      <c r="U36" s="4">
        <v>-104</v>
      </c>
      <c r="V36" s="4">
        <v>0</v>
      </c>
      <c r="W36" s="4">
        <v>0</v>
      </c>
      <c r="X36" s="4" t="s">
        <v>180</v>
      </c>
      <c r="Y36" s="4" t="s">
        <v>43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182</v>
      </c>
      <c r="E37" s="4" t="s">
        <v>183</v>
      </c>
      <c r="F37" s="6">
        <v>44639</v>
      </c>
      <c r="G37" s="6">
        <v>44640</v>
      </c>
      <c r="H37" s="4">
        <v>1</v>
      </c>
      <c r="I37" s="4">
        <v>1</v>
      </c>
      <c r="J37" s="4">
        <v>1</v>
      </c>
      <c r="K37" s="4" t="s">
        <v>30</v>
      </c>
      <c r="L37" s="4">
        <v>176</v>
      </c>
      <c r="M37" s="4">
        <v>176</v>
      </c>
      <c r="N37" s="4" t="s">
        <v>184</v>
      </c>
      <c r="O37" s="4" t="s">
        <v>32</v>
      </c>
      <c r="P37" s="4" t="s">
        <v>33</v>
      </c>
      <c r="Q37" s="4">
        <v>0</v>
      </c>
      <c r="R37" s="8">
        <v>44636</v>
      </c>
      <c r="S37" s="6">
        <v>44643</v>
      </c>
      <c r="T37" s="4" t="s">
        <v>34</v>
      </c>
      <c r="U37" s="4">
        <v>176</v>
      </c>
      <c r="V37" s="4">
        <v>0</v>
      </c>
      <c r="W37" s="4">
        <v>0</v>
      </c>
      <c r="X37" s="4" t="s">
        <v>43</v>
      </c>
      <c r="Y37" s="4" t="s">
        <v>43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158</v>
      </c>
      <c r="F38" s="6">
        <v>44639</v>
      </c>
      <c r="G38" s="6">
        <v>44640</v>
      </c>
      <c r="H38" s="4">
        <v>1</v>
      </c>
      <c r="I38" s="4">
        <v>1</v>
      </c>
      <c r="J38" s="4">
        <v>1</v>
      </c>
      <c r="K38" s="4" t="s">
        <v>30</v>
      </c>
      <c r="L38" s="4">
        <v>61</v>
      </c>
      <c r="M38" s="4">
        <v>61</v>
      </c>
      <c r="N38" s="4" t="s">
        <v>187</v>
      </c>
      <c r="O38" s="4" t="s">
        <v>32</v>
      </c>
      <c r="P38" s="4" t="s">
        <v>33</v>
      </c>
      <c r="Q38" s="4">
        <v>0</v>
      </c>
      <c r="R38" s="8">
        <v>44636</v>
      </c>
      <c r="S38" s="6">
        <v>44643</v>
      </c>
      <c r="T38" s="4" t="s">
        <v>34</v>
      </c>
      <c r="U38" s="4">
        <v>61</v>
      </c>
      <c r="V38" s="4">
        <v>0</v>
      </c>
      <c r="W38" s="4">
        <v>0</v>
      </c>
      <c r="X38" s="4" t="s">
        <v>188</v>
      </c>
      <c r="Y38" s="4" t="s">
        <v>43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44638</v>
      </c>
      <c r="G39" s="6">
        <v>44640</v>
      </c>
      <c r="H39" s="4">
        <v>1</v>
      </c>
      <c r="I39" s="4">
        <v>2</v>
      </c>
      <c r="J39" s="4">
        <v>2</v>
      </c>
      <c r="K39" s="4" t="s">
        <v>30</v>
      </c>
      <c r="L39" s="4">
        <v>322</v>
      </c>
      <c r="M39" s="4">
        <v>322</v>
      </c>
      <c r="N39" s="4" t="s">
        <v>192</v>
      </c>
      <c r="O39" s="4" t="s">
        <v>32</v>
      </c>
      <c r="P39" s="4" t="s">
        <v>33</v>
      </c>
      <c r="Q39" s="4">
        <v>0</v>
      </c>
      <c r="R39" s="8">
        <v>44637</v>
      </c>
      <c r="S39" s="6">
        <v>44643</v>
      </c>
      <c r="T39" s="4" t="s">
        <v>34</v>
      </c>
      <c r="U39" s="4">
        <v>322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95</v>
      </c>
      <c r="E40" s="4" t="s">
        <v>196</v>
      </c>
      <c r="F40" s="6">
        <v>44639</v>
      </c>
      <c r="G40" s="6">
        <v>44640</v>
      </c>
      <c r="H40" s="4">
        <v>1</v>
      </c>
      <c r="I40" s="4">
        <v>1</v>
      </c>
      <c r="J40" s="4">
        <v>1</v>
      </c>
      <c r="K40" s="4" t="s">
        <v>30</v>
      </c>
      <c r="L40" s="4">
        <v>224</v>
      </c>
      <c r="M40" s="4">
        <v>224</v>
      </c>
      <c r="N40" s="4" t="s">
        <v>197</v>
      </c>
      <c r="O40" s="4" t="s">
        <v>32</v>
      </c>
      <c r="P40" s="4" t="s">
        <v>33</v>
      </c>
      <c r="Q40" s="4">
        <v>0</v>
      </c>
      <c r="R40" s="8">
        <v>44638</v>
      </c>
      <c r="S40" s="6">
        <v>44643</v>
      </c>
      <c r="T40" s="4" t="s">
        <v>34</v>
      </c>
      <c r="U40" s="4">
        <v>224</v>
      </c>
      <c r="V40" s="4">
        <v>0</v>
      </c>
      <c r="W40" s="4">
        <v>0</v>
      </c>
      <c r="X40" s="4" t="s">
        <v>198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44639</v>
      </c>
      <c r="G41" s="6">
        <v>44640</v>
      </c>
      <c r="H41" s="4">
        <v>1</v>
      </c>
      <c r="I41" s="4">
        <v>1</v>
      </c>
      <c r="J41" s="4">
        <v>1</v>
      </c>
      <c r="K41" s="4" t="s">
        <v>30</v>
      </c>
      <c r="L41" s="4">
        <v>62</v>
      </c>
      <c r="M41" s="4">
        <v>62</v>
      </c>
      <c r="N41" s="4" t="s">
        <v>203</v>
      </c>
      <c r="O41" s="4" t="s">
        <v>32</v>
      </c>
      <c r="P41" s="4" t="s">
        <v>33</v>
      </c>
      <c r="Q41" s="4">
        <v>0</v>
      </c>
      <c r="R41" s="8">
        <v>44638</v>
      </c>
      <c r="S41" s="6">
        <v>44643</v>
      </c>
      <c r="T41" s="4" t="s">
        <v>34</v>
      </c>
      <c r="U41" s="4">
        <v>62</v>
      </c>
      <c r="V41" s="4">
        <v>0</v>
      </c>
      <c r="W41" s="4">
        <v>0</v>
      </c>
      <c r="X41" s="4" t="s">
        <v>204</v>
      </c>
      <c r="Y41" s="4" t="s">
        <v>43</v>
      </c>
    </row>
    <row r="42" s="4" customFormat="1" spans="1:25">
      <c r="A42" s="4" t="s">
        <v>200</v>
      </c>
      <c r="B42" s="4" t="s">
        <v>26</v>
      </c>
      <c r="C42" s="4" t="s">
        <v>37</v>
      </c>
      <c r="D42" s="4" t="s">
        <v>201</v>
      </c>
      <c r="E42" s="4" t="s">
        <v>202</v>
      </c>
      <c r="F42" s="6">
        <v>44639</v>
      </c>
      <c r="G42" s="6">
        <v>44640</v>
      </c>
      <c r="H42" s="4">
        <v>1</v>
      </c>
      <c r="I42" s="4">
        <v>1</v>
      </c>
      <c r="J42" s="4">
        <v>1</v>
      </c>
      <c r="K42" s="4" t="s">
        <v>30</v>
      </c>
      <c r="L42" s="4">
        <v>-62</v>
      </c>
      <c r="M42" s="4">
        <v>-62</v>
      </c>
      <c r="N42" s="4" t="s">
        <v>203</v>
      </c>
      <c r="O42" s="4" t="s">
        <v>32</v>
      </c>
      <c r="P42" s="4" t="s">
        <v>33</v>
      </c>
      <c r="Q42" s="4">
        <v>0</v>
      </c>
      <c r="R42" s="8">
        <v>44638</v>
      </c>
      <c r="S42" s="6">
        <v>44643</v>
      </c>
      <c r="T42" s="4" t="s">
        <v>34</v>
      </c>
      <c r="U42" s="4">
        <v>-62</v>
      </c>
      <c r="V42" s="4">
        <v>0</v>
      </c>
      <c r="W42" s="4">
        <v>0</v>
      </c>
      <c r="X42" s="4" t="s">
        <v>204</v>
      </c>
      <c r="Y42" s="4" t="s">
        <v>43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44639</v>
      </c>
      <c r="G43" s="6">
        <v>44640</v>
      </c>
      <c r="H43" s="4">
        <v>1</v>
      </c>
      <c r="I43" s="4">
        <v>1</v>
      </c>
      <c r="J43" s="4">
        <v>1</v>
      </c>
      <c r="K43" s="4" t="s">
        <v>30</v>
      </c>
      <c r="L43" s="4">
        <v>76</v>
      </c>
      <c r="M43" s="4">
        <v>76</v>
      </c>
      <c r="N43" s="4" t="s">
        <v>208</v>
      </c>
      <c r="O43" s="4" t="s">
        <v>32</v>
      </c>
      <c r="P43" s="4" t="s">
        <v>33</v>
      </c>
      <c r="Q43" s="4">
        <v>0</v>
      </c>
      <c r="R43" s="8">
        <v>44638</v>
      </c>
      <c r="S43" s="6">
        <v>44643</v>
      </c>
      <c r="T43" s="4" t="s">
        <v>34</v>
      </c>
      <c r="U43" s="4">
        <v>76</v>
      </c>
      <c r="V43" s="4">
        <v>0</v>
      </c>
      <c r="W43" s="4">
        <v>0</v>
      </c>
      <c r="X43" s="4" t="s">
        <v>43</v>
      </c>
      <c r="Y43" s="4" t="s">
        <v>109</v>
      </c>
    </row>
    <row r="44" s="4" customFormat="1" spans="1:25">
      <c r="A44" s="4" t="s">
        <v>209</v>
      </c>
      <c r="B44" s="4" t="s">
        <v>26</v>
      </c>
      <c r="C44" s="4" t="s">
        <v>27</v>
      </c>
      <c r="D44" s="4" t="s">
        <v>210</v>
      </c>
      <c r="E44" s="4" t="s">
        <v>211</v>
      </c>
      <c r="F44" s="6">
        <v>44638</v>
      </c>
      <c r="G44" s="6">
        <v>44640</v>
      </c>
      <c r="H44" s="4">
        <v>1</v>
      </c>
      <c r="I44" s="4">
        <v>2</v>
      </c>
      <c r="J44" s="4">
        <v>2</v>
      </c>
      <c r="K44" s="4" t="s">
        <v>30</v>
      </c>
      <c r="L44" s="4">
        <v>450</v>
      </c>
      <c r="M44" s="4">
        <v>450</v>
      </c>
      <c r="N44" s="4" t="s">
        <v>212</v>
      </c>
      <c r="O44" s="4" t="s">
        <v>32</v>
      </c>
      <c r="P44" s="4" t="s">
        <v>33</v>
      </c>
      <c r="Q44" s="4">
        <v>0</v>
      </c>
      <c r="R44" s="8">
        <v>44638</v>
      </c>
      <c r="S44" s="6">
        <v>44643</v>
      </c>
      <c r="T44" s="4" t="s">
        <v>34</v>
      </c>
      <c r="U44" s="4">
        <v>450</v>
      </c>
      <c r="V44" s="4">
        <v>0</v>
      </c>
      <c r="W44" s="4">
        <v>0</v>
      </c>
      <c r="X44" s="4" t="s">
        <v>213</v>
      </c>
      <c r="Y44" s="4" t="s">
        <v>214</v>
      </c>
    </row>
    <row r="45" s="4" customFormat="1" spans="1:25">
      <c r="A45" s="4" t="s">
        <v>215</v>
      </c>
      <c r="B45" s="4" t="s">
        <v>26</v>
      </c>
      <c r="C45" s="4" t="s">
        <v>27</v>
      </c>
      <c r="D45" s="4" t="s">
        <v>95</v>
      </c>
      <c r="E45" s="4" t="s">
        <v>196</v>
      </c>
      <c r="F45" s="6">
        <v>44639</v>
      </c>
      <c r="G45" s="6">
        <v>44640</v>
      </c>
      <c r="H45" s="4">
        <v>1</v>
      </c>
      <c r="I45" s="4">
        <v>1</v>
      </c>
      <c r="J45" s="4">
        <v>1</v>
      </c>
      <c r="K45" s="4" t="s">
        <v>30</v>
      </c>
      <c r="L45" s="4">
        <v>262</v>
      </c>
      <c r="M45" s="4">
        <v>262</v>
      </c>
      <c r="N45" s="4" t="s">
        <v>216</v>
      </c>
      <c r="O45" s="4" t="s">
        <v>32</v>
      </c>
      <c r="P45" s="4" t="s">
        <v>33</v>
      </c>
      <c r="Q45" s="4">
        <v>0</v>
      </c>
      <c r="R45" s="8">
        <v>44638</v>
      </c>
      <c r="S45" s="6">
        <v>44643</v>
      </c>
      <c r="T45" s="4" t="s">
        <v>34</v>
      </c>
      <c r="U45" s="4">
        <v>262</v>
      </c>
      <c r="V45" s="4">
        <v>0</v>
      </c>
      <c r="W45" s="4">
        <v>0</v>
      </c>
      <c r="X45" s="4" t="s">
        <v>43</v>
      </c>
      <c r="Y45" s="4" t="s">
        <v>217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219</v>
      </c>
      <c r="E46" s="4" t="s">
        <v>220</v>
      </c>
      <c r="F46" s="6">
        <v>44639</v>
      </c>
      <c r="G46" s="6">
        <v>44640</v>
      </c>
      <c r="H46" s="4">
        <v>1</v>
      </c>
      <c r="I46" s="4">
        <v>1</v>
      </c>
      <c r="J46" s="4">
        <v>1</v>
      </c>
      <c r="K46" s="4" t="s">
        <v>30</v>
      </c>
      <c r="L46" s="4">
        <v>83</v>
      </c>
      <c r="M46" s="4">
        <v>83</v>
      </c>
      <c r="N46" s="4" t="s">
        <v>221</v>
      </c>
      <c r="O46" s="4" t="s">
        <v>32</v>
      </c>
      <c r="P46" s="4" t="s">
        <v>33</v>
      </c>
      <c r="Q46" s="4">
        <v>0</v>
      </c>
      <c r="R46" s="8">
        <v>44638</v>
      </c>
      <c r="S46" s="6">
        <v>44643</v>
      </c>
      <c r="T46" s="4" t="s">
        <v>34</v>
      </c>
      <c r="U46" s="4">
        <v>83</v>
      </c>
      <c r="V46" s="4">
        <v>0</v>
      </c>
      <c r="W46" s="4">
        <v>0</v>
      </c>
      <c r="X46" s="4" t="s">
        <v>43</v>
      </c>
      <c r="Y46" s="4" t="s">
        <v>43</v>
      </c>
    </row>
    <row r="47" s="4" customFormat="1" spans="1:25">
      <c r="A47" s="4" t="s">
        <v>222</v>
      </c>
      <c r="B47" s="4" t="s">
        <v>26</v>
      </c>
      <c r="C47" s="4" t="s">
        <v>27</v>
      </c>
      <c r="D47" s="4" t="s">
        <v>223</v>
      </c>
      <c r="E47" s="4" t="s">
        <v>224</v>
      </c>
      <c r="F47" s="6">
        <v>44639</v>
      </c>
      <c r="G47" s="6">
        <v>44640</v>
      </c>
      <c r="H47" s="4">
        <v>1</v>
      </c>
      <c r="I47" s="4">
        <v>1</v>
      </c>
      <c r="J47" s="4">
        <v>1</v>
      </c>
      <c r="K47" s="4" t="s">
        <v>30</v>
      </c>
      <c r="L47" s="4">
        <v>127</v>
      </c>
      <c r="M47" s="4">
        <v>127</v>
      </c>
      <c r="N47" s="4" t="s">
        <v>225</v>
      </c>
      <c r="O47" s="4" t="s">
        <v>32</v>
      </c>
      <c r="P47" s="4" t="s">
        <v>33</v>
      </c>
      <c r="Q47" s="4">
        <v>0</v>
      </c>
      <c r="R47" s="8">
        <v>44639</v>
      </c>
      <c r="S47" s="6">
        <v>44643</v>
      </c>
      <c r="T47" s="4" t="s">
        <v>34</v>
      </c>
      <c r="U47" s="4">
        <v>127</v>
      </c>
      <c r="V47" s="4">
        <v>0</v>
      </c>
      <c r="W47" s="4">
        <v>0</v>
      </c>
      <c r="X47" s="4" t="s">
        <v>226</v>
      </c>
      <c r="Y47" s="4" t="s">
        <v>227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44639</v>
      </c>
      <c r="G48" s="6">
        <v>44640</v>
      </c>
      <c r="H48" s="4">
        <v>1</v>
      </c>
      <c r="I48" s="4">
        <v>1</v>
      </c>
      <c r="J48" s="4">
        <v>1</v>
      </c>
      <c r="K48" s="4" t="s">
        <v>30</v>
      </c>
      <c r="L48" s="4">
        <v>98</v>
      </c>
      <c r="M48" s="4">
        <v>98</v>
      </c>
      <c r="N48" s="4" t="s">
        <v>231</v>
      </c>
      <c r="O48" s="4" t="s">
        <v>32</v>
      </c>
      <c r="P48" s="4" t="s">
        <v>33</v>
      </c>
      <c r="Q48" s="4">
        <v>0</v>
      </c>
      <c r="R48" s="8">
        <v>44639</v>
      </c>
      <c r="S48" s="6">
        <v>44643</v>
      </c>
      <c r="T48" s="4" t="s">
        <v>34</v>
      </c>
      <c r="U48" s="4">
        <v>98</v>
      </c>
      <c r="V48" s="4">
        <v>0</v>
      </c>
      <c r="W48" s="4">
        <v>0</v>
      </c>
      <c r="X48" s="4" t="s">
        <v>232</v>
      </c>
      <c r="Y48" s="4" t="s">
        <v>233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44639</v>
      </c>
      <c r="G49" s="6">
        <v>44640</v>
      </c>
      <c r="H49" s="4">
        <v>1</v>
      </c>
      <c r="I49" s="4">
        <v>1</v>
      </c>
      <c r="J49" s="4">
        <v>1</v>
      </c>
      <c r="K49" s="4" t="s">
        <v>30</v>
      </c>
      <c r="L49" s="4">
        <v>26</v>
      </c>
      <c r="M49" s="4">
        <v>26</v>
      </c>
      <c r="N49" s="4" t="s">
        <v>237</v>
      </c>
      <c r="O49" s="4" t="s">
        <v>32</v>
      </c>
      <c r="P49" s="4" t="s">
        <v>33</v>
      </c>
      <c r="Q49" s="4">
        <v>0</v>
      </c>
      <c r="R49" s="8">
        <v>44639</v>
      </c>
      <c r="S49" s="6">
        <v>44643</v>
      </c>
      <c r="T49" s="4" t="s">
        <v>34</v>
      </c>
      <c r="U49" s="4">
        <v>26</v>
      </c>
      <c r="V49" s="4">
        <v>0</v>
      </c>
      <c r="W49" s="4">
        <v>0</v>
      </c>
      <c r="X49" s="4" t="s">
        <v>238</v>
      </c>
      <c r="Y49" s="4" t="s">
        <v>43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44639</v>
      </c>
      <c r="G50" s="6">
        <v>44640</v>
      </c>
      <c r="H50" s="4">
        <v>1</v>
      </c>
      <c r="I50" s="4">
        <v>1</v>
      </c>
      <c r="J50" s="4">
        <v>1</v>
      </c>
      <c r="K50" s="4" t="s">
        <v>30</v>
      </c>
      <c r="L50" s="4">
        <v>185</v>
      </c>
      <c r="M50" s="4">
        <v>185</v>
      </c>
      <c r="N50" s="4" t="s">
        <v>242</v>
      </c>
      <c r="O50" s="4" t="s">
        <v>32</v>
      </c>
      <c r="P50" s="4" t="s">
        <v>33</v>
      </c>
      <c r="Q50" s="4">
        <v>0</v>
      </c>
      <c r="R50" s="8">
        <v>44639</v>
      </c>
      <c r="S50" s="6">
        <v>44643</v>
      </c>
      <c r="T50" s="4" t="s">
        <v>34</v>
      </c>
      <c r="U50" s="4">
        <v>185</v>
      </c>
      <c r="V50" s="4">
        <v>0</v>
      </c>
      <c r="W50" s="4">
        <v>0</v>
      </c>
      <c r="X50" s="4" t="s">
        <v>243</v>
      </c>
      <c r="Y50" s="4" t="s">
        <v>109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44639</v>
      </c>
      <c r="G51" s="6">
        <v>44640</v>
      </c>
      <c r="H51" s="4">
        <v>1</v>
      </c>
      <c r="I51" s="4">
        <v>1</v>
      </c>
      <c r="J51" s="4">
        <v>1</v>
      </c>
      <c r="K51" s="4" t="s">
        <v>30</v>
      </c>
      <c r="L51" s="4">
        <v>157</v>
      </c>
      <c r="M51" s="4">
        <v>157</v>
      </c>
      <c r="N51" s="4" t="s">
        <v>247</v>
      </c>
      <c r="O51" s="4" t="s">
        <v>32</v>
      </c>
      <c r="P51" s="4" t="s">
        <v>33</v>
      </c>
      <c r="Q51" s="4">
        <v>0</v>
      </c>
      <c r="R51" s="8">
        <v>44639</v>
      </c>
      <c r="S51" s="6">
        <v>44643</v>
      </c>
      <c r="T51" s="4" t="s">
        <v>34</v>
      </c>
      <c r="U51" s="4">
        <v>157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251</v>
      </c>
      <c r="E52" s="4" t="s">
        <v>67</v>
      </c>
      <c r="F52" s="6">
        <v>44639</v>
      </c>
      <c r="G52" s="6">
        <v>44640</v>
      </c>
      <c r="H52" s="4">
        <v>1</v>
      </c>
      <c r="I52" s="4">
        <v>1</v>
      </c>
      <c r="J52" s="4">
        <v>1</v>
      </c>
      <c r="K52" s="4" t="s">
        <v>30</v>
      </c>
      <c r="L52" s="4">
        <v>41</v>
      </c>
      <c r="M52" s="4">
        <v>41</v>
      </c>
      <c r="N52" s="4" t="s">
        <v>252</v>
      </c>
      <c r="O52" s="4" t="s">
        <v>32</v>
      </c>
      <c r="P52" s="4" t="s">
        <v>33</v>
      </c>
      <c r="Q52" s="4">
        <v>0</v>
      </c>
      <c r="R52" s="8">
        <v>44639</v>
      </c>
      <c r="S52" s="6">
        <v>44643</v>
      </c>
      <c r="T52" s="4" t="s">
        <v>34</v>
      </c>
      <c r="U52" s="4">
        <v>41</v>
      </c>
      <c r="V52" s="4">
        <v>0</v>
      </c>
      <c r="W52" s="4">
        <v>0</v>
      </c>
      <c r="X52" s="4" t="s">
        <v>43</v>
      </c>
      <c r="Y52" s="4" t="s">
        <v>253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3"/>
  <sheetViews>
    <sheetView tabSelected="1" topLeftCell="A39" workbookViewId="0">
      <selection activeCell="A51" sqref="A51:A5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254</v>
      </c>
    </row>
    <row r="2" s="4" customFormat="1" hidden="1" spans="1:9">
      <c r="A2" s="5">
        <v>16513108618</v>
      </c>
      <c r="B2" s="6">
        <v>44638</v>
      </c>
      <c r="C2" s="6">
        <v>44640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17076247906</v>
      </c>
      <c r="B3" s="6">
        <v>44638</v>
      </c>
      <c r="C3" s="6">
        <v>44640</v>
      </c>
      <c r="D3" s="4">
        <v>366</v>
      </c>
      <c r="E3" s="4" t="str">
        <f>VLOOKUP(A3,HOP!A:L,12,0)</f>
        <v>366.00</v>
      </c>
      <c r="F3" s="4" t="str">
        <f>VLOOKUP(A3,HOP!A:C,3,0)</f>
        <v>2363177</v>
      </c>
      <c r="G3" s="4">
        <f t="shared" ref="G3:G45" si="0">D3-E3</f>
        <v>0</v>
      </c>
      <c r="H3" s="4" t="str">
        <f t="shared" ref="H3:H45" si="1">$H$1&amp;F3</f>
        <v>，2363177</v>
      </c>
      <c r="I3" s="4" t="str">
        <f>VLOOKUP(A3,HOP!A:U,21,0)</f>
        <v>直连</v>
      </c>
    </row>
    <row r="4" s="4" customFormat="1" spans="1:13">
      <c r="A4" s="5">
        <v>17085782961</v>
      </c>
      <c r="B4" s="6">
        <v>44638</v>
      </c>
      <c r="C4" s="6">
        <v>44640</v>
      </c>
      <c r="D4" s="4">
        <v>100</v>
      </c>
      <c r="E4" s="4" t="e">
        <f>VLOOKUP(A4,HOP!A:L,12,0)</f>
        <v>#N/A</v>
      </c>
      <c r="F4" s="4">
        <v>2301367</v>
      </c>
      <c r="G4" s="4" t="e">
        <f t="shared" si="0"/>
        <v>#N/A</v>
      </c>
      <c r="H4" s="4" t="str">
        <f t="shared" si="1"/>
        <v>，2301367</v>
      </c>
      <c r="I4" s="4" t="e">
        <f>VLOOKUP(A4,HOP!A:U,21,0)</f>
        <v>#N/A</v>
      </c>
      <c r="J4" s="4" t="s">
        <v>255</v>
      </c>
      <c r="M4" s="4" t="s">
        <v>256</v>
      </c>
    </row>
    <row r="5" s="4" customFormat="1" spans="1:9">
      <c r="A5" s="5">
        <v>17228487072</v>
      </c>
      <c r="B5" s="6">
        <v>44639</v>
      </c>
      <c r="C5" s="6">
        <v>44640</v>
      </c>
      <c r="D5" s="4">
        <v>228</v>
      </c>
      <c r="E5" s="4" t="str">
        <f>VLOOKUP(A5,HOP!A:L,12,0)</f>
        <v>228.00</v>
      </c>
      <c r="F5" s="4" t="str">
        <f>VLOOKUP(A5,HOP!A:C,3,0)</f>
        <v>2408487</v>
      </c>
      <c r="G5" s="4">
        <f t="shared" si="0"/>
        <v>0</v>
      </c>
      <c r="H5" s="4" t="str">
        <f t="shared" si="1"/>
        <v>，2408487</v>
      </c>
      <c r="I5" s="4" t="str">
        <f>VLOOKUP(A5,HOP!A:U,21,0)</f>
        <v>直连</v>
      </c>
    </row>
    <row r="6" s="4" customFormat="1" spans="1:9">
      <c r="A6" s="5">
        <v>17272510392</v>
      </c>
      <c r="B6" s="6">
        <v>44638</v>
      </c>
      <c r="C6" s="6">
        <v>44640</v>
      </c>
      <c r="D6" s="4">
        <v>204</v>
      </c>
      <c r="E6" s="4" t="str">
        <f>VLOOKUP(A6,HOP!A:L,12,0)</f>
        <v>204.00</v>
      </c>
      <c r="F6" s="4" t="str">
        <f>VLOOKUP(A6,HOP!A:C,3,0)</f>
        <v>2412297</v>
      </c>
      <c r="G6" s="4">
        <f t="shared" si="0"/>
        <v>0</v>
      </c>
      <c r="H6" s="4" t="str">
        <f t="shared" si="1"/>
        <v>，2412297</v>
      </c>
      <c r="I6" s="4" t="str">
        <f>VLOOKUP(A6,HOP!A:U,21,0)</f>
        <v>直连</v>
      </c>
    </row>
    <row r="7" s="4" customFormat="1" hidden="1" spans="1:9">
      <c r="A7" s="5">
        <v>17354233072</v>
      </c>
      <c r="B7" s="6">
        <v>44639</v>
      </c>
      <c r="C7" s="6">
        <v>44640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17376263540</v>
      </c>
      <c r="B8" s="6">
        <v>44639</v>
      </c>
      <c r="C8" s="6">
        <v>44640</v>
      </c>
      <c r="D8" s="4">
        <v>0</v>
      </c>
      <c r="E8" s="4" t="str">
        <f>VLOOKUP(A8,HOP!A:L,12,0)</f>
        <v>283.00</v>
      </c>
      <c r="F8" s="4" t="str">
        <f>VLOOKUP(A8,HOP!A:C,3,0)</f>
        <v>2420196</v>
      </c>
      <c r="G8" s="4">
        <f t="shared" si="0"/>
        <v>-283</v>
      </c>
      <c r="H8" s="4" t="str">
        <f t="shared" si="1"/>
        <v>，2420196</v>
      </c>
      <c r="I8" s="4" t="str">
        <f>VLOOKUP(A8,HOP!A:U,21,0)</f>
        <v>直连</v>
      </c>
    </row>
    <row r="9" s="4" customFormat="1" spans="1:9">
      <c r="A9" s="5">
        <v>17428644830</v>
      </c>
      <c r="B9" s="6">
        <v>44639</v>
      </c>
      <c r="C9" s="6">
        <v>44640</v>
      </c>
      <c r="D9" s="4">
        <v>103</v>
      </c>
      <c r="E9" s="4" t="str">
        <f>VLOOKUP(A9,HOP!A:L,12,0)</f>
        <v>103.00</v>
      </c>
      <c r="F9" s="4" t="str">
        <f>VLOOKUP(A9,HOP!A:C,3,0)</f>
        <v>2425842</v>
      </c>
      <c r="G9" s="4">
        <f t="shared" si="0"/>
        <v>0</v>
      </c>
      <c r="H9" s="4" t="str">
        <f t="shared" si="1"/>
        <v>，2425842</v>
      </c>
      <c r="I9" s="4" t="str">
        <f>VLOOKUP(A9,HOP!A:U,21,0)</f>
        <v>直连</v>
      </c>
    </row>
    <row r="10" s="4" customFormat="1" spans="1:9">
      <c r="A10" s="5">
        <v>17429226481</v>
      </c>
      <c r="B10" s="6">
        <v>44639</v>
      </c>
      <c r="C10" s="6">
        <v>44640</v>
      </c>
      <c r="D10" s="4">
        <v>135</v>
      </c>
      <c r="E10" s="4" t="str">
        <f>VLOOKUP(A10,HOP!A:L,12,0)</f>
        <v>135.00</v>
      </c>
      <c r="F10" s="4" t="str">
        <f>VLOOKUP(A10,HOP!A:C,3,0)</f>
        <v>2426066</v>
      </c>
      <c r="G10" s="4">
        <f t="shared" si="0"/>
        <v>0</v>
      </c>
      <c r="H10" s="4" t="str">
        <f t="shared" si="1"/>
        <v>，2426066</v>
      </c>
      <c r="I10" s="4" t="str">
        <f>VLOOKUP(A10,HOP!A:U,21,0)</f>
        <v>直连</v>
      </c>
    </row>
    <row r="11" s="4" customFormat="1" spans="1:9">
      <c r="A11" s="5">
        <v>17454422286</v>
      </c>
      <c r="B11" s="6">
        <v>44638</v>
      </c>
      <c r="C11" s="6">
        <v>44640</v>
      </c>
      <c r="D11" s="4">
        <v>260</v>
      </c>
      <c r="E11" s="4" t="str">
        <f>VLOOKUP(A11,HOP!A:L,12,0)</f>
        <v>260.00</v>
      </c>
      <c r="F11" s="4" t="str">
        <f>VLOOKUP(A11,HOP!A:C,3,0)</f>
        <v>2431594</v>
      </c>
      <c r="G11" s="4">
        <f t="shared" si="0"/>
        <v>0</v>
      </c>
      <c r="H11" s="4" t="str">
        <f t="shared" si="1"/>
        <v>，2431594</v>
      </c>
      <c r="I11" s="4" t="str">
        <f>VLOOKUP(A11,HOP!A:U,21,0)</f>
        <v>直连</v>
      </c>
    </row>
    <row r="12" s="4" customFormat="1" spans="1:9">
      <c r="A12" s="5">
        <v>17500112483</v>
      </c>
      <c r="B12" s="6">
        <v>44639</v>
      </c>
      <c r="C12" s="6">
        <v>44640</v>
      </c>
      <c r="D12" s="4">
        <v>180</v>
      </c>
      <c r="E12" s="4" t="str">
        <f>VLOOKUP(A12,HOP!A:L,12,0)</f>
        <v>180.00</v>
      </c>
      <c r="F12" s="4" t="str">
        <f>VLOOKUP(A12,HOP!A:C,3,0)</f>
        <v>2436455</v>
      </c>
      <c r="G12" s="4">
        <f t="shared" si="0"/>
        <v>0</v>
      </c>
      <c r="H12" s="4" t="str">
        <f t="shared" si="1"/>
        <v>，2436455</v>
      </c>
      <c r="I12" s="4" t="str">
        <f>VLOOKUP(A12,HOP!A:U,21,0)</f>
        <v>直连</v>
      </c>
    </row>
    <row r="13" s="4" customFormat="1" spans="1:9">
      <c r="A13" s="5">
        <v>17501357114</v>
      </c>
      <c r="B13" s="6">
        <v>44639</v>
      </c>
      <c r="C13" s="6">
        <v>44640</v>
      </c>
      <c r="D13" s="4">
        <v>192</v>
      </c>
      <c r="E13" s="4" t="str">
        <f>VLOOKUP(A13,HOP!A:L,12,0)</f>
        <v>192.00</v>
      </c>
      <c r="F13" s="4" t="str">
        <f>VLOOKUP(A13,HOP!A:C,3,0)</f>
        <v>2437149</v>
      </c>
      <c r="G13" s="4">
        <f t="shared" si="0"/>
        <v>0</v>
      </c>
      <c r="H13" s="4" t="str">
        <f t="shared" si="1"/>
        <v>，2437149</v>
      </c>
      <c r="I13" s="4" t="str">
        <f>VLOOKUP(A13,HOP!A:U,21,0)</f>
        <v>直连</v>
      </c>
    </row>
    <row r="14" s="4" customFormat="1" spans="1:9">
      <c r="A14" s="5">
        <v>17523439709</v>
      </c>
      <c r="B14" s="6">
        <v>44639</v>
      </c>
      <c r="C14" s="6">
        <v>44640</v>
      </c>
      <c r="D14" s="4">
        <v>216</v>
      </c>
      <c r="E14" s="4" t="str">
        <f>VLOOKUP(A14,HOP!A:L,12,0)</f>
        <v>216.00</v>
      </c>
      <c r="F14" s="4" t="str">
        <f>VLOOKUP(A14,HOP!A:C,3,0)</f>
        <v>2441708</v>
      </c>
      <c r="G14" s="4">
        <f t="shared" si="0"/>
        <v>0</v>
      </c>
      <c r="H14" s="4" t="str">
        <f t="shared" si="1"/>
        <v>，2441708</v>
      </c>
      <c r="I14" s="4" t="str">
        <f>VLOOKUP(A14,HOP!A:U,21,0)</f>
        <v>直连</v>
      </c>
    </row>
    <row r="15" s="4" customFormat="1" spans="1:9">
      <c r="A15" s="5">
        <v>17541101302</v>
      </c>
      <c r="B15" s="6">
        <v>44639</v>
      </c>
      <c r="C15" s="6">
        <v>44640</v>
      </c>
      <c r="D15" s="4">
        <v>243</v>
      </c>
      <c r="E15" s="4" t="str">
        <f>VLOOKUP(A15,HOP!A:L,12,0)</f>
        <v>243.00</v>
      </c>
      <c r="F15" s="4" t="str">
        <f>VLOOKUP(A15,HOP!A:C,3,0)</f>
        <v>2445583</v>
      </c>
      <c r="G15" s="4">
        <f t="shared" si="0"/>
        <v>0</v>
      </c>
      <c r="H15" s="4" t="str">
        <f t="shared" si="1"/>
        <v>，2445583</v>
      </c>
      <c r="I15" s="4" t="str">
        <f>VLOOKUP(A15,HOP!A:U,21,0)</f>
        <v>直连</v>
      </c>
    </row>
    <row r="16" s="4" customFormat="1" spans="1:9">
      <c r="A16" s="5">
        <v>17589585902</v>
      </c>
      <c r="B16" s="6">
        <v>44639</v>
      </c>
      <c r="C16" s="6">
        <v>44640</v>
      </c>
      <c r="D16" s="4">
        <v>154</v>
      </c>
      <c r="E16" s="4" t="str">
        <f>VLOOKUP(A16,HOP!A:L,12,0)</f>
        <v>154.00</v>
      </c>
      <c r="F16" s="4" t="str">
        <f>VLOOKUP(A16,HOP!A:C,3,0)</f>
        <v>2454816</v>
      </c>
      <c r="G16" s="4">
        <f t="shared" si="0"/>
        <v>0</v>
      </c>
      <c r="H16" s="4" t="str">
        <f t="shared" si="1"/>
        <v>，2454816</v>
      </c>
      <c r="I16" s="4" t="str">
        <f>VLOOKUP(A16,HOP!A:U,21,0)</f>
        <v>直连</v>
      </c>
    </row>
    <row r="17" s="4" customFormat="1" spans="1:9">
      <c r="A17" s="5">
        <v>17591161751</v>
      </c>
      <c r="B17" s="6">
        <v>44638</v>
      </c>
      <c r="C17" s="6">
        <v>44640</v>
      </c>
      <c r="D17" s="4">
        <v>240</v>
      </c>
      <c r="E17" s="4" t="str">
        <f>VLOOKUP(A17,HOP!A:L,12,0)</f>
        <v>240.00</v>
      </c>
      <c r="F17" s="4" t="str">
        <f>VLOOKUP(A17,HOP!A:C,3,0)</f>
        <v>2455610</v>
      </c>
      <c r="G17" s="4">
        <f t="shared" si="0"/>
        <v>0</v>
      </c>
      <c r="H17" s="4" t="str">
        <f t="shared" si="1"/>
        <v>，2455610</v>
      </c>
      <c r="I17" s="4" t="str">
        <f>VLOOKUP(A17,HOP!A:U,21,0)</f>
        <v>直连</v>
      </c>
    </row>
    <row r="18" s="4" customFormat="1" spans="1:9">
      <c r="A18" s="5">
        <v>17599969969</v>
      </c>
      <c r="B18" s="6">
        <v>44639</v>
      </c>
      <c r="C18" s="6">
        <v>44640</v>
      </c>
      <c r="D18" s="4">
        <v>312</v>
      </c>
      <c r="E18" s="4" t="str">
        <f>VLOOKUP(A18,HOP!A:L,12,0)</f>
        <v>312.00</v>
      </c>
      <c r="F18" s="4" t="str">
        <f>VLOOKUP(A18,HOP!A:C,3,0)</f>
        <v>2457493</v>
      </c>
      <c r="G18" s="4">
        <f t="shared" si="0"/>
        <v>0</v>
      </c>
      <c r="H18" s="4" t="str">
        <f t="shared" si="1"/>
        <v>，2457493</v>
      </c>
      <c r="I18" s="4" t="str">
        <f>VLOOKUP(A18,HOP!A:U,21,0)</f>
        <v>直连</v>
      </c>
    </row>
    <row r="19" s="4" customFormat="1" spans="1:9">
      <c r="A19" s="5">
        <v>17605346280</v>
      </c>
      <c r="B19" s="6">
        <v>44639</v>
      </c>
      <c r="C19" s="6">
        <v>44640</v>
      </c>
      <c r="D19" s="4">
        <v>76</v>
      </c>
      <c r="E19" s="4" t="str">
        <f>VLOOKUP(A19,HOP!A:L,12,0)</f>
        <v>76.00</v>
      </c>
      <c r="F19" s="4" t="str">
        <f>VLOOKUP(A19,HOP!A:C,3,0)</f>
        <v>2457778</v>
      </c>
      <c r="G19" s="4">
        <f t="shared" si="0"/>
        <v>0</v>
      </c>
      <c r="H19" s="4" t="str">
        <f t="shared" si="1"/>
        <v>，2457778</v>
      </c>
      <c r="I19" s="4" t="str">
        <f>VLOOKUP(A19,HOP!A:U,21,0)</f>
        <v>直连</v>
      </c>
    </row>
    <row r="20" s="4" customFormat="1" spans="1:9">
      <c r="A20" s="5">
        <v>17607152222</v>
      </c>
      <c r="B20" s="6">
        <v>44639</v>
      </c>
      <c r="C20" s="6">
        <v>44640</v>
      </c>
      <c r="D20" s="4">
        <v>286</v>
      </c>
      <c r="E20" s="4" t="str">
        <f>VLOOKUP(A20,HOP!A:L,12,0)</f>
        <v>286.00</v>
      </c>
      <c r="F20" s="4" t="str">
        <f>VLOOKUP(A20,HOP!A:C,3,0)</f>
        <v>2458826</v>
      </c>
      <c r="G20" s="4">
        <f t="shared" si="0"/>
        <v>0</v>
      </c>
      <c r="H20" s="4" t="str">
        <f t="shared" si="1"/>
        <v>，2458826</v>
      </c>
      <c r="I20" s="4" t="str">
        <f>VLOOKUP(A20,HOP!A:U,21,0)</f>
        <v>直连</v>
      </c>
    </row>
    <row r="21" s="4" customFormat="1" spans="1:9">
      <c r="A21" s="5">
        <v>17612378175</v>
      </c>
      <c r="B21" s="6">
        <v>44639</v>
      </c>
      <c r="C21" s="6">
        <v>44640</v>
      </c>
      <c r="D21" s="4">
        <v>130</v>
      </c>
      <c r="E21" s="4" t="str">
        <f>VLOOKUP(A21,HOP!A:L,12,0)</f>
        <v>130.00</v>
      </c>
      <c r="F21" s="4" t="str">
        <f>VLOOKUP(A21,HOP!A:C,3,0)</f>
        <v>2459414</v>
      </c>
      <c r="G21" s="4">
        <f t="shared" si="0"/>
        <v>0</v>
      </c>
      <c r="H21" s="4" t="str">
        <f t="shared" si="1"/>
        <v>，2459414</v>
      </c>
      <c r="I21" s="4" t="str">
        <f>VLOOKUP(A21,HOP!A:U,21,0)</f>
        <v>直连</v>
      </c>
    </row>
    <row r="22" s="4" customFormat="1" spans="1:9">
      <c r="A22" s="5">
        <v>17623945061</v>
      </c>
      <c r="B22" s="6">
        <v>44639</v>
      </c>
      <c r="C22" s="6">
        <v>44640</v>
      </c>
      <c r="D22" s="4">
        <v>98</v>
      </c>
      <c r="E22" s="4" t="str">
        <f>VLOOKUP(A22,HOP!A:L,12,0)</f>
        <v>98.00</v>
      </c>
      <c r="F22" s="4" t="str">
        <f>VLOOKUP(A22,HOP!A:C,3,0)</f>
        <v>2461570</v>
      </c>
      <c r="G22" s="4">
        <f t="shared" si="0"/>
        <v>0</v>
      </c>
      <c r="H22" s="4" t="str">
        <f t="shared" si="1"/>
        <v>，2461570</v>
      </c>
      <c r="I22" s="4" t="str">
        <f>VLOOKUP(A22,HOP!A:U,21,0)</f>
        <v>直连</v>
      </c>
    </row>
    <row r="23" s="4" customFormat="1" spans="1:9">
      <c r="A23" s="5">
        <v>17628751502</v>
      </c>
      <c r="B23" s="6">
        <v>44637</v>
      </c>
      <c r="C23" s="6">
        <v>44640</v>
      </c>
      <c r="D23" s="4">
        <v>579</v>
      </c>
      <c r="E23" s="4" t="str">
        <f>VLOOKUP(A23,HOP!A:L,12,0)</f>
        <v>579.00</v>
      </c>
      <c r="F23" s="4" t="str">
        <f>VLOOKUP(A23,HOP!A:C,3,0)</f>
        <v>2462554</v>
      </c>
      <c r="G23" s="4">
        <f t="shared" si="0"/>
        <v>0</v>
      </c>
      <c r="H23" s="4" t="str">
        <f t="shared" si="1"/>
        <v>，2462554</v>
      </c>
      <c r="I23" s="4" t="str">
        <f>VLOOKUP(A23,HOP!A:U,21,0)</f>
        <v>直连</v>
      </c>
    </row>
    <row r="24" s="4" customFormat="1" hidden="1" spans="1:9">
      <c r="A24" s="5">
        <v>17636050894</v>
      </c>
      <c r="B24" s="6">
        <v>44639</v>
      </c>
      <c r="C24" s="6">
        <v>44640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17640788056</v>
      </c>
      <c r="B25" s="6">
        <v>44635</v>
      </c>
      <c r="C25" s="6">
        <v>44640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17642319033</v>
      </c>
      <c r="B26" s="6">
        <v>44637</v>
      </c>
      <c r="C26" s="6">
        <v>44640</v>
      </c>
      <c r="D26" s="4">
        <v>477</v>
      </c>
      <c r="E26" s="4" t="str">
        <f>VLOOKUP(A26,HOP!A:L,12,0)</f>
        <v>477.00</v>
      </c>
      <c r="F26" s="4" t="str">
        <f>VLOOKUP(A26,HOP!A:C,3,0)</f>
        <v>2465604</v>
      </c>
      <c r="G26" s="4">
        <f t="shared" si="0"/>
        <v>0</v>
      </c>
      <c r="H26" s="4" t="str">
        <f t="shared" si="1"/>
        <v>，2465604</v>
      </c>
      <c r="I26" s="4" t="str">
        <f>VLOOKUP(A26,HOP!A:U,21,0)</f>
        <v>直连</v>
      </c>
    </row>
    <row r="27" s="4" customFormat="1" spans="1:9">
      <c r="A27" s="5">
        <v>17648149175</v>
      </c>
      <c r="B27" s="6">
        <v>44639</v>
      </c>
      <c r="C27" s="6">
        <v>44640</v>
      </c>
      <c r="D27" s="4">
        <v>56</v>
      </c>
      <c r="E27" s="4" t="str">
        <f>VLOOKUP(A27,HOP!A:L,12,0)</f>
        <v>56.00</v>
      </c>
      <c r="F27" s="4" t="str">
        <f>VLOOKUP(A27,HOP!A:C,3,0)</f>
        <v>2466627</v>
      </c>
      <c r="G27" s="4">
        <f t="shared" si="0"/>
        <v>0</v>
      </c>
      <c r="H27" s="4" t="str">
        <f t="shared" si="1"/>
        <v>，2466627</v>
      </c>
      <c r="I27" s="4" t="str">
        <f>VLOOKUP(A27,HOP!A:U,21,0)</f>
        <v>直连</v>
      </c>
    </row>
    <row r="28" s="4" customFormat="1" spans="1:9">
      <c r="A28" s="5">
        <v>17648235396</v>
      </c>
      <c r="B28" s="6">
        <v>44639</v>
      </c>
      <c r="C28" s="6">
        <v>44640</v>
      </c>
      <c r="D28" s="4">
        <v>281</v>
      </c>
      <c r="E28" s="4" t="str">
        <f>VLOOKUP(A28,HOP!A:L,12,0)</f>
        <v>281.00</v>
      </c>
      <c r="F28" s="4" t="str">
        <f>VLOOKUP(A28,HOP!A:C,3,0)</f>
        <v>2466683</v>
      </c>
      <c r="G28" s="4">
        <f t="shared" si="0"/>
        <v>0</v>
      </c>
      <c r="H28" s="4" t="str">
        <f t="shared" si="1"/>
        <v>，2466683</v>
      </c>
      <c r="I28" s="4" t="str">
        <f>VLOOKUP(A28,HOP!A:U,21,0)</f>
        <v>直连</v>
      </c>
    </row>
    <row r="29" s="4" customFormat="1" spans="1:9">
      <c r="A29" s="5">
        <v>17649895344</v>
      </c>
      <c r="B29" s="6">
        <v>44639</v>
      </c>
      <c r="C29" s="6">
        <v>44640</v>
      </c>
      <c r="D29" s="4">
        <v>190</v>
      </c>
      <c r="E29" s="4" t="str">
        <f>VLOOKUP(A29,HOP!A:L,12,0)</f>
        <v>190.00</v>
      </c>
      <c r="F29" s="4" t="str">
        <f>VLOOKUP(A29,HOP!A:C,3,0)</f>
        <v>2467534</v>
      </c>
      <c r="G29" s="4">
        <f t="shared" si="0"/>
        <v>0</v>
      </c>
      <c r="H29" s="4" t="str">
        <f t="shared" si="1"/>
        <v>，2467534</v>
      </c>
      <c r="I29" s="4" t="str">
        <f>VLOOKUP(A29,HOP!A:U,21,0)</f>
        <v>直连</v>
      </c>
    </row>
    <row r="30" s="4" customFormat="1" hidden="1" spans="1:9">
      <c r="A30" s="5">
        <v>17658909581</v>
      </c>
      <c r="B30" s="6">
        <v>44639</v>
      </c>
      <c r="C30" s="6">
        <v>44640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17659368693</v>
      </c>
      <c r="B31" s="6">
        <v>44639</v>
      </c>
      <c r="C31" s="6">
        <v>44640</v>
      </c>
      <c r="D31" s="4">
        <v>176</v>
      </c>
      <c r="E31" s="4" t="str">
        <f>VLOOKUP(A31,HOP!A:L,12,0)</f>
        <v>176.00</v>
      </c>
      <c r="F31" s="4" t="str">
        <f>VLOOKUP(A31,HOP!A:C,3,0)</f>
        <v>2470380</v>
      </c>
      <c r="G31" s="4">
        <f t="shared" si="0"/>
        <v>0</v>
      </c>
      <c r="H31" s="4" t="str">
        <f t="shared" si="1"/>
        <v>，2470380</v>
      </c>
      <c r="I31" s="4" t="str">
        <f>VLOOKUP(A31,HOP!A:U,21,0)</f>
        <v>直连</v>
      </c>
    </row>
    <row r="32" s="4" customFormat="1" spans="1:9">
      <c r="A32" s="5">
        <v>17659407668</v>
      </c>
      <c r="B32" s="6">
        <v>44639</v>
      </c>
      <c r="C32" s="6">
        <v>44640</v>
      </c>
      <c r="D32" s="4">
        <v>61</v>
      </c>
      <c r="E32" s="4" t="str">
        <f>VLOOKUP(A32,HOP!A:L,12,0)</f>
        <v>61.00</v>
      </c>
      <c r="F32" s="4" t="str">
        <f>VLOOKUP(A32,HOP!A:C,3,0)</f>
        <v>2470408</v>
      </c>
      <c r="G32" s="4">
        <f t="shared" si="0"/>
        <v>0</v>
      </c>
      <c r="H32" s="4" t="str">
        <f t="shared" si="1"/>
        <v>，2470408</v>
      </c>
      <c r="I32" s="4" t="str">
        <f>VLOOKUP(A32,HOP!A:U,21,0)</f>
        <v>直连</v>
      </c>
    </row>
    <row r="33" s="4" customFormat="1" spans="1:9">
      <c r="A33" s="5">
        <v>17666474716</v>
      </c>
      <c r="B33" s="6">
        <v>44638</v>
      </c>
      <c r="C33" s="6">
        <v>44640</v>
      </c>
      <c r="D33" s="4">
        <v>322</v>
      </c>
      <c r="E33" s="4" t="str">
        <f>VLOOKUP(A33,HOP!A:L,12,0)</f>
        <v>322.00</v>
      </c>
      <c r="F33" s="4" t="str">
        <f>VLOOKUP(A33,HOP!A:C,3,0)</f>
        <v>2471015</v>
      </c>
      <c r="G33" s="4">
        <f t="shared" si="0"/>
        <v>0</v>
      </c>
      <c r="H33" s="4" t="str">
        <f t="shared" si="1"/>
        <v>，2471015</v>
      </c>
      <c r="I33" s="4" t="str">
        <f>VLOOKUP(A33,HOP!A:U,21,0)</f>
        <v>直连</v>
      </c>
    </row>
    <row r="34" s="4" customFormat="1" spans="1:9">
      <c r="A34" s="5">
        <v>17668424076</v>
      </c>
      <c r="B34" s="6">
        <v>44639</v>
      </c>
      <c r="C34" s="6">
        <v>44640</v>
      </c>
      <c r="D34" s="4">
        <v>224</v>
      </c>
      <c r="E34" s="4" t="str">
        <f>VLOOKUP(A34,HOP!A:L,12,0)</f>
        <v>224.00</v>
      </c>
      <c r="F34" s="4" t="str">
        <f>VLOOKUP(A34,HOP!A:C,3,0)</f>
        <v>2472206</v>
      </c>
      <c r="G34" s="4">
        <f t="shared" si="0"/>
        <v>0</v>
      </c>
      <c r="H34" s="4" t="str">
        <f t="shared" si="1"/>
        <v>，2472206</v>
      </c>
      <c r="I34" s="4" t="str">
        <f>VLOOKUP(A34,HOP!A:U,21,0)</f>
        <v>直连</v>
      </c>
    </row>
    <row r="35" s="4" customFormat="1" hidden="1" spans="1:9">
      <c r="A35" s="5">
        <v>17668449696</v>
      </c>
      <c r="B35" s="6">
        <v>44639</v>
      </c>
      <c r="C35" s="6">
        <v>44640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spans="1:9">
      <c r="A36" s="5">
        <v>17668519833</v>
      </c>
      <c r="B36" s="6">
        <v>44639</v>
      </c>
      <c r="C36" s="6">
        <v>44640</v>
      </c>
      <c r="D36" s="4">
        <v>76</v>
      </c>
      <c r="E36" s="4" t="str">
        <f>VLOOKUP(A36,HOP!A:L,12,0)</f>
        <v>76.00</v>
      </c>
      <c r="F36" s="4" t="str">
        <f>VLOOKUP(A36,HOP!A:C,3,0)</f>
        <v>2472295</v>
      </c>
      <c r="G36" s="4">
        <f t="shared" si="0"/>
        <v>0</v>
      </c>
      <c r="H36" s="4" t="str">
        <f t="shared" si="1"/>
        <v>，2472295</v>
      </c>
      <c r="I36" s="4" t="str">
        <f>VLOOKUP(A36,HOP!A:U,21,0)</f>
        <v>直连</v>
      </c>
    </row>
    <row r="37" s="4" customFormat="1" spans="1:9">
      <c r="A37" s="5">
        <v>17668760461</v>
      </c>
      <c r="B37" s="6">
        <v>44638</v>
      </c>
      <c r="C37" s="6">
        <v>44640</v>
      </c>
      <c r="D37" s="4">
        <v>450</v>
      </c>
      <c r="E37" s="4" t="str">
        <f>VLOOKUP(A37,HOP!A:L,12,0)</f>
        <v>450.00</v>
      </c>
      <c r="F37" s="4" t="str">
        <f>VLOOKUP(A37,HOP!A:C,3,0)</f>
        <v>2472437</v>
      </c>
      <c r="G37" s="4">
        <f t="shared" si="0"/>
        <v>0</v>
      </c>
      <c r="H37" s="4" t="str">
        <f t="shared" si="1"/>
        <v>，2472437</v>
      </c>
      <c r="I37" s="4" t="str">
        <f>VLOOKUP(A37,HOP!A:U,21,0)</f>
        <v>直连</v>
      </c>
    </row>
    <row r="38" s="4" customFormat="1" spans="1:9">
      <c r="A38" s="5">
        <v>17669284544</v>
      </c>
      <c r="B38" s="6">
        <v>44639</v>
      </c>
      <c r="C38" s="6">
        <v>44640</v>
      </c>
      <c r="D38" s="4">
        <v>262</v>
      </c>
      <c r="E38" s="4" t="str">
        <f>VLOOKUP(A38,HOP!A:L,12,0)</f>
        <v>262.00</v>
      </c>
      <c r="F38" s="4" t="str">
        <f>VLOOKUP(A38,HOP!A:C,3,0)</f>
        <v>2472715</v>
      </c>
      <c r="G38" s="4">
        <f t="shared" si="0"/>
        <v>0</v>
      </c>
      <c r="H38" s="4" t="str">
        <f t="shared" si="1"/>
        <v>，2472715</v>
      </c>
      <c r="I38" s="4" t="str">
        <f>VLOOKUP(A38,HOP!A:U,21,0)</f>
        <v>直连</v>
      </c>
    </row>
    <row r="39" s="4" customFormat="1" spans="1:9">
      <c r="A39" s="5">
        <v>17676724284</v>
      </c>
      <c r="B39" s="6">
        <v>44639</v>
      </c>
      <c r="C39" s="6">
        <v>44640</v>
      </c>
      <c r="D39" s="4">
        <v>83</v>
      </c>
      <c r="E39" s="4" t="str">
        <f>VLOOKUP(A39,HOP!A:L,12,0)</f>
        <v>83.00</v>
      </c>
      <c r="F39" s="4" t="str">
        <f>VLOOKUP(A39,HOP!A:C,3,0)</f>
        <v>2473230</v>
      </c>
      <c r="G39" s="4">
        <f t="shared" si="0"/>
        <v>0</v>
      </c>
      <c r="H39" s="4" t="str">
        <f t="shared" si="1"/>
        <v>，2473230</v>
      </c>
      <c r="I39" s="4" t="str">
        <f>VLOOKUP(A39,HOP!A:U,21,0)</f>
        <v>直连</v>
      </c>
    </row>
    <row r="40" s="4" customFormat="1" spans="1:9">
      <c r="A40" s="5">
        <v>17677592600</v>
      </c>
      <c r="B40" s="6">
        <v>44639</v>
      </c>
      <c r="C40" s="6">
        <v>44640</v>
      </c>
      <c r="D40" s="4">
        <v>127</v>
      </c>
      <c r="E40" s="4" t="str">
        <f>VLOOKUP(A40,HOP!A:L,12,0)</f>
        <v>127.00</v>
      </c>
      <c r="F40" s="4" t="str">
        <f>VLOOKUP(A40,HOP!A:C,3,0)</f>
        <v>2473626</v>
      </c>
      <c r="G40" s="4">
        <f t="shared" si="0"/>
        <v>0</v>
      </c>
      <c r="H40" s="4" t="str">
        <f t="shared" si="1"/>
        <v>，2473626</v>
      </c>
      <c r="I40" s="4" t="str">
        <f>VLOOKUP(A40,HOP!A:U,21,0)</f>
        <v>直连</v>
      </c>
    </row>
    <row r="41" s="4" customFormat="1" spans="1:9">
      <c r="A41" s="5">
        <v>17678056087</v>
      </c>
      <c r="B41" s="6">
        <v>44639</v>
      </c>
      <c r="C41" s="6">
        <v>44640</v>
      </c>
      <c r="D41" s="4">
        <v>98</v>
      </c>
      <c r="E41" s="4" t="str">
        <f>VLOOKUP(A41,HOP!A:L,12,0)</f>
        <v>98.00</v>
      </c>
      <c r="F41" s="4" t="str">
        <f>VLOOKUP(A41,HOP!A:C,3,0)</f>
        <v>2473873</v>
      </c>
      <c r="G41" s="4">
        <f t="shared" si="0"/>
        <v>0</v>
      </c>
      <c r="H41" s="4" t="str">
        <f t="shared" si="1"/>
        <v>，2473873</v>
      </c>
      <c r="I41" s="4" t="str">
        <f>VLOOKUP(A41,HOP!A:U,21,0)</f>
        <v>直连</v>
      </c>
    </row>
    <row r="42" s="4" customFormat="1" spans="1:9">
      <c r="A42" s="5">
        <v>17678063052</v>
      </c>
      <c r="B42" s="6">
        <v>44639</v>
      </c>
      <c r="C42" s="6">
        <v>44640</v>
      </c>
      <c r="D42" s="4">
        <v>26</v>
      </c>
      <c r="E42" s="4" t="str">
        <f>VLOOKUP(A42,HOP!A:L,12,0)</f>
        <v>26.00</v>
      </c>
      <c r="F42" s="4" t="str">
        <f>VLOOKUP(A42,HOP!A:C,3,0)</f>
        <v>2473874</v>
      </c>
      <c r="G42" s="4">
        <f t="shared" si="0"/>
        <v>0</v>
      </c>
      <c r="H42" s="4" t="str">
        <f t="shared" si="1"/>
        <v>，2473874</v>
      </c>
      <c r="I42" s="4" t="str">
        <f>VLOOKUP(A42,HOP!A:U,21,0)</f>
        <v>直连</v>
      </c>
    </row>
    <row r="43" s="4" customFormat="1" spans="1:9">
      <c r="A43" s="5">
        <v>17678430817</v>
      </c>
      <c r="B43" s="6">
        <v>44639</v>
      </c>
      <c r="C43" s="6">
        <v>44640</v>
      </c>
      <c r="D43" s="4">
        <v>185</v>
      </c>
      <c r="E43" s="4" t="str">
        <f>VLOOKUP(A43,HOP!A:L,12,0)</f>
        <v>185.00</v>
      </c>
      <c r="F43" s="4" t="str">
        <f>VLOOKUP(A43,HOP!A:C,3,0)</f>
        <v>2474082</v>
      </c>
      <c r="G43" s="4">
        <f t="shared" si="0"/>
        <v>0</v>
      </c>
      <c r="H43" s="4" t="str">
        <f t="shared" si="1"/>
        <v>，2474082</v>
      </c>
      <c r="I43" s="4" t="str">
        <f>VLOOKUP(A43,HOP!A:U,21,0)</f>
        <v>直连</v>
      </c>
    </row>
    <row r="44" s="4" customFormat="1" spans="1:9">
      <c r="A44" s="5">
        <v>17678718162</v>
      </c>
      <c r="B44" s="6">
        <v>44639</v>
      </c>
      <c r="C44" s="6">
        <v>44640</v>
      </c>
      <c r="D44" s="4">
        <v>157</v>
      </c>
      <c r="E44" s="4" t="str">
        <f>VLOOKUP(A44,HOP!A:L,12,0)</f>
        <v>157.00</v>
      </c>
      <c r="F44" s="4" t="str">
        <f>VLOOKUP(A44,HOP!A:C,3,0)</f>
        <v>2474260</v>
      </c>
      <c r="G44" s="4">
        <f t="shared" si="0"/>
        <v>0</v>
      </c>
      <c r="H44" s="4" t="str">
        <f t="shared" si="1"/>
        <v>，2474260</v>
      </c>
      <c r="I44" s="4" t="str">
        <f>VLOOKUP(A44,HOP!A:U,21,0)</f>
        <v>直连</v>
      </c>
    </row>
    <row r="45" s="4" customFormat="1" spans="1:9">
      <c r="A45" s="5">
        <v>17679331093</v>
      </c>
      <c r="B45" s="6">
        <v>44639</v>
      </c>
      <c r="C45" s="6">
        <v>44640</v>
      </c>
      <c r="D45" s="4">
        <v>41</v>
      </c>
      <c r="E45" s="4" t="str">
        <f>VLOOKUP(A45,HOP!A:L,12,0)</f>
        <v>41.00</v>
      </c>
      <c r="F45" s="4" t="str">
        <f>VLOOKUP(A45,HOP!A:C,3,0)</f>
        <v>2474647</v>
      </c>
      <c r="G45" s="4">
        <f t="shared" si="0"/>
        <v>0</v>
      </c>
      <c r="H45" s="4" t="str">
        <f t="shared" si="1"/>
        <v>，2474647</v>
      </c>
      <c r="I45" s="4" t="str">
        <f>VLOOKUP(A45,HOP!A:U,21,0)</f>
        <v>直连</v>
      </c>
    </row>
    <row r="47" spans="4:4">
      <c r="D47" s="4">
        <f>SUM(D2:D46)</f>
        <v>7394</v>
      </c>
    </row>
    <row r="51" spans="1:1">
      <c r="A51" s="7" t="s">
        <v>257</v>
      </c>
    </row>
    <row r="52" spans="1:1">
      <c r="A52" s="4" t="s">
        <v>258</v>
      </c>
    </row>
    <row r="53" spans="1:1">
      <c r="A53" s="4" t="s">
        <v>259</v>
      </c>
    </row>
  </sheetData>
  <autoFilter ref="A1:XFD53">
    <filterColumn colId="3">
      <filters blank="1">
        <filter val="190"/>
        <filter val="450"/>
        <filter val="192"/>
        <filter val="312"/>
        <filter val="154"/>
        <filter val="7394"/>
        <filter val="56"/>
        <filter val="216"/>
        <filter val="157"/>
        <filter val="98"/>
        <filter val="260"/>
        <filter val="61"/>
        <filter val="262"/>
        <filter val="322"/>
        <filter val="224"/>
        <filter val="26"/>
        <filter val="366"/>
        <filter val="127"/>
        <filter val="228"/>
        <filter val="130"/>
        <filter val="135"/>
        <filter val="76"/>
        <filter val="176"/>
        <filter val="477"/>
        <filter val="579"/>
        <filter val="100"/>
        <filter val="180"/>
        <filter val="240"/>
        <filter val="41"/>
        <filter val="281"/>
        <filter val="83"/>
        <filter val="103"/>
        <filter val="243"/>
        <filter val="204"/>
        <filter val="185"/>
        <filter val="2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260</v>
      </c>
      <c r="B1" s="2" t="s">
        <v>261</v>
      </c>
      <c r="C1" s="2" t="s">
        <v>262</v>
      </c>
      <c r="D1" s="2" t="s">
        <v>263</v>
      </c>
      <c r="E1" s="2" t="s">
        <v>13</v>
      </c>
      <c r="F1" s="2" t="s">
        <v>5</v>
      </c>
      <c r="G1" s="2" t="s">
        <v>6</v>
      </c>
      <c r="H1" s="2" t="s">
        <v>264</v>
      </c>
      <c r="I1" s="2" t="s">
        <v>265</v>
      </c>
      <c r="J1" s="2" t="s">
        <v>266</v>
      </c>
      <c r="K1" s="2" t="s">
        <v>267</v>
      </c>
      <c r="L1" s="2" t="s">
        <v>268</v>
      </c>
      <c r="M1" s="2" t="s">
        <v>269</v>
      </c>
      <c r="N1" s="2" t="s">
        <v>270</v>
      </c>
      <c r="O1" s="2" t="s">
        <v>271</v>
      </c>
      <c r="P1" s="2" t="s">
        <v>272</v>
      </c>
      <c r="Q1" s="2" t="s">
        <v>273</v>
      </c>
      <c r="R1" s="2" t="s">
        <v>274</v>
      </c>
      <c r="S1" s="2" t="s">
        <v>275</v>
      </c>
      <c r="T1" s="2" t="s">
        <v>276</v>
      </c>
      <c r="U1" s="2" t="s">
        <v>277</v>
      </c>
    </row>
    <row r="2" s="1" customFormat="1" spans="1:21">
      <c r="A2" s="3">
        <v>17076247906</v>
      </c>
      <c r="B2" s="1" t="s">
        <v>278</v>
      </c>
      <c r="C2" s="1" t="s">
        <v>279</v>
      </c>
      <c r="D2" s="1" t="s">
        <v>280</v>
      </c>
      <c r="E2" s="1" t="s">
        <v>281</v>
      </c>
      <c r="F2" s="1" t="s">
        <v>282</v>
      </c>
      <c r="G2" s="1" t="s">
        <v>283</v>
      </c>
      <c r="H2" s="1" t="s">
        <v>284</v>
      </c>
      <c r="I2" s="1" t="s">
        <v>285</v>
      </c>
      <c r="J2" s="1" t="s">
        <v>30</v>
      </c>
      <c r="K2" s="1" t="s">
        <v>286</v>
      </c>
      <c r="L2" s="1" t="s">
        <v>286</v>
      </c>
      <c r="M2" s="1" t="s">
        <v>287</v>
      </c>
      <c r="N2" s="1" t="s">
        <v>287</v>
      </c>
      <c r="O2" s="1" t="s">
        <v>288</v>
      </c>
      <c r="P2" s="1" t="s">
        <v>289</v>
      </c>
      <c r="Q2" s="1" t="s">
        <v>290</v>
      </c>
      <c r="R2" s="1" t="s">
        <v>291</v>
      </c>
      <c r="S2" s="1" t="s">
        <v>292</v>
      </c>
      <c r="T2" s="1" t="s">
        <v>293</v>
      </c>
      <c r="U2" s="1" t="s">
        <v>294</v>
      </c>
    </row>
    <row r="3" s="1" customFormat="1" spans="1:21">
      <c r="A3" s="3">
        <v>17228487072</v>
      </c>
      <c r="B3" s="1" t="s">
        <v>295</v>
      </c>
      <c r="C3" s="1" t="s">
        <v>296</v>
      </c>
      <c r="D3" s="1" t="s">
        <v>297</v>
      </c>
      <c r="E3" s="1" t="s">
        <v>298</v>
      </c>
      <c r="F3" s="1" t="s">
        <v>299</v>
      </c>
      <c r="G3" s="1" t="s">
        <v>283</v>
      </c>
      <c r="H3" s="1" t="s">
        <v>284</v>
      </c>
      <c r="I3" s="1" t="s">
        <v>300</v>
      </c>
      <c r="J3" s="1" t="s">
        <v>30</v>
      </c>
      <c r="K3" s="1" t="s">
        <v>301</v>
      </c>
      <c r="L3" s="1" t="s">
        <v>301</v>
      </c>
      <c r="M3" s="1" t="s">
        <v>287</v>
      </c>
      <c r="N3" s="1" t="s">
        <v>287</v>
      </c>
      <c r="O3" s="1" t="s">
        <v>288</v>
      </c>
      <c r="P3" s="1" t="s">
        <v>289</v>
      </c>
      <c r="Q3" s="1" t="s">
        <v>290</v>
      </c>
      <c r="R3" s="1" t="s">
        <v>302</v>
      </c>
      <c r="S3" s="1" t="s">
        <v>292</v>
      </c>
      <c r="T3" s="1" t="s">
        <v>293</v>
      </c>
      <c r="U3" s="1" t="s">
        <v>294</v>
      </c>
    </row>
    <row r="4" s="1" customFormat="1" spans="1:21">
      <c r="A4" s="3">
        <v>17272510392</v>
      </c>
      <c r="B4" s="1" t="s">
        <v>303</v>
      </c>
      <c r="C4" s="1" t="s">
        <v>304</v>
      </c>
      <c r="D4" s="1" t="s">
        <v>305</v>
      </c>
      <c r="E4" s="1" t="s">
        <v>306</v>
      </c>
      <c r="F4" s="1" t="s">
        <v>282</v>
      </c>
      <c r="G4" s="1" t="s">
        <v>283</v>
      </c>
      <c r="H4" s="1" t="s">
        <v>284</v>
      </c>
      <c r="I4" s="1" t="s">
        <v>307</v>
      </c>
      <c r="J4" s="1" t="s">
        <v>30</v>
      </c>
      <c r="K4" s="1" t="s">
        <v>308</v>
      </c>
      <c r="L4" s="1" t="s">
        <v>308</v>
      </c>
      <c r="M4" s="1" t="s">
        <v>287</v>
      </c>
      <c r="N4" s="1" t="s">
        <v>287</v>
      </c>
      <c r="O4" s="1" t="s">
        <v>288</v>
      </c>
      <c r="P4" s="1" t="s">
        <v>289</v>
      </c>
      <c r="Q4" s="1" t="s">
        <v>290</v>
      </c>
      <c r="R4" s="1" t="s">
        <v>309</v>
      </c>
      <c r="S4" s="1" t="s">
        <v>292</v>
      </c>
      <c r="T4" s="1" t="s">
        <v>293</v>
      </c>
      <c r="U4" s="1" t="s">
        <v>294</v>
      </c>
    </row>
    <row r="5" s="1" customFormat="1" spans="1:21">
      <c r="A5" s="3">
        <v>17376263540</v>
      </c>
      <c r="B5" s="1" t="s">
        <v>310</v>
      </c>
      <c r="C5" s="1" t="s">
        <v>311</v>
      </c>
      <c r="D5" s="1" t="s">
        <v>312</v>
      </c>
      <c r="E5" s="1" t="s">
        <v>313</v>
      </c>
      <c r="F5" s="1" t="s">
        <v>299</v>
      </c>
      <c r="G5" s="1" t="s">
        <v>283</v>
      </c>
      <c r="H5" s="1" t="s">
        <v>284</v>
      </c>
      <c r="I5" s="1" t="s">
        <v>314</v>
      </c>
      <c r="J5" s="1" t="s">
        <v>30</v>
      </c>
      <c r="K5" s="1" t="s">
        <v>315</v>
      </c>
      <c r="L5" s="1" t="s">
        <v>315</v>
      </c>
      <c r="M5" s="1" t="s">
        <v>287</v>
      </c>
      <c r="N5" s="1" t="s">
        <v>287</v>
      </c>
      <c r="O5" s="1" t="s">
        <v>288</v>
      </c>
      <c r="P5" s="1" t="s">
        <v>289</v>
      </c>
      <c r="Q5" s="1" t="s">
        <v>290</v>
      </c>
      <c r="R5" s="1" t="s">
        <v>316</v>
      </c>
      <c r="S5" s="1" t="s">
        <v>292</v>
      </c>
      <c r="T5" s="1" t="s">
        <v>293</v>
      </c>
      <c r="U5" s="1" t="s">
        <v>294</v>
      </c>
    </row>
    <row r="6" s="1" customFormat="1" spans="1:21">
      <c r="A6" s="3">
        <v>17428644830</v>
      </c>
      <c r="B6" s="1" t="s">
        <v>317</v>
      </c>
      <c r="C6" s="1" t="s">
        <v>318</v>
      </c>
      <c r="D6" s="1" t="s">
        <v>319</v>
      </c>
      <c r="E6" s="1" t="s">
        <v>320</v>
      </c>
      <c r="F6" s="1" t="s">
        <v>299</v>
      </c>
      <c r="G6" s="1" t="s">
        <v>283</v>
      </c>
      <c r="H6" s="1" t="s">
        <v>284</v>
      </c>
      <c r="I6" s="1" t="s">
        <v>321</v>
      </c>
      <c r="J6" s="1" t="s">
        <v>30</v>
      </c>
      <c r="K6" s="1" t="s">
        <v>322</v>
      </c>
      <c r="L6" s="1" t="s">
        <v>322</v>
      </c>
      <c r="M6" s="1" t="s">
        <v>287</v>
      </c>
      <c r="N6" s="1" t="s">
        <v>287</v>
      </c>
      <c r="O6" s="1" t="s">
        <v>288</v>
      </c>
      <c r="P6" s="1" t="s">
        <v>289</v>
      </c>
      <c r="Q6" s="1" t="s">
        <v>290</v>
      </c>
      <c r="R6" s="1" t="s">
        <v>323</v>
      </c>
      <c r="S6" s="1" t="s">
        <v>292</v>
      </c>
      <c r="T6" s="1" t="s">
        <v>293</v>
      </c>
      <c r="U6" s="1" t="s">
        <v>294</v>
      </c>
    </row>
    <row r="7" s="1" customFormat="1" spans="1:21">
      <c r="A7" s="3">
        <v>17429226481</v>
      </c>
      <c r="B7" s="1" t="s">
        <v>324</v>
      </c>
      <c r="C7" s="1" t="s">
        <v>325</v>
      </c>
      <c r="D7" s="1" t="s">
        <v>326</v>
      </c>
      <c r="E7" s="1" t="s">
        <v>327</v>
      </c>
      <c r="F7" s="1" t="s">
        <v>299</v>
      </c>
      <c r="G7" s="1" t="s">
        <v>283</v>
      </c>
      <c r="H7" s="1" t="s">
        <v>284</v>
      </c>
      <c r="I7" s="1" t="s">
        <v>328</v>
      </c>
      <c r="J7" s="1" t="s">
        <v>30</v>
      </c>
      <c r="K7" s="1" t="s">
        <v>329</v>
      </c>
      <c r="L7" s="1" t="s">
        <v>329</v>
      </c>
      <c r="M7" s="1" t="s">
        <v>287</v>
      </c>
      <c r="N7" s="1" t="s">
        <v>287</v>
      </c>
      <c r="O7" s="1" t="s">
        <v>288</v>
      </c>
      <c r="P7" s="1" t="s">
        <v>289</v>
      </c>
      <c r="Q7" s="1" t="s">
        <v>290</v>
      </c>
      <c r="R7" s="1" t="s">
        <v>330</v>
      </c>
      <c r="S7" s="1" t="s">
        <v>292</v>
      </c>
      <c r="T7" s="1" t="s">
        <v>293</v>
      </c>
      <c r="U7" s="1" t="s">
        <v>294</v>
      </c>
    </row>
    <row r="8" s="1" customFormat="1" spans="1:21">
      <c r="A8" s="3">
        <v>17454422286</v>
      </c>
      <c r="B8" s="1" t="s">
        <v>331</v>
      </c>
      <c r="C8" s="1" t="s">
        <v>332</v>
      </c>
      <c r="D8" s="1" t="s">
        <v>333</v>
      </c>
      <c r="E8" s="1" t="s">
        <v>334</v>
      </c>
      <c r="F8" s="1" t="s">
        <v>282</v>
      </c>
      <c r="G8" s="1" t="s">
        <v>283</v>
      </c>
      <c r="H8" s="1" t="s">
        <v>284</v>
      </c>
      <c r="I8" s="1" t="s">
        <v>335</v>
      </c>
      <c r="J8" s="1" t="s">
        <v>30</v>
      </c>
      <c r="K8" s="1" t="s">
        <v>336</v>
      </c>
      <c r="L8" s="1" t="s">
        <v>336</v>
      </c>
      <c r="M8" s="1" t="s">
        <v>287</v>
      </c>
      <c r="N8" s="1" t="s">
        <v>287</v>
      </c>
      <c r="O8" s="1" t="s">
        <v>288</v>
      </c>
      <c r="P8" s="1" t="s">
        <v>289</v>
      </c>
      <c r="Q8" s="1" t="s">
        <v>290</v>
      </c>
      <c r="R8" s="1" t="s">
        <v>337</v>
      </c>
      <c r="S8" s="1" t="s">
        <v>292</v>
      </c>
      <c r="T8" s="1" t="s">
        <v>293</v>
      </c>
      <c r="U8" s="1" t="s">
        <v>294</v>
      </c>
    </row>
    <row r="9" s="1" customFormat="1" spans="1:21">
      <c r="A9" s="3">
        <v>17500112483</v>
      </c>
      <c r="B9" s="1" t="s">
        <v>338</v>
      </c>
      <c r="C9" s="1" t="s">
        <v>339</v>
      </c>
      <c r="D9" s="1" t="s">
        <v>340</v>
      </c>
      <c r="E9" s="1" t="s">
        <v>341</v>
      </c>
      <c r="F9" s="1" t="s">
        <v>299</v>
      </c>
      <c r="G9" s="1" t="s">
        <v>283</v>
      </c>
      <c r="H9" s="1" t="s">
        <v>284</v>
      </c>
      <c r="I9" s="1" t="s">
        <v>342</v>
      </c>
      <c r="J9" s="1" t="s">
        <v>30</v>
      </c>
      <c r="K9" s="1" t="s">
        <v>343</v>
      </c>
      <c r="L9" s="1" t="s">
        <v>343</v>
      </c>
      <c r="M9" s="1" t="s">
        <v>287</v>
      </c>
      <c r="N9" s="1" t="s">
        <v>287</v>
      </c>
      <c r="O9" s="1" t="s">
        <v>288</v>
      </c>
      <c r="P9" s="1" t="s">
        <v>289</v>
      </c>
      <c r="Q9" s="1" t="s">
        <v>290</v>
      </c>
      <c r="R9" s="1" t="s">
        <v>344</v>
      </c>
      <c r="S9" s="1" t="s">
        <v>292</v>
      </c>
      <c r="T9" s="1" t="s">
        <v>293</v>
      </c>
      <c r="U9" s="1" t="s">
        <v>294</v>
      </c>
    </row>
    <row r="10" s="1" customFormat="1" spans="1:21">
      <c r="A10" s="3">
        <v>17501357114</v>
      </c>
      <c r="B10" s="1" t="s">
        <v>345</v>
      </c>
      <c r="C10" s="1" t="s">
        <v>346</v>
      </c>
      <c r="D10" s="1" t="s">
        <v>347</v>
      </c>
      <c r="E10" s="1" t="s">
        <v>348</v>
      </c>
      <c r="F10" s="1" t="s">
        <v>299</v>
      </c>
      <c r="G10" s="1" t="s">
        <v>283</v>
      </c>
      <c r="H10" s="1" t="s">
        <v>284</v>
      </c>
      <c r="I10" s="1" t="s">
        <v>349</v>
      </c>
      <c r="J10" s="1" t="s">
        <v>30</v>
      </c>
      <c r="K10" s="1" t="s">
        <v>350</v>
      </c>
      <c r="L10" s="1" t="s">
        <v>350</v>
      </c>
      <c r="M10" s="1" t="s">
        <v>287</v>
      </c>
      <c r="N10" s="1" t="s">
        <v>287</v>
      </c>
      <c r="O10" s="1" t="s">
        <v>288</v>
      </c>
      <c r="P10" s="1" t="s">
        <v>289</v>
      </c>
      <c r="Q10" s="1" t="s">
        <v>290</v>
      </c>
      <c r="R10" s="1" t="s">
        <v>351</v>
      </c>
      <c r="S10" s="1" t="s">
        <v>292</v>
      </c>
      <c r="T10" s="1" t="s">
        <v>293</v>
      </c>
      <c r="U10" s="1" t="s">
        <v>294</v>
      </c>
    </row>
    <row r="11" s="1" customFormat="1" spans="1:21">
      <c r="A11" s="3">
        <v>17523439709</v>
      </c>
      <c r="B11" s="1" t="s">
        <v>352</v>
      </c>
      <c r="C11" s="1" t="s">
        <v>353</v>
      </c>
      <c r="D11" s="1" t="s">
        <v>354</v>
      </c>
      <c r="E11" s="1" t="s">
        <v>355</v>
      </c>
      <c r="F11" s="1" t="s">
        <v>299</v>
      </c>
      <c r="G11" s="1" t="s">
        <v>283</v>
      </c>
      <c r="H11" s="1" t="s">
        <v>284</v>
      </c>
      <c r="I11" s="1" t="s">
        <v>356</v>
      </c>
      <c r="J11" s="1" t="s">
        <v>30</v>
      </c>
      <c r="K11" s="1" t="s">
        <v>357</v>
      </c>
      <c r="L11" s="1" t="s">
        <v>357</v>
      </c>
      <c r="M11" s="1" t="s">
        <v>287</v>
      </c>
      <c r="N11" s="1" t="s">
        <v>287</v>
      </c>
      <c r="O11" s="1" t="s">
        <v>288</v>
      </c>
      <c r="P11" s="1" t="s">
        <v>289</v>
      </c>
      <c r="Q11" s="1" t="s">
        <v>290</v>
      </c>
      <c r="R11" s="1" t="s">
        <v>358</v>
      </c>
      <c r="S11" s="1" t="s">
        <v>292</v>
      </c>
      <c r="T11" s="1" t="s">
        <v>293</v>
      </c>
      <c r="U11" s="1" t="s">
        <v>294</v>
      </c>
    </row>
    <row r="12" s="1" customFormat="1" spans="1:21">
      <c r="A12" s="3">
        <v>17541101302</v>
      </c>
      <c r="B12" s="1" t="s">
        <v>359</v>
      </c>
      <c r="C12" s="1" t="s">
        <v>360</v>
      </c>
      <c r="D12" s="1" t="s">
        <v>361</v>
      </c>
      <c r="E12" s="1" t="s">
        <v>362</v>
      </c>
      <c r="F12" s="1" t="s">
        <v>299</v>
      </c>
      <c r="G12" s="1" t="s">
        <v>283</v>
      </c>
      <c r="H12" s="1" t="s">
        <v>284</v>
      </c>
      <c r="I12" s="1" t="s">
        <v>363</v>
      </c>
      <c r="J12" s="1" t="s">
        <v>30</v>
      </c>
      <c r="K12" s="1" t="s">
        <v>364</v>
      </c>
      <c r="L12" s="1" t="s">
        <v>364</v>
      </c>
      <c r="M12" s="1" t="s">
        <v>287</v>
      </c>
      <c r="N12" s="1" t="s">
        <v>287</v>
      </c>
      <c r="O12" s="1" t="s">
        <v>288</v>
      </c>
      <c r="P12" s="1" t="s">
        <v>289</v>
      </c>
      <c r="Q12" s="1" t="s">
        <v>290</v>
      </c>
      <c r="R12" s="1" t="s">
        <v>365</v>
      </c>
      <c r="S12" s="1" t="s">
        <v>292</v>
      </c>
      <c r="T12" s="1" t="s">
        <v>293</v>
      </c>
      <c r="U12" s="1" t="s">
        <v>294</v>
      </c>
    </row>
    <row r="13" s="1" customFormat="1" spans="1:21">
      <c r="A13" s="3">
        <v>17589585902</v>
      </c>
      <c r="B13" s="1" t="s">
        <v>366</v>
      </c>
      <c r="C13" s="1" t="s">
        <v>367</v>
      </c>
      <c r="D13" s="1" t="s">
        <v>368</v>
      </c>
      <c r="E13" s="1" t="s">
        <v>369</v>
      </c>
      <c r="F13" s="1" t="s">
        <v>299</v>
      </c>
      <c r="G13" s="1" t="s">
        <v>283</v>
      </c>
      <c r="H13" s="1" t="s">
        <v>284</v>
      </c>
      <c r="I13" s="1" t="s">
        <v>370</v>
      </c>
      <c r="J13" s="1" t="s">
        <v>30</v>
      </c>
      <c r="K13" s="1" t="s">
        <v>371</v>
      </c>
      <c r="L13" s="1" t="s">
        <v>371</v>
      </c>
      <c r="M13" s="1" t="s">
        <v>287</v>
      </c>
      <c r="N13" s="1" t="s">
        <v>287</v>
      </c>
      <c r="O13" s="1" t="s">
        <v>288</v>
      </c>
      <c r="P13" s="1" t="s">
        <v>289</v>
      </c>
      <c r="Q13" s="1" t="s">
        <v>290</v>
      </c>
      <c r="R13" s="1" t="s">
        <v>372</v>
      </c>
      <c r="S13" s="1" t="s">
        <v>292</v>
      </c>
      <c r="T13" s="1" t="s">
        <v>293</v>
      </c>
      <c r="U13" s="1" t="s">
        <v>294</v>
      </c>
    </row>
    <row r="14" s="1" customFormat="1" spans="1:21">
      <c r="A14" s="3">
        <v>17591161751</v>
      </c>
      <c r="B14" s="1" t="s">
        <v>366</v>
      </c>
      <c r="C14" s="1" t="s">
        <v>373</v>
      </c>
      <c r="D14" s="1" t="s">
        <v>374</v>
      </c>
      <c r="E14" s="1" t="s">
        <v>375</v>
      </c>
      <c r="F14" s="1" t="s">
        <v>282</v>
      </c>
      <c r="G14" s="1" t="s">
        <v>283</v>
      </c>
      <c r="H14" s="1" t="s">
        <v>284</v>
      </c>
      <c r="I14" s="1" t="s">
        <v>376</v>
      </c>
      <c r="J14" s="1" t="s">
        <v>30</v>
      </c>
      <c r="K14" s="1" t="s">
        <v>377</v>
      </c>
      <c r="L14" s="1" t="s">
        <v>377</v>
      </c>
      <c r="M14" s="1" t="s">
        <v>287</v>
      </c>
      <c r="N14" s="1" t="s">
        <v>287</v>
      </c>
      <c r="O14" s="1" t="s">
        <v>288</v>
      </c>
      <c r="P14" s="1" t="s">
        <v>289</v>
      </c>
      <c r="Q14" s="1" t="s">
        <v>290</v>
      </c>
      <c r="R14" s="1" t="s">
        <v>378</v>
      </c>
      <c r="S14" s="1" t="s">
        <v>292</v>
      </c>
      <c r="T14" s="1" t="s">
        <v>293</v>
      </c>
      <c r="U14" s="1" t="s">
        <v>294</v>
      </c>
    </row>
    <row r="15" s="1" customFormat="1" spans="1:21">
      <c r="A15" s="3">
        <v>17599969969</v>
      </c>
      <c r="B15" s="1" t="s">
        <v>379</v>
      </c>
      <c r="C15" s="1" t="s">
        <v>380</v>
      </c>
      <c r="D15" s="1" t="s">
        <v>381</v>
      </c>
      <c r="E15" s="1" t="s">
        <v>382</v>
      </c>
      <c r="F15" s="1" t="s">
        <v>299</v>
      </c>
      <c r="G15" s="1" t="s">
        <v>283</v>
      </c>
      <c r="H15" s="1" t="s">
        <v>284</v>
      </c>
      <c r="I15" s="1" t="s">
        <v>383</v>
      </c>
      <c r="J15" s="1" t="s">
        <v>30</v>
      </c>
      <c r="K15" s="1" t="s">
        <v>384</v>
      </c>
      <c r="L15" s="1" t="s">
        <v>384</v>
      </c>
      <c r="M15" s="1" t="s">
        <v>287</v>
      </c>
      <c r="N15" s="1" t="s">
        <v>287</v>
      </c>
      <c r="O15" s="1" t="s">
        <v>288</v>
      </c>
      <c r="P15" s="1" t="s">
        <v>289</v>
      </c>
      <c r="Q15" s="1" t="s">
        <v>290</v>
      </c>
      <c r="R15" s="1" t="s">
        <v>385</v>
      </c>
      <c r="S15" s="1" t="s">
        <v>292</v>
      </c>
      <c r="T15" s="1" t="s">
        <v>293</v>
      </c>
      <c r="U15" s="1" t="s">
        <v>294</v>
      </c>
    </row>
    <row r="16" s="1" customFormat="1" spans="1:21">
      <c r="A16" s="3">
        <v>17605346280</v>
      </c>
      <c r="B16" s="1" t="s">
        <v>379</v>
      </c>
      <c r="C16" s="1" t="s">
        <v>386</v>
      </c>
      <c r="D16" s="1" t="s">
        <v>387</v>
      </c>
      <c r="E16" s="1" t="s">
        <v>388</v>
      </c>
      <c r="F16" s="1" t="s">
        <v>299</v>
      </c>
      <c r="G16" s="1" t="s">
        <v>283</v>
      </c>
      <c r="H16" s="1" t="s">
        <v>284</v>
      </c>
      <c r="I16" s="1" t="s">
        <v>389</v>
      </c>
      <c r="J16" s="1" t="s">
        <v>30</v>
      </c>
      <c r="K16" s="1" t="s">
        <v>390</v>
      </c>
      <c r="L16" s="1" t="s">
        <v>390</v>
      </c>
      <c r="M16" s="1" t="s">
        <v>287</v>
      </c>
      <c r="N16" s="1" t="s">
        <v>287</v>
      </c>
      <c r="O16" s="1" t="s">
        <v>288</v>
      </c>
      <c r="P16" s="1" t="s">
        <v>289</v>
      </c>
      <c r="Q16" s="1" t="s">
        <v>290</v>
      </c>
      <c r="R16" s="1" t="s">
        <v>391</v>
      </c>
      <c r="S16" s="1" t="s">
        <v>292</v>
      </c>
      <c r="T16" s="1" t="s">
        <v>293</v>
      </c>
      <c r="U16" s="1" t="s">
        <v>294</v>
      </c>
    </row>
    <row r="17" s="1" customFormat="1" spans="1:21">
      <c r="A17" s="3">
        <v>17607152222</v>
      </c>
      <c r="B17" s="1" t="s">
        <v>392</v>
      </c>
      <c r="C17" s="1" t="s">
        <v>393</v>
      </c>
      <c r="D17" s="1" t="s">
        <v>394</v>
      </c>
      <c r="E17" s="1" t="s">
        <v>395</v>
      </c>
      <c r="F17" s="1" t="s">
        <v>299</v>
      </c>
      <c r="G17" s="1" t="s">
        <v>283</v>
      </c>
      <c r="H17" s="1" t="s">
        <v>284</v>
      </c>
      <c r="I17" s="1" t="s">
        <v>396</v>
      </c>
      <c r="J17" s="1" t="s">
        <v>30</v>
      </c>
      <c r="K17" s="1" t="s">
        <v>397</v>
      </c>
      <c r="L17" s="1" t="s">
        <v>397</v>
      </c>
      <c r="M17" s="1" t="s">
        <v>287</v>
      </c>
      <c r="N17" s="1" t="s">
        <v>287</v>
      </c>
      <c r="O17" s="1" t="s">
        <v>288</v>
      </c>
      <c r="P17" s="1" t="s">
        <v>289</v>
      </c>
      <c r="Q17" s="1" t="s">
        <v>290</v>
      </c>
      <c r="R17" s="1" t="s">
        <v>398</v>
      </c>
      <c r="S17" s="1" t="s">
        <v>292</v>
      </c>
      <c r="T17" s="1" t="s">
        <v>293</v>
      </c>
      <c r="U17" s="1" t="s">
        <v>294</v>
      </c>
    </row>
    <row r="18" s="1" customFormat="1" spans="1:21">
      <c r="A18" s="3">
        <v>17612378175</v>
      </c>
      <c r="B18" s="1" t="s">
        <v>392</v>
      </c>
      <c r="C18" s="1" t="s">
        <v>399</v>
      </c>
      <c r="D18" s="1" t="s">
        <v>400</v>
      </c>
      <c r="E18" s="1" t="s">
        <v>401</v>
      </c>
      <c r="F18" s="1" t="s">
        <v>299</v>
      </c>
      <c r="G18" s="1" t="s">
        <v>283</v>
      </c>
      <c r="H18" s="1" t="s">
        <v>284</v>
      </c>
      <c r="I18" s="1" t="s">
        <v>402</v>
      </c>
      <c r="J18" s="1" t="s">
        <v>30</v>
      </c>
      <c r="K18" s="1" t="s">
        <v>403</v>
      </c>
      <c r="L18" s="1" t="s">
        <v>403</v>
      </c>
      <c r="M18" s="1" t="s">
        <v>287</v>
      </c>
      <c r="N18" s="1" t="s">
        <v>287</v>
      </c>
      <c r="O18" s="1" t="s">
        <v>288</v>
      </c>
      <c r="P18" s="1" t="s">
        <v>289</v>
      </c>
      <c r="Q18" s="1" t="s">
        <v>290</v>
      </c>
      <c r="R18" s="1" t="s">
        <v>404</v>
      </c>
      <c r="S18" s="1" t="s">
        <v>292</v>
      </c>
      <c r="T18" s="1" t="s">
        <v>293</v>
      </c>
      <c r="U18" s="1" t="s">
        <v>294</v>
      </c>
    </row>
    <row r="19" s="1" customFormat="1" spans="1:21">
      <c r="A19" s="3">
        <v>17623945061</v>
      </c>
      <c r="B19" s="1" t="s">
        <v>405</v>
      </c>
      <c r="C19" s="1" t="s">
        <v>406</v>
      </c>
      <c r="D19" s="1" t="s">
        <v>407</v>
      </c>
      <c r="E19" s="1" t="s">
        <v>408</v>
      </c>
      <c r="F19" s="1" t="s">
        <v>299</v>
      </c>
      <c r="G19" s="1" t="s">
        <v>283</v>
      </c>
      <c r="H19" s="1" t="s">
        <v>284</v>
      </c>
      <c r="I19" s="1" t="s">
        <v>409</v>
      </c>
      <c r="J19" s="1" t="s">
        <v>30</v>
      </c>
      <c r="K19" s="1" t="s">
        <v>410</v>
      </c>
      <c r="L19" s="1" t="s">
        <v>410</v>
      </c>
      <c r="M19" s="1" t="s">
        <v>287</v>
      </c>
      <c r="N19" s="1" t="s">
        <v>287</v>
      </c>
      <c r="O19" s="1" t="s">
        <v>288</v>
      </c>
      <c r="P19" s="1" t="s">
        <v>289</v>
      </c>
      <c r="Q19" s="1" t="s">
        <v>290</v>
      </c>
      <c r="R19" s="1" t="s">
        <v>411</v>
      </c>
      <c r="S19" s="1" t="s">
        <v>292</v>
      </c>
      <c r="T19" s="1" t="s">
        <v>293</v>
      </c>
      <c r="U19" s="1" t="s">
        <v>294</v>
      </c>
    </row>
    <row r="20" s="1" customFormat="1" spans="1:21">
      <c r="A20" s="3">
        <v>17628751502</v>
      </c>
      <c r="B20" s="1" t="s">
        <v>412</v>
      </c>
      <c r="C20" s="1" t="s">
        <v>413</v>
      </c>
      <c r="D20" s="1" t="s">
        <v>414</v>
      </c>
      <c r="E20" s="1" t="s">
        <v>415</v>
      </c>
      <c r="F20" s="1" t="s">
        <v>416</v>
      </c>
      <c r="G20" s="1" t="s">
        <v>283</v>
      </c>
      <c r="H20" s="1" t="s">
        <v>284</v>
      </c>
      <c r="I20" s="1" t="s">
        <v>417</v>
      </c>
      <c r="J20" s="1" t="s">
        <v>30</v>
      </c>
      <c r="K20" s="1" t="s">
        <v>418</v>
      </c>
      <c r="L20" s="1" t="s">
        <v>418</v>
      </c>
      <c r="M20" s="1" t="s">
        <v>287</v>
      </c>
      <c r="N20" s="1" t="s">
        <v>287</v>
      </c>
      <c r="O20" s="1" t="s">
        <v>288</v>
      </c>
      <c r="P20" s="1" t="s">
        <v>289</v>
      </c>
      <c r="Q20" s="1" t="s">
        <v>290</v>
      </c>
      <c r="R20" s="1" t="s">
        <v>419</v>
      </c>
      <c r="S20" s="1" t="s">
        <v>292</v>
      </c>
      <c r="T20" s="1" t="s">
        <v>293</v>
      </c>
      <c r="U20" s="1" t="s">
        <v>294</v>
      </c>
    </row>
    <row r="21" s="1" customFormat="1" spans="1:21">
      <c r="A21" s="3">
        <v>17642319033</v>
      </c>
      <c r="B21" s="1" t="s">
        <v>420</v>
      </c>
      <c r="C21" s="1" t="s">
        <v>421</v>
      </c>
      <c r="D21" s="1" t="s">
        <v>422</v>
      </c>
      <c r="E21" s="1" t="s">
        <v>423</v>
      </c>
      <c r="F21" s="1" t="s">
        <v>416</v>
      </c>
      <c r="G21" s="1" t="s">
        <v>283</v>
      </c>
      <c r="H21" s="1" t="s">
        <v>284</v>
      </c>
      <c r="I21" s="1" t="s">
        <v>424</v>
      </c>
      <c r="J21" s="1" t="s">
        <v>30</v>
      </c>
      <c r="K21" s="1" t="s">
        <v>425</v>
      </c>
      <c r="L21" s="1" t="s">
        <v>425</v>
      </c>
      <c r="M21" s="1" t="s">
        <v>287</v>
      </c>
      <c r="N21" s="1" t="s">
        <v>287</v>
      </c>
      <c r="O21" s="1" t="s">
        <v>288</v>
      </c>
      <c r="P21" s="1" t="s">
        <v>289</v>
      </c>
      <c r="Q21" s="1" t="s">
        <v>290</v>
      </c>
      <c r="R21" s="1" t="s">
        <v>426</v>
      </c>
      <c r="S21" s="1" t="s">
        <v>292</v>
      </c>
      <c r="T21" s="1" t="s">
        <v>293</v>
      </c>
      <c r="U21" s="1" t="s">
        <v>294</v>
      </c>
    </row>
    <row r="22" s="1" customFormat="1" spans="1:21">
      <c r="A22" s="3">
        <v>17648149175</v>
      </c>
      <c r="B22" s="1" t="s">
        <v>420</v>
      </c>
      <c r="C22" s="1" t="s">
        <v>427</v>
      </c>
      <c r="D22" s="1" t="s">
        <v>428</v>
      </c>
      <c r="E22" s="1" t="s">
        <v>429</v>
      </c>
      <c r="F22" s="1" t="s">
        <v>299</v>
      </c>
      <c r="G22" s="1" t="s">
        <v>283</v>
      </c>
      <c r="H22" s="1" t="s">
        <v>284</v>
      </c>
      <c r="I22" s="1" t="s">
        <v>430</v>
      </c>
      <c r="J22" s="1" t="s">
        <v>30</v>
      </c>
      <c r="K22" s="1" t="s">
        <v>431</v>
      </c>
      <c r="L22" s="1" t="s">
        <v>431</v>
      </c>
      <c r="M22" s="1" t="s">
        <v>287</v>
      </c>
      <c r="N22" s="1" t="s">
        <v>287</v>
      </c>
      <c r="O22" s="1" t="s">
        <v>288</v>
      </c>
      <c r="P22" s="1" t="s">
        <v>289</v>
      </c>
      <c r="Q22" s="1" t="s">
        <v>290</v>
      </c>
      <c r="R22" s="1" t="s">
        <v>432</v>
      </c>
      <c r="S22" s="1" t="s">
        <v>292</v>
      </c>
      <c r="T22" s="1" t="s">
        <v>293</v>
      </c>
      <c r="U22" s="1" t="s">
        <v>294</v>
      </c>
    </row>
    <row r="23" s="1" customFormat="1" spans="1:21">
      <c r="A23" s="3">
        <v>17648235396</v>
      </c>
      <c r="B23" s="1" t="s">
        <v>420</v>
      </c>
      <c r="C23" s="1" t="s">
        <v>433</v>
      </c>
      <c r="D23" s="1" t="s">
        <v>434</v>
      </c>
      <c r="E23" s="1" t="s">
        <v>435</v>
      </c>
      <c r="F23" s="1" t="s">
        <v>299</v>
      </c>
      <c r="G23" s="1" t="s">
        <v>283</v>
      </c>
      <c r="H23" s="1" t="s">
        <v>284</v>
      </c>
      <c r="I23" s="1" t="s">
        <v>436</v>
      </c>
      <c r="J23" s="1" t="s">
        <v>30</v>
      </c>
      <c r="K23" s="1" t="s">
        <v>437</v>
      </c>
      <c r="L23" s="1" t="s">
        <v>437</v>
      </c>
      <c r="M23" s="1" t="s">
        <v>287</v>
      </c>
      <c r="N23" s="1" t="s">
        <v>287</v>
      </c>
      <c r="O23" s="1" t="s">
        <v>288</v>
      </c>
      <c r="P23" s="1" t="s">
        <v>289</v>
      </c>
      <c r="Q23" s="1" t="s">
        <v>290</v>
      </c>
      <c r="R23" s="1" t="s">
        <v>438</v>
      </c>
      <c r="S23" s="1" t="s">
        <v>292</v>
      </c>
      <c r="T23" s="1" t="s">
        <v>293</v>
      </c>
      <c r="U23" s="1" t="s">
        <v>294</v>
      </c>
    </row>
    <row r="24" s="1" customFormat="1" spans="1:21">
      <c r="A24" s="3">
        <v>17649895344</v>
      </c>
      <c r="B24" s="1" t="s">
        <v>439</v>
      </c>
      <c r="C24" s="1" t="s">
        <v>440</v>
      </c>
      <c r="D24" s="1" t="s">
        <v>441</v>
      </c>
      <c r="E24" s="1" t="s">
        <v>442</v>
      </c>
      <c r="F24" s="1" t="s">
        <v>299</v>
      </c>
      <c r="G24" s="1" t="s">
        <v>283</v>
      </c>
      <c r="H24" s="1" t="s">
        <v>284</v>
      </c>
      <c r="I24" s="1" t="s">
        <v>443</v>
      </c>
      <c r="J24" s="1" t="s">
        <v>30</v>
      </c>
      <c r="K24" s="1" t="s">
        <v>444</v>
      </c>
      <c r="L24" s="1" t="s">
        <v>444</v>
      </c>
      <c r="M24" s="1" t="s">
        <v>287</v>
      </c>
      <c r="N24" s="1" t="s">
        <v>287</v>
      </c>
      <c r="O24" s="1" t="s">
        <v>288</v>
      </c>
      <c r="P24" s="1" t="s">
        <v>289</v>
      </c>
      <c r="Q24" s="1" t="s">
        <v>290</v>
      </c>
      <c r="R24" s="1" t="s">
        <v>445</v>
      </c>
      <c r="S24" s="1" t="s">
        <v>292</v>
      </c>
      <c r="T24" s="1" t="s">
        <v>293</v>
      </c>
      <c r="U24" s="1" t="s">
        <v>294</v>
      </c>
    </row>
    <row r="25" s="1" customFormat="1" spans="1:21">
      <c r="A25" s="3">
        <v>17659368693</v>
      </c>
      <c r="B25" s="1" t="s">
        <v>446</v>
      </c>
      <c r="C25" s="1" t="s">
        <v>447</v>
      </c>
      <c r="D25" s="1" t="s">
        <v>448</v>
      </c>
      <c r="E25" s="1" t="s">
        <v>449</v>
      </c>
      <c r="F25" s="1" t="s">
        <v>299</v>
      </c>
      <c r="G25" s="1" t="s">
        <v>283</v>
      </c>
      <c r="H25" s="1" t="s">
        <v>284</v>
      </c>
      <c r="I25" s="1" t="s">
        <v>450</v>
      </c>
      <c r="J25" s="1" t="s">
        <v>30</v>
      </c>
      <c r="K25" s="1" t="s">
        <v>451</v>
      </c>
      <c r="L25" s="1" t="s">
        <v>451</v>
      </c>
      <c r="M25" s="1" t="s">
        <v>287</v>
      </c>
      <c r="N25" s="1" t="s">
        <v>287</v>
      </c>
      <c r="O25" s="1" t="s">
        <v>288</v>
      </c>
      <c r="P25" s="1" t="s">
        <v>289</v>
      </c>
      <c r="Q25" s="1" t="s">
        <v>290</v>
      </c>
      <c r="R25" s="1" t="s">
        <v>452</v>
      </c>
      <c r="S25" s="1" t="s">
        <v>292</v>
      </c>
      <c r="T25" s="1" t="s">
        <v>293</v>
      </c>
      <c r="U25" s="1" t="s">
        <v>294</v>
      </c>
    </row>
    <row r="26" s="1" customFormat="1" spans="1:21">
      <c r="A26" s="3">
        <v>17659407668</v>
      </c>
      <c r="B26" s="1" t="s">
        <v>446</v>
      </c>
      <c r="C26" s="1" t="s">
        <v>453</v>
      </c>
      <c r="D26" s="1" t="s">
        <v>454</v>
      </c>
      <c r="E26" s="1" t="s">
        <v>455</v>
      </c>
      <c r="F26" s="1" t="s">
        <v>299</v>
      </c>
      <c r="G26" s="1" t="s">
        <v>283</v>
      </c>
      <c r="H26" s="1" t="s">
        <v>284</v>
      </c>
      <c r="I26" s="1" t="s">
        <v>456</v>
      </c>
      <c r="J26" s="1" t="s">
        <v>30</v>
      </c>
      <c r="K26" s="1" t="s">
        <v>457</v>
      </c>
      <c r="L26" s="1" t="s">
        <v>457</v>
      </c>
      <c r="M26" s="1" t="s">
        <v>287</v>
      </c>
      <c r="N26" s="1" t="s">
        <v>287</v>
      </c>
      <c r="O26" s="1" t="s">
        <v>288</v>
      </c>
      <c r="P26" s="1" t="s">
        <v>289</v>
      </c>
      <c r="Q26" s="1" t="s">
        <v>290</v>
      </c>
      <c r="R26" s="1" t="s">
        <v>458</v>
      </c>
      <c r="S26" s="1" t="s">
        <v>292</v>
      </c>
      <c r="T26" s="1" t="s">
        <v>293</v>
      </c>
      <c r="U26" s="1" t="s">
        <v>294</v>
      </c>
    </row>
    <row r="27" s="1" customFormat="1" spans="1:21">
      <c r="A27" s="3">
        <v>17666474716</v>
      </c>
      <c r="B27" s="1" t="s">
        <v>416</v>
      </c>
      <c r="C27" s="1" t="s">
        <v>459</v>
      </c>
      <c r="D27" s="1" t="s">
        <v>460</v>
      </c>
      <c r="E27" s="1" t="s">
        <v>461</v>
      </c>
      <c r="F27" s="1" t="s">
        <v>282</v>
      </c>
      <c r="G27" s="1" t="s">
        <v>283</v>
      </c>
      <c r="H27" s="1" t="s">
        <v>284</v>
      </c>
      <c r="I27" s="1" t="s">
        <v>462</v>
      </c>
      <c r="J27" s="1" t="s">
        <v>30</v>
      </c>
      <c r="K27" s="1" t="s">
        <v>463</v>
      </c>
      <c r="L27" s="1" t="s">
        <v>463</v>
      </c>
      <c r="M27" s="1" t="s">
        <v>287</v>
      </c>
      <c r="N27" s="1" t="s">
        <v>287</v>
      </c>
      <c r="O27" s="1" t="s">
        <v>288</v>
      </c>
      <c r="P27" s="1" t="s">
        <v>289</v>
      </c>
      <c r="Q27" s="1" t="s">
        <v>290</v>
      </c>
      <c r="R27" s="1" t="s">
        <v>464</v>
      </c>
      <c r="S27" s="1" t="s">
        <v>292</v>
      </c>
      <c r="T27" s="1" t="s">
        <v>293</v>
      </c>
      <c r="U27" s="1" t="s">
        <v>294</v>
      </c>
    </row>
    <row r="28" s="1" customFormat="1" spans="1:21">
      <c r="A28" s="3">
        <v>17668424076</v>
      </c>
      <c r="B28" s="1" t="s">
        <v>282</v>
      </c>
      <c r="C28" s="1" t="s">
        <v>465</v>
      </c>
      <c r="D28" s="1" t="s">
        <v>354</v>
      </c>
      <c r="E28" s="1" t="s">
        <v>466</v>
      </c>
      <c r="F28" s="1" t="s">
        <v>299</v>
      </c>
      <c r="G28" s="1" t="s">
        <v>283</v>
      </c>
      <c r="H28" s="1" t="s">
        <v>284</v>
      </c>
      <c r="I28" s="1" t="s">
        <v>467</v>
      </c>
      <c r="J28" s="1" t="s">
        <v>30</v>
      </c>
      <c r="K28" s="1" t="s">
        <v>468</v>
      </c>
      <c r="L28" s="1" t="s">
        <v>468</v>
      </c>
      <c r="M28" s="1" t="s">
        <v>287</v>
      </c>
      <c r="N28" s="1" t="s">
        <v>287</v>
      </c>
      <c r="O28" s="1" t="s">
        <v>288</v>
      </c>
      <c r="P28" s="1" t="s">
        <v>289</v>
      </c>
      <c r="Q28" s="1" t="s">
        <v>290</v>
      </c>
      <c r="R28" s="1" t="s">
        <v>469</v>
      </c>
      <c r="S28" s="1" t="s">
        <v>292</v>
      </c>
      <c r="T28" s="1" t="s">
        <v>293</v>
      </c>
      <c r="U28" s="1" t="s">
        <v>294</v>
      </c>
    </row>
    <row r="29" s="1" customFormat="1" spans="1:21">
      <c r="A29" s="3">
        <v>17668519833</v>
      </c>
      <c r="B29" s="1" t="s">
        <v>282</v>
      </c>
      <c r="C29" s="1" t="s">
        <v>470</v>
      </c>
      <c r="D29" s="1" t="s">
        <v>471</v>
      </c>
      <c r="E29" s="1" t="s">
        <v>472</v>
      </c>
      <c r="F29" s="1" t="s">
        <v>299</v>
      </c>
      <c r="G29" s="1" t="s">
        <v>283</v>
      </c>
      <c r="H29" s="1" t="s">
        <v>284</v>
      </c>
      <c r="I29" s="1" t="s">
        <v>473</v>
      </c>
      <c r="J29" s="1" t="s">
        <v>30</v>
      </c>
      <c r="K29" s="1" t="s">
        <v>390</v>
      </c>
      <c r="L29" s="1" t="s">
        <v>390</v>
      </c>
      <c r="M29" s="1" t="s">
        <v>287</v>
      </c>
      <c r="N29" s="1" t="s">
        <v>287</v>
      </c>
      <c r="O29" s="1" t="s">
        <v>288</v>
      </c>
      <c r="P29" s="1" t="s">
        <v>289</v>
      </c>
      <c r="Q29" s="1" t="s">
        <v>290</v>
      </c>
      <c r="R29" s="1" t="s">
        <v>474</v>
      </c>
      <c r="S29" s="1" t="s">
        <v>292</v>
      </c>
      <c r="T29" s="1" t="s">
        <v>293</v>
      </c>
      <c r="U29" s="1" t="s">
        <v>294</v>
      </c>
    </row>
    <row r="30" s="1" customFormat="1" spans="1:21">
      <c r="A30" s="3">
        <v>17668760461</v>
      </c>
      <c r="B30" s="1" t="s">
        <v>282</v>
      </c>
      <c r="C30" s="1" t="s">
        <v>475</v>
      </c>
      <c r="D30" s="1" t="s">
        <v>476</v>
      </c>
      <c r="E30" s="1" t="s">
        <v>477</v>
      </c>
      <c r="F30" s="1" t="s">
        <v>282</v>
      </c>
      <c r="G30" s="1" t="s">
        <v>283</v>
      </c>
      <c r="H30" s="1" t="s">
        <v>284</v>
      </c>
      <c r="I30" s="1" t="s">
        <v>478</v>
      </c>
      <c r="J30" s="1" t="s">
        <v>30</v>
      </c>
      <c r="K30" s="1" t="s">
        <v>479</v>
      </c>
      <c r="L30" s="1" t="s">
        <v>479</v>
      </c>
      <c r="M30" s="1" t="s">
        <v>287</v>
      </c>
      <c r="N30" s="1" t="s">
        <v>287</v>
      </c>
      <c r="O30" s="1" t="s">
        <v>288</v>
      </c>
      <c r="P30" s="1" t="s">
        <v>289</v>
      </c>
      <c r="Q30" s="1" t="s">
        <v>290</v>
      </c>
      <c r="R30" s="1" t="s">
        <v>480</v>
      </c>
      <c r="S30" s="1" t="s">
        <v>292</v>
      </c>
      <c r="T30" s="1" t="s">
        <v>293</v>
      </c>
      <c r="U30" s="1" t="s">
        <v>294</v>
      </c>
    </row>
    <row r="31" s="1" customFormat="1" spans="1:21">
      <c r="A31" s="3">
        <v>17669284544</v>
      </c>
      <c r="B31" s="1" t="s">
        <v>282</v>
      </c>
      <c r="C31" s="1" t="s">
        <v>481</v>
      </c>
      <c r="D31" s="1" t="s">
        <v>354</v>
      </c>
      <c r="E31" s="1" t="s">
        <v>482</v>
      </c>
      <c r="F31" s="1" t="s">
        <v>299</v>
      </c>
      <c r="G31" s="1" t="s">
        <v>283</v>
      </c>
      <c r="H31" s="1" t="s">
        <v>284</v>
      </c>
      <c r="I31" s="1" t="s">
        <v>483</v>
      </c>
      <c r="J31" s="1" t="s">
        <v>30</v>
      </c>
      <c r="K31" s="1" t="s">
        <v>484</v>
      </c>
      <c r="L31" s="1" t="s">
        <v>484</v>
      </c>
      <c r="M31" s="1" t="s">
        <v>287</v>
      </c>
      <c r="N31" s="1" t="s">
        <v>287</v>
      </c>
      <c r="O31" s="1" t="s">
        <v>288</v>
      </c>
      <c r="P31" s="1" t="s">
        <v>289</v>
      </c>
      <c r="Q31" s="1" t="s">
        <v>290</v>
      </c>
      <c r="R31" s="1" t="s">
        <v>485</v>
      </c>
      <c r="S31" s="1" t="s">
        <v>292</v>
      </c>
      <c r="T31" s="1" t="s">
        <v>293</v>
      </c>
      <c r="U31" s="1" t="s">
        <v>294</v>
      </c>
    </row>
    <row r="32" s="1" customFormat="1" spans="1:21">
      <c r="A32" s="3">
        <v>17676724284</v>
      </c>
      <c r="B32" s="1" t="s">
        <v>282</v>
      </c>
      <c r="C32" s="1" t="s">
        <v>486</v>
      </c>
      <c r="D32" s="1" t="s">
        <v>487</v>
      </c>
      <c r="E32" s="1" t="s">
        <v>488</v>
      </c>
      <c r="F32" s="1" t="s">
        <v>299</v>
      </c>
      <c r="G32" s="1" t="s">
        <v>283</v>
      </c>
      <c r="H32" s="1" t="s">
        <v>284</v>
      </c>
      <c r="I32" s="1" t="s">
        <v>489</v>
      </c>
      <c r="J32" s="1" t="s">
        <v>30</v>
      </c>
      <c r="K32" s="1" t="s">
        <v>490</v>
      </c>
      <c r="L32" s="1" t="s">
        <v>490</v>
      </c>
      <c r="M32" s="1" t="s">
        <v>287</v>
      </c>
      <c r="N32" s="1" t="s">
        <v>287</v>
      </c>
      <c r="O32" s="1" t="s">
        <v>288</v>
      </c>
      <c r="P32" s="1" t="s">
        <v>289</v>
      </c>
      <c r="Q32" s="1" t="s">
        <v>290</v>
      </c>
      <c r="R32" s="1" t="s">
        <v>491</v>
      </c>
      <c r="S32" s="1" t="s">
        <v>292</v>
      </c>
      <c r="T32" s="1" t="s">
        <v>293</v>
      </c>
      <c r="U32" s="1" t="s">
        <v>294</v>
      </c>
    </row>
    <row r="33" s="1" customFormat="1" spans="1:21">
      <c r="A33" s="3">
        <v>17677592600</v>
      </c>
      <c r="B33" s="1" t="s">
        <v>299</v>
      </c>
      <c r="C33" s="1" t="s">
        <v>492</v>
      </c>
      <c r="D33" s="1" t="s">
        <v>493</v>
      </c>
      <c r="E33" s="1" t="s">
        <v>494</v>
      </c>
      <c r="F33" s="1" t="s">
        <v>299</v>
      </c>
      <c r="G33" s="1" t="s">
        <v>283</v>
      </c>
      <c r="H33" s="1" t="s">
        <v>284</v>
      </c>
      <c r="I33" s="1" t="s">
        <v>495</v>
      </c>
      <c r="J33" s="1" t="s">
        <v>30</v>
      </c>
      <c r="K33" s="1" t="s">
        <v>496</v>
      </c>
      <c r="L33" s="1" t="s">
        <v>496</v>
      </c>
      <c r="M33" s="1" t="s">
        <v>287</v>
      </c>
      <c r="N33" s="1" t="s">
        <v>287</v>
      </c>
      <c r="O33" s="1" t="s">
        <v>288</v>
      </c>
      <c r="P33" s="1" t="s">
        <v>289</v>
      </c>
      <c r="Q33" s="1" t="s">
        <v>290</v>
      </c>
      <c r="R33" s="1" t="s">
        <v>497</v>
      </c>
      <c r="S33" s="1" t="s">
        <v>292</v>
      </c>
      <c r="T33" s="1" t="s">
        <v>293</v>
      </c>
      <c r="U33" s="1" t="s">
        <v>294</v>
      </c>
    </row>
    <row r="34" s="1" customFormat="1" spans="1:21">
      <c r="A34" s="3">
        <v>17678056087</v>
      </c>
      <c r="B34" s="1" t="s">
        <v>299</v>
      </c>
      <c r="C34" s="1" t="s">
        <v>498</v>
      </c>
      <c r="D34" s="1" t="s">
        <v>499</v>
      </c>
      <c r="E34" s="1" t="s">
        <v>500</v>
      </c>
      <c r="F34" s="1" t="s">
        <v>299</v>
      </c>
      <c r="G34" s="1" t="s">
        <v>283</v>
      </c>
      <c r="H34" s="1" t="s">
        <v>284</v>
      </c>
      <c r="I34" s="1" t="s">
        <v>501</v>
      </c>
      <c r="J34" s="1" t="s">
        <v>30</v>
      </c>
      <c r="K34" s="1" t="s">
        <v>410</v>
      </c>
      <c r="L34" s="1" t="s">
        <v>410</v>
      </c>
      <c r="M34" s="1" t="s">
        <v>287</v>
      </c>
      <c r="N34" s="1" t="s">
        <v>287</v>
      </c>
      <c r="O34" s="1" t="s">
        <v>288</v>
      </c>
      <c r="P34" s="1" t="s">
        <v>289</v>
      </c>
      <c r="Q34" s="1" t="s">
        <v>290</v>
      </c>
      <c r="R34" s="1" t="s">
        <v>502</v>
      </c>
      <c r="S34" s="1" t="s">
        <v>292</v>
      </c>
      <c r="T34" s="1" t="s">
        <v>293</v>
      </c>
      <c r="U34" s="1" t="s">
        <v>294</v>
      </c>
    </row>
    <row r="35" s="1" customFormat="1" spans="1:21">
      <c r="A35" s="3">
        <v>17678063052</v>
      </c>
      <c r="B35" s="1" t="s">
        <v>299</v>
      </c>
      <c r="C35" s="1" t="s">
        <v>503</v>
      </c>
      <c r="D35" s="1" t="s">
        <v>504</v>
      </c>
      <c r="E35" s="1" t="s">
        <v>505</v>
      </c>
      <c r="F35" s="1" t="s">
        <v>299</v>
      </c>
      <c r="G35" s="1" t="s">
        <v>283</v>
      </c>
      <c r="H35" s="1" t="s">
        <v>284</v>
      </c>
      <c r="I35" s="1" t="s">
        <v>506</v>
      </c>
      <c r="J35" s="1" t="s">
        <v>30</v>
      </c>
      <c r="K35" s="1" t="s">
        <v>507</v>
      </c>
      <c r="L35" s="1" t="s">
        <v>507</v>
      </c>
      <c r="M35" s="1" t="s">
        <v>287</v>
      </c>
      <c r="N35" s="1" t="s">
        <v>287</v>
      </c>
      <c r="O35" s="1" t="s">
        <v>288</v>
      </c>
      <c r="P35" s="1" t="s">
        <v>289</v>
      </c>
      <c r="Q35" s="1" t="s">
        <v>290</v>
      </c>
      <c r="R35" s="1" t="s">
        <v>508</v>
      </c>
      <c r="S35" s="1" t="s">
        <v>292</v>
      </c>
      <c r="T35" s="1" t="s">
        <v>293</v>
      </c>
      <c r="U35" s="1" t="s">
        <v>294</v>
      </c>
    </row>
    <row r="36" s="1" customFormat="1" spans="1:21">
      <c r="A36" s="3">
        <v>17678430817</v>
      </c>
      <c r="B36" s="1" t="s">
        <v>299</v>
      </c>
      <c r="C36" s="1" t="s">
        <v>509</v>
      </c>
      <c r="D36" s="1" t="s">
        <v>510</v>
      </c>
      <c r="E36" s="1" t="s">
        <v>511</v>
      </c>
      <c r="F36" s="1" t="s">
        <v>299</v>
      </c>
      <c r="G36" s="1" t="s">
        <v>283</v>
      </c>
      <c r="H36" s="1" t="s">
        <v>284</v>
      </c>
      <c r="I36" s="1" t="s">
        <v>512</v>
      </c>
      <c r="J36" s="1" t="s">
        <v>30</v>
      </c>
      <c r="K36" s="1" t="s">
        <v>513</v>
      </c>
      <c r="L36" s="1" t="s">
        <v>513</v>
      </c>
      <c r="M36" s="1" t="s">
        <v>287</v>
      </c>
      <c r="N36" s="1" t="s">
        <v>287</v>
      </c>
      <c r="O36" s="1" t="s">
        <v>288</v>
      </c>
      <c r="P36" s="1" t="s">
        <v>289</v>
      </c>
      <c r="Q36" s="1" t="s">
        <v>290</v>
      </c>
      <c r="R36" s="1" t="s">
        <v>514</v>
      </c>
      <c r="S36" s="1" t="s">
        <v>292</v>
      </c>
      <c r="T36" s="1" t="s">
        <v>293</v>
      </c>
      <c r="U36" s="1" t="s">
        <v>294</v>
      </c>
    </row>
    <row r="37" s="1" customFormat="1" spans="1:21">
      <c r="A37" s="3">
        <v>17678718162</v>
      </c>
      <c r="B37" s="1" t="s">
        <v>299</v>
      </c>
      <c r="C37" s="1" t="s">
        <v>515</v>
      </c>
      <c r="D37" s="1" t="s">
        <v>516</v>
      </c>
      <c r="E37" s="1" t="s">
        <v>517</v>
      </c>
      <c r="F37" s="1" t="s">
        <v>299</v>
      </c>
      <c r="G37" s="1" t="s">
        <v>283</v>
      </c>
      <c r="H37" s="1" t="s">
        <v>284</v>
      </c>
      <c r="I37" s="1" t="s">
        <v>518</v>
      </c>
      <c r="J37" s="1" t="s">
        <v>30</v>
      </c>
      <c r="K37" s="1" t="s">
        <v>519</v>
      </c>
      <c r="L37" s="1" t="s">
        <v>519</v>
      </c>
      <c r="M37" s="1" t="s">
        <v>287</v>
      </c>
      <c r="N37" s="1" t="s">
        <v>287</v>
      </c>
      <c r="O37" s="1" t="s">
        <v>288</v>
      </c>
      <c r="P37" s="1" t="s">
        <v>289</v>
      </c>
      <c r="Q37" s="1" t="s">
        <v>290</v>
      </c>
      <c r="R37" s="1" t="s">
        <v>520</v>
      </c>
      <c r="S37" s="1" t="s">
        <v>292</v>
      </c>
      <c r="T37" s="1" t="s">
        <v>293</v>
      </c>
      <c r="U37" s="1" t="s">
        <v>294</v>
      </c>
    </row>
    <row r="38" s="1" customFormat="1" spans="1:21">
      <c r="A38" s="3">
        <v>17679331093</v>
      </c>
      <c r="B38" s="1" t="s">
        <v>299</v>
      </c>
      <c r="C38" s="1" t="s">
        <v>521</v>
      </c>
      <c r="D38" s="1" t="s">
        <v>522</v>
      </c>
      <c r="E38" s="1" t="s">
        <v>523</v>
      </c>
      <c r="F38" s="1" t="s">
        <v>299</v>
      </c>
      <c r="G38" s="1" t="s">
        <v>283</v>
      </c>
      <c r="H38" s="1" t="s">
        <v>284</v>
      </c>
      <c r="I38" s="1" t="s">
        <v>524</v>
      </c>
      <c r="J38" s="1" t="s">
        <v>30</v>
      </c>
      <c r="K38" s="1" t="s">
        <v>525</v>
      </c>
      <c r="L38" s="1" t="s">
        <v>525</v>
      </c>
      <c r="M38" s="1" t="s">
        <v>287</v>
      </c>
      <c r="N38" s="1" t="s">
        <v>287</v>
      </c>
      <c r="O38" s="1" t="s">
        <v>288</v>
      </c>
      <c r="P38" s="1" t="s">
        <v>289</v>
      </c>
      <c r="Q38" s="1" t="s">
        <v>290</v>
      </c>
      <c r="R38" s="1" t="s">
        <v>526</v>
      </c>
      <c r="S38" s="1" t="s">
        <v>292</v>
      </c>
      <c r="T38" s="1" t="s">
        <v>293</v>
      </c>
      <c r="U38" s="1" t="s">
        <v>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2022-03-23T01:33:21Z</dcterms:created>
  <dcterms:modified xsi:type="dcterms:W3CDTF">2022-03-23T01:53:22Z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397D81BB0F00490DA012CA73DDDF0B3B</vt:lpwstr>
  </property>
  <property fmtid="{D5CDD505-2E9C-101B-9397-08002B2CF9AE}" pid="3" name="KSOProductBuildVer">
    <vt:lpwstr>2052-11.1.0.11365</vt:lpwstr>
  </property>
</Properties>
</file>