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对账!$1:$128</definedName>
  </definedNames>
  <calcPr calcId="144525"/>
</workbook>
</file>

<file path=xl/sharedStrings.xml><?xml version="1.0" encoding="utf-8"?>
<sst xmlns="http://schemas.openxmlformats.org/spreadsheetml/2006/main" count="3924" uniqueCount="1144">
  <si>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</si>
  <si>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</si>
  <si>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</si>
  <si>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</si>
  <si>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</si>
  <si>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</si>
  <si>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</si>
  <si>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</si>
  <si>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</si>
  <si>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</si>
  <si>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</si>
  <si>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</si>
  <si>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</si>
  <si>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</si>
  <si>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</si>
  <si>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</si>
  <si>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</si>
  <si>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</si>
  <si>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</si>
  <si>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</si>
  <si>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</si>
  <si>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</si>
  <si>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</si>
  <si>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</si>
  <si>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</si>
  <si>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17159124967	</t>
  </si>
  <si>
    <t>Ctrip</t>
  </si>
  <si>
    <t>正常</t>
  </si>
  <si>
    <t>[普吉岛]普吉岛苏林酒店(SHA Plus+)(The Surin Phuket(SHA Plus+))(4654333)</t>
  </si>
  <si>
    <t>一卧室山坡小屋(至少提前30天预订)&lt;双人入住&gt;&lt;双早&gt;</t>
  </si>
  <si>
    <t>CNY</t>
  </si>
  <si>
    <t>Zaidi/Jafar Stefan,Liao/Xingbo</t>
  </si>
  <si>
    <t>CA2019220307CNY-W</t>
  </si>
  <si>
    <t>未提现</t>
  </si>
  <si>
    <t>携程开票</t>
  </si>
  <si>
    <t xml:space="preserve">2384667	</t>
  </si>
  <si>
    <t xml:space="preserve">146110959	</t>
  </si>
  <si>
    <t xml:space="preserve">17180095313	</t>
  </si>
  <si>
    <t>[普吉岛]普吉岛卡利马度假村及水疗中心 (SHA Plus+)(Kalima Resort &amp; Spa Phuket (SHA Plus+))(3799750)</t>
  </si>
  <si>
    <t>豪华海景房&lt;特惠专享&gt;&lt;双人入住&gt;&lt;双早&gt;</t>
  </si>
  <si>
    <t>DUANGKAMSAWAT/PARIYAPORN,PANYARAT/PONGSAPUK</t>
  </si>
  <si>
    <t xml:space="preserve">2392631	</t>
  </si>
  <si>
    <t xml:space="preserve">479944	</t>
  </si>
  <si>
    <t xml:space="preserve">17212679173	</t>
  </si>
  <si>
    <t>Maneewan/Kedsukon,Maneewan/Kedsukon</t>
  </si>
  <si>
    <t xml:space="preserve">2405682	</t>
  </si>
  <si>
    <t xml:space="preserve">480731	</t>
  </si>
  <si>
    <t xml:space="preserve">17218846733	</t>
  </si>
  <si>
    <t>Kheedsoi/Apichaya,Kheedsoi/Apichaya</t>
  </si>
  <si>
    <t xml:space="preserve">2406732	</t>
  </si>
  <si>
    <t xml:space="preserve">480786	</t>
  </si>
  <si>
    <t xml:space="preserve">17263185852	</t>
  </si>
  <si>
    <t>[普吉岛]普吉自然酒店 (SHA Extra Plus)(The Nature Phuket (SHA Extra Plus))(25633383)</t>
  </si>
  <si>
    <t>豪华直通泳池房&lt;特别促销&gt;&lt;双人入住&gt;&lt;双早&gt;</t>
  </si>
  <si>
    <t>AEKWUTTIWONGSA/TUBTIM,MUKDA/VACHIRA</t>
  </si>
  <si>
    <t xml:space="preserve">2411360	</t>
  </si>
  <si>
    <t xml:space="preserve">173207	</t>
  </si>
  <si>
    <t xml:space="preserve">17271282039	</t>
  </si>
  <si>
    <t>[长滩岛]顺化酒店及长滩岛度假村(Hue Hotels and Resorts Boracay)(26220278)</t>
  </si>
  <si>
    <t>套房(至少连住2晚及以上)&lt;双人入住&gt;&lt;双早&gt;</t>
  </si>
  <si>
    <t>Naje/Mary Ann Margrethe,Naje/Mary Ann Margrethe</t>
  </si>
  <si>
    <t xml:space="preserve">2412119	</t>
  </si>
  <si>
    <t xml:space="preserve">acknowledge	</t>
  </si>
  <si>
    <t xml:space="preserve">17273821355	</t>
  </si>
  <si>
    <t>[兰卡威]兰卡威成功度假村(Berjaya Langkawi Resort)(4498612)</t>
  </si>
  <si>
    <t>热带雨林小屋&lt;特价大促销&gt;&lt;双人入住&gt;&lt;双早&gt;</t>
  </si>
  <si>
    <t>DARMAWIS/MUHAMMAD ALIFF</t>
  </si>
  <si>
    <t xml:space="preserve">2412474	</t>
  </si>
  <si>
    <t xml:space="preserve">667496	</t>
  </si>
  <si>
    <t xml:space="preserve">17286021864	</t>
  </si>
  <si>
    <t>[哥打京那巴鲁]哥打京那巴鲁豪丽胜酒店(Horizon Hotel Kota Kinabalu)(4635074)</t>
  </si>
  <si>
    <t>至尊豪华特大床房&lt;双人入住&gt;&lt;双早&gt;</t>
  </si>
  <si>
    <t>Ting/Shirley</t>
  </si>
  <si>
    <t xml:space="preserve">2413034	</t>
  </si>
  <si>
    <t xml:space="preserve">130574	</t>
  </si>
  <si>
    <t>取消</t>
  </si>
  <si>
    <t xml:space="preserve">17317961278	</t>
  </si>
  <si>
    <t>[长滩岛]长滩岛探索海岸度假酒店(Discovery Shores Boracay)(5175084)</t>
  </si>
  <si>
    <t>一卧室尊贵套房&lt;今日特价 &gt;&lt;双人入住&gt;&lt;双早&gt;</t>
  </si>
  <si>
    <t>herrera/marie simone,herrera/marie simone</t>
  </si>
  <si>
    <t xml:space="preserve">2415609	</t>
  </si>
  <si>
    <t xml:space="preserve">	</t>
  </si>
  <si>
    <t xml:space="preserve">17325309709	</t>
  </si>
  <si>
    <t>家庭房&lt;四人入住&gt;&lt;早餐&gt;</t>
  </si>
  <si>
    <t>Mendoza/Bernadeth,Mendoza/Bernadeth,Mendoza/Bernadeth</t>
  </si>
  <si>
    <t xml:space="preserve">2416260	</t>
  </si>
  <si>
    <t xml:space="preserve">192743	</t>
  </si>
  <si>
    <t xml:space="preserve">17325768556	</t>
  </si>
  <si>
    <t>豪华房&lt;特价大促销&gt;&lt;双人入住&gt;&lt;双早&gt;</t>
  </si>
  <si>
    <t>Camacho/Arnel,Camacho/Arnel</t>
  </si>
  <si>
    <t xml:space="preserve">2416363	</t>
  </si>
  <si>
    <t xml:space="preserve">192731	</t>
  </si>
  <si>
    <t xml:space="preserve">17334411311	</t>
  </si>
  <si>
    <t>Espinas/Alan,Espinas/Alan</t>
  </si>
  <si>
    <t xml:space="preserve">2417560	</t>
  </si>
  <si>
    <t xml:space="preserve">192890	</t>
  </si>
  <si>
    <t xml:space="preserve">17345226070	</t>
  </si>
  <si>
    <t>Mondroy/Shandrel,Mondroy/Shandrel,Mondroy/Shandrel,Mondroy/Shandrel</t>
  </si>
  <si>
    <t xml:space="preserve">2418455	</t>
  </si>
  <si>
    <t xml:space="preserve">193188	</t>
  </si>
  <si>
    <t xml:space="preserve">17351806954	</t>
  </si>
  <si>
    <t>超值两卧套房&lt;特别促销&gt;&lt;四人入住&gt;&lt;早餐&gt;</t>
  </si>
  <si>
    <t>suwatcharat/nitiroj</t>
  </si>
  <si>
    <t xml:space="preserve">2418733	</t>
  </si>
  <si>
    <t xml:space="preserve">174979	</t>
  </si>
  <si>
    <t xml:space="preserve">17384391799	</t>
  </si>
  <si>
    <t>Cheng/Ling Seet</t>
  </si>
  <si>
    <t xml:space="preserve">2420788	</t>
  </si>
  <si>
    <t xml:space="preserve">676801	</t>
  </si>
  <si>
    <t xml:space="preserve">17411671850	</t>
  </si>
  <si>
    <t>[安赫莱斯]安洁拉斯海滩俱乐部酒店(ABC Hotel)(28365603)</t>
  </si>
  <si>
    <t>标准套房&lt;双人入住&gt;&lt;双早&gt;</t>
  </si>
  <si>
    <t>Santiago/Stephanie,Santiago/Stephanie</t>
  </si>
  <si>
    <t xml:space="preserve">2422129	</t>
  </si>
  <si>
    <t xml:space="preserve">99588	</t>
  </si>
  <si>
    <t xml:space="preserve">17411792504	</t>
  </si>
  <si>
    <t>豪华房(至少连住2晚及以上)&lt;双人入住&gt;&lt;双早&gt;</t>
  </si>
  <si>
    <t>Dacup/Reziel,Dacup/Reziel</t>
  </si>
  <si>
    <t xml:space="preserve">2422177	</t>
  </si>
  <si>
    <t xml:space="preserve">194664	</t>
  </si>
  <si>
    <t xml:space="preserve">17412197441	</t>
  </si>
  <si>
    <t>Layugan/Gabriel,Layugan/Gabriel</t>
  </si>
  <si>
    <t xml:space="preserve">2422318	</t>
  </si>
  <si>
    <t xml:space="preserve">194665	</t>
  </si>
  <si>
    <t xml:space="preserve">17414449623	</t>
  </si>
  <si>
    <t>[曼谷]曼谷素坤逸卡尔顿酒店 (SHA Plus+)(Carlton Hotel Bangkok Sukhumvit (SHA Plus+))(58225583)</t>
  </si>
  <si>
    <t>行政套房&lt;特惠&gt;&lt;双人入住&gt;&lt;双早&gt;</t>
  </si>
  <si>
    <t>chantramontree/korapin</t>
  </si>
  <si>
    <t xml:space="preserve">17429522808	</t>
  </si>
  <si>
    <t>Gunanjipalli /Vishnu Teja</t>
  </si>
  <si>
    <t xml:space="preserve">2426198	</t>
  </si>
  <si>
    <t xml:space="preserve">677450	</t>
  </si>
  <si>
    <t xml:space="preserve">17455259207	</t>
  </si>
  <si>
    <t>[曼谷]曼谷湄南河四季酒店 (SHA Plus+)(Four Seasons Hotel Bangkok at Chao Phraya River (SHA Plus+))(57171815)</t>
  </si>
  <si>
    <t>豪华房(连住3晚及以上)&lt;今日特价 &gt;&lt;双人入住&gt;&lt;双早&gt;</t>
  </si>
  <si>
    <t>YAP/MEI NYUK,CHAN/KOK KIT,CHEUNG/KAI PONG,KONG/KA ON</t>
  </si>
  <si>
    <t xml:space="preserve">2431684	</t>
  </si>
  <si>
    <t xml:space="preserve"> 88001	</t>
  </si>
  <si>
    <t xml:space="preserve">17455262776	</t>
  </si>
  <si>
    <t>四季豪华行政套房&lt;双人入住&gt;&lt;双早&gt;</t>
  </si>
  <si>
    <t>AI/YETING</t>
  </si>
  <si>
    <t xml:space="preserve">2431688	</t>
  </si>
  <si>
    <t xml:space="preserve">87999	</t>
  </si>
  <si>
    <t xml:space="preserve">17463723886	</t>
  </si>
  <si>
    <t>豪华双床房(至少连住2晚及以上)&lt;双人入住&gt;&lt;双早&gt;</t>
  </si>
  <si>
    <t>Jai Ualat/Cristine,Jai Ualat/Cristine,Jai Ualat/Cristine,Jai Ualat/Cristine,Jai Ualat/Cristine,Jai Ualat/Cristine,Jai Ualat/Cristine,Jai Ualat/Cristine</t>
  </si>
  <si>
    <t xml:space="preserve">2432810	</t>
  </si>
  <si>
    <t xml:space="preserve">17464405465	</t>
  </si>
  <si>
    <t>[长滩岛]天堂大使(Ambassador in Paradise)(4998436)</t>
  </si>
  <si>
    <t>家庭套房&lt;五人入住&gt;&lt;早餐&gt;</t>
  </si>
  <si>
    <t>Cristina Laguisma/Ma,Cristina Laguisma/Ma,Cristina Laguisma/Ma,Cristina Laguisma/Ma,Cristina Laguisma/Ma,Cristina Laguisma/Ma,Cristina Laguisma/Ma,Cristina Laguisma/Ma,Cristina Laguisma/Ma,Cristina Laguisma/Ma</t>
  </si>
  <si>
    <t xml:space="preserve">2432992	</t>
  </si>
  <si>
    <t xml:space="preserve">17464691149	</t>
  </si>
  <si>
    <t>[曼谷]曼谷奇迹大酒店 (SHA EXTRA PLUS)(Miracle Grand Convention Hotel Bangkok (SHA EXTRA PLUS))(28681276)</t>
  </si>
  <si>
    <t>豪华房&lt;今日特价 &gt;&lt;双人入住&gt;&lt;无早&gt;</t>
  </si>
  <si>
    <t>sintiam/pimnara</t>
  </si>
  <si>
    <t xml:space="preserve">2433051	</t>
  </si>
  <si>
    <t xml:space="preserve">500619	</t>
  </si>
  <si>
    <t xml:space="preserve">17471128667	</t>
  </si>
  <si>
    <t>[新加坡]新加坡悦乐加东酒店(SG Clean)(Village Hotel Katong by Far East Hospitality Singapore (SG Clean))(28555520)</t>
  </si>
  <si>
    <t>高级房&lt;双人入住&gt;&lt;无早&gt;</t>
  </si>
  <si>
    <t>HO/LI LING,yap/yi-yin Gail</t>
  </si>
  <si>
    <t xml:space="preserve">2433286	</t>
  </si>
  <si>
    <t xml:space="preserve">148575062	</t>
  </si>
  <si>
    <t xml:space="preserve">17472521937	</t>
  </si>
  <si>
    <t>[新加坡]新加坡泛太平洋酒店 (Staycation Approved)(Pan Pacific Singapore (Staycation Approved))(1611370)</t>
  </si>
  <si>
    <t>豪华阳台房&lt;特惠专享&gt;&lt;双人入住&gt;&lt;无早&gt;</t>
  </si>
  <si>
    <t>LIU/XUN</t>
  </si>
  <si>
    <t xml:space="preserve">2433750	</t>
  </si>
  <si>
    <t xml:space="preserve">111646809	</t>
  </si>
  <si>
    <t xml:space="preserve">17472523911	</t>
  </si>
  <si>
    <t>REN/HONGZE</t>
  </si>
  <si>
    <t xml:space="preserve">2433752	</t>
  </si>
  <si>
    <t xml:space="preserve">111645511	</t>
  </si>
  <si>
    <t xml:space="preserve">17474365870	</t>
  </si>
  <si>
    <t>[吉隆坡]吉隆坡柏威年酒店 · 悦榕庄管理(Pavilion Hotel Kuala Lumpur Managed by Banyan Tree)(25469067)</t>
  </si>
  <si>
    <t>城市绿洲双床房&lt;双床&gt;&lt;双人入住&gt;&lt;双早&gt;</t>
  </si>
  <si>
    <t>LIM/SOON POO,LIM/SOON POO</t>
  </si>
  <si>
    <t xml:space="preserve">2434388	</t>
  </si>
  <si>
    <t xml:space="preserve">160029	</t>
  </si>
  <si>
    <t xml:space="preserve">17474442003	</t>
  </si>
  <si>
    <t>[清迈]清邁U 酒店 (SHA Plus+)(U Chiang Mai  (SHA Plus+))(4494628)</t>
  </si>
  <si>
    <t>高级客房&lt;双人入住&gt;&lt;双早&gt;</t>
  </si>
  <si>
    <t>Ruangniponkij/Jidapa,Ruangniponkij/Jidapa</t>
  </si>
  <si>
    <t xml:space="preserve">2434417	</t>
  </si>
  <si>
    <t xml:space="preserve">17481532505	</t>
  </si>
  <si>
    <t>[芭堤雅]芭堤雅旅客之家(Travelodge Pattaya)(13860228)</t>
  </si>
  <si>
    <t>标准房(至少连住2晚及以上)&lt;双人入住&gt;&lt;无早&gt;</t>
  </si>
  <si>
    <t>LI/JIAN</t>
  </si>
  <si>
    <t xml:space="preserve">2434652	</t>
  </si>
  <si>
    <t xml:space="preserve">41144	</t>
  </si>
  <si>
    <t xml:space="preserve">17481780963	</t>
  </si>
  <si>
    <t>行政房&lt;双人入住&gt;&lt;双早&gt;</t>
  </si>
  <si>
    <t>Gao/Lichen</t>
  </si>
  <si>
    <t xml:space="preserve">2434678	</t>
  </si>
  <si>
    <t xml:space="preserve">108294	</t>
  </si>
  <si>
    <t xml:space="preserve">17481933696	</t>
  </si>
  <si>
    <t>[宿务]宿务滨海前线酒店 - 北开垦(Bayfront Hotel Cebu – North Reclamation)(8235106)</t>
  </si>
  <si>
    <t>高级房&lt;今日特价 &gt;&lt;双人入住&gt;&lt;双早&gt;</t>
  </si>
  <si>
    <t>Digal/Giamae</t>
  </si>
  <si>
    <t xml:space="preserve">2434694	</t>
  </si>
  <si>
    <t xml:space="preserve">17482608293	</t>
  </si>
  <si>
    <t xml:space="preserve">2434775	</t>
  </si>
  <si>
    <t xml:space="preserve">26165	</t>
  </si>
  <si>
    <t xml:space="preserve">17483468404	</t>
  </si>
  <si>
    <t>[曼谷]曼谷阿绍克萨默塞特宅邸 - SHA Extra Plus 认证(Somerset Maison Asoke Bangkok - Sha Extra Plus)(59412101)</t>
  </si>
  <si>
    <t>豪华一室房&lt;双人入住&gt;&lt;双早&gt;</t>
  </si>
  <si>
    <t>Talke/Simon</t>
  </si>
  <si>
    <t xml:space="preserve">2434853	</t>
  </si>
  <si>
    <t xml:space="preserve">17489440956	</t>
  </si>
  <si>
    <t>[芭堤雅]芭堤雅湾景酒店 (SHA Plus+)(The Bayview Hotel Pattaya (SHA Plus+))(3628281)</t>
  </si>
  <si>
    <t>园景豪华房&lt;今日特价 &gt;&lt;双人入住&gt;&lt;双早&gt;</t>
  </si>
  <si>
    <t>Meijer/Jan,Meijer/Jan</t>
  </si>
  <si>
    <t xml:space="preserve">2434910	</t>
  </si>
  <si>
    <t xml:space="preserve">2469313	</t>
  </si>
  <si>
    <t xml:space="preserve">17490101902	</t>
  </si>
  <si>
    <t>[哥打京那巴鲁]哥打京那巴鲁香格里拉丹绒亚路酒店(Shangri-La Tanjung Aru Kota Kinabalu)(3628010)</t>
  </si>
  <si>
    <t>基纳巴卢楼海景特大床房&lt;超值特惠&gt;&lt;双人入住&gt;&lt;双早&gt;</t>
  </si>
  <si>
    <t>Anami Pang/Makiko</t>
  </si>
  <si>
    <t xml:space="preserve">2434975	</t>
  </si>
  <si>
    <t xml:space="preserve">11183128712	</t>
  </si>
  <si>
    <t xml:space="preserve">17490580952	</t>
  </si>
  <si>
    <t>[新山]希思尔新山酒店(Thistle Johor Bahru)(5624049)</t>
  </si>
  <si>
    <t>海景豪华双床房(至少连住2晚及以上)&lt;双人入住&gt;&lt;双早&gt;</t>
  </si>
  <si>
    <t>ishak/faees</t>
  </si>
  <si>
    <t xml:space="preserve">2435058	</t>
  </si>
  <si>
    <t xml:space="preserve">4152055	</t>
  </si>
  <si>
    <t xml:space="preserve">17490808095	</t>
  </si>
  <si>
    <t>[曼谷]于拉查达阿曼塔酒店(Amanta Hotel &amp; Residence Ratchada)(28679148)</t>
  </si>
  <si>
    <t>一卧室城景豪华套房&lt;双人入住&gt;&lt;无早&gt;</t>
  </si>
  <si>
    <t>Banlukid/Phatcharin,Banlukid/Phatcharin</t>
  </si>
  <si>
    <t xml:space="preserve">2435076	</t>
  </si>
  <si>
    <t xml:space="preserve">199065	</t>
  </si>
  <si>
    <t xml:space="preserve">17490814089	</t>
  </si>
  <si>
    <t>YING/FAN</t>
  </si>
  <si>
    <t xml:space="preserve">2435078	</t>
  </si>
  <si>
    <t xml:space="preserve">108516	</t>
  </si>
  <si>
    <t xml:space="preserve">17491742237	</t>
  </si>
  <si>
    <t>海景豪华特大床房(至少连住2晚及以上)&lt;双人入住&gt;&lt;双早&gt;</t>
  </si>
  <si>
    <t>MOHD NORDIN/MOHD SUFRI</t>
  </si>
  <si>
    <t xml:space="preserve">2435243	</t>
  </si>
  <si>
    <t xml:space="preserve">4152124	</t>
  </si>
  <si>
    <t xml:space="preserve">17491998496	</t>
  </si>
  <si>
    <t>城市绿洲特大床房&lt;大床&gt;&lt;双人入住&gt;&lt;双早&gt;</t>
  </si>
  <si>
    <t>Maralin/Sabion,Maralin/Sabion</t>
  </si>
  <si>
    <t xml:space="preserve">2435280	</t>
  </si>
  <si>
    <t xml:space="preserve">160148	</t>
  </si>
  <si>
    <t xml:space="preserve">17499393592	</t>
  </si>
  <si>
    <t>Mayr/Christoph</t>
  </si>
  <si>
    <t xml:space="preserve">2435871	</t>
  </si>
  <si>
    <t xml:space="preserve">26175	</t>
  </si>
  <si>
    <t xml:space="preserve">17500406019	</t>
  </si>
  <si>
    <t>[曼谷]曼谷阿文苏昆维特酒店(Avani Sukhumvit Bangkok)(39563757)</t>
  </si>
  <si>
    <t>阿瓦尼房&lt;大床&gt;&lt;全日特价&gt;&lt;双人入住&gt;&lt;无早&gt;</t>
  </si>
  <si>
    <t>antonini/roberto</t>
  </si>
  <si>
    <t xml:space="preserve">2436673	</t>
  </si>
  <si>
    <t xml:space="preserve">338187	</t>
  </si>
  <si>
    <t xml:space="preserve">17500445875	</t>
  </si>
  <si>
    <t>一卧室池景豪华套房&lt;双人入住&gt;&lt;双早&gt;</t>
  </si>
  <si>
    <t>Sae-Eaw/Somsak,Sae-Eaw/Somsak</t>
  </si>
  <si>
    <t xml:space="preserve">2436696	</t>
  </si>
  <si>
    <t xml:space="preserve">199091	</t>
  </si>
  <si>
    <t xml:space="preserve">17500790689	</t>
  </si>
  <si>
    <t>一卧室池景豪华套房&lt;双人入住&gt;&lt;无早&gt;</t>
  </si>
  <si>
    <t>HAO/YI</t>
  </si>
  <si>
    <t xml:space="preserve">2436932	</t>
  </si>
  <si>
    <t xml:space="preserve">199090	</t>
  </si>
  <si>
    <t xml:space="preserve">17500772888	</t>
  </si>
  <si>
    <t>[新加坡]新加坡悦乐武吉士酒店 (Staycation Approved)(Village Hotel Bugis by Far East Hospitality (Staycation Approved))(25395272)</t>
  </si>
  <si>
    <t>高级特大床房&lt;双人入住&gt;&lt;双早&gt;</t>
  </si>
  <si>
    <t>Ariff/Muhammad</t>
  </si>
  <si>
    <t xml:space="preserve">2436926	</t>
  </si>
  <si>
    <t xml:space="preserve">148749491	</t>
  </si>
  <si>
    <t xml:space="preserve">17500983919	</t>
  </si>
  <si>
    <t>[Racha Thewa]素万那普机场奇迹酒店(Miracle Suvarnabhumi Airport)(28680209)</t>
  </si>
  <si>
    <t>cheewasat/prut</t>
  </si>
  <si>
    <t xml:space="preserve">2436981	</t>
  </si>
  <si>
    <t xml:space="preserve">242006	</t>
  </si>
  <si>
    <t xml:space="preserve">17501030879	</t>
  </si>
  <si>
    <t>[曼谷]曼谷 W 酒店 (SHA Plus+)(W Bangkok Hotel (SHA Plus+))(3666561)</t>
  </si>
  <si>
    <t>奇妙两大床房&lt;双人入住&gt;&lt;无早&gt;&lt;普通会员&gt;</t>
  </si>
  <si>
    <t>CHU/XUEFENG,RAHM/TING</t>
  </si>
  <si>
    <t xml:space="preserve">2436999	</t>
  </si>
  <si>
    <t xml:space="preserve">75732530	</t>
  </si>
  <si>
    <t xml:space="preserve">17507325177	</t>
  </si>
  <si>
    <t>Boyou And Faisal Halim/Daniel,Boyou And Faisal Halim/Daniel,Boyou And Faisal Halim/Daniel</t>
  </si>
  <si>
    <t xml:space="preserve">2438082	</t>
  </si>
  <si>
    <t xml:space="preserve">160330	</t>
  </si>
  <si>
    <t xml:space="preserve">17508687897	</t>
  </si>
  <si>
    <t>[芭堤雅]达拉海角渡假村(Cape Dara Resort)(5470678)</t>
  </si>
  <si>
    <t>豪华房&lt;今日特价 &gt;&lt;双人入住&gt;&lt;双早&gt;</t>
  </si>
  <si>
    <t>Laosaengsa/Jirawadee,Laosaengsa/Jirawadee,Laosaengsa/Jirawadee,Laosaengsa/Jirawadee,Laosaengsa/Jirawadee,Laosaengsa/Jirawadee</t>
  </si>
  <si>
    <t xml:space="preserve">2438945	</t>
  </si>
  <si>
    <t xml:space="preserve">437121	</t>
  </si>
  <si>
    <t xml:space="preserve">17509390205	</t>
  </si>
  <si>
    <t>[清迈]清迈宁漫居(SHA Extra Plus)(Stay with Nimman Chiang Mai(SHA Extra Plus))(28529646)</t>
  </si>
  <si>
    <t>高级特大床房&lt;特惠专享&gt;&lt;双人入住&gt;&lt;无早&gt;</t>
  </si>
  <si>
    <t>Moolsiri/Kittipat,Moolsiri/Kittipat</t>
  </si>
  <si>
    <t xml:space="preserve">2439316	</t>
  </si>
  <si>
    <t xml:space="preserve">202099	</t>
  </si>
  <si>
    <t xml:space="preserve">17509442225	</t>
  </si>
  <si>
    <t>[曼谷]诺富特暹罗广场酒店 (SHA Plus+)(Novotel Bangkok on Siam Square (SHA Plus+))(3396335)</t>
  </si>
  <si>
    <t>高级大床房&lt;今日特价 &gt;&lt;双人入住&gt;&lt;无早&gt;</t>
  </si>
  <si>
    <t>AiNPHU/SUTHIPORN</t>
  </si>
  <si>
    <t xml:space="preserve">2439343	</t>
  </si>
  <si>
    <t xml:space="preserve">793382	</t>
  </si>
  <si>
    <t xml:space="preserve">17509746405	</t>
  </si>
  <si>
    <t>豪华大床房&lt;今日特价 &gt;&lt;双人入住&gt;&lt;无早&gt;</t>
  </si>
  <si>
    <t>SER/WINSON</t>
  </si>
  <si>
    <t xml:space="preserve">2439417	</t>
  </si>
  <si>
    <t xml:space="preserve">793387	</t>
  </si>
  <si>
    <t xml:space="preserve">17509886626	</t>
  </si>
  <si>
    <t>Izzat/Muhammad,Izzat/Muhammad</t>
  </si>
  <si>
    <t xml:space="preserve">2439473	</t>
  </si>
  <si>
    <t xml:space="preserve">17510096103	</t>
  </si>
  <si>
    <t>Sidom/Mohina</t>
  </si>
  <si>
    <t xml:space="preserve">2439622	</t>
  </si>
  <si>
    <t xml:space="preserve">11185251042	</t>
  </si>
  <si>
    <t xml:space="preserve">17510128428	</t>
  </si>
  <si>
    <t>高级双床房&lt;今日特价 &gt;&lt;双人入住&gt;&lt;无早&gt;</t>
  </si>
  <si>
    <t>MATHONG/SIRIVANH,MATHONG/CHAWENGSACK</t>
  </si>
  <si>
    <t xml:space="preserve">2439637	</t>
  </si>
  <si>
    <t xml:space="preserve">793399	</t>
  </si>
  <si>
    <t xml:space="preserve">17515292972	</t>
  </si>
  <si>
    <t>高级双床房&lt;今日特价 &gt;&lt;双人入住&gt;&lt;双早&gt;</t>
  </si>
  <si>
    <t>Bhuiyan/Allen</t>
  </si>
  <si>
    <t xml:space="preserve">2439970	</t>
  </si>
  <si>
    <t xml:space="preserve">793444	</t>
  </si>
  <si>
    <t xml:space="preserve">17515332051	</t>
  </si>
  <si>
    <t xml:space="preserve">2440010	</t>
  </si>
  <si>
    <t xml:space="preserve">338661	</t>
  </si>
  <si>
    <t xml:space="preserve">17515697182	</t>
  </si>
  <si>
    <t>[曼谷]曼谷盛捷素坤逸通洛服务公寓(Somerset Sukhumvit Thonglor Bangkok)(5073193)</t>
  </si>
  <si>
    <t>Sean Cosky./Eric</t>
  </si>
  <si>
    <t xml:space="preserve">2440154	</t>
  </si>
  <si>
    <t xml:space="preserve">5962549	</t>
  </si>
  <si>
    <t xml:space="preserve">17515689860	</t>
  </si>
  <si>
    <t>海景豪华房(至少连住2晚及以上)&lt;双人入住&gt;&lt;双早&gt;</t>
  </si>
  <si>
    <t>ABDUL RAHMAN/MUHAMAD NURHAN SHAFIK</t>
  </si>
  <si>
    <t xml:space="preserve">2440153	</t>
  </si>
  <si>
    <t xml:space="preserve">4152568	</t>
  </si>
  <si>
    <t xml:space="preserve">17516383929	</t>
  </si>
  <si>
    <t>[曼谷]曼谷阿玛瑞水门酒店  (SHA Plus+)(Amari Watergate Bangkok   (SHA Plus+))(5243310)</t>
  </si>
  <si>
    <t>TANG/JIA XIANG</t>
  </si>
  <si>
    <t xml:space="preserve">2440551	</t>
  </si>
  <si>
    <t xml:space="preserve">52353964	</t>
  </si>
  <si>
    <t xml:space="preserve">17523271483	</t>
  </si>
  <si>
    <t>[芭堤雅]芭堤雅U中天酒店 (SHA Plus+)(U Jomtien Pattaya (SHA Plus+))(22681085)</t>
  </si>
  <si>
    <t>豪华房&lt;特惠&gt;&lt;双人入住&gt;&lt;双早&gt;</t>
  </si>
  <si>
    <t>limphapayom/pornsawan,limphapayom/pornsawan</t>
  </si>
  <si>
    <t xml:space="preserve">2441673	</t>
  </si>
  <si>
    <t xml:space="preserve">17523395249	</t>
  </si>
  <si>
    <t>[马卡蒂]马尼拉都喜天丽酒店(Dusit Thani Manila)(5673474)</t>
  </si>
  <si>
    <t>都喜房&lt;双人入住&gt;&lt;双早&gt;</t>
  </si>
  <si>
    <t>lanthier/simon</t>
  </si>
  <si>
    <t xml:space="preserve">2441700	</t>
  </si>
  <si>
    <t xml:space="preserve">39810572	</t>
  </si>
  <si>
    <t xml:space="preserve">17500674674	</t>
  </si>
  <si>
    <t>退单</t>
  </si>
  <si>
    <t>Noplay/Put,Noplay/Put</t>
  </si>
  <si>
    <t xml:space="preserve">2436876	</t>
  </si>
  <si>
    <t xml:space="preserve">17524047741	</t>
  </si>
  <si>
    <t>[清迈]清迈富丽华酒店(SHA Extra Plus)(Furama Chiang Mai(SHA Extra Plus))(5717642)</t>
  </si>
  <si>
    <t>高级特大床房&lt;今日特价 &gt;&lt;双人入住&gt;&lt;无早&gt;</t>
  </si>
  <si>
    <t>ZHANG/GUANGHE</t>
  </si>
  <si>
    <t xml:space="preserve">2441944	</t>
  </si>
  <si>
    <t xml:space="preserve">2203983	</t>
  </si>
  <si>
    <t xml:space="preserve">17524072464	</t>
  </si>
  <si>
    <t>豪华房&lt;双人入住&gt;&lt;双早&gt;</t>
  </si>
  <si>
    <t>Gao/Lichen,Ma/Dan</t>
  </si>
  <si>
    <t xml:space="preserve">2441957	</t>
  </si>
  <si>
    <t xml:space="preserve">109125	</t>
  </si>
  <si>
    <t xml:space="preserve">17524071398	</t>
  </si>
  <si>
    <t>ZENG/WEILIN,Hu/Yahui</t>
  </si>
  <si>
    <t xml:space="preserve">2441956	</t>
  </si>
  <si>
    <t xml:space="preserve">2203984	</t>
  </si>
  <si>
    <t xml:space="preserve">17524244685	</t>
  </si>
  <si>
    <t>[乔治市]槟城长荣桂冠酒店 (槟城对抗新冠肺炎认证)(Evergreen Laurel Hotel Penang (PenangFightCovid-19 Certified))(28528115)</t>
  </si>
  <si>
    <t>城景高级双人床房&lt;双人入住&gt;&lt;双早&gt;</t>
  </si>
  <si>
    <t>MANSOR/MOHD. ASYRAF</t>
  </si>
  <si>
    <t xml:space="preserve">2442060	</t>
  </si>
  <si>
    <t xml:space="preserve">22030138360	</t>
  </si>
  <si>
    <t xml:space="preserve">17524501185	</t>
  </si>
  <si>
    <t>Sitthikaew/Junlasap</t>
  </si>
  <si>
    <t xml:space="preserve">2442193	</t>
  </si>
  <si>
    <t xml:space="preserve">202189	</t>
  </si>
  <si>
    <t xml:space="preserve">17524822522	</t>
  </si>
  <si>
    <t>[芭堤雅]芭堤雅格兰德中心点酒店(Grande Centre Point Pattaya)(23791733)</t>
  </si>
  <si>
    <t>海景高级房&lt;双床&gt;&lt;今日特价 &gt;&lt;不适用泰国客人&gt;&lt;无早&gt;</t>
  </si>
  <si>
    <t>YE/HAOJI</t>
  </si>
  <si>
    <t xml:space="preserve">2442363	</t>
  </si>
  <si>
    <t xml:space="preserve">108838	</t>
  </si>
  <si>
    <t xml:space="preserve">17524877175	</t>
  </si>
  <si>
    <t>[曼谷]素坤逸S31酒店 - SHA Extra Plus(S31 Sukhumvit Hotel - Sha Extra Plus)(45708119)</t>
  </si>
  <si>
    <t>高级房&lt;特价大促销&gt;&lt;双人入住&gt;&lt;无早&gt;</t>
  </si>
  <si>
    <t>Wang/Jianfu</t>
  </si>
  <si>
    <t xml:space="preserve">2442391	</t>
  </si>
  <si>
    <t xml:space="preserve">30607459-1	</t>
  </si>
  <si>
    <t xml:space="preserve">17525174282	</t>
  </si>
  <si>
    <t>Pata/Sunny</t>
  </si>
  <si>
    <t xml:space="preserve">2442549	</t>
  </si>
  <si>
    <t xml:space="preserve">199117	</t>
  </si>
  <si>
    <t xml:space="preserve">17525175386	</t>
  </si>
  <si>
    <t>HE/LIYA</t>
  </si>
  <si>
    <t xml:space="preserve">2442553	</t>
  </si>
  <si>
    <t xml:space="preserve">437299	</t>
  </si>
  <si>
    <t xml:space="preserve">17525224828	</t>
  </si>
  <si>
    <t>abudoem/phawina,abudoem/phawina</t>
  </si>
  <si>
    <t xml:space="preserve">2442565	</t>
  </si>
  <si>
    <t xml:space="preserve">17526752962	</t>
  </si>
  <si>
    <t>都喜特大床房&lt;双人入住&gt;&lt;双早&gt;</t>
  </si>
  <si>
    <t>BELENSUNGAACOSTA/MARIA,BELENSUNGAACOSTA/MARIA</t>
  </si>
  <si>
    <t xml:space="preserve">2443597	</t>
  </si>
  <si>
    <t xml:space="preserve">39810823	</t>
  </si>
  <si>
    <t xml:space="preserve">17526783427	</t>
  </si>
  <si>
    <t>都喜双床房&lt;双人入住&gt;&lt;双早&gt;</t>
  </si>
  <si>
    <t>JANEBULACLAC/LOU,JANEBULACLAC/LOU</t>
  </si>
  <si>
    <t xml:space="preserve">2443609	</t>
  </si>
  <si>
    <t xml:space="preserve">39810825	</t>
  </si>
  <si>
    <t xml:space="preserve">17531347048	</t>
  </si>
  <si>
    <t>WANG/LULU</t>
  </si>
  <si>
    <t xml:space="preserve">2443746	</t>
  </si>
  <si>
    <t xml:space="preserve">793920	</t>
  </si>
  <si>
    <t xml:space="preserve">17531875820	</t>
  </si>
  <si>
    <t>豪华特大床房&lt;双人入住&gt;&lt;双早&gt;</t>
  </si>
  <si>
    <t>sanrien/Kedkanok,sanrien/Kedkanok</t>
  </si>
  <si>
    <t xml:space="preserve">2443930	</t>
  </si>
  <si>
    <t xml:space="preserve">437353	</t>
  </si>
  <si>
    <t xml:space="preserve">17531828077	</t>
  </si>
  <si>
    <t>Mohamad/Marinah,Mohamed Abdul Kadir/Mohamed Faiz,Maneh/Mohamad,Salim/Salbiah,Salim/Tuminah,Awang/Abdul Rahman</t>
  </si>
  <si>
    <t xml:space="preserve">2443919	</t>
  </si>
  <si>
    <t xml:space="preserve">148988670   148988685  148988684	</t>
  </si>
  <si>
    <t xml:space="preserve">17532044539	</t>
  </si>
  <si>
    <t>[普吉岛]R马尔温泉度假酒店 (SHA Extra Plus)(R-Mar Resort and Spa (SHA Extra Plus))(5736585)</t>
  </si>
  <si>
    <t>高级间&lt;特价大促销&gt;&lt;双人入住&gt;&lt;双早&gt;&lt;net rate mode&gt;</t>
  </si>
  <si>
    <t>Baziad/Mamdouh,Baziad/Mamdouh</t>
  </si>
  <si>
    <t xml:space="preserve">2443981	</t>
  </si>
  <si>
    <t xml:space="preserve">17532236322	</t>
  </si>
  <si>
    <t>阿瓦尼天际线豪华房&lt;今日特价 &gt;&lt;双人入住&gt;&lt;双早&gt;</t>
  </si>
  <si>
    <t>SEENAPHIANG/SUPAWINEE</t>
  </si>
  <si>
    <t xml:space="preserve">2444033	</t>
  </si>
  <si>
    <t xml:space="preserve">339492	</t>
  </si>
  <si>
    <t xml:space="preserve">17532602241	</t>
  </si>
  <si>
    <t>[普吉岛]普吉岛悦榕庄(SHA Extra Plus)(Banyan Tree Phuket (SHA Extra Plus))(3707426)</t>
  </si>
  <si>
    <t>悦榕泳池别墅&lt;双人入住&gt;&lt;特价&gt;&lt;双早&gt;</t>
  </si>
  <si>
    <t>Vorn/Irina</t>
  </si>
  <si>
    <t xml:space="preserve">2444056	</t>
  </si>
  <si>
    <t xml:space="preserve">17532740505	</t>
  </si>
  <si>
    <t>[普吉岛]普吉岛丁索度假村 (SHA Extra Plus)(Dinso Resort (SHA Extra Plus))(28676810)</t>
  </si>
  <si>
    <t>至尊豪华房&lt;今日特价 &gt;&lt;双人入住&gt;&lt;无早&gt;</t>
  </si>
  <si>
    <t>benosmane/abdelhak</t>
  </si>
  <si>
    <t xml:space="preserve">2444081	</t>
  </si>
  <si>
    <t xml:space="preserve">17532834849	</t>
  </si>
  <si>
    <t>行政一室房&lt;双人入住&gt;&lt;双早&gt;</t>
  </si>
  <si>
    <t>Rungjirarat/Peerapong,Rungjirarat/Peerapong</t>
  </si>
  <si>
    <t xml:space="preserve">2444091	</t>
  </si>
  <si>
    <t xml:space="preserve">17533170566	</t>
  </si>
  <si>
    <t>[碧瑶]海约翰坎普庄园酒店(The Manor at Camp John Hay)(28356473)</t>
  </si>
  <si>
    <t>林景高级房&lt;特价大促销&gt;&lt;双人入住&gt;&lt;无早&gt;</t>
  </si>
  <si>
    <t>Banquicio/Jerrlyn,Banquicio/Jerrlyn</t>
  </si>
  <si>
    <t xml:space="preserve">2444120	</t>
  </si>
  <si>
    <t xml:space="preserve">126292	</t>
  </si>
  <si>
    <t xml:space="preserve">17533361348	</t>
  </si>
  <si>
    <t>Hason/Almog</t>
  </si>
  <si>
    <t xml:space="preserve">2444137	</t>
  </si>
  <si>
    <t xml:space="preserve">177706	</t>
  </si>
  <si>
    <t xml:space="preserve">17533832887	</t>
  </si>
  <si>
    <t>高级双床房&lt;特惠专享&gt;&lt;双人入住&gt;&lt;无早&gt;</t>
  </si>
  <si>
    <t>Rattanangkul/Natkanok,Rattanangkul/Natkanok</t>
  </si>
  <si>
    <t xml:space="preserve">2444273	</t>
  </si>
  <si>
    <t xml:space="preserve">202303	</t>
  </si>
  <si>
    <t xml:space="preserve">17534038490	</t>
  </si>
  <si>
    <t>豪华双床房&lt;今日特价 &gt;&lt;双人入住&gt;&lt;无早&gt;</t>
  </si>
  <si>
    <t>tongtrachoo/wanna</t>
  </si>
  <si>
    <t xml:space="preserve">2444362	</t>
  </si>
  <si>
    <t xml:space="preserve">17534331658	</t>
  </si>
  <si>
    <t>MIZUTANI/NORIFUMI,MIZUTANI/NORIFUMI</t>
  </si>
  <si>
    <t xml:space="preserve">2444492	</t>
  </si>
  <si>
    <t xml:space="preserve">5976456	</t>
  </si>
  <si>
    <t xml:space="preserve">17534473353	</t>
  </si>
  <si>
    <t>[普吉岛]普吉岛希尔顿阿卡迪亚温泉度假酒店 (SHA Extra Plus)(Hilton Phuket Arcadia Resort &amp; Spa (SHA Extra Plus))(3460018)</t>
  </si>
  <si>
    <t>园景豪华加大特大床房&lt;双人入住&gt;&lt;双早&gt;</t>
  </si>
  <si>
    <t>Smith/Ben</t>
  </si>
  <si>
    <t xml:space="preserve">2444566	</t>
  </si>
  <si>
    <t xml:space="preserve">3234482118	</t>
  </si>
  <si>
    <t xml:space="preserve">17540561682	</t>
  </si>
  <si>
    <t>[清迈]皇后奢华大酒店 (SHA Extra Plus)(Empress Premier Hotel Chiang Mai (SHA Extra Plus))(44546698)</t>
  </si>
  <si>
    <t>至尊房&lt;限量特价&gt;&lt;双人入住&gt;&lt;双早&gt;</t>
  </si>
  <si>
    <t>MUKOUHARA/HIROSHI</t>
  </si>
  <si>
    <t xml:space="preserve">2445399	</t>
  </si>
  <si>
    <t xml:space="preserve">12605	</t>
  </si>
  <si>
    <t xml:space="preserve">17540862923	</t>
  </si>
  <si>
    <t>[是拉差]中央斯里拉恰馨乐庭大酒店(Citadines Grand Central Sri Racha)(85458430)</t>
  </si>
  <si>
    <t>Suzuki/Mr.Norihito,Suzuki/Mr.Norihito</t>
  </si>
  <si>
    <t xml:space="preserve">2445480	</t>
  </si>
  <si>
    <t xml:space="preserve">17540998122	</t>
  </si>
  <si>
    <t>Tripheri/Phornpawi,Ingrisch/Eric</t>
  </si>
  <si>
    <t xml:space="preserve">2445533	</t>
  </si>
  <si>
    <t xml:space="preserve">794145	</t>
  </si>
  <si>
    <t xml:space="preserve">17540999575	</t>
  </si>
  <si>
    <t>庭景绿洲特大床房(至少连住2晚及以上)&lt;双人入住&gt;&lt;双早&gt;</t>
  </si>
  <si>
    <t>KhoonTan/Peng,KhoonTan/Peng</t>
  </si>
  <si>
    <t xml:space="preserve">2445535	</t>
  </si>
  <si>
    <t xml:space="preserve">160604	</t>
  </si>
  <si>
    <t xml:space="preserve">17541697087	</t>
  </si>
  <si>
    <t>[碧瑶]碧瑶阿德利亚公寓酒店(Azalea Residences Baguio)(25691447)</t>
  </si>
  <si>
    <t>两卧室公寓&lt;特价大促销&gt;&lt;六人入住&gt;&lt;早餐&gt;</t>
  </si>
  <si>
    <t>Villegas/Charina vitug</t>
  </si>
  <si>
    <t xml:space="preserve">2445851	</t>
  </si>
  <si>
    <t xml:space="preserve">Acknowledged	</t>
  </si>
  <si>
    <t xml:space="preserve">17541882447	</t>
  </si>
  <si>
    <t>林景豪华房&lt;特价大促销&gt;&lt;双人入住&gt;&lt;无早&gt;</t>
  </si>
  <si>
    <t>Go/Dominador</t>
  </si>
  <si>
    <t xml:space="preserve">2445938	</t>
  </si>
  <si>
    <t xml:space="preserve">127882	</t>
  </si>
  <si>
    <t xml:space="preserve">17542234323	</t>
  </si>
  <si>
    <t>[曼谷]曼谷 JW 万豪酒店 (SHA Plus+)(JW Marriott Hotel Bangkok (SHA Plus+))(3031185)</t>
  </si>
  <si>
    <t>豪华双床房&lt;双人入住&gt;&lt;无早&gt;&lt;普通会员&gt;</t>
  </si>
  <si>
    <t>Horthongkham/Weerathep</t>
  </si>
  <si>
    <t xml:space="preserve">2446091	</t>
  </si>
  <si>
    <t xml:space="preserve">82269276	</t>
  </si>
  <si>
    <t xml:space="preserve">17542315292	</t>
  </si>
  <si>
    <t>Pateman/Chonlada</t>
  </si>
  <si>
    <t xml:space="preserve">2446124	</t>
  </si>
  <si>
    <t xml:space="preserve">199149	</t>
  </si>
  <si>
    <t xml:space="preserve">17542500996	</t>
  </si>
  <si>
    <t>尊贵特大床房&lt;双人入住&gt;&lt;双早&gt;</t>
  </si>
  <si>
    <t>Harkonen/Timo,Harkonen/Timo</t>
  </si>
  <si>
    <t xml:space="preserve">2446224	</t>
  </si>
  <si>
    <t xml:space="preserve">39811138	</t>
  </si>
  <si>
    <t xml:space="preserve">17547895801	</t>
  </si>
  <si>
    <t>[芭堤雅]芭堤雅暹罗海岸酒店 (SHA Extra+)(Siam Bayshore Resort Pattaya (SHA Extra+))(3628039)</t>
  </si>
  <si>
    <t>热带豪华房&lt;今日特价 &gt;&lt;双人入住&gt;&lt;双早&gt;</t>
  </si>
  <si>
    <t>Chunuang/Monta,Chunuang/Monta</t>
  </si>
  <si>
    <t xml:space="preserve">2446596	</t>
  </si>
  <si>
    <t xml:space="preserve">17547969102	</t>
  </si>
  <si>
    <t>Azreel/Nazarul</t>
  </si>
  <si>
    <t xml:space="preserve">2446630	</t>
  </si>
  <si>
    <t xml:space="preserve">17548136276	</t>
  </si>
  <si>
    <t>Sean Cosky./Eric,Sean Cosky./Eric</t>
  </si>
  <si>
    <t xml:space="preserve">2446740	</t>
  </si>
  <si>
    <t xml:space="preserve">5983478	</t>
  </si>
  <si>
    <t xml:space="preserve">17548398195	</t>
  </si>
  <si>
    <t>[曼谷]金玉素万那普酒店(Golden Jade Suvarnabhumi)(28680143)</t>
  </si>
  <si>
    <t>chaisena/wipalai</t>
  </si>
  <si>
    <t xml:space="preserve">2446906	</t>
  </si>
  <si>
    <t xml:space="preserve">17548846493	</t>
  </si>
  <si>
    <t>豪华阳台房&lt;今日特价 &gt;&lt;双人入住&gt;&lt;双早&gt;</t>
  </si>
  <si>
    <t>wongwien/Naruporn,wongwien/Naruporn</t>
  </si>
  <si>
    <t xml:space="preserve">2447095	</t>
  </si>
  <si>
    <t xml:space="preserve">17549787296	</t>
  </si>
  <si>
    <t>Leklerson/Saharat,Leklerson/Saharat</t>
  </si>
  <si>
    <t xml:space="preserve">17550299644	</t>
  </si>
  <si>
    <t>[曼谷]曼谷万怡酒店 - SHA Extra Plus 认证(Courtyard by Marriott Bangkok - Sha Extra Plus)(5211729)</t>
  </si>
  <si>
    <t>翻新豪华双床房(至少连住2晚及以上)&lt;双人入住&gt;&lt;双早&gt;</t>
  </si>
  <si>
    <t>HUANG/WEI</t>
  </si>
  <si>
    <t xml:space="preserve">2447789	</t>
  </si>
  <si>
    <t xml:space="preserve">83294920	</t>
  </si>
  <si>
    <t xml:space="preserve">17555085946	</t>
  </si>
  <si>
    <t>Leklerson/Saharat</t>
  </si>
  <si>
    <t xml:space="preserve">2447996	</t>
  </si>
  <si>
    <t xml:space="preserve">17555300556	</t>
  </si>
  <si>
    <t>Suadam/Asyiq</t>
  </si>
  <si>
    <t xml:space="preserve">2448043	</t>
  </si>
  <si>
    <t xml:space="preserve">22030440689	</t>
  </si>
  <si>
    <t xml:space="preserve">17555850330	</t>
  </si>
  <si>
    <t>豪华一室房(至少连住2晚及以上)&lt;双人入住&gt;&lt;双早&gt;</t>
  </si>
  <si>
    <t>Pc/Chittarat,Pc/Chittarat</t>
  </si>
  <si>
    <t xml:space="preserve">2448203	</t>
  </si>
  <si>
    <t xml:space="preserve">5988012	</t>
  </si>
  <si>
    <t xml:space="preserve">17556533904	</t>
  </si>
  <si>
    <t>豪华房&lt;特惠专享&gt;&lt;双人入住&gt;&lt;无早&gt;</t>
  </si>
  <si>
    <t>Kasmin/Qadri,Kasmin/Qadri</t>
  </si>
  <si>
    <t xml:space="preserve">2448470	</t>
  </si>
  <si>
    <t xml:space="preserve">17556819263	</t>
  </si>
  <si>
    <t>MOHD SIDEK/MOHD SYAHRIL</t>
  </si>
  <si>
    <t xml:space="preserve">2448665	</t>
  </si>
  <si>
    <t xml:space="preserve">22030441052	</t>
  </si>
  <si>
    <t xml:space="preserve">17557037401	</t>
  </si>
  <si>
    <t>[曼谷]曼谷铂尔曼皇权酒店 (SHA Plus+)(Pullman Bangkok King Power (SHA Plus+))(1586177)</t>
  </si>
  <si>
    <t>poonpatpibul/vilasna</t>
  </si>
  <si>
    <t xml:space="preserve">2448800	</t>
  </si>
  <si>
    <t xml:space="preserve">1074137	</t>
  </si>
  <si>
    <t xml:space="preserve">17557928734	</t>
  </si>
  <si>
    <t>Sumpanwedchakul/Mongkol,Sumpanwedchakul/Mongkol</t>
  </si>
  <si>
    <t xml:space="preserve">2449281	</t>
  </si>
  <si>
    <t xml:space="preserve">202500	</t>
  </si>
  <si>
    <t xml:space="preserve">17558226020	</t>
  </si>
  <si>
    <t>城景高级双床房&lt;双人入住&gt;&lt;双早&gt;</t>
  </si>
  <si>
    <t>IBRAHIM/HAYATI</t>
  </si>
  <si>
    <t xml:space="preserve">2449421	</t>
  </si>
  <si>
    <t xml:space="preserve">22030541174	</t>
  </si>
  <si>
    <t xml:space="preserve">17558520843	</t>
  </si>
  <si>
    <t>[新加坡]新加坡国敦河畔大酒店(Grand Copthorne Waterfront Singapore)(2871839)</t>
  </si>
  <si>
    <t>高级双人房&lt;双人入住&gt;&lt;不适用新加坡客人&gt;&lt;无早&gt;</t>
  </si>
  <si>
    <t>Tan/Timothy,Tan/Timothy</t>
  </si>
  <si>
    <t xml:space="preserve">2449483	</t>
  </si>
  <si>
    <t xml:space="preserve">17558552465	</t>
  </si>
  <si>
    <t>高级双床房&lt;双人入住&gt;&lt;不适用新加坡客人&gt;&lt;无早&gt;</t>
  </si>
  <si>
    <t>lai/xavier,lai/xavier</t>
  </si>
  <si>
    <t xml:space="preserve">2449491	</t>
  </si>
  <si>
    <t xml:space="preserve">17558601152	</t>
  </si>
  <si>
    <t>Shan/Sankeri</t>
  </si>
  <si>
    <t xml:space="preserve">2449502	</t>
  </si>
  <si>
    <t xml:space="preserve">22030541175	</t>
  </si>
  <si>
    <t xml:space="preserve">17563462224	</t>
  </si>
  <si>
    <t>Rien/ShahRieny</t>
  </si>
  <si>
    <t xml:space="preserve">2449707	</t>
  </si>
  <si>
    <t xml:space="preserve">22030541256	</t>
  </si>
  <si>
    <t xml:space="preserve">17563741975	</t>
  </si>
  <si>
    <t>kunakornwongsiri/thansita</t>
  </si>
  <si>
    <t xml:space="preserve">2449813	</t>
  </si>
  <si>
    <t xml:space="preserve">794606	</t>
  </si>
  <si>
    <t xml:space="preserve">17563638682	</t>
  </si>
  <si>
    <t>[沙美岛]沙美岛萨凯海滩度假村 (SHA Plus+)(Sai Kaew Beach Resort (SHA Plus+))(6533262)</t>
  </si>
  <si>
    <t>豪华房&lt;特惠专享&gt;&lt;双人入住&gt;&lt;双早&gt;&lt;新酒店礼盒&gt;</t>
  </si>
  <si>
    <t>Yeh/William</t>
  </si>
  <si>
    <t xml:space="preserve">2449777	</t>
  </si>
  <si>
    <t xml:space="preserve">529381	</t>
  </si>
  <si>
    <t xml:space="preserve">17564640693	</t>
  </si>
  <si>
    <t>jamaludin/mohd hafiz</t>
  </si>
  <si>
    <t xml:space="preserve">2450186	</t>
  </si>
  <si>
    <t xml:space="preserve">22030541470	</t>
  </si>
  <si>
    <t xml:space="preserve">17564788117	</t>
  </si>
  <si>
    <t>尊贵双床房&lt;双人入住&gt;&lt;双早&gt;</t>
  </si>
  <si>
    <t>SASIWAN/SUCHADA</t>
  </si>
  <si>
    <t xml:space="preserve">2450238	</t>
  </si>
  <si>
    <t xml:space="preserve">52355938	</t>
  </si>
  <si>
    <t xml:space="preserve">17564903788	</t>
  </si>
  <si>
    <t>Buranupakorn/Chaianan</t>
  </si>
  <si>
    <t xml:space="preserve">2450287	</t>
  </si>
  <si>
    <t xml:space="preserve">202543	</t>
  </si>
  <si>
    <t xml:space="preserve">17565158333	</t>
  </si>
  <si>
    <t>[巴都丁宜]槟城硬石酒店(Hard Rock Hotel Penang)(4649444)</t>
  </si>
  <si>
    <t>海景豪华房&lt;双人入住&gt;&lt;不适用中东客人&gt;&lt;双早&gt;</t>
  </si>
  <si>
    <t>Fauzi/Mohamed fauzi bin mat ali</t>
  </si>
  <si>
    <t xml:space="preserve">2450423	</t>
  </si>
  <si>
    <t xml:space="preserve">15597736	</t>
  </si>
  <si>
    <t>，</t>
  </si>
  <si>
    <t>3.24 可退254元</t>
  </si>
  <si>
    <t>A220325144144481</t>
  </si>
  <si>
    <t>CNY / HKD 当前参考汇率: 1.235214731</t>
  </si>
  <si>
    <t>总计：183009 CNY/
226055.41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</si>
  <si>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</si>
  <si>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</si>
  <si>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</si>
  <si>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</si>
  <si>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</si>
  <si>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</si>
  <si>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</si>
  <si>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</si>
  <si>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</si>
  <si>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</si>
  <si>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</si>
  <si>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</si>
  <si>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</si>
  <si>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</si>
  <si>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</si>
  <si>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</si>
  <si>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</si>
  <si>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</si>
  <si>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2022-03-05</t>
  </si>
  <si>
    <t>2450423</t>
  </si>
  <si>
    <t>槟城硬石酒店</t>
  </si>
  <si>
    <t>Fauzi Mohamed fauzi bin mat ali</t>
  </si>
  <si>
    <t>2022-03-06</t>
  </si>
  <si>
    <t>退房日周结</t>
  </si>
  <si>
    <t>1010.00</t>
  </si>
  <si>
    <t>RMB</t>
  </si>
  <si>
    <t>0</t>
  </si>
  <si>
    <t>0.00</t>
  </si>
  <si>
    <t>携程国际直连(DD)</t>
  </si>
  <si>
    <t>01.011174</t>
  </si>
  <si>
    <t>2022-03-05 17:09:01</t>
  </si>
  <si>
    <t>否</t>
  </si>
  <si>
    <t>汇智国际旅游发展有限公司</t>
  </si>
  <si>
    <t>直采</t>
  </si>
  <si>
    <t>2450287</t>
  </si>
  <si>
    <t>宁漫居</t>
  </si>
  <si>
    <t>Buranupakorn Chaianan</t>
  </si>
  <si>
    <t>199.00</t>
  </si>
  <si>
    <t>2022-03-05 16:05:13</t>
  </si>
  <si>
    <t>2450238</t>
  </si>
  <si>
    <t>曼谷阿玛瑞水门酒店</t>
  </si>
  <si>
    <t>SASIWAN SUCHADA</t>
  </si>
  <si>
    <t>630.00</t>
  </si>
  <si>
    <t>2022-03-05 15:48:08</t>
  </si>
  <si>
    <t>2450186</t>
  </si>
  <si>
    <t>槟城长荣桂冠酒店</t>
  </si>
  <si>
    <t>jamaludin mohd hafiz</t>
  </si>
  <si>
    <t>292.00</t>
  </si>
  <si>
    <t>2022-03-05 15:06:28</t>
  </si>
  <si>
    <t>2449813</t>
  </si>
  <si>
    <t>诺富特暹罗广场酒店</t>
  </si>
  <si>
    <t>kunakornwongsiri thansita</t>
  </si>
  <si>
    <t>526.00</t>
  </si>
  <si>
    <t>2022-03-05 15:39:39</t>
  </si>
  <si>
    <t>2449777</t>
  </si>
  <si>
    <t>沙美岛萨凯海滩度假村</t>
  </si>
  <si>
    <t>Yeh William</t>
  </si>
  <si>
    <t>597.00</t>
  </si>
  <si>
    <t>2022-03-05 11:16:03</t>
  </si>
  <si>
    <t>2449707</t>
  </si>
  <si>
    <t>Rien ShahRieny</t>
  </si>
  <si>
    <t>2022-03-05 10:21:34</t>
  </si>
  <si>
    <t>2449502</t>
  </si>
  <si>
    <t>Shan Sankeri</t>
  </si>
  <si>
    <t>2022-03-05 09:09:47</t>
  </si>
  <si>
    <t>2022-03-04</t>
  </si>
  <si>
    <t>2449421</t>
  </si>
  <si>
    <t>IBRAHIM HAYATI</t>
  </si>
  <si>
    <t>584.00</t>
  </si>
  <si>
    <t>2022-03-05 08:55:52</t>
  </si>
  <si>
    <t>2449281</t>
  </si>
  <si>
    <t>Sumpanwedchakul Mongkol,Sumpanwedchakul Mongkol</t>
  </si>
  <si>
    <t>2022-03-04 23:39:30</t>
  </si>
  <si>
    <t>2448800</t>
  </si>
  <si>
    <t>曼谷铂尔曼皇权酒店</t>
  </si>
  <si>
    <t>poonpatpibul vilasna</t>
  </si>
  <si>
    <t>420.00</t>
  </si>
  <si>
    <t>2022-03-04 19:21:41</t>
  </si>
  <si>
    <t>2448665</t>
  </si>
  <si>
    <t>MOHD SIDEK MOHD SYAHRIL</t>
  </si>
  <si>
    <t>2022-03-04 18:37:30</t>
  </si>
  <si>
    <t>2448203</t>
  </si>
  <si>
    <t>曼谷阿绍克盛捷宅邸酒店</t>
  </si>
  <si>
    <t>Pc Chittarat,Pc Chittarat</t>
  </si>
  <si>
    <t>860.00</t>
  </si>
  <si>
    <t>2022-03-04 16:01:31</t>
  </si>
  <si>
    <t>2448043</t>
  </si>
  <si>
    <t>Suadam Asyiq</t>
  </si>
  <si>
    <t>2022-03-04 13:48:40</t>
  </si>
  <si>
    <t>2447789</t>
  </si>
  <si>
    <t>曼谷万怡酒店</t>
  </si>
  <si>
    <t>HUANG WEI</t>
  </si>
  <si>
    <t>836.00</t>
  </si>
  <si>
    <t>2022-03-04 11:45:24</t>
  </si>
  <si>
    <t>2022-03-03</t>
  </si>
  <si>
    <t>2446906</t>
  </si>
  <si>
    <t>曼谷金玉素旺纳普酒店</t>
  </si>
  <si>
    <t>chaisena wipalai</t>
  </si>
  <si>
    <t>108.00</t>
  </si>
  <si>
    <t>2022-03-03 20:12:57</t>
  </si>
  <si>
    <t>2446740</t>
  </si>
  <si>
    <t>曼谷素坤逸通洛萨默塞特酒店</t>
  </si>
  <si>
    <t>Sean Cosky. Eric,Sean Cosky. Eric</t>
  </si>
  <si>
    <t>458.00</t>
  </si>
  <si>
    <t>2022-03-03 20:00:30</t>
  </si>
  <si>
    <t>2446224</t>
  </si>
  <si>
    <t>马尼拉都喜天丽酒店</t>
  </si>
  <si>
    <t>Harkonen Timo,Harkonen Timo</t>
  </si>
  <si>
    <t>723.00</t>
  </si>
  <si>
    <t>2022-03-03 15:16:11</t>
  </si>
  <si>
    <t>2446124</t>
  </si>
  <si>
    <t>曼谷拉查达阿曼达酒店和公寓</t>
  </si>
  <si>
    <t>Pateman Chonlada</t>
  </si>
  <si>
    <t>299.00</t>
  </si>
  <si>
    <t>2022-03-03 14:54:52</t>
  </si>
  <si>
    <t>2446091</t>
  </si>
  <si>
    <t>曼谷JW万豪酒店</t>
  </si>
  <si>
    <t>Horthongkham Weerathep</t>
  </si>
  <si>
    <t>543.00</t>
  </si>
  <si>
    <t>2022-03-04 08:15:06</t>
  </si>
  <si>
    <t>2445938</t>
  </si>
  <si>
    <t>海约翰坎普庄园酒店</t>
  </si>
  <si>
    <t>Go Dominador</t>
  </si>
  <si>
    <t>815.00</t>
  </si>
  <si>
    <t>2022-03-03 15:10:20</t>
  </si>
  <si>
    <t>2445851</t>
  </si>
  <si>
    <t>碧瑶阿德利亚公寓酒店</t>
  </si>
  <si>
    <t>Villegas Charina vitug</t>
  </si>
  <si>
    <t>1400.00</t>
  </si>
  <si>
    <t>2022-03-03 11:58:39</t>
  </si>
  <si>
    <t>2445535</t>
  </si>
  <si>
    <t>吉隆坡柏威年酒店 · 悦榕庄管理</t>
  </si>
  <si>
    <t>KhoonTan Peng,KhoonTan Peng</t>
  </si>
  <si>
    <t>1226.00</t>
  </si>
  <si>
    <t>2022-03-03 09:34:17</t>
  </si>
  <si>
    <t>2445533</t>
  </si>
  <si>
    <t>Tripheri Phornpawi,Ingrisch Eric</t>
  </si>
  <si>
    <t>298.00</t>
  </si>
  <si>
    <t>2022-03-03 13:45:44</t>
  </si>
  <si>
    <t>2022-03-02</t>
  </si>
  <si>
    <t>2445399</t>
  </si>
  <si>
    <t>皇后奢华大酒店</t>
  </si>
  <si>
    <t>MUKOUHARA HIROSHI</t>
  </si>
  <si>
    <t>650.00</t>
  </si>
  <si>
    <t>2022-03-03 10:56:25</t>
  </si>
  <si>
    <t>2444566</t>
  </si>
  <si>
    <t>普吉岛希尔顿阿卡迪亚温泉度假酒店</t>
  </si>
  <si>
    <t>Smith Ben</t>
  </si>
  <si>
    <t>578.00</t>
  </si>
  <si>
    <t>2022-03-02 17:18:34</t>
  </si>
  <si>
    <t>2444492</t>
  </si>
  <si>
    <t>MIZUTANI NORIFUMI,MIZUTANI NORIFUMI</t>
  </si>
  <si>
    <t>439.00</t>
  </si>
  <si>
    <t>2022-03-02 16:48:41</t>
  </si>
  <si>
    <t>2444362</t>
  </si>
  <si>
    <t>奇迹大酒店</t>
  </si>
  <si>
    <t>tongtrachoo wanna</t>
  </si>
  <si>
    <t>261.00</t>
  </si>
  <si>
    <t>-261</t>
  </si>
  <si>
    <t>2022-03-02 16:27:52</t>
  </si>
  <si>
    <t>2444273</t>
  </si>
  <si>
    <t>Rattanangkul Natkanok,Rattanangkul Natkanok</t>
  </si>
  <si>
    <t>2022-03-02 14:58:06</t>
  </si>
  <si>
    <t>2444137</t>
  </si>
  <si>
    <t>普吉自然酒店(SHA Plus+)</t>
  </si>
  <si>
    <t>Hason Almog</t>
  </si>
  <si>
    <t>361.00</t>
  </si>
  <si>
    <t>2022-03-02 14:02:30</t>
  </si>
  <si>
    <t>2444120</t>
  </si>
  <si>
    <t>Banquicio Jerrlyn,Banquicio Jerrlyn</t>
  </si>
  <si>
    <t>3699.00</t>
  </si>
  <si>
    <t>2022-03-02 14:20:12</t>
  </si>
  <si>
    <t>2444033</t>
  </si>
  <si>
    <t>曼谷阿文苏昆维特酒店</t>
  </si>
  <si>
    <t>SEENAPHIANG SUPAWINEE</t>
  </si>
  <si>
    <t>394.00</t>
  </si>
  <si>
    <t>2022-03-02 21:07:39</t>
  </si>
  <si>
    <t>2022-03-01</t>
  </si>
  <si>
    <t>2443930</t>
  </si>
  <si>
    <t>达拉海角度假酒店</t>
  </si>
  <si>
    <t>sanrien Kedkanok,sanrien Kedkanok</t>
  </si>
  <si>
    <t>1456.00</t>
  </si>
  <si>
    <t>2022-03-02 10:51:11</t>
  </si>
  <si>
    <t>2443919</t>
  </si>
  <si>
    <t>新加坡悦乐武吉士酒店</t>
  </si>
  <si>
    <t>Mohamad Marinah,Mohamed Abdul Kadir Mohamed Faiz,Maneh Mohamad,Salim Salbiah,Salim Tuminah,Awang Abdul Rahman</t>
  </si>
  <si>
    <t>2160.00</t>
  </si>
  <si>
    <t>2022-03-03 14:06:38</t>
  </si>
  <si>
    <t>2443746</t>
  </si>
  <si>
    <t>WANG LULU</t>
  </si>
  <si>
    <t>894.00</t>
  </si>
  <si>
    <t>2022-03-02 14:58:23</t>
  </si>
  <si>
    <t>2443609</t>
  </si>
  <si>
    <t>JANEBULACLAC LOU,JANEBULACLAC LOU</t>
  </si>
  <si>
    <t>2047.00</t>
  </si>
  <si>
    <t>2022-03-02 10:34:38</t>
  </si>
  <si>
    <t>2443597</t>
  </si>
  <si>
    <t>BELENSUNGAACOSTA MARIA,BELENSUNGAACOSTA MARIA</t>
  </si>
  <si>
    <t>2022-03-02 10:25:00</t>
  </si>
  <si>
    <t>2442553</t>
  </si>
  <si>
    <t>HE LIYA</t>
  </si>
  <si>
    <t>720.00</t>
  </si>
  <si>
    <t>2022-03-01 15:12:44</t>
  </si>
  <si>
    <t>2442549</t>
  </si>
  <si>
    <t>Pata Sunny</t>
  </si>
  <si>
    <t>2022-03-01 15:14:48</t>
  </si>
  <si>
    <t>2442391</t>
  </si>
  <si>
    <t>曼谷素坤逸S31酒店</t>
  </si>
  <si>
    <t>Wang Jianfu</t>
  </si>
  <si>
    <t>205.00</t>
  </si>
  <si>
    <t>2022-03-01 14:21:14</t>
  </si>
  <si>
    <t>2442363</t>
  </si>
  <si>
    <t>芭堤雅格兰德中心点酒店</t>
  </si>
  <si>
    <t>YE HAOJI</t>
  </si>
  <si>
    <t>479.00</t>
  </si>
  <si>
    <t>2022-03-01 14:32:12</t>
  </si>
  <si>
    <t>2442193</t>
  </si>
  <si>
    <t>Sitthikaew Junlasap</t>
  </si>
  <si>
    <t>257.00</t>
  </si>
  <si>
    <t>2022-03-01 12:36:11</t>
  </si>
  <si>
    <t>2442060</t>
  </si>
  <si>
    <t>MANSOR MOHD. ASYRAF</t>
  </si>
  <si>
    <t>313.00</t>
  </si>
  <si>
    <t>2022-03-01 11:36:01</t>
  </si>
  <si>
    <t>2441957</t>
  </si>
  <si>
    <t>曼谷素坤逸卡尔顿酒店 (SHA Plus+)</t>
  </si>
  <si>
    <t>Gao Lichen,Ma Dan</t>
  </si>
  <si>
    <t>548.00</t>
  </si>
  <si>
    <t>2022-03-01 11:06:44</t>
  </si>
  <si>
    <t>2441956</t>
  </si>
  <si>
    <t>清迈富丽华酒店</t>
  </si>
  <si>
    <t>ZENG WEILIN,Hu Yahui</t>
  </si>
  <si>
    <t>131.00</t>
  </si>
  <si>
    <t>2022-03-01 11:11:50</t>
  </si>
  <si>
    <t>2441944</t>
  </si>
  <si>
    <t>ZHANG GUANGHE</t>
  </si>
  <si>
    <t>2022-03-01 11:05:30</t>
  </si>
  <si>
    <t>2441700</t>
  </si>
  <si>
    <t>lanthier simon</t>
  </si>
  <si>
    <t>2695.00</t>
  </si>
  <si>
    <t>2022-03-01 10:53:48</t>
  </si>
  <si>
    <t>2022-02-28</t>
  </si>
  <si>
    <t>2440551</t>
  </si>
  <si>
    <t>TANG JIA XIANG</t>
  </si>
  <si>
    <t>2325.00</t>
  </si>
  <si>
    <t>2022-03-01 11:10:21</t>
  </si>
  <si>
    <t>2440154</t>
  </si>
  <si>
    <t>Sean Cosky. Eric</t>
  </si>
  <si>
    <t>878.00</t>
  </si>
  <si>
    <t>2022-02-28 13:47:21</t>
  </si>
  <si>
    <t>2440153</t>
  </si>
  <si>
    <t>希思尔新山酒店</t>
  </si>
  <si>
    <t>ABDUL RAHMAN MUHAMAD NURHAN SHAFIK</t>
  </si>
  <si>
    <t>538.00</t>
  </si>
  <si>
    <t>2022-02-28 14:25:57</t>
  </si>
  <si>
    <t>2440010</t>
  </si>
  <si>
    <t>antonini roberto</t>
  </si>
  <si>
    <t>254.00</t>
  </si>
  <si>
    <t>2022-02-28 12:39:15</t>
  </si>
  <si>
    <t>2439970</t>
  </si>
  <si>
    <t>Bhuiyan Allen</t>
  </si>
  <si>
    <t>636.00</t>
  </si>
  <si>
    <t>2022-02-28 14:43:32</t>
  </si>
  <si>
    <t>2439637</t>
  </si>
  <si>
    <t>MATHONG SIRIVANH,MATHONG CHAWENGSACK</t>
  </si>
  <si>
    <t>516.00</t>
  </si>
  <si>
    <t>2022-02-28 11:12:07</t>
  </si>
  <si>
    <t>2439622</t>
  </si>
  <si>
    <t>哥打京那巴鲁香格里拉丹绒亚路酒店</t>
  </si>
  <si>
    <t>Sidom Mohina</t>
  </si>
  <si>
    <t>591.00</t>
  </si>
  <si>
    <t>2022-02-28 10:45:18</t>
  </si>
  <si>
    <t>2439417</t>
  </si>
  <si>
    <t>SER WINSON</t>
  </si>
  <si>
    <t>596.00</t>
  </si>
  <si>
    <t>2022-02-28 10:44:51</t>
  </si>
  <si>
    <t>2022-02-27</t>
  </si>
  <si>
    <t>2439343</t>
  </si>
  <si>
    <t>AiNPHU SUTHIPORN</t>
  </si>
  <si>
    <t>2022-02-28 16:24:32</t>
  </si>
  <si>
    <t>2439316</t>
  </si>
  <si>
    <t>Moolsiri Kittipat,Moolsiri Kittipat</t>
  </si>
  <si>
    <t>398.00</t>
  </si>
  <si>
    <t>2022-02-27 23:10:59</t>
  </si>
  <si>
    <t>2438945</t>
  </si>
  <si>
    <t>Laosaengsa Jirawadee,Laosaengsa Jirawadee,Laosaengsa Jirawadee,Laosaengsa Jirawadee,Laosaengsa Jirawadee,Laosaengsa Jirawadee</t>
  </si>
  <si>
    <t>3192.00</t>
  </si>
  <si>
    <t>2022-02-27 19:32:51</t>
  </si>
  <si>
    <t>2438082</t>
  </si>
  <si>
    <t>Boyou And Faisal Halim Daniel,Boyou And Faisal Halim Daniel,Boyou And Faisal Halim Daniel</t>
  </si>
  <si>
    <t>1114.00</t>
  </si>
  <si>
    <t>2022-02-28 11:42:13</t>
  </si>
  <si>
    <t>2436999</t>
  </si>
  <si>
    <t>曼谷W酒店</t>
  </si>
  <si>
    <t>CHU XUEFENG,RAHM TING</t>
  </si>
  <si>
    <t>535.00</t>
  </si>
  <si>
    <t>2022-02-27 11:00:28</t>
  </si>
  <si>
    <t>2436981</t>
  </si>
  <si>
    <t>曼谷素旺那普机场奇迹酒店</t>
  </si>
  <si>
    <t>cheewasat prut</t>
  </si>
  <si>
    <t>160.00</t>
  </si>
  <si>
    <t>2022-02-27 08:42:15</t>
  </si>
  <si>
    <t>2022-02-26</t>
  </si>
  <si>
    <t>2436932</t>
  </si>
  <si>
    <t>HAO YI</t>
  </si>
  <si>
    <t>670.00</t>
  </si>
  <si>
    <t>2022-02-26 23:53:55</t>
  </si>
  <si>
    <t>2436926</t>
  </si>
  <si>
    <t>Ariff Muhammad</t>
  </si>
  <si>
    <t>725.00</t>
  </si>
  <si>
    <t>2022-02-27 09:22:17</t>
  </si>
  <si>
    <t>2436696</t>
  </si>
  <si>
    <t>Sae-Eaw Somsak,Sae-Eaw Somsak</t>
  </si>
  <si>
    <t>373.00</t>
  </si>
  <si>
    <t>2022-02-27 10:10:38</t>
  </si>
  <si>
    <t>2436673</t>
  </si>
  <si>
    <t>2022-02-28 08:05:29</t>
  </si>
  <si>
    <t>2435871</t>
  </si>
  <si>
    <t>清迈U酒店</t>
  </si>
  <si>
    <t>Mayr Christoph</t>
  </si>
  <si>
    <t>333.00</t>
  </si>
  <si>
    <t>2022-02-28 08:07:02</t>
  </si>
  <si>
    <t>2435280</t>
  </si>
  <si>
    <t>Maralin Sabion,Maralin Sabion</t>
  </si>
  <si>
    <t>1707.00</t>
  </si>
  <si>
    <t>2022-02-26 13:13:31</t>
  </si>
  <si>
    <t>2435243</t>
  </si>
  <si>
    <t>MOHD NORDIN MOHD SUFRI</t>
  </si>
  <si>
    <t>1076.00</t>
  </si>
  <si>
    <t>2022-02-26 11:56:30</t>
  </si>
  <si>
    <t>2435078</t>
  </si>
  <si>
    <t>YING FAN</t>
  </si>
  <si>
    <t>719.00</t>
  </si>
  <si>
    <t>2022-02-26 11:02:42</t>
  </si>
  <si>
    <t>2435076</t>
  </si>
  <si>
    <t>Banlukid Phatcharin,Banlukid Phatcharin</t>
  </si>
  <si>
    <t>588.00</t>
  </si>
  <si>
    <t>2022-02-26 16:07:35</t>
  </si>
  <si>
    <t>2022-02-25</t>
  </si>
  <si>
    <t>2435058</t>
  </si>
  <si>
    <t>ishak faees</t>
  </si>
  <si>
    <t>807.00</t>
  </si>
  <si>
    <t>2022-02-26 09:47:16</t>
  </si>
  <si>
    <t>2434975</t>
  </si>
  <si>
    <t>Anami Pang Makiko</t>
  </si>
  <si>
    <t>1182.00</t>
  </si>
  <si>
    <t>2022-02-27 14:55:52</t>
  </si>
  <si>
    <t>2434910</t>
  </si>
  <si>
    <t>芭提雅湾景酒店</t>
  </si>
  <si>
    <t>Meijer Jan,Meijer Jan</t>
  </si>
  <si>
    <t>876.00</t>
  </si>
  <si>
    <t>2022-02-26 10:01:12</t>
  </si>
  <si>
    <t>2434853</t>
  </si>
  <si>
    <t>Talke Simon</t>
  </si>
  <si>
    <t>1241.00</t>
  </si>
  <si>
    <t>2022-02-25 18:54:17</t>
  </si>
  <si>
    <t>2434775</t>
  </si>
  <si>
    <t>Ruangniponkij Jidapa,Ruangniponkij Jidapa</t>
  </si>
  <si>
    <t>2022-02-26 14:51:01</t>
  </si>
  <si>
    <t>2434678</t>
  </si>
  <si>
    <t>Gao Lichen</t>
  </si>
  <si>
    <t>689.00</t>
  </si>
  <si>
    <t>2022-02-25 16:22:06</t>
  </si>
  <si>
    <t>2434652</t>
  </si>
  <si>
    <t>芭堤雅旅客之家酒店</t>
  </si>
  <si>
    <t>LI JIAN</t>
  </si>
  <si>
    <t>387.00</t>
  </si>
  <si>
    <t>2022-02-25 12:15:50</t>
  </si>
  <si>
    <t>2022-02-24</t>
  </si>
  <si>
    <t>2434388</t>
  </si>
  <si>
    <t>LIM SOON POO,LIM SOON POO</t>
  </si>
  <si>
    <t>569.00</t>
  </si>
  <si>
    <t>2022-02-25 16:03:01</t>
  </si>
  <si>
    <t>2433752</t>
  </si>
  <si>
    <t>新加坡泛太平洋酒店</t>
  </si>
  <si>
    <t>REN HONGZE</t>
  </si>
  <si>
    <t>5241.00</t>
  </si>
  <si>
    <t>2022-02-25 08:08:45</t>
  </si>
  <si>
    <t>2433750</t>
  </si>
  <si>
    <t>LIU XUN</t>
  </si>
  <si>
    <t>2022-02-25 09:54:00</t>
  </si>
  <si>
    <t>2433286</t>
  </si>
  <si>
    <t>新加坡悦乐加东酒店</t>
  </si>
  <si>
    <t>HO LI LING,yap yi-yin Gail</t>
  </si>
  <si>
    <t>687.00</t>
  </si>
  <si>
    <t>2022-02-24 13:04:18</t>
  </si>
  <si>
    <t>2022-02-23</t>
  </si>
  <si>
    <t>2433051</t>
  </si>
  <si>
    <t>sintiam pimnara</t>
  </si>
  <si>
    <t>522.00</t>
  </si>
  <si>
    <t>2022-02-24 16:22:36</t>
  </si>
  <si>
    <t>2431688</t>
  </si>
  <si>
    <t>曼谷湄南河四季酒店</t>
  </si>
  <si>
    <t>AI YETING</t>
  </si>
  <si>
    <t>63110.00</t>
  </si>
  <si>
    <t>2022-02-23 10:09:33</t>
  </si>
  <si>
    <t>2431684</t>
  </si>
  <si>
    <t>YAP MEI NYUK,CHAN KOK KIT,CHEUNG KAI PONG,KONG KA ON</t>
  </si>
  <si>
    <t>19240.00</t>
  </si>
  <si>
    <t>2022-02-23 10:47:32</t>
  </si>
  <si>
    <t>2022-02-20</t>
  </si>
  <si>
    <t>2427530</t>
  </si>
  <si>
    <t>普吉岛拉查酒店</t>
  </si>
  <si>
    <t>Anda Anna Lee</t>
  </si>
  <si>
    <t>4990.00</t>
  </si>
  <si>
    <t>2022-02-21 10:17:14</t>
  </si>
  <si>
    <t>2426198</t>
  </si>
  <si>
    <t>兰卡威成功度假村</t>
  </si>
  <si>
    <t>Gunanjipalli Vishnu Teja</t>
  </si>
  <si>
    <t>445.00</t>
  </si>
  <si>
    <t>2022-02-21 09:25:36</t>
  </si>
  <si>
    <t>2022-02-18</t>
  </si>
  <si>
    <t>2423482</t>
  </si>
  <si>
    <t>chantramontree korapin</t>
  </si>
  <si>
    <t>788.00</t>
  </si>
  <si>
    <t>-788</t>
  </si>
  <si>
    <t>2022-03-04 11:02:12</t>
  </si>
  <si>
    <t>2422318</t>
  </si>
  <si>
    <t>HII长滩岛度假酒店</t>
  </si>
  <si>
    <t>Layugan Gabriel,Layugan Gabriel</t>
  </si>
  <si>
    <t>1610.00</t>
  </si>
  <si>
    <t>2022-02-18 16:28:30</t>
  </si>
  <si>
    <t>2422177</t>
  </si>
  <si>
    <t>Dacup Reziel,Dacup Reziel</t>
  </si>
  <si>
    <t>966.00</t>
  </si>
  <si>
    <t>2022-02-19 08:08:35</t>
  </si>
  <si>
    <t>2422129</t>
  </si>
  <si>
    <t>安洁拉斯海滩俱乐部酒店</t>
  </si>
  <si>
    <t>Santiago Stephanie,Santiago Stephanie</t>
  </si>
  <si>
    <t>1756.00</t>
  </si>
  <si>
    <t>2022-02-18 13:04:24</t>
  </si>
  <si>
    <t>2022-02-17</t>
  </si>
  <si>
    <t>2420788</t>
  </si>
  <si>
    <t>Cheng Ling Seet</t>
  </si>
  <si>
    <t>2022-02-18 11:15:13</t>
  </si>
  <si>
    <t>17533170566，</t>
  </si>
  <si>
    <t>2022-02-16</t>
  </si>
  <si>
    <t>2419925</t>
  </si>
  <si>
    <t>Banquicio Jerrlyn</t>
  </si>
  <si>
    <t>2022-03-02 14:19:36</t>
  </si>
  <si>
    <t>2022-02-13</t>
  </si>
  <si>
    <t>2418733</t>
  </si>
  <si>
    <t>suwatcharat nitiroj</t>
  </si>
  <si>
    <t>769.00</t>
  </si>
  <si>
    <t>2022-02-13 21:17:13</t>
  </si>
  <si>
    <t>2022-02-12</t>
  </si>
  <si>
    <t>2418455</t>
  </si>
  <si>
    <t>Mondroy Shandrel,Mondroy Shandrel,Mondroy Shandrel,Mondroy Shandrel</t>
  </si>
  <si>
    <t>1540.00</t>
  </si>
  <si>
    <t>2022-02-14 08:18:46</t>
  </si>
  <si>
    <t>2022-02-11</t>
  </si>
  <si>
    <t>2417560</t>
  </si>
  <si>
    <t>Espinas Alan,Espinas Alan</t>
  </si>
  <si>
    <t>326.00</t>
  </si>
  <si>
    <t>2022-02-11 14:32:47</t>
  </si>
  <si>
    <t>2022-02-10</t>
  </si>
  <si>
    <t>2416363</t>
  </si>
  <si>
    <t>Camacho Arnel,Camacho Arnel</t>
  </si>
  <si>
    <t>2022-02-10 14:17:25</t>
  </si>
  <si>
    <t>2416260</t>
  </si>
  <si>
    <t>Mendoza Bernadeth,Mendoza Bernadeth,Mendoza Bernadeth</t>
  </si>
  <si>
    <t>2310.00</t>
  </si>
  <si>
    <t>2022-02-10 15:42:38</t>
  </si>
  <si>
    <t>2022-02-04</t>
  </si>
  <si>
    <t>2413034</t>
  </si>
  <si>
    <t>哥打京那巴鲁豪丽胜酒店</t>
  </si>
  <si>
    <t>Ting Shirley</t>
  </si>
  <si>
    <t>1578.00</t>
  </si>
  <si>
    <t>2022-02-06 11:47:21</t>
  </si>
  <si>
    <t>2022-02-03</t>
  </si>
  <si>
    <t>2412474</t>
  </si>
  <si>
    <t>DARMAWIS MUHAMMAD ALIFF</t>
  </si>
  <si>
    <t>890.00</t>
  </si>
  <si>
    <t>2022-02-05 21:44:51</t>
  </si>
  <si>
    <t>2022-02-02</t>
  </si>
  <si>
    <t>2412119</t>
  </si>
  <si>
    <t>Naje Mary Ann Margrethe,Naje Mary Ann Margrethe</t>
  </si>
  <si>
    <t>1407.00</t>
  </si>
  <si>
    <t>2022-02-07 10:52:53</t>
  </si>
  <si>
    <t>2022-01-31</t>
  </si>
  <si>
    <t>2411360</t>
  </si>
  <si>
    <t>AEKWUTTIWONGSA TUBTIM,MUKDA VACHIRA</t>
  </si>
  <si>
    <t>722.00</t>
  </si>
  <si>
    <t>2022-02-02 15:45:54</t>
  </si>
  <si>
    <t>2022-01-21</t>
  </si>
  <si>
    <t>2405682</t>
  </si>
  <si>
    <t>普吉岛卡利马度假村及水疗中心 (SHA Plus+)</t>
  </si>
  <si>
    <t>Maneewan Kedsukon,Maneewan Kedsukon</t>
  </si>
  <si>
    <t>1302.00</t>
  </si>
  <si>
    <t>2022-01-22 11:57:53</t>
  </si>
  <si>
    <t>2022-01-15</t>
  </si>
  <si>
    <t>2392631</t>
  </si>
  <si>
    <t>DUANGKAMSAWAT PARIYAPORN,PANYARAT PONGSAPUK</t>
  </si>
  <si>
    <t>868.00</t>
  </si>
  <si>
    <t>2022-01-16 08:24:21</t>
  </si>
  <si>
    <t>2022-01-11</t>
  </si>
  <si>
    <t>2384667</t>
  </si>
  <si>
    <t>普吉岛苏林度假村</t>
  </si>
  <si>
    <t>Zaidi Jafar Stefan,Liao Xingbo</t>
  </si>
  <si>
    <t>13291.00</t>
  </si>
  <si>
    <t>2022-01-12 19:59:51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</si>
</sst>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3" fillId="17" borderId="2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0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10.375" style="4" customWidth="1"/>
    <col min="8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44618</v>
      </c>
      <c r="G2" s="6">
        <v>44625</v>
      </c>
      <c r="H2" s="4">
        <v>1</v>
      </c>
      <c r="I2" s="4">
        <v>7</v>
      </c>
      <c r="J2" s="4">
        <v>7</v>
      </c>
      <c r="K2" s="4" t="s">
        <v>30</v>
      </c>
      <c r="L2" s="4">
        <v>13291</v>
      </c>
      <c r="M2" s="4">
        <v>13291</v>
      </c>
      <c r="N2" s="4" t="s">
        <v>31</v>
      </c>
      <c r="O2" s="4" t="s">
        <v>32</v>
      </c>
      <c r="P2" s="4" t="s">
        <v>33</v>
      </c>
      <c r="Q2" s="4">
        <v>0</v>
      </c>
      <c r="R2" s="7">
        <v>44572</v>
      </c>
      <c r="S2" s="6">
        <v>44627</v>
      </c>
      <c r="T2" s="4" t="s">
        <v>34</v>
      </c>
      <c r="U2" s="4">
        <v>13291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44623</v>
      </c>
      <c r="G3" s="6">
        <v>44625</v>
      </c>
      <c r="H3" s="4">
        <v>1</v>
      </c>
      <c r="I3" s="4">
        <v>2</v>
      </c>
      <c r="J3" s="4">
        <v>2</v>
      </c>
      <c r="K3" s="4" t="s">
        <v>30</v>
      </c>
      <c r="L3" s="4">
        <v>868</v>
      </c>
      <c r="M3" s="4">
        <v>868</v>
      </c>
      <c r="N3" s="4" t="s">
        <v>40</v>
      </c>
      <c r="O3" s="4" t="s">
        <v>32</v>
      </c>
      <c r="P3" s="4" t="s">
        <v>33</v>
      </c>
      <c r="Q3" s="4">
        <v>0</v>
      </c>
      <c r="R3" s="7">
        <v>44576</v>
      </c>
      <c r="S3" s="6">
        <v>44627</v>
      </c>
      <c r="T3" s="4" t="s">
        <v>34</v>
      </c>
      <c r="U3" s="4">
        <v>868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44623</v>
      </c>
      <c r="G4" s="6">
        <v>44626</v>
      </c>
      <c r="H4" s="4">
        <v>1</v>
      </c>
      <c r="I4" s="4">
        <v>3</v>
      </c>
      <c r="J4" s="4">
        <v>3</v>
      </c>
      <c r="K4" s="4" t="s">
        <v>30</v>
      </c>
      <c r="L4" s="4">
        <v>1302</v>
      </c>
      <c r="M4" s="4">
        <v>1302</v>
      </c>
      <c r="N4" s="4" t="s">
        <v>44</v>
      </c>
      <c r="O4" s="4" t="s">
        <v>32</v>
      </c>
      <c r="P4" s="4" t="s">
        <v>33</v>
      </c>
      <c r="Q4" s="4">
        <v>0</v>
      </c>
      <c r="R4" s="7">
        <v>44582</v>
      </c>
      <c r="S4" s="6">
        <v>44627</v>
      </c>
      <c r="T4" s="4" t="s">
        <v>34</v>
      </c>
      <c r="U4" s="4">
        <v>1302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44619</v>
      </c>
      <c r="G5" s="6">
        <v>44620</v>
      </c>
      <c r="H5" s="4">
        <v>1</v>
      </c>
      <c r="I5" s="4">
        <v>1</v>
      </c>
      <c r="J5" s="4">
        <v>1</v>
      </c>
      <c r="K5" s="4" t="s">
        <v>30</v>
      </c>
      <c r="L5" s="4">
        <v>434</v>
      </c>
      <c r="M5" s="4">
        <v>434</v>
      </c>
      <c r="N5" s="4" t="s">
        <v>48</v>
      </c>
      <c r="O5" s="4" t="s">
        <v>32</v>
      </c>
      <c r="P5" s="4" t="s">
        <v>33</v>
      </c>
      <c r="Q5" s="4">
        <v>0</v>
      </c>
      <c r="R5" s="7">
        <v>44583</v>
      </c>
      <c r="S5" s="6">
        <v>44627</v>
      </c>
      <c r="T5" s="4" t="s">
        <v>34</v>
      </c>
      <c r="U5" s="4">
        <v>434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44624</v>
      </c>
      <c r="G6" s="6">
        <v>44626</v>
      </c>
      <c r="H6" s="4">
        <v>1</v>
      </c>
      <c r="I6" s="4">
        <v>2</v>
      </c>
      <c r="J6" s="4">
        <v>2</v>
      </c>
      <c r="K6" s="4" t="s">
        <v>30</v>
      </c>
      <c r="L6" s="4">
        <v>722</v>
      </c>
      <c r="M6" s="4">
        <v>722</v>
      </c>
      <c r="N6" s="4" t="s">
        <v>54</v>
      </c>
      <c r="O6" s="4" t="s">
        <v>32</v>
      </c>
      <c r="P6" s="4" t="s">
        <v>33</v>
      </c>
      <c r="Q6" s="4">
        <v>0</v>
      </c>
      <c r="R6" s="7">
        <v>44592</v>
      </c>
      <c r="S6" s="6">
        <v>44627</v>
      </c>
      <c r="T6" s="4" t="s">
        <v>34</v>
      </c>
      <c r="U6" s="4">
        <v>722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44619</v>
      </c>
      <c r="G7" s="6">
        <v>44622</v>
      </c>
      <c r="H7" s="4">
        <v>1</v>
      </c>
      <c r="I7" s="4">
        <v>3</v>
      </c>
      <c r="J7" s="4">
        <v>3</v>
      </c>
      <c r="K7" s="4" t="s">
        <v>30</v>
      </c>
      <c r="L7" s="4">
        <v>1407</v>
      </c>
      <c r="M7" s="4">
        <v>1407</v>
      </c>
      <c r="N7" s="4" t="s">
        <v>60</v>
      </c>
      <c r="O7" s="4" t="s">
        <v>32</v>
      </c>
      <c r="P7" s="4" t="s">
        <v>33</v>
      </c>
      <c r="Q7" s="4">
        <v>0</v>
      </c>
      <c r="R7" s="7">
        <v>44594</v>
      </c>
      <c r="S7" s="6">
        <v>44627</v>
      </c>
      <c r="T7" s="4" t="s">
        <v>34</v>
      </c>
      <c r="U7" s="4">
        <v>1407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44622</v>
      </c>
      <c r="G8" s="6">
        <v>44624</v>
      </c>
      <c r="H8" s="4">
        <v>1</v>
      </c>
      <c r="I8" s="4">
        <v>2</v>
      </c>
      <c r="J8" s="4">
        <v>2</v>
      </c>
      <c r="K8" s="4" t="s">
        <v>30</v>
      </c>
      <c r="L8" s="4">
        <v>890</v>
      </c>
      <c r="M8" s="4">
        <v>890</v>
      </c>
      <c r="N8" s="4" t="s">
        <v>66</v>
      </c>
      <c r="O8" s="4" t="s">
        <v>32</v>
      </c>
      <c r="P8" s="4" t="s">
        <v>33</v>
      </c>
      <c r="Q8" s="4">
        <v>0</v>
      </c>
      <c r="R8" s="7">
        <v>44595</v>
      </c>
      <c r="S8" s="6">
        <v>44627</v>
      </c>
      <c r="T8" s="4" t="s">
        <v>34</v>
      </c>
      <c r="U8" s="4">
        <v>890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44618</v>
      </c>
      <c r="G9" s="6">
        <v>44621</v>
      </c>
      <c r="H9" s="4">
        <v>1</v>
      </c>
      <c r="I9" s="4">
        <v>3</v>
      </c>
      <c r="J9" s="4">
        <v>3</v>
      </c>
      <c r="K9" s="4" t="s">
        <v>30</v>
      </c>
      <c r="L9" s="4">
        <v>1578</v>
      </c>
      <c r="M9" s="4">
        <v>1578</v>
      </c>
      <c r="N9" s="4" t="s">
        <v>72</v>
      </c>
      <c r="O9" s="4" t="s">
        <v>32</v>
      </c>
      <c r="P9" s="4" t="s">
        <v>33</v>
      </c>
      <c r="Q9" s="4">
        <v>0</v>
      </c>
      <c r="R9" s="7">
        <v>44596</v>
      </c>
      <c r="S9" s="6">
        <v>44627</v>
      </c>
      <c r="T9" s="4" t="s">
        <v>34</v>
      </c>
      <c r="U9" s="4">
        <v>1578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47</v>
      </c>
      <c r="B10" s="4" t="s">
        <v>26</v>
      </c>
      <c r="C10" s="4" t="s">
        <v>75</v>
      </c>
      <c r="D10" s="4" t="s">
        <v>38</v>
      </c>
      <c r="E10" s="4" t="s">
        <v>39</v>
      </c>
      <c r="F10" s="6">
        <v>44619</v>
      </c>
      <c r="G10" s="6">
        <v>44620</v>
      </c>
      <c r="H10" s="4">
        <v>1</v>
      </c>
      <c r="I10" s="4">
        <v>1</v>
      </c>
      <c r="J10" s="4">
        <v>1</v>
      </c>
      <c r="K10" s="4" t="s">
        <v>30</v>
      </c>
      <c r="L10" s="4">
        <v>-434</v>
      </c>
      <c r="M10" s="4">
        <v>-434</v>
      </c>
      <c r="N10" s="4" t="s">
        <v>48</v>
      </c>
      <c r="O10" s="4" t="s">
        <v>32</v>
      </c>
      <c r="P10" s="4" t="s">
        <v>33</v>
      </c>
      <c r="Q10" s="4">
        <v>0</v>
      </c>
      <c r="R10" s="7">
        <v>44583</v>
      </c>
      <c r="S10" s="6">
        <v>44627</v>
      </c>
      <c r="T10" s="4" t="s">
        <v>34</v>
      </c>
      <c r="U10" s="4">
        <v>-434</v>
      </c>
      <c r="V10" s="4">
        <v>0</v>
      </c>
      <c r="W10" s="4">
        <v>0</v>
      </c>
      <c r="X10" s="4" t="s">
        <v>49</v>
      </c>
      <c r="Y10" s="4" t="s">
        <v>50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44618</v>
      </c>
      <c r="G11" s="6">
        <v>44620</v>
      </c>
      <c r="H11" s="4">
        <v>1</v>
      </c>
      <c r="I11" s="4">
        <v>2</v>
      </c>
      <c r="J11" s="4">
        <v>2</v>
      </c>
      <c r="K11" s="4" t="s">
        <v>30</v>
      </c>
      <c r="L11" s="4">
        <v>3792</v>
      </c>
      <c r="M11" s="4">
        <v>3792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44601</v>
      </c>
      <c r="S11" s="6">
        <v>44627</v>
      </c>
      <c r="T11" s="4" t="s">
        <v>34</v>
      </c>
      <c r="U11" s="4">
        <v>3792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58</v>
      </c>
      <c r="E12" s="4" t="s">
        <v>83</v>
      </c>
      <c r="F12" s="6">
        <v>44619</v>
      </c>
      <c r="G12" s="6">
        <v>44622</v>
      </c>
      <c r="H12" s="4">
        <v>1</v>
      </c>
      <c r="I12" s="4">
        <v>3</v>
      </c>
      <c r="J12" s="4">
        <v>3</v>
      </c>
      <c r="K12" s="4" t="s">
        <v>30</v>
      </c>
      <c r="L12" s="4">
        <v>2310</v>
      </c>
      <c r="M12" s="4">
        <v>2310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44602</v>
      </c>
      <c r="S12" s="6">
        <v>44627</v>
      </c>
      <c r="T12" s="4" t="s">
        <v>34</v>
      </c>
      <c r="U12" s="4">
        <v>2310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58</v>
      </c>
      <c r="E13" s="4" t="s">
        <v>88</v>
      </c>
      <c r="F13" s="6">
        <v>44619</v>
      </c>
      <c r="G13" s="6">
        <v>44620</v>
      </c>
      <c r="H13" s="4">
        <v>1</v>
      </c>
      <c r="I13" s="4">
        <v>1</v>
      </c>
      <c r="J13" s="4">
        <v>1</v>
      </c>
      <c r="K13" s="4" t="s">
        <v>30</v>
      </c>
      <c r="L13" s="4">
        <v>326</v>
      </c>
      <c r="M13" s="4">
        <v>326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44602</v>
      </c>
      <c r="S13" s="6">
        <v>44627</v>
      </c>
      <c r="T13" s="4" t="s">
        <v>34</v>
      </c>
      <c r="U13" s="4">
        <v>326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76</v>
      </c>
      <c r="B14" s="4" t="s">
        <v>26</v>
      </c>
      <c r="C14" s="4" t="s">
        <v>75</v>
      </c>
      <c r="D14" s="4" t="s">
        <v>77</v>
      </c>
      <c r="E14" s="4" t="s">
        <v>78</v>
      </c>
      <c r="F14" s="6">
        <v>44618</v>
      </c>
      <c r="G14" s="6">
        <v>44620</v>
      </c>
      <c r="H14" s="4">
        <v>1</v>
      </c>
      <c r="I14" s="4">
        <v>2</v>
      </c>
      <c r="J14" s="4">
        <v>2</v>
      </c>
      <c r="K14" s="4" t="s">
        <v>30</v>
      </c>
      <c r="L14" s="4">
        <v>-3792</v>
      </c>
      <c r="M14" s="4">
        <v>-3792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44601</v>
      </c>
      <c r="S14" s="6">
        <v>44627</v>
      </c>
      <c r="T14" s="4" t="s">
        <v>34</v>
      </c>
      <c r="U14" s="4">
        <v>-3792</v>
      </c>
      <c r="V14" s="4">
        <v>0</v>
      </c>
      <c r="W14" s="4">
        <v>0</v>
      </c>
      <c r="X14" s="4" t="s">
        <v>80</v>
      </c>
      <c r="Y14" s="4" t="s">
        <v>81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58</v>
      </c>
      <c r="E15" s="4" t="s">
        <v>88</v>
      </c>
      <c r="F15" s="6">
        <v>44619</v>
      </c>
      <c r="G15" s="6">
        <v>44620</v>
      </c>
      <c r="H15" s="4">
        <v>1</v>
      </c>
      <c r="I15" s="4">
        <v>1</v>
      </c>
      <c r="J15" s="4">
        <v>1</v>
      </c>
      <c r="K15" s="4" t="s">
        <v>30</v>
      </c>
      <c r="L15" s="4">
        <v>326</v>
      </c>
      <c r="M15" s="4">
        <v>326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44603</v>
      </c>
      <c r="S15" s="6">
        <v>44627</v>
      </c>
      <c r="T15" s="4" t="s">
        <v>34</v>
      </c>
      <c r="U15" s="4">
        <v>326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58</v>
      </c>
      <c r="E16" s="4" t="s">
        <v>83</v>
      </c>
      <c r="F16" s="6">
        <v>44622</v>
      </c>
      <c r="G16" s="6">
        <v>44624</v>
      </c>
      <c r="H16" s="4">
        <v>1</v>
      </c>
      <c r="I16" s="4">
        <v>2</v>
      </c>
      <c r="J16" s="4">
        <v>2</v>
      </c>
      <c r="K16" s="4" t="s">
        <v>30</v>
      </c>
      <c r="L16" s="4">
        <v>1540</v>
      </c>
      <c r="M16" s="4">
        <v>1540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44604</v>
      </c>
      <c r="S16" s="6">
        <v>44627</v>
      </c>
      <c r="T16" s="4" t="s">
        <v>34</v>
      </c>
      <c r="U16" s="4">
        <v>1540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52</v>
      </c>
      <c r="E17" s="4" t="s">
        <v>101</v>
      </c>
      <c r="F17" s="6">
        <v>44623</v>
      </c>
      <c r="G17" s="6">
        <v>44624</v>
      </c>
      <c r="H17" s="4">
        <v>1</v>
      </c>
      <c r="I17" s="4">
        <v>1</v>
      </c>
      <c r="J17" s="4">
        <v>1</v>
      </c>
      <c r="K17" s="4" t="s">
        <v>30</v>
      </c>
      <c r="L17" s="4">
        <v>769</v>
      </c>
      <c r="M17" s="4">
        <v>769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44605</v>
      </c>
      <c r="S17" s="6">
        <v>44627</v>
      </c>
      <c r="T17" s="4" t="s">
        <v>34</v>
      </c>
      <c r="U17" s="4">
        <v>769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64</v>
      </c>
      <c r="E18" s="4" t="s">
        <v>65</v>
      </c>
      <c r="F18" s="6">
        <v>44624</v>
      </c>
      <c r="G18" s="6">
        <v>44625</v>
      </c>
      <c r="H18" s="4">
        <v>1</v>
      </c>
      <c r="I18" s="4">
        <v>1</v>
      </c>
      <c r="J18" s="4">
        <v>1</v>
      </c>
      <c r="K18" s="4" t="s">
        <v>30</v>
      </c>
      <c r="L18" s="4">
        <v>445</v>
      </c>
      <c r="M18" s="4">
        <v>445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44609</v>
      </c>
      <c r="S18" s="6">
        <v>44627</v>
      </c>
      <c r="T18" s="4" t="s">
        <v>34</v>
      </c>
      <c r="U18" s="4">
        <v>445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44618</v>
      </c>
      <c r="G19" s="6">
        <v>44620</v>
      </c>
      <c r="H19" s="4">
        <v>1</v>
      </c>
      <c r="I19" s="4">
        <v>2</v>
      </c>
      <c r="J19" s="4">
        <v>2</v>
      </c>
      <c r="K19" s="4" t="s">
        <v>30</v>
      </c>
      <c r="L19" s="4">
        <v>1756</v>
      </c>
      <c r="M19" s="4">
        <v>1756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44610</v>
      </c>
      <c r="S19" s="6">
        <v>44627</v>
      </c>
      <c r="T19" s="4" t="s">
        <v>34</v>
      </c>
      <c r="U19" s="4">
        <v>1756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58</v>
      </c>
      <c r="E20" s="4" t="s">
        <v>116</v>
      </c>
      <c r="F20" s="6">
        <v>44618</v>
      </c>
      <c r="G20" s="6">
        <v>44621</v>
      </c>
      <c r="H20" s="4">
        <v>1</v>
      </c>
      <c r="I20" s="4">
        <v>3</v>
      </c>
      <c r="J20" s="4">
        <v>3</v>
      </c>
      <c r="K20" s="4" t="s">
        <v>30</v>
      </c>
      <c r="L20" s="4">
        <v>966</v>
      </c>
      <c r="M20" s="4">
        <v>966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44610</v>
      </c>
      <c r="S20" s="6">
        <v>44627</v>
      </c>
      <c r="T20" s="4" t="s">
        <v>34</v>
      </c>
      <c r="U20" s="4">
        <v>966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58</v>
      </c>
      <c r="E21" s="4" t="s">
        <v>116</v>
      </c>
      <c r="F21" s="6">
        <v>44615</v>
      </c>
      <c r="G21" s="6">
        <v>44620</v>
      </c>
      <c r="H21" s="4">
        <v>1</v>
      </c>
      <c r="I21" s="4">
        <v>5</v>
      </c>
      <c r="J21" s="4">
        <v>5</v>
      </c>
      <c r="K21" s="4" t="s">
        <v>30</v>
      </c>
      <c r="L21" s="4">
        <v>1610</v>
      </c>
      <c r="M21" s="4">
        <v>1610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44610</v>
      </c>
      <c r="S21" s="6">
        <v>44627</v>
      </c>
      <c r="T21" s="4" t="s">
        <v>34</v>
      </c>
      <c r="U21" s="4">
        <v>1610</v>
      </c>
      <c r="V21" s="4">
        <v>0</v>
      </c>
      <c r="W21" s="4">
        <v>0</v>
      </c>
      <c r="X21" s="4" t="s">
        <v>122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44624</v>
      </c>
      <c r="G22" s="6">
        <v>44625</v>
      </c>
      <c r="H22" s="4">
        <v>1</v>
      </c>
      <c r="I22" s="4">
        <v>1</v>
      </c>
      <c r="J22" s="4">
        <v>1</v>
      </c>
      <c r="K22" s="4" t="s">
        <v>30</v>
      </c>
      <c r="L22" s="4">
        <v>788</v>
      </c>
      <c r="M22" s="4">
        <v>788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44610</v>
      </c>
      <c r="S22" s="6">
        <v>44627</v>
      </c>
      <c r="T22" s="4" t="s">
        <v>34</v>
      </c>
      <c r="U22" s="4">
        <v>788</v>
      </c>
      <c r="V22" s="4">
        <v>0</v>
      </c>
      <c r="W22" s="4">
        <v>0</v>
      </c>
      <c r="X22" s="4" t="s">
        <v>81</v>
      </c>
      <c r="Y22" s="4" t="s">
        <v>81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64</v>
      </c>
      <c r="E23" s="4" t="s">
        <v>65</v>
      </c>
      <c r="F23" s="6">
        <v>44625</v>
      </c>
      <c r="G23" s="6">
        <v>44626</v>
      </c>
      <c r="H23" s="4">
        <v>1</v>
      </c>
      <c r="I23" s="4">
        <v>1</v>
      </c>
      <c r="J23" s="4">
        <v>1</v>
      </c>
      <c r="K23" s="4" t="s">
        <v>30</v>
      </c>
      <c r="L23" s="4">
        <v>445</v>
      </c>
      <c r="M23" s="4">
        <v>445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44612</v>
      </c>
      <c r="S23" s="6">
        <v>44627</v>
      </c>
      <c r="T23" s="4" t="s">
        <v>34</v>
      </c>
      <c r="U23" s="4">
        <v>445</v>
      </c>
      <c r="V23" s="4">
        <v>0</v>
      </c>
      <c r="W23" s="4">
        <v>0</v>
      </c>
      <c r="X23" s="4" t="s">
        <v>130</v>
      </c>
      <c r="Y23" s="4" t="s">
        <v>131</v>
      </c>
    </row>
    <row r="24" s="4" customFormat="1" spans="1:26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44616</v>
      </c>
      <c r="G24" s="6">
        <v>44621</v>
      </c>
      <c r="H24" s="4">
        <v>2</v>
      </c>
      <c r="I24" s="4">
        <v>5</v>
      </c>
      <c r="J24" s="4">
        <v>10</v>
      </c>
      <c r="K24" s="4" t="s">
        <v>30</v>
      </c>
      <c r="L24" s="4">
        <v>19240</v>
      </c>
      <c r="M24" s="4">
        <v>19240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44615</v>
      </c>
      <c r="S24" s="6">
        <v>44627</v>
      </c>
      <c r="T24" s="4" t="s">
        <v>34</v>
      </c>
      <c r="U24" s="4">
        <v>19240</v>
      </c>
      <c r="V24" s="4">
        <v>0</v>
      </c>
      <c r="W24" s="4">
        <v>0</v>
      </c>
      <c r="X24" s="4" t="s">
        <v>136</v>
      </c>
      <c r="Y24" s="4">
        <v>88000</v>
      </c>
      <c r="Z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133</v>
      </c>
      <c r="E25" s="4" t="s">
        <v>139</v>
      </c>
      <c r="F25" s="6">
        <v>44616</v>
      </c>
      <c r="G25" s="6">
        <v>44621</v>
      </c>
      <c r="H25" s="4">
        <v>1</v>
      </c>
      <c r="I25" s="4">
        <v>5</v>
      </c>
      <c r="J25" s="4">
        <v>5</v>
      </c>
      <c r="K25" s="4" t="s">
        <v>30</v>
      </c>
      <c r="L25" s="4">
        <v>63110</v>
      </c>
      <c r="M25" s="4">
        <v>63110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44615</v>
      </c>
      <c r="S25" s="6">
        <v>44627</v>
      </c>
      <c r="T25" s="4" t="s">
        <v>34</v>
      </c>
      <c r="U25" s="4">
        <v>63110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58</v>
      </c>
      <c r="E26" s="4" t="s">
        <v>144</v>
      </c>
      <c r="F26" s="6">
        <v>44618</v>
      </c>
      <c r="G26" s="6">
        <v>44620</v>
      </c>
      <c r="H26" s="4">
        <v>4</v>
      </c>
      <c r="I26" s="4">
        <v>2</v>
      </c>
      <c r="J26" s="4">
        <v>8</v>
      </c>
      <c r="K26" s="4" t="s">
        <v>30</v>
      </c>
      <c r="L26" s="4">
        <v>2680</v>
      </c>
      <c r="M26" s="4">
        <v>2680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44615</v>
      </c>
      <c r="S26" s="6">
        <v>44627</v>
      </c>
      <c r="T26" s="4" t="s">
        <v>34</v>
      </c>
      <c r="U26" s="4">
        <v>2680</v>
      </c>
      <c r="V26" s="4">
        <v>0</v>
      </c>
      <c r="W26" s="4">
        <v>0</v>
      </c>
      <c r="X26" s="4" t="s">
        <v>146</v>
      </c>
      <c r="Y26" s="4" t="s">
        <v>81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44623</v>
      </c>
      <c r="G27" s="6">
        <v>44625</v>
      </c>
      <c r="H27" s="4">
        <v>2</v>
      </c>
      <c r="I27" s="4">
        <v>2</v>
      </c>
      <c r="J27" s="4">
        <v>4</v>
      </c>
      <c r="K27" s="4" t="s">
        <v>30</v>
      </c>
      <c r="L27" s="4">
        <v>6160</v>
      </c>
      <c r="M27" s="4">
        <v>6160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44615</v>
      </c>
      <c r="S27" s="6">
        <v>44627</v>
      </c>
      <c r="T27" s="4" t="s">
        <v>34</v>
      </c>
      <c r="U27" s="4">
        <v>6160</v>
      </c>
      <c r="V27" s="4">
        <v>0</v>
      </c>
      <c r="W27" s="4">
        <v>0</v>
      </c>
      <c r="X27" s="4" t="s">
        <v>151</v>
      </c>
      <c r="Y27" s="4" t="s">
        <v>81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153</v>
      </c>
      <c r="E28" s="4" t="s">
        <v>154</v>
      </c>
      <c r="F28" s="6">
        <v>44624</v>
      </c>
      <c r="G28" s="6">
        <v>44626</v>
      </c>
      <c r="H28" s="4">
        <v>1</v>
      </c>
      <c r="I28" s="4">
        <v>2</v>
      </c>
      <c r="J28" s="4">
        <v>2</v>
      </c>
      <c r="K28" s="4" t="s">
        <v>30</v>
      </c>
      <c r="L28" s="4">
        <v>522</v>
      </c>
      <c r="M28" s="4">
        <v>522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44615</v>
      </c>
      <c r="S28" s="6">
        <v>44627</v>
      </c>
      <c r="T28" s="4" t="s">
        <v>34</v>
      </c>
      <c r="U28" s="4">
        <v>522</v>
      </c>
      <c r="V28" s="4">
        <v>0</v>
      </c>
      <c r="W28" s="4">
        <v>0</v>
      </c>
      <c r="X28" s="4" t="s">
        <v>156</v>
      </c>
      <c r="Y28" s="4" t="s">
        <v>157</v>
      </c>
    </row>
    <row r="29" s="4" customFormat="1" spans="1:25">
      <c r="A29" s="4" t="s">
        <v>147</v>
      </c>
      <c r="B29" s="4" t="s">
        <v>26</v>
      </c>
      <c r="C29" s="4" t="s">
        <v>75</v>
      </c>
      <c r="D29" s="4" t="s">
        <v>148</v>
      </c>
      <c r="E29" s="4" t="s">
        <v>149</v>
      </c>
      <c r="F29" s="6">
        <v>44623</v>
      </c>
      <c r="G29" s="6">
        <v>44625</v>
      </c>
      <c r="H29" s="4">
        <v>2</v>
      </c>
      <c r="I29" s="4">
        <v>2</v>
      </c>
      <c r="J29" s="4">
        <v>4</v>
      </c>
      <c r="K29" s="4" t="s">
        <v>30</v>
      </c>
      <c r="L29" s="4">
        <v>-6160</v>
      </c>
      <c r="M29" s="4">
        <v>-6160</v>
      </c>
      <c r="N29" s="4" t="s">
        <v>150</v>
      </c>
      <c r="O29" s="4" t="s">
        <v>32</v>
      </c>
      <c r="P29" s="4" t="s">
        <v>33</v>
      </c>
      <c r="Q29" s="4">
        <v>0</v>
      </c>
      <c r="R29" s="7">
        <v>44615</v>
      </c>
      <c r="S29" s="6">
        <v>44627</v>
      </c>
      <c r="T29" s="4" t="s">
        <v>34</v>
      </c>
      <c r="U29" s="4">
        <v>-6160</v>
      </c>
      <c r="V29" s="4">
        <v>0</v>
      </c>
      <c r="W29" s="4">
        <v>0</v>
      </c>
      <c r="X29" s="4" t="s">
        <v>151</v>
      </c>
      <c r="Y29" s="4" t="s">
        <v>81</v>
      </c>
    </row>
    <row r="30" s="4" customFormat="1" spans="1:25">
      <c r="A30" s="4" t="s">
        <v>143</v>
      </c>
      <c r="B30" s="4" t="s">
        <v>26</v>
      </c>
      <c r="C30" s="4" t="s">
        <v>75</v>
      </c>
      <c r="D30" s="4" t="s">
        <v>58</v>
      </c>
      <c r="E30" s="4" t="s">
        <v>144</v>
      </c>
      <c r="F30" s="6">
        <v>44618</v>
      </c>
      <c r="G30" s="6">
        <v>44620</v>
      </c>
      <c r="H30" s="4">
        <v>4</v>
      </c>
      <c r="I30" s="4">
        <v>2</v>
      </c>
      <c r="J30" s="4">
        <v>8</v>
      </c>
      <c r="K30" s="4" t="s">
        <v>30</v>
      </c>
      <c r="L30" s="4">
        <v>-2680</v>
      </c>
      <c r="M30" s="4">
        <v>-2680</v>
      </c>
      <c r="N30" s="4" t="s">
        <v>145</v>
      </c>
      <c r="O30" s="4" t="s">
        <v>32</v>
      </c>
      <c r="P30" s="4" t="s">
        <v>33</v>
      </c>
      <c r="Q30" s="4">
        <v>0</v>
      </c>
      <c r="R30" s="7">
        <v>44615</v>
      </c>
      <c r="S30" s="6">
        <v>44627</v>
      </c>
      <c r="T30" s="4" t="s">
        <v>34</v>
      </c>
      <c r="U30" s="4">
        <v>-2680</v>
      </c>
      <c r="V30" s="4">
        <v>0</v>
      </c>
      <c r="W30" s="4">
        <v>0</v>
      </c>
      <c r="X30" s="4" t="s">
        <v>146</v>
      </c>
      <c r="Y30" s="4" t="s">
        <v>81</v>
      </c>
    </row>
    <row r="31" s="4" customFormat="1" spans="1:25">
      <c r="A31" s="4" t="s">
        <v>158</v>
      </c>
      <c r="B31" s="4" t="s">
        <v>26</v>
      </c>
      <c r="C31" s="4" t="s">
        <v>27</v>
      </c>
      <c r="D31" s="4" t="s">
        <v>159</v>
      </c>
      <c r="E31" s="4" t="s">
        <v>160</v>
      </c>
      <c r="F31" s="6">
        <v>44619</v>
      </c>
      <c r="G31" s="6">
        <v>44620</v>
      </c>
      <c r="H31" s="4">
        <v>1</v>
      </c>
      <c r="I31" s="4">
        <v>1</v>
      </c>
      <c r="J31" s="4">
        <v>1</v>
      </c>
      <c r="K31" s="4" t="s">
        <v>30</v>
      </c>
      <c r="L31" s="4">
        <v>687</v>
      </c>
      <c r="M31" s="4">
        <v>687</v>
      </c>
      <c r="N31" s="4" t="s">
        <v>161</v>
      </c>
      <c r="O31" s="4" t="s">
        <v>32</v>
      </c>
      <c r="P31" s="4" t="s">
        <v>33</v>
      </c>
      <c r="Q31" s="4">
        <v>0</v>
      </c>
      <c r="R31" s="7">
        <v>44616</v>
      </c>
      <c r="S31" s="6">
        <v>44627</v>
      </c>
      <c r="T31" s="4" t="s">
        <v>34</v>
      </c>
      <c r="U31" s="4">
        <v>687</v>
      </c>
      <c r="V31" s="4">
        <v>0</v>
      </c>
      <c r="W31" s="4">
        <v>0</v>
      </c>
      <c r="X31" s="4" t="s">
        <v>162</v>
      </c>
      <c r="Y31" s="4" t="s">
        <v>163</v>
      </c>
    </row>
    <row r="32" s="4" customFormat="1" spans="1:25">
      <c r="A32" s="4" t="s">
        <v>164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44617</v>
      </c>
      <c r="G32" s="6">
        <v>44621</v>
      </c>
      <c r="H32" s="4">
        <v>1</v>
      </c>
      <c r="I32" s="4">
        <v>4</v>
      </c>
      <c r="J32" s="4">
        <v>4</v>
      </c>
      <c r="K32" s="4" t="s">
        <v>30</v>
      </c>
      <c r="L32" s="4">
        <v>5241</v>
      </c>
      <c r="M32" s="4">
        <v>5241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44616</v>
      </c>
      <c r="S32" s="6">
        <v>44627</v>
      </c>
      <c r="T32" s="4" t="s">
        <v>34</v>
      </c>
      <c r="U32" s="4">
        <v>5241</v>
      </c>
      <c r="V32" s="4">
        <v>0</v>
      </c>
      <c r="W32" s="4">
        <v>0</v>
      </c>
      <c r="X32" s="4" t="s">
        <v>168</v>
      </c>
      <c r="Y32" s="4" t="s">
        <v>169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44617</v>
      </c>
      <c r="G33" s="6">
        <v>44621</v>
      </c>
      <c r="H33" s="4">
        <v>1</v>
      </c>
      <c r="I33" s="4">
        <v>4</v>
      </c>
      <c r="J33" s="4">
        <v>4</v>
      </c>
      <c r="K33" s="4" t="s">
        <v>30</v>
      </c>
      <c r="L33" s="4">
        <v>5241</v>
      </c>
      <c r="M33" s="4">
        <v>5241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44616</v>
      </c>
      <c r="S33" s="6">
        <v>44627</v>
      </c>
      <c r="T33" s="4" t="s">
        <v>34</v>
      </c>
      <c r="U33" s="4">
        <v>5241</v>
      </c>
      <c r="V33" s="4">
        <v>0</v>
      </c>
      <c r="W33" s="4">
        <v>0</v>
      </c>
      <c r="X33" s="4" t="s">
        <v>172</v>
      </c>
      <c r="Y33" s="4" t="s">
        <v>173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175</v>
      </c>
      <c r="E34" s="4" t="s">
        <v>176</v>
      </c>
      <c r="F34" s="6">
        <v>44623</v>
      </c>
      <c r="G34" s="6">
        <v>44624</v>
      </c>
      <c r="H34" s="4">
        <v>1</v>
      </c>
      <c r="I34" s="4">
        <v>1</v>
      </c>
      <c r="J34" s="4">
        <v>1</v>
      </c>
      <c r="K34" s="4" t="s">
        <v>30</v>
      </c>
      <c r="L34" s="4">
        <v>569</v>
      </c>
      <c r="M34" s="4">
        <v>569</v>
      </c>
      <c r="N34" s="4" t="s">
        <v>177</v>
      </c>
      <c r="O34" s="4" t="s">
        <v>32</v>
      </c>
      <c r="P34" s="4" t="s">
        <v>33</v>
      </c>
      <c r="Q34" s="4">
        <v>0</v>
      </c>
      <c r="R34" s="7">
        <v>44616</v>
      </c>
      <c r="S34" s="6">
        <v>44627</v>
      </c>
      <c r="T34" s="4" t="s">
        <v>34</v>
      </c>
      <c r="U34" s="4">
        <v>569</v>
      </c>
      <c r="V34" s="4">
        <v>0</v>
      </c>
      <c r="W34" s="4">
        <v>0</v>
      </c>
      <c r="X34" s="4" t="s">
        <v>178</v>
      </c>
      <c r="Y34" s="4" t="s">
        <v>179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181</v>
      </c>
      <c r="E35" s="4" t="s">
        <v>182</v>
      </c>
      <c r="F35" s="6">
        <v>44622</v>
      </c>
      <c r="G35" s="6">
        <v>44623</v>
      </c>
      <c r="H35" s="4">
        <v>1</v>
      </c>
      <c r="I35" s="4">
        <v>1</v>
      </c>
      <c r="J35" s="4">
        <v>1</v>
      </c>
      <c r="K35" s="4" t="s">
        <v>30</v>
      </c>
      <c r="L35" s="4">
        <v>333</v>
      </c>
      <c r="M35" s="4">
        <v>333</v>
      </c>
      <c r="N35" s="4" t="s">
        <v>183</v>
      </c>
      <c r="O35" s="4" t="s">
        <v>32</v>
      </c>
      <c r="P35" s="4" t="s">
        <v>33</v>
      </c>
      <c r="Q35" s="4">
        <v>0</v>
      </c>
      <c r="R35" s="7">
        <v>44616</v>
      </c>
      <c r="S35" s="6">
        <v>44627</v>
      </c>
      <c r="T35" s="4" t="s">
        <v>34</v>
      </c>
      <c r="U35" s="4">
        <v>333</v>
      </c>
      <c r="V35" s="4">
        <v>0</v>
      </c>
      <c r="W35" s="4">
        <v>0</v>
      </c>
      <c r="X35" s="4" t="s">
        <v>184</v>
      </c>
      <c r="Y35" s="4" t="s">
        <v>81</v>
      </c>
    </row>
    <row r="36" s="4" customFormat="1" spans="1:25">
      <c r="A36" s="4" t="s">
        <v>180</v>
      </c>
      <c r="B36" s="4" t="s">
        <v>26</v>
      </c>
      <c r="C36" s="4" t="s">
        <v>75</v>
      </c>
      <c r="D36" s="4" t="s">
        <v>181</v>
      </c>
      <c r="E36" s="4" t="s">
        <v>182</v>
      </c>
      <c r="F36" s="6">
        <v>44622</v>
      </c>
      <c r="G36" s="6">
        <v>44623</v>
      </c>
      <c r="H36" s="4">
        <v>1</v>
      </c>
      <c r="I36" s="4">
        <v>1</v>
      </c>
      <c r="J36" s="4">
        <v>1</v>
      </c>
      <c r="K36" s="4" t="s">
        <v>30</v>
      </c>
      <c r="L36" s="4">
        <v>-333</v>
      </c>
      <c r="M36" s="4">
        <v>-333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44616</v>
      </c>
      <c r="S36" s="6">
        <v>44627</v>
      </c>
      <c r="T36" s="4" t="s">
        <v>34</v>
      </c>
      <c r="U36" s="4">
        <v>-333</v>
      </c>
      <c r="V36" s="4">
        <v>0</v>
      </c>
      <c r="W36" s="4">
        <v>0</v>
      </c>
      <c r="X36" s="4" t="s">
        <v>184</v>
      </c>
      <c r="Y36" s="4" t="s">
        <v>81</v>
      </c>
    </row>
    <row r="37" s="4" customFormat="1" spans="1:25">
      <c r="A37" s="4" t="s">
        <v>185</v>
      </c>
      <c r="B37" s="4" t="s">
        <v>26</v>
      </c>
      <c r="C37" s="4" t="s">
        <v>27</v>
      </c>
      <c r="D37" s="4" t="s">
        <v>186</v>
      </c>
      <c r="E37" s="4" t="s">
        <v>187</v>
      </c>
      <c r="F37" s="6">
        <v>44617</v>
      </c>
      <c r="G37" s="6">
        <v>44620</v>
      </c>
      <c r="H37" s="4">
        <v>1</v>
      </c>
      <c r="I37" s="4">
        <v>3</v>
      </c>
      <c r="J37" s="4">
        <v>3</v>
      </c>
      <c r="K37" s="4" t="s">
        <v>30</v>
      </c>
      <c r="L37" s="4">
        <v>387</v>
      </c>
      <c r="M37" s="4">
        <v>387</v>
      </c>
      <c r="N37" s="4" t="s">
        <v>188</v>
      </c>
      <c r="O37" s="4" t="s">
        <v>32</v>
      </c>
      <c r="P37" s="4" t="s">
        <v>33</v>
      </c>
      <c r="Q37" s="4">
        <v>0</v>
      </c>
      <c r="R37" s="7">
        <v>44617</v>
      </c>
      <c r="S37" s="6">
        <v>44627</v>
      </c>
      <c r="T37" s="4" t="s">
        <v>34</v>
      </c>
      <c r="U37" s="4">
        <v>387</v>
      </c>
      <c r="V37" s="4">
        <v>0</v>
      </c>
      <c r="W37" s="4">
        <v>0</v>
      </c>
      <c r="X37" s="4" t="s">
        <v>189</v>
      </c>
      <c r="Y37" s="4" t="s">
        <v>190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125</v>
      </c>
      <c r="E38" s="4" t="s">
        <v>192</v>
      </c>
      <c r="F38" s="6">
        <v>44619</v>
      </c>
      <c r="G38" s="6">
        <v>44620</v>
      </c>
      <c r="H38" s="4">
        <v>1</v>
      </c>
      <c r="I38" s="4">
        <v>1</v>
      </c>
      <c r="J38" s="4">
        <v>1</v>
      </c>
      <c r="K38" s="4" t="s">
        <v>30</v>
      </c>
      <c r="L38" s="4">
        <v>689</v>
      </c>
      <c r="M38" s="4">
        <v>689</v>
      </c>
      <c r="N38" s="4" t="s">
        <v>193</v>
      </c>
      <c r="O38" s="4" t="s">
        <v>32</v>
      </c>
      <c r="P38" s="4" t="s">
        <v>33</v>
      </c>
      <c r="Q38" s="4">
        <v>0</v>
      </c>
      <c r="R38" s="7">
        <v>44617</v>
      </c>
      <c r="S38" s="6">
        <v>44627</v>
      </c>
      <c r="T38" s="4" t="s">
        <v>34</v>
      </c>
      <c r="U38" s="4">
        <v>689</v>
      </c>
      <c r="V38" s="4">
        <v>0</v>
      </c>
      <c r="W38" s="4">
        <v>0</v>
      </c>
      <c r="X38" s="4" t="s">
        <v>194</v>
      </c>
      <c r="Y38" s="4" t="s">
        <v>195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44622</v>
      </c>
      <c r="G39" s="6">
        <v>44623</v>
      </c>
      <c r="H39" s="4">
        <v>1</v>
      </c>
      <c r="I39" s="4">
        <v>1</v>
      </c>
      <c r="J39" s="4">
        <v>1</v>
      </c>
      <c r="K39" s="4" t="s">
        <v>30</v>
      </c>
      <c r="L39" s="4">
        <v>272</v>
      </c>
      <c r="M39" s="4">
        <v>272</v>
      </c>
      <c r="N39" s="4" t="s">
        <v>199</v>
      </c>
      <c r="O39" s="4" t="s">
        <v>32</v>
      </c>
      <c r="P39" s="4" t="s">
        <v>33</v>
      </c>
      <c r="Q39" s="4">
        <v>0</v>
      </c>
      <c r="R39" s="7">
        <v>44617</v>
      </c>
      <c r="S39" s="6">
        <v>44627</v>
      </c>
      <c r="T39" s="4" t="s">
        <v>34</v>
      </c>
      <c r="U39" s="4">
        <v>272</v>
      </c>
      <c r="V39" s="4">
        <v>0</v>
      </c>
      <c r="W39" s="4">
        <v>0</v>
      </c>
      <c r="X39" s="4" t="s">
        <v>200</v>
      </c>
      <c r="Y39" s="4" t="s">
        <v>81</v>
      </c>
    </row>
    <row r="40" s="4" customFormat="1" spans="1:25">
      <c r="A40" s="4" t="s">
        <v>196</v>
      </c>
      <c r="B40" s="4" t="s">
        <v>26</v>
      </c>
      <c r="C40" s="4" t="s">
        <v>75</v>
      </c>
      <c r="D40" s="4" t="s">
        <v>197</v>
      </c>
      <c r="E40" s="4" t="s">
        <v>198</v>
      </c>
      <c r="F40" s="6">
        <v>44622</v>
      </c>
      <c r="G40" s="6">
        <v>44623</v>
      </c>
      <c r="H40" s="4">
        <v>1</v>
      </c>
      <c r="I40" s="4">
        <v>1</v>
      </c>
      <c r="J40" s="4">
        <v>1</v>
      </c>
      <c r="K40" s="4" t="s">
        <v>30</v>
      </c>
      <c r="L40" s="4">
        <v>-272</v>
      </c>
      <c r="M40" s="4">
        <v>-272</v>
      </c>
      <c r="N40" s="4" t="s">
        <v>199</v>
      </c>
      <c r="O40" s="4" t="s">
        <v>32</v>
      </c>
      <c r="P40" s="4" t="s">
        <v>33</v>
      </c>
      <c r="Q40" s="4">
        <v>0</v>
      </c>
      <c r="R40" s="7">
        <v>44617</v>
      </c>
      <c r="S40" s="6">
        <v>44627</v>
      </c>
      <c r="T40" s="4" t="s">
        <v>34</v>
      </c>
      <c r="U40" s="4">
        <v>-272</v>
      </c>
      <c r="V40" s="4">
        <v>0</v>
      </c>
      <c r="W40" s="4">
        <v>0</v>
      </c>
      <c r="X40" s="4" t="s">
        <v>200</v>
      </c>
      <c r="Y40" s="4" t="s">
        <v>81</v>
      </c>
    </row>
    <row r="41" s="4" customFormat="1" spans="1:25">
      <c r="A41" s="4" t="s">
        <v>201</v>
      </c>
      <c r="B41" s="4" t="s">
        <v>26</v>
      </c>
      <c r="C41" s="4" t="s">
        <v>27</v>
      </c>
      <c r="D41" s="4" t="s">
        <v>181</v>
      </c>
      <c r="E41" s="4" t="s">
        <v>182</v>
      </c>
      <c r="F41" s="6">
        <v>44622</v>
      </c>
      <c r="G41" s="6">
        <v>44623</v>
      </c>
      <c r="H41" s="4">
        <v>1</v>
      </c>
      <c r="I41" s="4">
        <v>1</v>
      </c>
      <c r="J41" s="4">
        <v>1</v>
      </c>
      <c r="K41" s="4" t="s">
        <v>30</v>
      </c>
      <c r="L41" s="4">
        <v>333</v>
      </c>
      <c r="M41" s="4">
        <v>333</v>
      </c>
      <c r="N41" s="4" t="s">
        <v>183</v>
      </c>
      <c r="O41" s="4" t="s">
        <v>32</v>
      </c>
      <c r="P41" s="4" t="s">
        <v>33</v>
      </c>
      <c r="Q41" s="4">
        <v>0</v>
      </c>
      <c r="R41" s="7">
        <v>44617</v>
      </c>
      <c r="S41" s="6">
        <v>44627</v>
      </c>
      <c r="T41" s="4" t="s">
        <v>34</v>
      </c>
      <c r="U41" s="4">
        <v>333</v>
      </c>
      <c r="V41" s="4">
        <v>0</v>
      </c>
      <c r="W41" s="4">
        <v>0</v>
      </c>
      <c r="X41" s="4" t="s">
        <v>202</v>
      </c>
      <c r="Y41" s="4" t="s">
        <v>203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205</v>
      </c>
      <c r="E42" s="4" t="s">
        <v>206</v>
      </c>
      <c r="F42" s="6">
        <v>44618</v>
      </c>
      <c r="G42" s="6">
        <v>44621</v>
      </c>
      <c r="H42" s="4">
        <v>1</v>
      </c>
      <c r="I42" s="4">
        <v>3</v>
      </c>
      <c r="J42" s="4">
        <v>3</v>
      </c>
      <c r="K42" s="4" t="s">
        <v>30</v>
      </c>
      <c r="L42" s="4">
        <v>1241</v>
      </c>
      <c r="M42" s="4">
        <v>1241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44617</v>
      </c>
      <c r="S42" s="6">
        <v>44627</v>
      </c>
      <c r="T42" s="4" t="s">
        <v>34</v>
      </c>
      <c r="U42" s="4">
        <v>1241</v>
      </c>
      <c r="V42" s="4">
        <v>0</v>
      </c>
      <c r="W42" s="4">
        <v>0</v>
      </c>
      <c r="X42" s="4" t="s">
        <v>208</v>
      </c>
      <c r="Y42" s="4" t="s">
        <v>81</v>
      </c>
    </row>
    <row r="43" s="4" customFormat="1" spans="1:25">
      <c r="A43" s="4" t="s">
        <v>209</v>
      </c>
      <c r="B43" s="4" t="s">
        <v>26</v>
      </c>
      <c r="C43" s="4" t="s">
        <v>27</v>
      </c>
      <c r="D43" s="4" t="s">
        <v>210</v>
      </c>
      <c r="E43" s="4" t="s">
        <v>211</v>
      </c>
      <c r="F43" s="6">
        <v>44618</v>
      </c>
      <c r="G43" s="6">
        <v>44621</v>
      </c>
      <c r="H43" s="4">
        <v>1</v>
      </c>
      <c r="I43" s="4">
        <v>3</v>
      </c>
      <c r="J43" s="4">
        <v>3</v>
      </c>
      <c r="K43" s="4" t="s">
        <v>30</v>
      </c>
      <c r="L43" s="4">
        <v>876</v>
      </c>
      <c r="M43" s="4">
        <v>876</v>
      </c>
      <c r="N43" s="4" t="s">
        <v>212</v>
      </c>
      <c r="O43" s="4" t="s">
        <v>32</v>
      </c>
      <c r="P43" s="4" t="s">
        <v>33</v>
      </c>
      <c r="Q43" s="4">
        <v>0</v>
      </c>
      <c r="R43" s="7">
        <v>44617</v>
      </c>
      <c r="S43" s="6">
        <v>44627</v>
      </c>
      <c r="T43" s="4" t="s">
        <v>34</v>
      </c>
      <c r="U43" s="4">
        <v>876</v>
      </c>
      <c r="V43" s="4">
        <v>0</v>
      </c>
      <c r="W43" s="4">
        <v>0</v>
      </c>
      <c r="X43" s="4" t="s">
        <v>213</v>
      </c>
      <c r="Y43" s="4" t="s">
        <v>214</v>
      </c>
    </row>
    <row r="44" s="4" customFormat="1" spans="1:25">
      <c r="A44" s="4" t="s">
        <v>215</v>
      </c>
      <c r="B44" s="4" t="s">
        <v>26</v>
      </c>
      <c r="C44" s="4" t="s">
        <v>27</v>
      </c>
      <c r="D44" s="4" t="s">
        <v>216</v>
      </c>
      <c r="E44" s="4" t="s">
        <v>217</v>
      </c>
      <c r="F44" s="6">
        <v>44619</v>
      </c>
      <c r="G44" s="6">
        <v>44621</v>
      </c>
      <c r="H44" s="4">
        <v>1</v>
      </c>
      <c r="I44" s="4">
        <v>2</v>
      </c>
      <c r="J44" s="4">
        <v>2</v>
      </c>
      <c r="K44" s="4" t="s">
        <v>30</v>
      </c>
      <c r="L44" s="4">
        <v>1182</v>
      </c>
      <c r="M44" s="4">
        <v>1182</v>
      </c>
      <c r="N44" s="4" t="s">
        <v>218</v>
      </c>
      <c r="O44" s="4" t="s">
        <v>32</v>
      </c>
      <c r="P44" s="4" t="s">
        <v>33</v>
      </c>
      <c r="Q44" s="4">
        <v>0</v>
      </c>
      <c r="R44" s="7">
        <v>44617</v>
      </c>
      <c r="S44" s="6">
        <v>44627</v>
      </c>
      <c r="T44" s="4" t="s">
        <v>34</v>
      </c>
      <c r="U44" s="4">
        <v>1182</v>
      </c>
      <c r="V44" s="4">
        <v>0</v>
      </c>
      <c r="W44" s="4">
        <v>0</v>
      </c>
      <c r="X44" s="4" t="s">
        <v>219</v>
      </c>
      <c r="Y44" s="4" t="s">
        <v>220</v>
      </c>
    </row>
    <row r="45" s="4" customFormat="1" spans="1:25">
      <c r="A45" s="4" t="s">
        <v>221</v>
      </c>
      <c r="B45" s="4" t="s">
        <v>26</v>
      </c>
      <c r="C45" s="4" t="s">
        <v>27</v>
      </c>
      <c r="D45" s="4" t="s">
        <v>222</v>
      </c>
      <c r="E45" s="4" t="s">
        <v>223</v>
      </c>
      <c r="F45" s="6">
        <v>44620</v>
      </c>
      <c r="G45" s="6">
        <v>44623</v>
      </c>
      <c r="H45" s="4">
        <v>1</v>
      </c>
      <c r="I45" s="4">
        <v>3</v>
      </c>
      <c r="J45" s="4">
        <v>3</v>
      </c>
      <c r="K45" s="4" t="s">
        <v>30</v>
      </c>
      <c r="L45" s="4">
        <v>807</v>
      </c>
      <c r="M45" s="4">
        <v>807</v>
      </c>
      <c r="N45" s="4" t="s">
        <v>224</v>
      </c>
      <c r="O45" s="4" t="s">
        <v>32</v>
      </c>
      <c r="P45" s="4" t="s">
        <v>33</v>
      </c>
      <c r="Q45" s="4">
        <v>0</v>
      </c>
      <c r="R45" s="7">
        <v>44617</v>
      </c>
      <c r="S45" s="6">
        <v>44627</v>
      </c>
      <c r="T45" s="4" t="s">
        <v>34</v>
      </c>
      <c r="U45" s="4">
        <v>807</v>
      </c>
      <c r="V45" s="4">
        <v>0</v>
      </c>
      <c r="W45" s="4">
        <v>0</v>
      </c>
      <c r="X45" s="4" t="s">
        <v>225</v>
      </c>
      <c r="Y45" s="4" t="s">
        <v>226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229</v>
      </c>
      <c r="F46" s="6">
        <v>44618</v>
      </c>
      <c r="G46" s="6">
        <v>44620</v>
      </c>
      <c r="H46" s="4">
        <v>1</v>
      </c>
      <c r="I46" s="4">
        <v>2</v>
      </c>
      <c r="J46" s="4">
        <v>2</v>
      </c>
      <c r="K46" s="4" t="s">
        <v>30</v>
      </c>
      <c r="L46" s="4">
        <v>588</v>
      </c>
      <c r="M46" s="4">
        <v>588</v>
      </c>
      <c r="N46" s="4" t="s">
        <v>230</v>
      </c>
      <c r="O46" s="4" t="s">
        <v>32</v>
      </c>
      <c r="P46" s="4" t="s">
        <v>33</v>
      </c>
      <c r="Q46" s="4">
        <v>0</v>
      </c>
      <c r="R46" s="7">
        <v>44618</v>
      </c>
      <c r="S46" s="6">
        <v>44627</v>
      </c>
      <c r="T46" s="4" t="s">
        <v>34</v>
      </c>
      <c r="U46" s="4">
        <v>588</v>
      </c>
      <c r="V46" s="4">
        <v>0</v>
      </c>
      <c r="W46" s="4">
        <v>0</v>
      </c>
      <c r="X46" s="4" t="s">
        <v>231</v>
      </c>
      <c r="Y46" s="4" t="s">
        <v>232</v>
      </c>
    </row>
    <row r="47" s="4" customFormat="1" spans="1:25">
      <c r="A47" s="4" t="s">
        <v>233</v>
      </c>
      <c r="B47" s="4" t="s">
        <v>26</v>
      </c>
      <c r="C47" s="4" t="s">
        <v>27</v>
      </c>
      <c r="D47" s="4" t="s">
        <v>125</v>
      </c>
      <c r="E47" s="4" t="s">
        <v>192</v>
      </c>
      <c r="F47" s="6">
        <v>44619</v>
      </c>
      <c r="G47" s="6">
        <v>44620</v>
      </c>
      <c r="H47" s="4">
        <v>1</v>
      </c>
      <c r="I47" s="4">
        <v>1</v>
      </c>
      <c r="J47" s="4">
        <v>1</v>
      </c>
      <c r="K47" s="4" t="s">
        <v>30</v>
      </c>
      <c r="L47" s="4">
        <v>719</v>
      </c>
      <c r="M47" s="4">
        <v>719</v>
      </c>
      <c r="N47" s="4" t="s">
        <v>234</v>
      </c>
      <c r="O47" s="4" t="s">
        <v>32</v>
      </c>
      <c r="P47" s="4" t="s">
        <v>33</v>
      </c>
      <c r="Q47" s="4">
        <v>0</v>
      </c>
      <c r="R47" s="7">
        <v>44618</v>
      </c>
      <c r="S47" s="6">
        <v>44627</v>
      </c>
      <c r="T47" s="4" t="s">
        <v>34</v>
      </c>
      <c r="U47" s="4">
        <v>719</v>
      </c>
      <c r="V47" s="4">
        <v>0</v>
      </c>
      <c r="W47" s="4">
        <v>0</v>
      </c>
      <c r="X47" s="4" t="s">
        <v>235</v>
      </c>
      <c r="Y47" s="4" t="s">
        <v>236</v>
      </c>
    </row>
    <row r="48" s="4" customFormat="1" spans="1:25">
      <c r="A48" s="4" t="s">
        <v>237</v>
      </c>
      <c r="B48" s="4" t="s">
        <v>26</v>
      </c>
      <c r="C48" s="4" t="s">
        <v>27</v>
      </c>
      <c r="D48" s="4" t="s">
        <v>222</v>
      </c>
      <c r="E48" s="4" t="s">
        <v>238</v>
      </c>
      <c r="F48" s="6">
        <v>44619</v>
      </c>
      <c r="G48" s="6">
        <v>44623</v>
      </c>
      <c r="H48" s="4">
        <v>1</v>
      </c>
      <c r="I48" s="4">
        <v>4</v>
      </c>
      <c r="J48" s="4">
        <v>4</v>
      </c>
      <c r="K48" s="4" t="s">
        <v>30</v>
      </c>
      <c r="L48" s="4">
        <v>1076</v>
      </c>
      <c r="M48" s="4">
        <v>1076</v>
      </c>
      <c r="N48" s="4" t="s">
        <v>239</v>
      </c>
      <c r="O48" s="4" t="s">
        <v>32</v>
      </c>
      <c r="P48" s="4" t="s">
        <v>33</v>
      </c>
      <c r="Q48" s="4">
        <v>0</v>
      </c>
      <c r="R48" s="7">
        <v>44618</v>
      </c>
      <c r="S48" s="6">
        <v>44627</v>
      </c>
      <c r="T48" s="4" t="s">
        <v>34</v>
      </c>
      <c r="U48" s="4">
        <v>1076</v>
      </c>
      <c r="V48" s="4">
        <v>0</v>
      </c>
      <c r="W48" s="4">
        <v>0</v>
      </c>
      <c r="X48" s="4" t="s">
        <v>240</v>
      </c>
      <c r="Y48" s="4" t="s">
        <v>241</v>
      </c>
    </row>
    <row r="49" s="4" customFormat="1" spans="1:25">
      <c r="A49" s="4" t="s">
        <v>242</v>
      </c>
      <c r="B49" s="4" t="s">
        <v>26</v>
      </c>
      <c r="C49" s="4" t="s">
        <v>27</v>
      </c>
      <c r="D49" s="4" t="s">
        <v>175</v>
      </c>
      <c r="E49" s="4" t="s">
        <v>243</v>
      </c>
      <c r="F49" s="6">
        <v>44620</v>
      </c>
      <c r="G49" s="6">
        <v>44623</v>
      </c>
      <c r="H49" s="4">
        <v>1</v>
      </c>
      <c r="I49" s="4">
        <v>3</v>
      </c>
      <c r="J49" s="4">
        <v>3</v>
      </c>
      <c r="K49" s="4" t="s">
        <v>30</v>
      </c>
      <c r="L49" s="4">
        <v>1707</v>
      </c>
      <c r="M49" s="4">
        <v>1707</v>
      </c>
      <c r="N49" s="4" t="s">
        <v>244</v>
      </c>
      <c r="O49" s="4" t="s">
        <v>32</v>
      </c>
      <c r="P49" s="4" t="s">
        <v>33</v>
      </c>
      <c r="Q49" s="4">
        <v>0</v>
      </c>
      <c r="R49" s="7">
        <v>44618</v>
      </c>
      <c r="S49" s="6">
        <v>44627</v>
      </c>
      <c r="T49" s="4" t="s">
        <v>34</v>
      </c>
      <c r="U49" s="4">
        <v>1707</v>
      </c>
      <c r="V49" s="4">
        <v>0</v>
      </c>
      <c r="W49" s="4">
        <v>0</v>
      </c>
      <c r="X49" s="4" t="s">
        <v>245</v>
      </c>
      <c r="Y49" s="4" t="s">
        <v>246</v>
      </c>
    </row>
    <row r="50" s="4" customFormat="1" spans="1:25">
      <c r="A50" s="4" t="s">
        <v>247</v>
      </c>
      <c r="B50" s="4" t="s">
        <v>26</v>
      </c>
      <c r="C50" s="4" t="s">
        <v>27</v>
      </c>
      <c r="D50" s="4" t="s">
        <v>181</v>
      </c>
      <c r="E50" s="4" t="s">
        <v>182</v>
      </c>
      <c r="F50" s="6">
        <v>44621</v>
      </c>
      <c r="G50" s="6">
        <v>44622</v>
      </c>
      <c r="H50" s="4">
        <v>1</v>
      </c>
      <c r="I50" s="4">
        <v>1</v>
      </c>
      <c r="J50" s="4">
        <v>1</v>
      </c>
      <c r="K50" s="4" t="s">
        <v>30</v>
      </c>
      <c r="L50" s="4">
        <v>333</v>
      </c>
      <c r="M50" s="4">
        <v>333</v>
      </c>
      <c r="N50" s="4" t="s">
        <v>248</v>
      </c>
      <c r="O50" s="4" t="s">
        <v>32</v>
      </c>
      <c r="P50" s="4" t="s">
        <v>33</v>
      </c>
      <c r="Q50" s="4">
        <v>0</v>
      </c>
      <c r="R50" s="7">
        <v>44618</v>
      </c>
      <c r="S50" s="6">
        <v>44627</v>
      </c>
      <c r="T50" s="4" t="s">
        <v>34</v>
      </c>
      <c r="U50" s="4">
        <v>333</v>
      </c>
      <c r="V50" s="4">
        <v>0</v>
      </c>
      <c r="W50" s="4">
        <v>0</v>
      </c>
      <c r="X50" s="4" t="s">
        <v>249</v>
      </c>
      <c r="Y50" s="4" t="s">
        <v>250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252</v>
      </c>
      <c r="E51" s="4" t="s">
        <v>253</v>
      </c>
      <c r="F51" s="6">
        <v>44619</v>
      </c>
      <c r="G51" s="6">
        <v>44620</v>
      </c>
      <c r="H51" s="4">
        <v>1</v>
      </c>
      <c r="I51" s="4">
        <v>1</v>
      </c>
      <c r="J51" s="4">
        <v>1</v>
      </c>
      <c r="K51" s="4" t="s">
        <v>30</v>
      </c>
      <c r="L51" s="4">
        <v>254</v>
      </c>
      <c r="M51" s="4">
        <v>254</v>
      </c>
      <c r="N51" s="4" t="s">
        <v>254</v>
      </c>
      <c r="O51" s="4" t="s">
        <v>32</v>
      </c>
      <c r="P51" s="4" t="s">
        <v>33</v>
      </c>
      <c r="Q51" s="4">
        <v>0</v>
      </c>
      <c r="R51" s="7">
        <v>44618</v>
      </c>
      <c r="S51" s="6">
        <v>44627</v>
      </c>
      <c r="T51" s="4" t="s">
        <v>34</v>
      </c>
      <c r="U51" s="4">
        <v>254</v>
      </c>
      <c r="V51" s="4">
        <v>0</v>
      </c>
      <c r="W51" s="4">
        <v>0</v>
      </c>
      <c r="X51" s="4" t="s">
        <v>255</v>
      </c>
      <c r="Y51" s="4" t="s">
        <v>256</v>
      </c>
    </row>
    <row r="52" s="4" customFormat="1" spans="1:25">
      <c r="A52" s="4" t="s">
        <v>257</v>
      </c>
      <c r="B52" s="4" t="s">
        <v>26</v>
      </c>
      <c r="C52" s="4" t="s">
        <v>27</v>
      </c>
      <c r="D52" s="4" t="s">
        <v>228</v>
      </c>
      <c r="E52" s="4" t="s">
        <v>258</v>
      </c>
      <c r="F52" s="6">
        <v>44619</v>
      </c>
      <c r="G52" s="6">
        <v>44620</v>
      </c>
      <c r="H52" s="4">
        <v>1</v>
      </c>
      <c r="I52" s="4">
        <v>1</v>
      </c>
      <c r="J52" s="4">
        <v>1</v>
      </c>
      <c r="K52" s="4" t="s">
        <v>30</v>
      </c>
      <c r="L52" s="4">
        <v>373</v>
      </c>
      <c r="M52" s="4">
        <v>373</v>
      </c>
      <c r="N52" s="4" t="s">
        <v>259</v>
      </c>
      <c r="O52" s="4" t="s">
        <v>32</v>
      </c>
      <c r="P52" s="4" t="s">
        <v>33</v>
      </c>
      <c r="Q52" s="4">
        <v>0</v>
      </c>
      <c r="R52" s="7">
        <v>44618</v>
      </c>
      <c r="S52" s="6">
        <v>44627</v>
      </c>
      <c r="T52" s="4" t="s">
        <v>34</v>
      </c>
      <c r="U52" s="4">
        <v>373</v>
      </c>
      <c r="V52" s="4">
        <v>0</v>
      </c>
      <c r="W52" s="4">
        <v>0</v>
      </c>
      <c r="X52" s="4" t="s">
        <v>260</v>
      </c>
      <c r="Y52" s="4" t="s">
        <v>261</v>
      </c>
    </row>
    <row r="53" s="4" customFormat="1" spans="1:25">
      <c r="A53" s="4" t="s">
        <v>262</v>
      </c>
      <c r="B53" s="4" t="s">
        <v>26</v>
      </c>
      <c r="C53" s="4" t="s">
        <v>27</v>
      </c>
      <c r="D53" s="4" t="s">
        <v>228</v>
      </c>
      <c r="E53" s="4" t="s">
        <v>263</v>
      </c>
      <c r="F53" s="6">
        <v>44619</v>
      </c>
      <c r="G53" s="6">
        <v>44621</v>
      </c>
      <c r="H53" s="4">
        <v>1</v>
      </c>
      <c r="I53" s="4">
        <v>2</v>
      </c>
      <c r="J53" s="4">
        <v>2</v>
      </c>
      <c r="K53" s="4" t="s">
        <v>30</v>
      </c>
      <c r="L53" s="4">
        <v>670</v>
      </c>
      <c r="M53" s="4">
        <v>670</v>
      </c>
      <c r="N53" s="4" t="s">
        <v>264</v>
      </c>
      <c r="O53" s="4" t="s">
        <v>32</v>
      </c>
      <c r="P53" s="4" t="s">
        <v>33</v>
      </c>
      <c r="Q53" s="4">
        <v>0</v>
      </c>
      <c r="R53" s="7">
        <v>44618</v>
      </c>
      <c r="S53" s="6">
        <v>44627</v>
      </c>
      <c r="T53" s="4" t="s">
        <v>34</v>
      </c>
      <c r="U53" s="4">
        <v>670</v>
      </c>
      <c r="V53" s="4">
        <v>0</v>
      </c>
      <c r="W53" s="4">
        <v>0</v>
      </c>
      <c r="X53" s="4" t="s">
        <v>265</v>
      </c>
      <c r="Y53" s="4" t="s">
        <v>266</v>
      </c>
    </row>
    <row r="54" s="4" customFormat="1" spans="1:25">
      <c r="A54" s="4" t="s">
        <v>267</v>
      </c>
      <c r="B54" s="4" t="s">
        <v>26</v>
      </c>
      <c r="C54" s="4" t="s">
        <v>27</v>
      </c>
      <c r="D54" s="4" t="s">
        <v>268</v>
      </c>
      <c r="E54" s="4" t="s">
        <v>269</v>
      </c>
      <c r="F54" s="6">
        <v>44619</v>
      </c>
      <c r="G54" s="6">
        <v>44620</v>
      </c>
      <c r="H54" s="4">
        <v>1</v>
      </c>
      <c r="I54" s="4">
        <v>1</v>
      </c>
      <c r="J54" s="4">
        <v>1</v>
      </c>
      <c r="K54" s="4" t="s">
        <v>30</v>
      </c>
      <c r="L54" s="4">
        <v>725</v>
      </c>
      <c r="M54" s="4">
        <v>725</v>
      </c>
      <c r="N54" s="4" t="s">
        <v>270</v>
      </c>
      <c r="O54" s="4" t="s">
        <v>32</v>
      </c>
      <c r="P54" s="4" t="s">
        <v>33</v>
      </c>
      <c r="Q54" s="4">
        <v>0</v>
      </c>
      <c r="R54" s="7">
        <v>44618</v>
      </c>
      <c r="S54" s="6">
        <v>44627</v>
      </c>
      <c r="T54" s="4" t="s">
        <v>34</v>
      </c>
      <c r="U54" s="4">
        <v>725</v>
      </c>
      <c r="V54" s="4">
        <v>0</v>
      </c>
      <c r="W54" s="4">
        <v>0</v>
      </c>
      <c r="X54" s="4" t="s">
        <v>271</v>
      </c>
      <c r="Y54" s="4" t="s">
        <v>272</v>
      </c>
    </row>
    <row r="55" s="4" customFormat="1" spans="1:25">
      <c r="A55" s="4" t="s">
        <v>273</v>
      </c>
      <c r="B55" s="4" t="s">
        <v>26</v>
      </c>
      <c r="C55" s="4" t="s">
        <v>27</v>
      </c>
      <c r="D55" s="4" t="s">
        <v>274</v>
      </c>
      <c r="E55" s="4" t="s">
        <v>154</v>
      </c>
      <c r="F55" s="6">
        <v>44621</v>
      </c>
      <c r="G55" s="6">
        <v>44622</v>
      </c>
      <c r="H55" s="4">
        <v>1</v>
      </c>
      <c r="I55" s="4">
        <v>1</v>
      </c>
      <c r="J55" s="4">
        <v>1</v>
      </c>
      <c r="K55" s="4" t="s">
        <v>30</v>
      </c>
      <c r="L55" s="4">
        <v>160</v>
      </c>
      <c r="M55" s="4">
        <v>160</v>
      </c>
      <c r="N55" s="4" t="s">
        <v>275</v>
      </c>
      <c r="O55" s="4" t="s">
        <v>32</v>
      </c>
      <c r="P55" s="4" t="s">
        <v>33</v>
      </c>
      <c r="Q55" s="4">
        <v>0</v>
      </c>
      <c r="R55" s="7">
        <v>44619</v>
      </c>
      <c r="S55" s="6">
        <v>44627</v>
      </c>
      <c r="T55" s="4" t="s">
        <v>34</v>
      </c>
      <c r="U55" s="4">
        <v>160</v>
      </c>
      <c r="V55" s="4">
        <v>0</v>
      </c>
      <c r="W55" s="4">
        <v>0</v>
      </c>
      <c r="X55" s="4" t="s">
        <v>276</v>
      </c>
      <c r="Y55" s="4" t="s">
        <v>277</v>
      </c>
    </row>
    <row r="56" s="4" customFormat="1" spans="1:25">
      <c r="A56" s="4" t="s">
        <v>278</v>
      </c>
      <c r="B56" s="4" t="s">
        <v>26</v>
      </c>
      <c r="C56" s="4" t="s">
        <v>27</v>
      </c>
      <c r="D56" s="4" t="s">
        <v>279</v>
      </c>
      <c r="E56" s="4" t="s">
        <v>280</v>
      </c>
      <c r="F56" s="6">
        <v>44619</v>
      </c>
      <c r="G56" s="6">
        <v>44620</v>
      </c>
      <c r="H56" s="4">
        <v>1</v>
      </c>
      <c r="I56" s="4">
        <v>1</v>
      </c>
      <c r="J56" s="4">
        <v>1</v>
      </c>
      <c r="K56" s="4" t="s">
        <v>30</v>
      </c>
      <c r="L56" s="4">
        <v>535</v>
      </c>
      <c r="M56" s="4">
        <v>535</v>
      </c>
      <c r="N56" s="4" t="s">
        <v>281</v>
      </c>
      <c r="O56" s="4" t="s">
        <v>32</v>
      </c>
      <c r="P56" s="4" t="s">
        <v>33</v>
      </c>
      <c r="Q56" s="4">
        <v>0</v>
      </c>
      <c r="R56" s="7">
        <v>44619</v>
      </c>
      <c r="S56" s="6">
        <v>44627</v>
      </c>
      <c r="T56" s="4" t="s">
        <v>34</v>
      </c>
      <c r="U56" s="4">
        <v>535</v>
      </c>
      <c r="V56" s="4">
        <v>0</v>
      </c>
      <c r="W56" s="4">
        <v>0</v>
      </c>
      <c r="X56" s="4" t="s">
        <v>282</v>
      </c>
      <c r="Y56" s="4" t="s">
        <v>283</v>
      </c>
    </row>
    <row r="57" s="4" customFormat="1" spans="1:26">
      <c r="A57" s="4" t="s">
        <v>284</v>
      </c>
      <c r="B57" s="4" t="s">
        <v>26</v>
      </c>
      <c r="C57" s="4" t="s">
        <v>27</v>
      </c>
      <c r="D57" s="4" t="s">
        <v>175</v>
      </c>
      <c r="E57" s="4" t="s">
        <v>176</v>
      </c>
      <c r="F57" s="6">
        <v>44622</v>
      </c>
      <c r="G57" s="6">
        <v>44623</v>
      </c>
      <c r="H57" s="4">
        <v>2</v>
      </c>
      <c r="I57" s="4">
        <v>1</v>
      </c>
      <c r="J57" s="4">
        <v>2</v>
      </c>
      <c r="K57" s="4" t="s">
        <v>30</v>
      </c>
      <c r="L57" s="4">
        <v>1114</v>
      </c>
      <c r="M57" s="4">
        <v>1114</v>
      </c>
      <c r="N57" s="4" t="s">
        <v>285</v>
      </c>
      <c r="O57" s="4" t="s">
        <v>32</v>
      </c>
      <c r="P57" s="4" t="s">
        <v>33</v>
      </c>
      <c r="Q57" s="4">
        <v>0</v>
      </c>
      <c r="R57" s="7">
        <v>44619</v>
      </c>
      <c r="S57" s="6">
        <v>44627</v>
      </c>
      <c r="T57" s="4" t="s">
        <v>34</v>
      </c>
      <c r="U57" s="4">
        <v>1114</v>
      </c>
      <c r="V57" s="4">
        <v>0</v>
      </c>
      <c r="W57" s="4">
        <v>0</v>
      </c>
      <c r="X57" s="4" t="s">
        <v>286</v>
      </c>
      <c r="Y57" s="4">
        <v>160329</v>
      </c>
      <c r="Z57" s="4" t="s">
        <v>287</v>
      </c>
    </row>
    <row r="58" s="4" customFormat="1" spans="1:25">
      <c r="A58" s="4" t="s">
        <v>288</v>
      </c>
      <c r="B58" s="4" t="s">
        <v>26</v>
      </c>
      <c r="C58" s="4" t="s">
        <v>27</v>
      </c>
      <c r="D58" s="4" t="s">
        <v>289</v>
      </c>
      <c r="E58" s="4" t="s">
        <v>290</v>
      </c>
      <c r="F58" s="6">
        <v>44625</v>
      </c>
      <c r="G58" s="6">
        <v>44626</v>
      </c>
      <c r="H58" s="4">
        <v>4</v>
      </c>
      <c r="I58" s="4">
        <v>1</v>
      </c>
      <c r="J58" s="4">
        <v>4</v>
      </c>
      <c r="K58" s="4" t="s">
        <v>30</v>
      </c>
      <c r="L58" s="4">
        <v>3192</v>
      </c>
      <c r="M58" s="4">
        <v>3192</v>
      </c>
      <c r="N58" s="4" t="s">
        <v>291</v>
      </c>
      <c r="O58" s="4" t="s">
        <v>32</v>
      </c>
      <c r="P58" s="4" t="s">
        <v>33</v>
      </c>
      <c r="Q58" s="4">
        <v>0</v>
      </c>
      <c r="R58" s="7">
        <v>44619</v>
      </c>
      <c r="S58" s="6">
        <v>44627</v>
      </c>
      <c r="T58" s="4" t="s">
        <v>34</v>
      </c>
      <c r="U58" s="4">
        <v>3192</v>
      </c>
      <c r="V58" s="4">
        <v>0</v>
      </c>
      <c r="W58" s="4">
        <v>0</v>
      </c>
      <c r="X58" s="4" t="s">
        <v>292</v>
      </c>
      <c r="Y58" s="4" t="s">
        <v>293</v>
      </c>
    </row>
    <row r="59" s="4" customFormat="1" spans="1:25">
      <c r="A59" s="4" t="s">
        <v>294</v>
      </c>
      <c r="B59" s="4" t="s">
        <v>26</v>
      </c>
      <c r="C59" s="4" t="s">
        <v>27</v>
      </c>
      <c r="D59" s="4" t="s">
        <v>295</v>
      </c>
      <c r="E59" s="4" t="s">
        <v>296</v>
      </c>
      <c r="F59" s="6">
        <v>44622</v>
      </c>
      <c r="G59" s="6">
        <v>44624</v>
      </c>
      <c r="H59" s="4">
        <v>1</v>
      </c>
      <c r="I59" s="4">
        <v>2</v>
      </c>
      <c r="J59" s="4">
        <v>2</v>
      </c>
      <c r="K59" s="4" t="s">
        <v>30</v>
      </c>
      <c r="L59" s="4">
        <v>398</v>
      </c>
      <c r="M59" s="4">
        <v>398</v>
      </c>
      <c r="N59" s="4" t="s">
        <v>297</v>
      </c>
      <c r="O59" s="4" t="s">
        <v>32</v>
      </c>
      <c r="P59" s="4" t="s">
        <v>33</v>
      </c>
      <c r="Q59" s="4">
        <v>0</v>
      </c>
      <c r="R59" s="7">
        <v>44619</v>
      </c>
      <c r="S59" s="6">
        <v>44627</v>
      </c>
      <c r="T59" s="4" t="s">
        <v>34</v>
      </c>
      <c r="U59" s="4">
        <v>398</v>
      </c>
      <c r="V59" s="4">
        <v>0</v>
      </c>
      <c r="W59" s="4">
        <v>0</v>
      </c>
      <c r="X59" s="4" t="s">
        <v>298</v>
      </c>
      <c r="Y59" s="4" t="s">
        <v>299</v>
      </c>
    </row>
    <row r="60" s="4" customFormat="1" spans="1:25">
      <c r="A60" s="4" t="s">
        <v>300</v>
      </c>
      <c r="B60" s="4" t="s">
        <v>26</v>
      </c>
      <c r="C60" s="4" t="s">
        <v>27</v>
      </c>
      <c r="D60" s="4" t="s">
        <v>301</v>
      </c>
      <c r="E60" s="4" t="s">
        <v>302</v>
      </c>
      <c r="F60" s="6">
        <v>44621</v>
      </c>
      <c r="G60" s="6">
        <v>44623</v>
      </c>
      <c r="H60" s="4">
        <v>1</v>
      </c>
      <c r="I60" s="4">
        <v>2</v>
      </c>
      <c r="J60" s="4">
        <v>2</v>
      </c>
      <c r="K60" s="4" t="s">
        <v>30</v>
      </c>
      <c r="L60" s="4">
        <v>516</v>
      </c>
      <c r="M60" s="4">
        <v>516</v>
      </c>
      <c r="N60" s="4" t="s">
        <v>303</v>
      </c>
      <c r="O60" s="4" t="s">
        <v>32</v>
      </c>
      <c r="P60" s="4" t="s">
        <v>33</v>
      </c>
      <c r="Q60" s="4">
        <v>0</v>
      </c>
      <c r="R60" s="7">
        <v>44619</v>
      </c>
      <c r="S60" s="6">
        <v>44627</v>
      </c>
      <c r="T60" s="4" t="s">
        <v>34</v>
      </c>
      <c r="U60" s="4">
        <v>516</v>
      </c>
      <c r="V60" s="4">
        <v>0</v>
      </c>
      <c r="W60" s="4">
        <v>0</v>
      </c>
      <c r="X60" s="4" t="s">
        <v>304</v>
      </c>
      <c r="Y60" s="4" t="s">
        <v>305</v>
      </c>
    </row>
    <row r="61" s="4" customFormat="1" spans="1:25">
      <c r="A61" s="4" t="s">
        <v>306</v>
      </c>
      <c r="B61" s="4" t="s">
        <v>26</v>
      </c>
      <c r="C61" s="4" t="s">
        <v>27</v>
      </c>
      <c r="D61" s="4" t="s">
        <v>301</v>
      </c>
      <c r="E61" s="4" t="s">
        <v>307</v>
      </c>
      <c r="F61" s="6">
        <v>44621</v>
      </c>
      <c r="G61" s="6">
        <v>44623</v>
      </c>
      <c r="H61" s="4">
        <v>1</v>
      </c>
      <c r="I61" s="4">
        <v>2</v>
      </c>
      <c r="J61" s="4">
        <v>2</v>
      </c>
      <c r="K61" s="4" t="s">
        <v>30</v>
      </c>
      <c r="L61" s="4">
        <v>596</v>
      </c>
      <c r="M61" s="4">
        <v>596</v>
      </c>
      <c r="N61" s="4" t="s">
        <v>308</v>
      </c>
      <c r="O61" s="4" t="s">
        <v>32</v>
      </c>
      <c r="P61" s="4" t="s">
        <v>33</v>
      </c>
      <c r="Q61" s="4">
        <v>0</v>
      </c>
      <c r="R61" s="7">
        <v>44620</v>
      </c>
      <c r="S61" s="6">
        <v>44627</v>
      </c>
      <c r="T61" s="4" t="s">
        <v>34</v>
      </c>
      <c r="U61" s="4">
        <v>596</v>
      </c>
      <c r="V61" s="4">
        <v>0</v>
      </c>
      <c r="W61" s="4">
        <v>0</v>
      </c>
      <c r="X61" s="4" t="s">
        <v>309</v>
      </c>
      <c r="Y61" s="4" t="s">
        <v>310</v>
      </c>
    </row>
    <row r="62" s="4" customFormat="1" spans="1:25">
      <c r="A62" s="4" t="s">
        <v>311</v>
      </c>
      <c r="B62" s="4" t="s">
        <v>26</v>
      </c>
      <c r="C62" s="4" t="s">
        <v>27</v>
      </c>
      <c r="D62" s="4" t="s">
        <v>175</v>
      </c>
      <c r="E62" s="4" t="s">
        <v>243</v>
      </c>
      <c r="F62" s="6">
        <v>44620</v>
      </c>
      <c r="G62" s="6">
        <v>44621</v>
      </c>
      <c r="H62" s="4">
        <v>1</v>
      </c>
      <c r="I62" s="4">
        <v>1</v>
      </c>
      <c r="J62" s="4">
        <v>1</v>
      </c>
      <c r="K62" s="4" t="s">
        <v>30</v>
      </c>
      <c r="L62" s="4">
        <v>569</v>
      </c>
      <c r="M62" s="4">
        <v>569</v>
      </c>
      <c r="N62" s="4" t="s">
        <v>312</v>
      </c>
      <c r="O62" s="4" t="s">
        <v>32</v>
      </c>
      <c r="P62" s="4" t="s">
        <v>33</v>
      </c>
      <c r="Q62" s="4">
        <v>0</v>
      </c>
      <c r="R62" s="7">
        <v>44620</v>
      </c>
      <c r="S62" s="6">
        <v>44627</v>
      </c>
      <c r="T62" s="4" t="s">
        <v>34</v>
      </c>
      <c r="U62" s="4">
        <v>569</v>
      </c>
      <c r="V62" s="4">
        <v>0</v>
      </c>
      <c r="W62" s="4">
        <v>0</v>
      </c>
      <c r="X62" s="4" t="s">
        <v>313</v>
      </c>
      <c r="Y62" s="4" t="s">
        <v>81</v>
      </c>
    </row>
    <row r="63" s="4" customFormat="1" spans="1:25">
      <c r="A63" s="4" t="s">
        <v>311</v>
      </c>
      <c r="B63" s="4" t="s">
        <v>26</v>
      </c>
      <c r="C63" s="4" t="s">
        <v>75</v>
      </c>
      <c r="D63" s="4" t="s">
        <v>175</v>
      </c>
      <c r="E63" s="4" t="s">
        <v>243</v>
      </c>
      <c r="F63" s="6">
        <v>44620</v>
      </c>
      <c r="G63" s="6">
        <v>44621</v>
      </c>
      <c r="H63" s="4">
        <v>1</v>
      </c>
      <c r="I63" s="4">
        <v>1</v>
      </c>
      <c r="J63" s="4">
        <v>1</v>
      </c>
      <c r="K63" s="4" t="s">
        <v>30</v>
      </c>
      <c r="L63" s="4">
        <v>-569</v>
      </c>
      <c r="M63" s="4">
        <v>-569</v>
      </c>
      <c r="N63" s="4" t="s">
        <v>312</v>
      </c>
      <c r="O63" s="4" t="s">
        <v>32</v>
      </c>
      <c r="P63" s="4" t="s">
        <v>33</v>
      </c>
      <c r="Q63" s="4">
        <v>0</v>
      </c>
      <c r="R63" s="7">
        <v>44620</v>
      </c>
      <c r="S63" s="6">
        <v>44627</v>
      </c>
      <c r="T63" s="4" t="s">
        <v>34</v>
      </c>
      <c r="U63" s="4">
        <v>-569</v>
      </c>
      <c r="V63" s="4">
        <v>0</v>
      </c>
      <c r="W63" s="4">
        <v>0</v>
      </c>
      <c r="X63" s="4" t="s">
        <v>313</v>
      </c>
      <c r="Y63" s="4" t="s">
        <v>81</v>
      </c>
    </row>
    <row r="64" s="4" customFormat="1" spans="1:25">
      <c r="A64" s="4" t="s">
        <v>314</v>
      </c>
      <c r="B64" s="4" t="s">
        <v>26</v>
      </c>
      <c r="C64" s="4" t="s">
        <v>27</v>
      </c>
      <c r="D64" s="4" t="s">
        <v>216</v>
      </c>
      <c r="E64" s="4" t="s">
        <v>217</v>
      </c>
      <c r="F64" s="6">
        <v>44620</v>
      </c>
      <c r="G64" s="6">
        <v>44621</v>
      </c>
      <c r="H64" s="4">
        <v>1</v>
      </c>
      <c r="I64" s="4">
        <v>1</v>
      </c>
      <c r="J64" s="4">
        <v>1</v>
      </c>
      <c r="K64" s="4" t="s">
        <v>30</v>
      </c>
      <c r="L64" s="4">
        <v>591</v>
      </c>
      <c r="M64" s="4">
        <v>591</v>
      </c>
      <c r="N64" s="4" t="s">
        <v>315</v>
      </c>
      <c r="O64" s="4" t="s">
        <v>32</v>
      </c>
      <c r="P64" s="4" t="s">
        <v>33</v>
      </c>
      <c r="Q64" s="4">
        <v>0</v>
      </c>
      <c r="R64" s="7">
        <v>44620</v>
      </c>
      <c r="S64" s="6">
        <v>44627</v>
      </c>
      <c r="T64" s="4" t="s">
        <v>34</v>
      </c>
      <c r="U64" s="4">
        <v>591</v>
      </c>
      <c r="V64" s="4">
        <v>0</v>
      </c>
      <c r="W64" s="4">
        <v>0</v>
      </c>
      <c r="X64" s="4" t="s">
        <v>316</v>
      </c>
      <c r="Y64" s="4" t="s">
        <v>317</v>
      </c>
    </row>
    <row r="65" s="4" customFormat="1" spans="1:25">
      <c r="A65" s="4" t="s">
        <v>318</v>
      </c>
      <c r="B65" s="4" t="s">
        <v>26</v>
      </c>
      <c r="C65" s="4" t="s">
        <v>27</v>
      </c>
      <c r="D65" s="4" t="s">
        <v>301</v>
      </c>
      <c r="E65" s="4" t="s">
        <v>319</v>
      </c>
      <c r="F65" s="6">
        <v>44621</v>
      </c>
      <c r="G65" s="6">
        <v>44623</v>
      </c>
      <c r="H65" s="4">
        <v>1</v>
      </c>
      <c r="I65" s="4">
        <v>2</v>
      </c>
      <c r="J65" s="4">
        <v>2</v>
      </c>
      <c r="K65" s="4" t="s">
        <v>30</v>
      </c>
      <c r="L65" s="4">
        <v>516</v>
      </c>
      <c r="M65" s="4">
        <v>516</v>
      </c>
      <c r="N65" s="4" t="s">
        <v>320</v>
      </c>
      <c r="O65" s="4" t="s">
        <v>32</v>
      </c>
      <c r="P65" s="4" t="s">
        <v>33</v>
      </c>
      <c r="Q65" s="4">
        <v>0</v>
      </c>
      <c r="R65" s="7">
        <v>44620</v>
      </c>
      <c r="S65" s="6">
        <v>44627</v>
      </c>
      <c r="T65" s="4" t="s">
        <v>34</v>
      </c>
      <c r="U65" s="4">
        <v>516</v>
      </c>
      <c r="V65" s="4">
        <v>0</v>
      </c>
      <c r="W65" s="4">
        <v>0</v>
      </c>
      <c r="X65" s="4" t="s">
        <v>321</v>
      </c>
      <c r="Y65" s="4" t="s">
        <v>322</v>
      </c>
    </row>
    <row r="66" s="4" customFormat="1" spans="1:26">
      <c r="A66" s="4" t="s">
        <v>323</v>
      </c>
      <c r="B66" s="4" t="s">
        <v>26</v>
      </c>
      <c r="C66" s="4" t="s">
        <v>27</v>
      </c>
      <c r="D66" s="4" t="s">
        <v>301</v>
      </c>
      <c r="E66" s="4" t="s">
        <v>324</v>
      </c>
      <c r="F66" s="6">
        <v>44621</v>
      </c>
      <c r="G66" s="6">
        <v>44622</v>
      </c>
      <c r="H66" s="4">
        <v>2</v>
      </c>
      <c r="I66" s="4">
        <v>1</v>
      </c>
      <c r="J66" s="4">
        <v>2</v>
      </c>
      <c r="K66" s="4" t="s">
        <v>30</v>
      </c>
      <c r="L66" s="4">
        <v>636</v>
      </c>
      <c r="M66" s="4">
        <v>636</v>
      </c>
      <c r="N66" s="4" t="s">
        <v>325</v>
      </c>
      <c r="O66" s="4" t="s">
        <v>32</v>
      </c>
      <c r="P66" s="4" t="s">
        <v>33</v>
      </c>
      <c r="Q66" s="4">
        <v>0</v>
      </c>
      <c r="R66" s="7">
        <v>44620</v>
      </c>
      <c r="S66" s="6">
        <v>44627</v>
      </c>
      <c r="T66" s="4" t="s">
        <v>34</v>
      </c>
      <c r="U66" s="4">
        <v>636</v>
      </c>
      <c r="V66" s="4">
        <v>0</v>
      </c>
      <c r="W66" s="4">
        <v>0</v>
      </c>
      <c r="X66" s="4" t="s">
        <v>326</v>
      </c>
      <c r="Y66" s="4">
        <v>793445</v>
      </c>
      <c r="Z66" s="4" t="s">
        <v>327</v>
      </c>
    </row>
    <row r="67" s="4" customFormat="1" spans="1:25">
      <c r="A67" s="4" t="s">
        <v>328</v>
      </c>
      <c r="B67" s="4" t="s">
        <v>26</v>
      </c>
      <c r="C67" s="4" t="s">
        <v>27</v>
      </c>
      <c r="D67" s="4" t="s">
        <v>252</v>
      </c>
      <c r="E67" s="4" t="s">
        <v>253</v>
      </c>
      <c r="F67" s="6">
        <v>44620</v>
      </c>
      <c r="G67" s="6">
        <v>44621</v>
      </c>
      <c r="H67" s="4">
        <v>1</v>
      </c>
      <c r="I67" s="4">
        <v>1</v>
      </c>
      <c r="J67" s="4">
        <v>1</v>
      </c>
      <c r="K67" s="4" t="s">
        <v>30</v>
      </c>
      <c r="L67" s="4">
        <v>254</v>
      </c>
      <c r="M67" s="4">
        <v>254</v>
      </c>
      <c r="N67" s="4" t="s">
        <v>254</v>
      </c>
      <c r="O67" s="4" t="s">
        <v>32</v>
      </c>
      <c r="P67" s="4" t="s">
        <v>33</v>
      </c>
      <c r="Q67" s="4">
        <v>0</v>
      </c>
      <c r="R67" s="7">
        <v>44620</v>
      </c>
      <c r="S67" s="6">
        <v>44627</v>
      </c>
      <c r="T67" s="4" t="s">
        <v>34</v>
      </c>
      <c r="U67" s="4">
        <v>254</v>
      </c>
      <c r="V67" s="4">
        <v>0</v>
      </c>
      <c r="W67" s="4">
        <v>0</v>
      </c>
      <c r="X67" s="4" t="s">
        <v>329</v>
      </c>
      <c r="Y67" s="4" t="s">
        <v>330</v>
      </c>
    </row>
    <row r="68" s="4" customFormat="1" spans="1:25">
      <c r="A68" s="4" t="s">
        <v>331</v>
      </c>
      <c r="B68" s="4" t="s">
        <v>26</v>
      </c>
      <c r="C68" s="4" t="s">
        <v>27</v>
      </c>
      <c r="D68" s="4" t="s">
        <v>332</v>
      </c>
      <c r="E68" s="4" t="s">
        <v>206</v>
      </c>
      <c r="F68" s="6">
        <v>44622</v>
      </c>
      <c r="G68" s="6">
        <v>44624</v>
      </c>
      <c r="H68" s="4">
        <v>1</v>
      </c>
      <c r="I68" s="4">
        <v>2</v>
      </c>
      <c r="J68" s="4">
        <v>2</v>
      </c>
      <c r="K68" s="4" t="s">
        <v>30</v>
      </c>
      <c r="L68" s="4">
        <v>878</v>
      </c>
      <c r="M68" s="4">
        <v>878</v>
      </c>
      <c r="N68" s="4" t="s">
        <v>333</v>
      </c>
      <c r="O68" s="4" t="s">
        <v>32</v>
      </c>
      <c r="P68" s="4" t="s">
        <v>33</v>
      </c>
      <c r="Q68" s="4">
        <v>0</v>
      </c>
      <c r="R68" s="7">
        <v>44620</v>
      </c>
      <c r="S68" s="6">
        <v>44627</v>
      </c>
      <c r="T68" s="4" t="s">
        <v>34</v>
      </c>
      <c r="U68" s="4">
        <v>878</v>
      </c>
      <c r="V68" s="4">
        <v>0</v>
      </c>
      <c r="W68" s="4">
        <v>0</v>
      </c>
      <c r="X68" s="4" t="s">
        <v>334</v>
      </c>
      <c r="Y68" s="4" t="s">
        <v>335</v>
      </c>
    </row>
    <row r="69" s="4" customFormat="1" spans="1:25">
      <c r="A69" s="4" t="s">
        <v>336</v>
      </c>
      <c r="B69" s="4" t="s">
        <v>26</v>
      </c>
      <c r="C69" s="4" t="s">
        <v>27</v>
      </c>
      <c r="D69" s="4" t="s">
        <v>222</v>
      </c>
      <c r="E69" s="4" t="s">
        <v>337</v>
      </c>
      <c r="F69" s="6">
        <v>44622</v>
      </c>
      <c r="G69" s="6">
        <v>44624</v>
      </c>
      <c r="H69" s="4">
        <v>1</v>
      </c>
      <c r="I69" s="4">
        <v>2</v>
      </c>
      <c r="J69" s="4">
        <v>2</v>
      </c>
      <c r="K69" s="4" t="s">
        <v>30</v>
      </c>
      <c r="L69" s="4">
        <v>538</v>
      </c>
      <c r="M69" s="4">
        <v>538</v>
      </c>
      <c r="N69" s="4" t="s">
        <v>338</v>
      </c>
      <c r="O69" s="4" t="s">
        <v>32</v>
      </c>
      <c r="P69" s="4" t="s">
        <v>33</v>
      </c>
      <c r="Q69" s="4">
        <v>0</v>
      </c>
      <c r="R69" s="7">
        <v>44620</v>
      </c>
      <c r="S69" s="6">
        <v>44627</v>
      </c>
      <c r="T69" s="4" t="s">
        <v>34</v>
      </c>
      <c r="U69" s="4">
        <v>538</v>
      </c>
      <c r="V69" s="4">
        <v>0</v>
      </c>
      <c r="W69" s="4">
        <v>0</v>
      </c>
      <c r="X69" s="4" t="s">
        <v>339</v>
      </c>
      <c r="Y69" s="4" t="s">
        <v>340</v>
      </c>
    </row>
    <row r="70" s="4" customFormat="1" spans="1:25">
      <c r="A70" s="4" t="s">
        <v>341</v>
      </c>
      <c r="B70" s="4" t="s">
        <v>26</v>
      </c>
      <c r="C70" s="4" t="s">
        <v>27</v>
      </c>
      <c r="D70" s="4" t="s">
        <v>342</v>
      </c>
      <c r="E70" s="4" t="s">
        <v>290</v>
      </c>
      <c r="F70" s="6">
        <v>44620</v>
      </c>
      <c r="G70" s="6">
        <v>44625</v>
      </c>
      <c r="H70" s="4">
        <v>1</v>
      </c>
      <c r="I70" s="4">
        <v>5</v>
      </c>
      <c r="J70" s="4">
        <v>5</v>
      </c>
      <c r="K70" s="4" t="s">
        <v>30</v>
      </c>
      <c r="L70" s="4">
        <v>2325</v>
      </c>
      <c r="M70" s="4">
        <v>2325</v>
      </c>
      <c r="N70" s="4" t="s">
        <v>343</v>
      </c>
      <c r="O70" s="4" t="s">
        <v>32</v>
      </c>
      <c r="P70" s="4" t="s">
        <v>33</v>
      </c>
      <c r="Q70" s="4">
        <v>0</v>
      </c>
      <c r="R70" s="7">
        <v>44620</v>
      </c>
      <c r="S70" s="6">
        <v>44627</v>
      </c>
      <c r="T70" s="4" t="s">
        <v>34</v>
      </c>
      <c r="U70" s="4">
        <v>2325</v>
      </c>
      <c r="V70" s="4">
        <v>0</v>
      </c>
      <c r="W70" s="4">
        <v>0</v>
      </c>
      <c r="X70" s="4" t="s">
        <v>344</v>
      </c>
      <c r="Y70" s="4" t="s">
        <v>345</v>
      </c>
    </row>
    <row r="71" s="4" customFormat="1" spans="1:25">
      <c r="A71" s="4" t="s">
        <v>346</v>
      </c>
      <c r="B71" s="4" t="s">
        <v>26</v>
      </c>
      <c r="C71" s="4" t="s">
        <v>27</v>
      </c>
      <c r="D71" s="4" t="s">
        <v>347</v>
      </c>
      <c r="E71" s="4" t="s">
        <v>348</v>
      </c>
      <c r="F71" s="6">
        <v>44622</v>
      </c>
      <c r="G71" s="6">
        <v>44623</v>
      </c>
      <c r="H71" s="4">
        <v>1</v>
      </c>
      <c r="I71" s="4">
        <v>1</v>
      </c>
      <c r="J71" s="4">
        <v>1</v>
      </c>
      <c r="K71" s="4" t="s">
        <v>30</v>
      </c>
      <c r="L71" s="4">
        <v>362</v>
      </c>
      <c r="M71" s="4">
        <v>362</v>
      </c>
      <c r="N71" s="4" t="s">
        <v>349</v>
      </c>
      <c r="O71" s="4" t="s">
        <v>32</v>
      </c>
      <c r="P71" s="4" t="s">
        <v>33</v>
      </c>
      <c r="Q71" s="4">
        <v>0</v>
      </c>
      <c r="R71" s="7">
        <v>44621</v>
      </c>
      <c r="S71" s="6">
        <v>44627</v>
      </c>
      <c r="T71" s="4" t="s">
        <v>34</v>
      </c>
      <c r="U71" s="4">
        <v>362</v>
      </c>
      <c r="V71" s="4">
        <v>0</v>
      </c>
      <c r="W71" s="4">
        <v>0</v>
      </c>
      <c r="X71" s="4" t="s">
        <v>350</v>
      </c>
      <c r="Y71" s="4" t="s">
        <v>81</v>
      </c>
    </row>
    <row r="72" s="4" customFormat="1" spans="1:25">
      <c r="A72" s="4" t="s">
        <v>351</v>
      </c>
      <c r="B72" s="4" t="s">
        <v>26</v>
      </c>
      <c r="C72" s="4" t="s">
        <v>27</v>
      </c>
      <c r="D72" s="4" t="s">
        <v>352</v>
      </c>
      <c r="E72" s="4" t="s">
        <v>353</v>
      </c>
      <c r="F72" s="6">
        <v>44622</v>
      </c>
      <c r="G72" s="6">
        <v>44626</v>
      </c>
      <c r="H72" s="4">
        <v>1</v>
      </c>
      <c r="I72" s="4">
        <v>4</v>
      </c>
      <c r="J72" s="4">
        <v>4</v>
      </c>
      <c r="K72" s="4" t="s">
        <v>30</v>
      </c>
      <c r="L72" s="4">
        <v>2695</v>
      </c>
      <c r="M72" s="4">
        <v>2695</v>
      </c>
      <c r="N72" s="4" t="s">
        <v>354</v>
      </c>
      <c r="O72" s="4" t="s">
        <v>32</v>
      </c>
      <c r="P72" s="4" t="s">
        <v>33</v>
      </c>
      <c r="Q72" s="4">
        <v>0</v>
      </c>
      <c r="R72" s="7">
        <v>44621</v>
      </c>
      <c r="S72" s="6">
        <v>44627</v>
      </c>
      <c r="T72" s="4" t="s">
        <v>34</v>
      </c>
      <c r="U72" s="4">
        <v>2695</v>
      </c>
      <c r="V72" s="4">
        <v>0</v>
      </c>
      <c r="W72" s="4">
        <v>0</v>
      </c>
      <c r="X72" s="4" t="s">
        <v>355</v>
      </c>
      <c r="Y72" s="4" t="s">
        <v>356</v>
      </c>
    </row>
    <row r="73" s="4" customFormat="1" spans="1:25">
      <c r="A73" s="4" t="s">
        <v>346</v>
      </c>
      <c r="B73" s="4" t="s">
        <v>26</v>
      </c>
      <c r="C73" s="4" t="s">
        <v>75</v>
      </c>
      <c r="D73" s="4" t="s">
        <v>347</v>
      </c>
      <c r="E73" s="4" t="s">
        <v>348</v>
      </c>
      <c r="F73" s="6">
        <v>44622</v>
      </c>
      <c r="G73" s="6">
        <v>44623</v>
      </c>
      <c r="H73" s="4">
        <v>1</v>
      </c>
      <c r="I73" s="4">
        <v>1</v>
      </c>
      <c r="J73" s="4">
        <v>1</v>
      </c>
      <c r="K73" s="4" t="s">
        <v>30</v>
      </c>
      <c r="L73" s="4">
        <v>-362</v>
      </c>
      <c r="M73" s="4">
        <v>-362</v>
      </c>
      <c r="N73" s="4" t="s">
        <v>349</v>
      </c>
      <c r="O73" s="4" t="s">
        <v>32</v>
      </c>
      <c r="P73" s="4" t="s">
        <v>33</v>
      </c>
      <c r="Q73" s="4">
        <v>0</v>
      </c>
      <c r="R73" s="7">
        <v>44621</v>
      </c>
      <c r="S73" s="6">
        <v>44627</v>
      </c>
      <c r="T73" s="4" t="s">
        <v>34</v>
      </c>
      <c r="U73" s="4">
        <v>-362</v>
      </c>
      <c r="V73" s="4">
        <v>0</v>
      </c>
      <c r="W73" s="4">
        <v>0</v>
      </c>
      <c r="X73" s="4" t="s">
        <v>350</v>
      </c>
      <c r="Y73" s="4" t="s">
        <v>81</v>
      </c>
    </row>
    <row r="74" s="4" customFormat="1" spans="1:25">
      <c r="A74" s="4" t="s">
        <v>357</v>
      </c>
      <c r="B74" s="4" t="s">
        <v>26</v>
      </c>
      <c r="C74" s="4" t="s">
        <v>358</v>
      </c>
      <c r="D74" s="4" t="s">
        <v>252</v>
      </c>
      <c r="E74" s="4" t="s">
        <v>253</v>
      </c>
      <c r="F74" s="6">
        <v>44618</v>
      </c>
      <c r="G74" s="6">
        <v>44619</v>
      </c>
      <c r="H74" s="4">
        <v>1</v>
      </c>
      <c r="I74" s="4">
        <v>1</v>
      </c>
      <c r="J74" s="4">
        <v>1</v>
      </c>
      <c r="K74" s="4" t="s">
        <v>30</v>
      </c>
      <c r="L74" s="4">
        <v>-254</v>
      </c>
      <c r="M74" s="4">
        <v>-254</v>
      </c>
      <c r="N74" s="4" t="s">
        <v>359</v>
      </c>
      <c r="O74" s="4" t="s">
        <v>32</v>
      </c>
      <c r="P74" s="4" t="s">
        <v>33</v>
      </c>
      <c r="Q74" s="4">
        <v>0</v>
      </c>
      <c r="R74" s="7">
        <v>44618</v>
      </c>
      <c r="S74" s="6">
        <v>44627</v>
      </c>
      <c r="T74" s="4" t="s">
        <v>34</v>
      </c>
      <c r="U74" s="4">
        <v>-254</v>
      </c>
      <c r="V74" s="4">
        <v>0</v>
      </c>
      <c r="W74" s="4">
        <v>0</v>
      </c>
      <c r="X74" s="4" t="s">
        <v>360</v>
      </c>
      <c r="Y74" s="4" t="s">
        <v>81</v>
      </c>
    </row>
    <row r="75" s="4" customFormat="1" spans="1:25">
      <c r="A75" s="4" t="s">
        <v>361</v>
      </c>
      <c r="B75" s="4" t="s">
        <v>26</v>
      </c>
      <c r="C75" s="4" t="s">
        <v>27</v>
      </c>
      <c r="D75" s="4" t="s">
        <v>362</v>
      </c>
      <c r="E75" s="4" t="s">
        <v>363</v>
      </c>
      <c r="F75" s="6">
        <v>44621</v>
      </c>
      <c r="G75" s="6">
        <v>44622</v>
      </c>
      <c r="H75" s="4">
        <v>1</v>
      </c>
      <c r="I75" s="4">
        <v>1</v>
      </c>
      <c r="J75" s="4">
        <v>1</v>
      </c>
      <c r="K75" s="4" t="s">
        <v>30</v>
      </c>
      <c r="L75" s="4">
        <v>131</v>
      </c>
      <c r="M75" s="4">
        <v>131</v>
      </c>
      <c r="N75" s="4" t="s">
        <v>364</v>
      </c>
      <c r="O75" s="4" t="s">
        <v>32</v>
      </c>
      <c r="P75" s="4" t="s">
        <v>33</v>
      </c>
      <c r="Q75" s="4">
        <v>0</v>
      </c>
      <c r="R75" s="7">
        <v>44621</v>
      </c>
      <c r="S75" s="6">
        <v>44627</v>
      </c>
      <c r="T75" s="4" t="s">
        <v>34</v>
      </c>
      <c r="U75" s="4">
        <v>131</v>
      </c>
      <c r="V75" s="4">
        <v>0</v>
      </c>
      <c r="W75" s="4">
        <v>0</v>
      </c>
      <c r="X75" s="4" t="s">
        <v>365</v>
      </c>
      <c r="Y75" s="4" t="s">
        <v>366</v>
      </c>
    </row>
    <row r="76" s="4" customFormat="1" spans="1:25">
      <c r="A76" s="4" t="s">
        <v>367</v>
      </c>
      <c r="B76" s="4" t="s">
        <v>26</v>
      </c>
      <c r="C76" s="4" t="s">
        <v>27</v>
      </c>
      <c r="D76" s="4" t="s">
        <v>125</v>
      </c>
      <c r="E76" s="4" t="s">
        <v>368</v>
      </c>
      <c r="F76" s="6">
        <v>44621</v>
      </c>
      <c r="G76" s="6">
        <v>44622</v>
      </c>
      <c r="H76" s="4">
        <v>1</v>
      </c>
      <c r="I76" s="4">
        <v>1</v>
      </c>
      <c r="J76" s="4">
        <v>1</v>
      </c>
      <c r="K76" s="4" t="s">
        <v>30</v>
      </c>
      <c r="L76" s="4">
        <v>548</v>
      </c>
      <c r="M76" s="4">
        <v>548</v>
      </c>
      <c r="N76" s="4" t="s">
        <v>369</v>
      </c>
      <c r="O76" s="4" t="s">
        <v>32</v>
      </c>
      <c r="P76" s="4" t="s">
        <v>33</v>
      </c>
      <c r="Q76" s="4">
        <v>0</v>
      </c>
      <c r="R76" s="7">
        <v>44621</v>
      </c>
      <c r="S76" s="6">
        <v>44627</v>
      </c>
      <c r="T76" s="4" t="s">
        <v>34</v>
      </c>
      <c r="U76" s="4">
        <v>548</v>
      </c>
      <c r="V76" s="4">
        <v>0</v>
      </c>
      <c r="W76" s="4">
        <v>0</v>
      </c>
      <c r="X76" s="4" t="s">
        <v>370</v>
      </c>
      <c r="Y76" s="4" t="s">
        <v>371</v>
      </c>
    </row>
    <row r="77" s="4" customFormat="1" spans="1:25">
      <c r="A77" s="4" t="s">
        <v>372</v>
      </c>
      <c r="B77" s="4" t="s">
        <v>26</v>
      </c>
      <c r="C77" s="4" t="s">
        <v>27</v>
      </c>
      <c r="D77" s="4" t="s">
        <v>362</v>
      </c>
      <c r="E77" s="4" t="s">
        <v>319</v>
      </c>
      <c r="F77" s="6">
        <v>44621</v>
      </c>
      <c r="G77" s="6">
        <v>44622</v>
      </c>
      <c r="H77" s="4">
        <v>1</v>
      </c>
      <c r="I77" s="4">
        <v>1</v>
      </c>
      <c r="J77" s="4">
        <v>1</v>
      </c>
      <c r="K77" s="4" t="s">
        <v>30</v>
      </c>
      <c r="L77" s="4">
        <v>131</v>
      </c>
      <c r="M77" s="4">
        <v>131</v>
      </c>
      <c r="N77" s="4" t="s">
        <v>373</v>
      </c>
      <c r="O77" s="4" t="s">
        <v>32</v>
      </c>
      <c r="P77" s="4" t="s">
        <v>33</v>
      </c>
      <c r="Q77" s="4">
        <v>0</v>
      </c>
      <c r="R77" s="7">
        <v>44621</v>
      </c>
      <c r="S77" s="6">
        <v>44627</v>
      </c>
      <c r="T77" s="4" t="s">
        <v>34</v>
      </c>
      <c r="U77" s="4">
        <v>131</v>
      </c>
      <c r="V77" s="4">
        <v>0</v>
      </c>
      <c r="W77" s="4">
        <v>0</v>
      </c>
      <c r="X77" s="4" t="s">
        <v>374</v>
      </c>
      <c r="Y77" s="4" t="s">
        <v>375</v>
      </c>
    </row>
    <row r="78" s="4" customFormat="1" spans="1:25">
      <c r="A78" s="4" t="s">
        <v>376</v>
      </c>
      <c r="B78" s="4" t="s">
        <v>26</v>
      </c>
      <c r="C78" s="4" t="s">
        <v>27</v>
      </c>
      <c r="D78" s="4" t="s">
        <v>377</v>
      </c>
      <c r="E78" s="4" t="s">
        <v>378</v>
      </c>
      <c r="F78" s="6">
        <v>44621</v>
      </c>
      <c r="G78" s="6">
        <v>44622</v>
      </c>
      <c r="H78" s="4">
        <v>1</v>
      </c>
      <c r="I78" s="4">
        <v>1</v>
      </c>
      <c r="J78" s="4">
        <v>1</v>
      </c>
      <c r="K78" s="4" t="s">
        <v>30</v>
      </c>
      <c r="L78" s="4">
        <v>313</v>
      </c>
      <c r="M78" s="4">
        <v>313</v>
      </c>
      <c r="N78" s="4" t="s">
        <v>379</v>
      </c>
      <c r="O78" s="4" t="s">
        <v>32</v>
      </c>
      <c r="P78" s="4" t="s">
        <v>33</v>
      </c>
      <c r="Q78" s="4">
        <v>0</v>
      </c>
      <c r="R78" s="7">
        <v>44621</v>
      </c>
      <c r="S78" s="6">
        <v>44627</v>
      </c>
      <c r="T78" s="4" t="s">
        <v>34</v>
      </c>
      <c r="U78" s="4">
        <v>313</v>
      </c>
      <c r="V78" s="4">
        <v>0</v>
      </c>
      <c r="W78" s="4">
        <v>0</v>
      </c>
      <c r="X78" s="4" t="s">
        <v>380</v>
      </c>
      <c r="Y78" s="4" t="s">
        <v>381</v>
      </c>
    </row>
    <row r="79" s="4" customFormat="1" spans="1:25">
      <c r="A79" s="4" t="s">
        <v>382</v>
      </c>
      <c r="B79" s="4" t="s">
        <v>26</v>
      </c>
      <c r="C79" s="4" t="s">
        <v>27</v>
      </c>
      <c r="D79" s="4" t="s">
        <v>295</v>
      </c>
      <c r="E79" s="4" t="s">
        <v>269</v>
      </c>
      <c r="F79" s="6">
        <v>44621</v>
      </c>
      <c r="G79" s="6">
        <v>44622</v>
      </c>
      <c r="H79" s="4">
        <v>1</v>
      </c>
      <c r="I79" s="4">
        <v>1</v>
      </c>
      <c r="J79" s="4">
        <v>1</v>
      </c>
      <c r="K79" s="4" t="s">
        <v>30</v>
      </c>
      <c r="L79" s="4">
        <v>257</v>
      </c>
      <c r="M79" s="4">
        <v>257</v>
      </c>
      <c r="N79" s="4" t="s">
        <v>383</v>
      </c>
      <c r="O79" s="4" t="s">
        <v>32</v>
      </c>
      <c r="P79" s="4" t="s">
        <v>33</v>
      </c>
      <c r="Q79" s="4">
        <v>0</v>
      </c>
      <c r="R79" s="7">
        <v>44621</v>
      </c>
      <c r="S79" s="6">
        <v>44627</v>
      </c>
      <c r="T79" s="4" t="s">
        <v>34</v>
      </c>
      <c r="U79" s="4">
        <v>257</v>
      </c>
      <c r="V79" s="4">
        <v>0</v>
      </c>
      <c r="W79" s="4">
        <v>0</v>
      </c>
      <c r="X79" s="4" t="s">
        <v>384</v>
      </c>
      <c r="Y79" s="4" t="s">
        <v>385</v>
      </c>
    </row>
    <row r="80" s="4" customFormat="1" spans="1:25">
      <c r="A80" s="4" t="s">
        <v>386</v>
      </c>
      <c r="B80" s="4" t="s">
        <v>26</v>
      </c>
      <c r="C80" s="4" t="s">
        <v>27</v>
      </c>
      <c r="D80" s="4" t="s">
        <v>387</v>
      </c>
      <c r="E80" s="4" t="s">
        <v>388</v>
      </c>
      <c r="F80" s="6">
        <v>44621</v>
      </c>
      <c r="G80" s="6">
        <v>44622</v>
      </c>
      <c r="H80" s="4">
        <v>1</v>
      </c>
      <c r="I80" s="4">
        <v>1</v>
      </c>
      <c r="J80" s="4">
        <v>1</v>
      </c>
      <c r="K80" s="4" t="s">
        <v>30</v>
      </c>
      <c r="L80" s="4">
        <v>479</v>
      </c>
      <c r="M80" s="4">
        <v>479</v>
      </c>
      <c r="N80" s="4" t="s">
        <v>389</v>
      </c>
      <c r="O80" s="4" t="s">
        <v>32</v>
      </c>
      <c r="P80" s="4" t="s">
        <v>33</v>
      </c>
      <c r="Q80" s="4">
        <v>0</v>
      </c>
      <c r="R80" s="7">
        <v>44621</v>
      </c>
      <c r="S80" s="6">
        <v>44627</v>
      </c>
      <c r="T80" s="4" t="s">
        <v>34</v>
      </c>
      <c r="U80" s="4">
        <v>479</v>
      </c>
      <c r="V80" s="4">
        <v>0</v>
      </c>
      <c r="W80" s="4">
        <v>0</v>
      </c>
      <c r="X80" s="4" t="s">
        <v>390</v>
      </c>
      <c r="Y80" s="4" t="s">
        <v>391</v>
      </c>
    </row>
    <row r="81" s="4" customFormat="1" spans="1:25">
      <c r="A81" s="4" t="s">
        <v>392</v>
      </c>
      <c r="B81" s="4" t="s">
        <v>26</v>
      </c>
      <c r="C81" s="4" t="s">
        <v>27</v>
      </c>
      <c r="D81" s="4" t="s">
        <v>393</v>
      </c>
      <c r="E81" s="4" t="s">
        <v>394</v>
      </c>
      <c r="F81" s="6">
        <v>44621</v>
      </c>
      <c r="G81" s="6">
        <v>44622</v>
      </c>
      <c r="H81" s="4">
        <v>1</v>
      </c>
      <c r="I81" s="4">
        <v>1</v>
      </c>
      <c r="J81" s="4">
        <v>1</v>
      </c>
      <c r="K81" s="4" t="s">
        <v>30</v>
      </c>
      <c r="L81" s="4">
        <v>205</v>
      </c>
      <c r="M81" s="4">
        <v>205</v>
      </c>
      <c r="N81" s="4" t="s">
        <v>395</v>
      </c>
      <c r="O81" s="4" t="s">
        <v>32</v>
      </c>
      <c r="P81" s="4" t="s">
        <v>33</v>
      </c>
      <c r="Q81" s="4">
        <v>0</v>
      </c>
      <c r="R81" s="7">
        <v>44621</v>
      </c>
      <c r="S81" s="6">
        <v>44627</v>
      </c>
      <c r="T81" s="4" t="s">
        <v>34</v>
      </c>
      <c r="U81" s="4">
        <v>205</v>
      </c>
      <c r="V81" s="4">
        <v>0</v>
      </c>
      <c r="W81" s="4">
        <v>0</v>
      </c>
      <c r="X81" s="4" t="s">
        <v>396</v>
      </c>
      <c r="Y81" s="4" t="s">
        <v>397</v>
      </c>
    </row>
    <row r="82" s="4" customFormat="1" spans="1:25">
      <c r="A82" s="4" t="s">
        <v>398</v>
      </c>
      <c r="B82" s="4" t="s">
        <v>26</v>
      </c>
      <c r="C82" s="4" t="s">
        <v>27</v>
      </c>
      <c r="D82" s="4" t="s">
        <v>228</v>
      </c>
      <c r="E82" s="4" t="s">
        <v>229</v>
      </c>
      <c r="F82" s="6">
        <v>44624</v>
      </c>
      <c r="G82" s="6">
        <v>44625</v>
      </c>
      <c r="H82" s="4">
        <v>1</v>
      </c>
      <c r="I82" s="4">
        <v>1</v>
      </c>
      <c r="J82" s="4">
        <v>1</v>
      </c>
      <c r="K82" s="4" t="s">
        <v>30</v>
      </c>
      <c r="L82" s="4">
        <v>299</v>
      </c>
      <c r="M82" s="4">
        <v>299</v>
      </c>
      <c r="N82" s="4" t="s">
        <v>399</v>
      </c>
      <c r="O82" s="4" t="s">
        <v>32</v>
      </c>
      <c r="P82" s="4" t="s">
        <v>33</v>
      </c>
      <c r="Q82" s="4">
        <v>0</v>
      </c>
      <c r="R82" s="7">
        <v>44621</v>
      </c>
      <c r="S82" s="6">
        <v>44627</v>
      </c>
      <c r="T82" s="4" t="s">
        <v>34</v>
      </c>
      <c r="U82" s="4">
        <v>299</v>
      </c>
      <c r="V82" s="4">
        <v>0</v>
      </c>
      <c r="W82" s="4">
        <v>0</v>
      </c>
      <c r="X82" s="4" t="s">
        <v>400</v>
      </c>
      <c r="Y82" s="4" t="s">
        <v>401</v>
      </c>
    </row>
    <row r="83" s="4" customFormat="1" spans="1:25">
      <c r="A83" s="4" t="s">
        <v>402</v>
      </c>
      <c r="B83" s="4" t="s">
        <v>26</v>
      </c>
      <c r="C83" s="4" t="s">
        <v>27</v>
      </c>
      <c r="D83" s="4" t="s">
        <v>289</v>
      </c>
      <c r="E83" s="4" t="s">
        <v>290</v>
      </c>
      <c r="F83" s="6">
        <v>44621</v>
      </c>
      <c r="G83" s="6">
        <v>44622</v>
      </c>
      <c r="H83" s="4">
        <v>1</v>
      </c>
      <c r="I83" s="4">
        <v>1</v>
      </c>
      <c r="J83" s="4">
        <v>1</v>
      </c>
      <c r="K83" s="4" t="s">
        <v>30</v>
      </c>
      <c r="L83" s="4">
        <v>720</v>
      </c>
      <c r="M83" s="4">
        <v>720</v>
      </c>
      <c r="N83" s="4" t="s">
        <v>403</v>
      </c>
      <c r="O83" s="4" t="s">
        <v>32</v>
      </c>
      <c r="P83" s="4" t="s">
        <v>33</v>
      </c>
      <c r="Q83" s="4">
        <v>0</v>
      </c>
      <c r="R83" s="7">
        <v>44621</v>
      </c>
      <c r="S83" s="6">
        <v>44627</v>
      </c>
      <c r="T83" s="4" t="s">
        <v>34</v>
      </c>
      <c r="U83" s="4">
        <v>720</v>
      </c>
      <c r="V83" s="4">
        <v>0</v>
      </c>
      <c r="W83" s="4">
        <v>0</v>
      </c>
      <c r="X83" s="4" t="s">
        <v>404</v>
      </c>
      <c r="Y83" s="4" t="s">
        <v>405</v>
      </c>
    </row>
    <row r="84" s="4" customFormat="1" spans="1:25">
      <c r="A84" s="4" t="s">
        <v>406</v>
      </c>
      <c r="B84" s="4" t="s">
        <v>26</v>
      </c>
      <c r="C84" s="4" t="s">
        <v>27</v>
      </c>
      <c r="D84" s="4" t="s">
        <v>393</v>
      </c>
      <c r="E84" s="4" t="s">
        <v>394</v>
      </c>
      <c r="F84" s="6">
        <v>44621</v>
      </c>
      <c r="G84" s="6">
        <v>44622</v>
      </c>
      <c r="H84" s="4">
        <v>1</v>
      </c>
      <c r="I84" s="4">
        <v>1</v>
      </c>
      <c r="J84" s="4">
        <v>1</v>
      </c>
      <c r="K84" s="4" t="s">
        <v>30</v>
      </c>
      <c r="L84" s="4">
        <v>205</v>
      </c>
      <c r="M84" s="4">
        <v>205</v>
      </c>
      <c r="N84" s="4" t="s">
        <v>407</v>
      </c>
      <c r="O84" s="4" t="s">
        <v>32</v>
      </c>
      <c r="P84" s="4" t="s">
        <v>33</v>
      </c>
      <c r="Q84" s="4">
        <v>0</v>
      </c>
      <c r="R84" s="7">
        <v>44621</v>
      </c>
      <c r="S84" s="6">
        <v>44627</v>
      </c>
      <c r="T84" s="4" t="s">
        <v>34</v>
      </c>
      <c r="U84" s="4">
        <v>205</v>
      </c>
      <c r="V84" s="4">
        <v>0</v>
      </c>
      <c r="W84" s="4">
        <v>0</v>
      </c>
      <c r="X84" s="4" t="s">
        <v>408</v>
      </c>
      <c r="Y84" s="4" t="s">
        <v>81</v>
      </c>
    </row>
    <row r="85" s="4" customFormat="1" spans="1:25">
      <c r="A85" s="4" t="s">
        <v>406</v>
      </c>
      <c r="B85" s="4" t="s">
        <v>26</v>
      </c>
      <c r="C85" s="4" t="s">
        <v>75</v>
      </c>
      <c r="D85" s="4" t="s">
        <v>393</v>
      </c>
      <c r="E85" s="4" t="s">
        <v>394</v>
      </c>
      <c r="F85" s="6">
        <v>44621</v>
      </c>
      <c r="G85" s="6">
        <v>44622</v>
      </c>
      <c r="H85" s="4">
        <v>1</v>
      </c>
      <c r="I85" s="4">
        <v>1</v>
      </c>
      <c r="J85" s="4">
        <v>1</v>
      </c>
      <c r="K85" s="4" t="s">
        <v>30</v>
      </c>
      <c r="L85" s="4">
        <v>-205</v>
      </c>
      <c r="M85" s="4">
        <v>-205</v>
      </c>
      <c r="N85" s="4" t="s">
        <v>407</v>
      </c>
      <c r="O85" s="4" t="s">
        <v>32</v>
      </c>
      <c r="P85" s="4" t="s">
        <v>33</v>
      </c>
      <c r="Q85" s="4">
        <v>0</v>
      </c>
      <c r="R85" s="7">
        <v>44621</v>
      </c>
      <c r="S85" s="6">
        <v>44627</v>
      </c>
      <c r="T85" s="4" t="s">
        <v>34</v>
      </c>
      <c r="U85" s="4">
        <v>-205</v>
      </c>
      <c r="V85" s="4">
        <v>0</v>
      </c>
      <c r="W85" s="4">
        <v>0</v>
      </c>
      <c r="X85" s="4" t="s">
        <v>408</v>
      </c>
      <c r="Y85" s="4" t="s">
        <v>81</v>
      </c>
    </row>
    <row r="86" s="4" customFormat="1" spans="1:25">
      <c r="A86" s="4" t="s">
        <v>409</v>
      </c>
      <c r="B86" s="4" t="s">
        <v>26</v>
      </c>
      <c r="C86" s="4" t="s">
        <v>27</v>
      </c>
      <c r="D86" s="4" t="s">
        <v>352</v>
      </c>
      <c r="E86" s="4" t="s">
        <v>410</v>
      </c>
      <c r="F86" s="6">
        <v>44622</v>
      </c>
      <c r="G86" s="6">
        <v>44625</v>
      </c>
      <c r="H86" s="4">
        <v>1</v>
      </c>
      <c r="I86" s="4">
        <v>3</v>
      </c>
      <c r="J86" s="4">
        <v>3</v>
      </c>
      <c r="K86" s="4" t="s">
        <v>30</v>
      </c>
      <c r="L86" s="4">
        <v>2047</v>
      </c>
      <c r="M86" s="4">
        <v>2047</v>
      </c>
      <c r="N86" s="4" t="s">
        <v>411</v>
      </c>
      <c r="O86" s="4" t="s">
        <v>32</v>
      </c>
      <c r="P86" s="4" t="s">
        <v>33</v>
      </c>
      <c r="Q86" s="4">
        <v>0</v>
      </c>
      <c r="R86" s="7">
        <v>44621</v>
      </c>
      <c r="S86" s="6">
        <v>44627</v>
      </c>
      <c r="T86" s="4" t="s">
        <v>34</v>
      </c>
      <c r="U86" s="4">
        <v>2047</v>
      </c>
      <c r="V86" s="4">
        <v>0</v>
      </c>
      <c r="W86" s="4">
        <v>0</v>
      </c>
      <c r="X86" s="4" t="s">
        <v>412</v>
      </c>
      <c r="Y86" s="4" t="s">
        <v>413</v>
      </c>
    </row>
    <row r="87" s="4" customFormat="1" spans="1:25">
      <c r="A87" s="4" t="s">
        <v>414</v>
      </c>
      <c r="B87" s="4" t="s">
        <v>26</v>
      </c>
      <c r="C87" s="4" t="s">
        <v>27</v>
      </c>
      <c r="D87" s="4" t="s">
        <v>352</v>
      </c>
      <c r="E87" s="4" t="s">
        <v>415</v>
      </c>
      <c r="F87" s="6">
        <v>44622</v>
      </c>
      <c r="G87" s="6">
        <v>44625</v>
      </c>
      <c r="H87" s="4">
        <v>1</v>
      </c>
      <c r="I87" s="4">
        <v>3</v>
      </c>
      <c r="J87" s="4">
        <v>3</v>
      </c>
      <c r="K87" s="4" t="s">
        <v>30</v>
      </c>
      <c r="L87" s="4">
        <v>2047</v>
      </c>
      <c r="M87" s="4">
        <v>2047</v>
      </c>
      <c r="N87" s="4" t="s">
        <v>416</v>
      </c>
      <c r="O87" s="4" t="s">
        <v>32</v>
      </c>
      <c r="P87" s="4" t="s">
        <v>33</v>
      </c>
      <c r="Q87" s="4">
        <v>0</v>
      </c>
      <c r="R87" s="7">
        <v>44621</v>
      </c>
      <c r="S87" s="6">
        <v>44627</v>
      </c>
      <c r="T87" s="4" t="s">
        <v>34</v>
      </c>
      <c r="U87" s="4">
        <v>2047</v>
      </c>
      <c r="V87" s="4">
        <v>0</v>
      </c>
      <c r="W87" s="4">
        <v>0</v>
      </c>
      <c r="X87" s="4" t="s">
        <v>417</v>
      </c>
      <c r="Y87" s="4" t="s">
        <v>418</v>
      </c>
    </row>
    <row r="88" s="4" customFormat="1" spans="1:25">
      <c r="A88" s="4" t="s">
        <v>419</v>
      </c>
      <c r="B88" s="4" t="s">
        <v>26</v>
      </c>
      <c r="C88" s="4" t="s">
        <v>27</v>
      </c>
      <c r="D88" s="4" t="s">
        <v>301</v>
      </c>
      <c r="E88" s="4" t="s">
        <v>307</v>
      </c>
      <c r="F88" s="6">
        <v>44622</v>
      </c>
      <c r="G88" s="6">
        <v>44625</v>
      </c>
      <c r="H88" s="4">
        <v>1</v>
      </c>
      <c r="I88" s="4">
        <v>3</v>
      </c>
      <c r="J88" s="4">
        <v>3</v>
      </c>
      <c r="K88" s="4" t="s">
        <v>30</v>
      </c>
      <c r="L88" s="4">
        <v>894</v>
      </c>
      <c r="M88" s="4">
        <v>894</v>
      </c>
      <c r="N88" s="4" t="s">
        <v>420</v>
      </c>
      <c r="O88" s="4" t="s">
        <v>32</v>
      </c>
      <c r="P88" s="4" t="s">
        <v>33</v>
      </c>
      <c r="Q88" s="4">
        <v>0</v>
      </c>
      <c r="R88" s="7">
        <v>44621</v>
      </c>
      <c r="S88" s="6">
        <v>44627</v>
      </c>
      <c r="T88" s="4" t="s">
        <v>34</v>
      </c>
      <c r="U88" s="4">
        <v>894</v>
      </c>
      <c r="V88" s="4">
        <v>0</v>
      </c>
      <c r="W88" s="4">
        <v>0</v>
      </c>
      <c r="X88" s="4" t="s">
        <v>421</v>
      </c>
      <c r="Y88" s="4" t="s">
        <v>422</v>
      </c>
    </row>
    <row r="89" s="4" customFormat="1" spans="1:25">
      <c r="A89" s="4" t="s">
        <v>423</v>
      </c>
      <c r="B89" s="4" t="s">
        <v>26</v>
      </c>
      <c r="C89" s="4" t="s">
        <v>27</v>
      </c>
      <c r="D89" s="4" t="s">
        <v>289</v>
      </c>
      <c r="E89" s="4" t="s">
        <v>424</v>
      </c>
      <c r="F89" s="6">
        <v>44622</v>
      </c>
      <c r="G89" s="6">
        <v>44623</v>
      </c>
      <c r="H89" s="4">
        <v>2</v>
      </c>
      <c r="I89" s="4">
        <v>1</v>
      </c>
      <c r="J89" s="4">
        <v>2</v>
      </c>
      <c r="K89" s="4" t="s">
        <v>30</v>
      </c>
      <c r="L89" s="4">
        <v>1456</v>
      </c>
      <c r="M89" s="4">
        <v>1456</v>
      </c>
      <c r="N89" s="4" t="s">
        <v>425</v>
      </c>
      <c r="O89" s="4" t="s">
        <v>32</v>
      </c>
      <c r="P89" s="4" t="s">
        <v>33</v>
      </c>
      <c r="Q89" s="4">
        <v>0</v>
      </c>
      <c r="R89" s="7">
        <v>44621</v>
      </c>
      <c r="S89" s="6">
        <v>44627</v>
      </c>
      <c r="T89" s="4" t="s">
        <v>34</v>
      </c>
      <c r="U89" s="4">
        <v>1456</v>
      </c>
      <c r="V89" s="4">
        <v>0</v>
      </c>
      <c r="W89" s="4">
        <v>0</v>
      </c>
      <c r="X89" s="4" t="s">
        <v>426</v>
      </c>
      <c r="Y89" s="4" t="s">
        <v>427</v>
      </c>
    </row>
    <row r="90" s="4" customFormat="1" spans="1:25">
      <c r="A90" s="4" t="s">
        <v>428</v>
      </c>
      <c r="B90" s="4" t="s">
        <v>26</v>
      </c>
      <c r="C90" s="4" t="s">
        <v>27</v>
      </c>
      <c r="D90" s="4" t="s">
        <v>268</v>
      </c>
      <c r="E90" s="4" t="s">
        <v>269</v>
      </c>
      <c r="F90" s="6">
        <v>44623</v>
      </c>
      <c r="G90" s="6">
        <v>44624</v>
      </c>
      <c r="H90" s="4">
        <v>3</v>
      </c>
      <c r="I90" s="4">
        <v>1</v>
      </c>
      <c r="J90" s="4">
        <v>3</v>
      </c>
      <c r="K90" s="4" t="s">
        <v>30</v>
      </c>
      <c r="L90" s="4">
        <v>2160</v>
      </c>
      <c r="M90" s="4">
        <v>2160</v>
      </c>
      <c r="N90" s="4" t="s">
        <v>429</v>
      </c>
      <c r="O90" s="4" t="s">
        <v>32</v>
      </c>
      <c r="P90" s="4" t="s">
        <v>33</v>
      </c>
      <c r="Q90" s="4">
        <v>0</v>
      </c>
      <c r="R90" s="7">
        <v>44621</v>
      </c>
      <c r="S90" s="6">
        <v>44627</v>
      </c>
      <c r="T90" s="4" t="s">
        <v>34</v>
      </c>
      <c r="U90" s="4">
        <v>2160</v>
      </c>
      <c r="V90" s="4">
        <v>0</v>
      </c>
      <c r="W90" s="4">
        <v>0</v>
      </c>
      <c r="X90" s="4" t="s">
        <v>430</v>
      </c>
      <c r="Y90" s="4" t="s">
        <v>431</v>
      </c>
    </row>
    <row r="91" s="4" customFormat="1" spans="1:25">
      <c r="A91" s="4" t="s">
        <v>432</v>
      </c>
      <c r="B91" s="4" t="s">
        <v>26</v>
      </c>
      <c r="C91" s="4" t="s">
        <v>27</v>
      </c>
      <c r="D91" s="4" t="s">
        <v>433</v>
      </c>
      <c r="E91" s="4" t="s">
        <v>434</v>
      </c>
      <c r="F91" s="6">
        <v>44622</v>
      </c>
      <c r="G91" s="6">
        <v>44623</v>
      </c>
      <c r="H91" s="4">
        <v>1</v>
      </c>
      <c r="I91" s="4">
        <v>1</v>
      </c>
      <c r="J91" s="4">
        <v>1</v>
      </c>
      <c r="K91" s="4" t="s">
        <v>30</v>
      </c>
      <c r="L91" s="4">
        <v>212</v>
      </c>
      <c r="M91" s="4">
        <v>212</v>
      </c>
      <c r="N91" s="4" t="s">
        <v>435</v>
      </c>
      <c r="O91" s="4" t="s">
        <v>32</v>
      </c>
      <c r="P91" s="4" t="s">
        <v>33</v>
      </c>
      <c r="Q91" s="4">
        <v>0</v>
      </c>
      <c r="R91" s="7">
        <v>44621</v>
      </c>
      <c r="S91" s="6">
        <v>44627</v>
      </c>
      <c r="T91" s="4" t="s">
        <v>34</v>
      </c>
      <c r="U91" s="4">
        <v>212</v>
      </c>
      <c r="V91" s="4">
        <v>0</v>
      </c>
      <c r="W91" s="4">
        <v>0</v>
      </c>
      <c r="X91" s="4" t="s">
        <v>436</v>
      </c>
      <c r="Y91" s="4" t="s">
        <v>81</v>
      </c>
    </row>
    <row r="92" s="4" customFormat="1" spans="1:25">
      <c r="A92" s="4" t="s">
        <v>432</v>
      </c>
      <c r="B92" s="4" t="s">
        <v>26</v>
      </c>
      <c r="C92" s="4" t="s">
        <v>75</v>
      </c>
      <c r="D92" s="4" t="s">
        <v>433</v>
      </c>
      <c r="E92" s="4" t="s">
        <v>434</v>
      </c>
      <c r="F92" s="6">
        <v>44622</v>
      </c>
      <c r="G92" s="6">
        <v>44623</v>
      </c>
      <c r="H92" s="4">
        <v>1</v>
      </c>
      <c r="I92" s="4">
        <v>1</v>
      </c>
      <c r="J92" s="4">
        <v>1</v>
      </c>
      <c r="K92" s="4" t="s">
        <v>30</v>
      </c>
      <c r="L92" s="4">
        <v>-212</v>
      </c>
      <c r="M92" s="4">
        <v>-212</v>
      </c>
      <c r="N92" s="4" t="s">
        <v>435</v>
      </c>
      <c r="O92" s="4" t="s">
        <v>32</v>
      </c>
      <c r="P92" s="4" t="s">
        <v>33</v>
      </c>
      <c r="Q92" s="4">
        <v>0</v>
      </c>
      <c r="R92" s="7">
        <v>44621</v>
      </c>
      <c r="S92" s="6">
        <v>44627</v>
      </c>
      <c r="T92" s="4" t="s">
        <v>34</v>
      </c>
      <c r="U92" s="4">
        <v>-212</v>
      </c>
      <c r="V92" s="4">
        <v>0</v>
      </c>
      <c r="W92" s="4">
        <v>0</v>
      </c>
      <c r="X92" s="4" t="s">
        <v>436</v>
      </c>
      <c r="Y92" s="4" t="s">
        <v>81</v>
      </c>
    </row>
    <row r="93" s="4" customFormat="1" spans="1:25">
      <c r="A93" s="4" t="s">
        <v>437</v>
      </c>
      <c r="B93" s="4" t="s">
        <v>26</v>
      </c>
      <c r="C93" s="4" t="s">
        <v>27</v>
      </c>
      <c r="D93" s="4" t="s">
        <v>252</v>
      </c>
      <c r="E93" s="4" t="s">
        <v>438</v>
      </c>
      <c r="F93" s="6">
        <v>44625</v>
      </c>
      <c r="G93" s="6">
        <v>44626</v>
      </c>
      <c r="H93" s="4">
        <v>1</v>
      </c>
      <c r="I93" s="4">
        <v>1</v>
      </c>
      <c r="J93" s="4">
        <v>1</v>
      </c>
      <c r="K93" s="4" t="s">
        <v>30</v>
      </c>
      <c r="L93" s="4">
        <v>394</v>
      </c>
      <c r="M93" s="4">
        <v>394</v>
      </c>
      <c r="N93" s="4" t="s">
        <v>439</v>
      </c>
      <c r="O93" s="4" t="s">
        <v>32</v>
      </c>
      <c r="P93" s="4" t="s">
        <v>33</v>
      </c>
      <c r="Q93" s="4">
        <v>0</v>
      </c>
      <c r="R93" s="7">
        <v>44622</v>
      </c>
      <c r="S93" s="6">
        <v>44627</v>
      </c>
      <c r="T93" s="4" t="s">
        <v>34</v>
      </c>
      <c r="U93" s="4">
        <v>394</v>
      </c>
      <c r="V93" s="4">
        <v>0</v>
      </c>
      <c r="W93" s="4">
        <v>0</v>
      </c>
      <c r="X93" s="4" t="s">
        <v>440</v>
      </c>
      <c r="Y93" s="4" t="s">
        <v>441</v>
      </c>
    </row>
    <row r="94" s="4" customFormat="1" spans="1:25">
      <c r="A94" s="4" t="s">
        <v>442</v>
      </c>
      <c r="B94" s="4" t="s">
        <v>26</v>
      </c>
      <c r="C94" s="4" t="s">
        <v>27</v>
      </c>
      <c r="D94" s="4" t="s">
        <v>443</v>
      </c>
      <c r="E94" s="4" t="s">
        <v>444</v>
      </c>
      <c r="F94" s="6">
        <v>44622</v>
      </c>
      <c r="G94" s="6">
        <v>44623</v>
      </c>
      <c r="H94" s="4">
        <v>1</v>
      </c>
      <c r="I94" s="4">
        <v>1</v>
      </c>
      <c r="J94" s="4">
        <v>1</v>
      </c>
      <c r="K94" s="4" t="s">
        <v>30</v>
      </c>
      <c r="L94" s="4">
        <v>1428</v>
      </c>
      <c r="M94" s="4">
        <v>1428</v>
      </c>
      <c r="N94" s="4" t="s">
        <v>445</v>
      </c>
      <c r="O94" s="4" t="s">
        <v>32</v>
      </c>
      <c r="P94" s="4" t="s">
        <v>33</v>
      </c>
      <c r="Q94" s="4">
        <v>0</v>
      </c>
      <c r="R94" s="7">
        <v>44622</v>
      </c>
      <c r="S94" s="6">
        <v>44627</v>
      </c>
      <c r="T94" s="4" t="s">
        <v>34</v>
      </c>
      <c r="U94" s="4">
        <v>1428</v>
      </c>
      <c r="V94" s="4">
        <v>0</v>
      </c>
      <c r="W94" s="4">
        <v>0</v>
      </c>
      <c r="X94" s="4" t="s">
        <v>446</v>
      </c>
      <c r="Y94" s="4" t="s">
        <v>81</v>
      </c>
    </row>
    <row r="95" s="4" customFormat="1" spans="1:25">
      <c r="A95" s="4" t="s">
        <v>447</v>
      </c>
      <c r="B95" s="4" t="s">
        <v>26</v>
      </c>
      <c r="C95" s="4" t="s">
        <v>27</v>
      </c>
      <c r="D95" s="4" t="s">
        <v>448</v>
      </c>
      <c r="E95" s="4" t="s">
        <v>449</v>
      </c>
      <c r="F95" s="6">
        <v>44622</v>
      </c>
      <c r="G95" s="6">
        <v>44623</v>
      </c>
      <c r="H95" s="4">
        <v>1</v>
      </c>
      <c r="I95" s="4">
        <v>1</v>
      </c>
      <c r="J95" s="4">
        <v>1</v>
      </c>
      <c r="K95" s="4" t="s">
        <v>30</v>
      </c>
      <c r="L95" s="4">
        <v>299</v>
      </c>
      <c r="M95" s="4">
        <v>299</v>
      </c>
      <c r="N95" s="4" t="s">
        <v>450</v>
      </c>
      <c r="O95" s="4" t="s">
        <v>32</v>
      </c>
      <c r="P95" s="4" t="s">
        <v>33</v>
      </c>
      <c r="Q95" s="4">
        <v>0</v>
      </c>
      <c r="R95" s="7">
        <v>44622</v>
      </c>
      <c r="S95" s="6">
        <v>44627</v>
      </c>
      <c r="T95" s="4" t="s">
        <v>34</v>
      </c>
      <c r="U95" s="4">
        <v>299</v>
      </c>
      <c r="V95" s="4">
        <v>0</v>
      </c>
      <c r="W95" s="4">
        <v>0</v>
      </c>
      <c r="X95" s="4" t="s">
        <v>451</v>
      </c>
      <c r="Y95" s="4" t="s">
        <v>81</v>
      </c>
    </row>
    <row r="96" s="4" customFormat="1" spans="1:25">
      <c r="A96" s="4" t="s">
        <v>452</v>
      </c>
      <c r="B96" s="4" t="s">
        <v>26</v>
      </c>
      <c r="C96" s="4" t="s">
        <v>27</v>
      </c>
      <c r="D96" s="4" t="s">
        <v>205</v>
      </c>
      <c r="E96" s="4" t="s">
        <v>453</v>
      </c>
      <c r="F96" s="6">
        <v>44622</v>
      </c>
      <c r="G96" s="6">
        <v>44623</v>
      </c>
      <c r="H96" s="4">
        <v>1</v>
      </c>
      <c r="I96" s="4">
        <v>1</v>
      </c>
      <c r="J96" s="4">
        <v>1</v>
      </c>
      <c r="K96" s="4" t="s">
        <v>30</v>
      </c>
      <c r="L96" s="4">
        <v>435</v>
      </c>
      <c r="M96" s="4">
        <v>435</v>
      </c>
      <c r="N96" s="4" t="s">
        <v>454</v>
      </c>
      <c r="O96" s="4" t="s">
        <v>32</v>
      </c>
      <c r="P96" s="4" t="s">
        <v>33</v>
      </c>
      <c r="Q96" s="4">
        <v>0</v>
      </c>
      <c r="R96" s="7">
        <v>44622</v>
      </c>
      <c r="S96" s="6">
        <v>44627</v>
      </c>
      <c r="T96" s="4" t="s">
        <v>34</v>
      </c>
      <c r="U96" s="4">
        <v>435</v>
      </c>
      <c r="V96" s="4">
        <v>0</v>
      </c>
      <c r="W96" s="4">
        <v>0</v>
      </c>
      <c r="X96" s="4" t="s">
        <v>455</v>
      </c>
      <c r="Y96" s="4" t="s">
        <v>81</v>
      </c>
    </row>
    <row r="97" s="4" customFormat="1" spans="1:25">
      <c r="A97" s="4" t="s">
        <v>452</v>
      </c>
      <c r="B97" s="4" t="s">
        <v>26</v>
      </c>
      <c r="C97" s="4" t="s">
        <v>75</v>
      </c>
      <c r="D97" s="4" t="s">
        <v>205</v>
      </c>
      <c r="E97" s="4" t="s">
        <v>453</v>
      </c>
      <c r="F97" s="6">
        <v>44622</v>
      </c>
      <c r="G97" s="6">
        <v>44623</v>
      </c>
      <c r="H97" s="4">
        <v>1</v>
      </c>
      <c r="I97" s="4">
        <v>1</v>
      </c>
      <c r="J97" s="4">
        <v>1</v>
      </c>
      <c r="K97" s="4" t="s">
        <v>30</v>
      </c>
      <c r="L97" s="4">
        <v>-435</v>
      </c>
      <c r="M97" s="4">
        <v>-435</v>
      </c>
      <c r="N97" s="4" t="s">
        <v>454</v>
      </c>
      <c r="O97" s="4" t="s">
        <v>32</v>
      </c>
      <c r="P97" s="4" t="s">
        <v>33</v>
      </c>
      <c r="Q97" s="4">
        <v>0</v>
      </c>
      <c r="R97" s="7">
        <v>44622</v>
      </c>
      <c r="S97" s="6">
        <v>44627</v>
      </c>
      <c r="T97" s="4" t="s">
        <v>34</v>
      </c>
      <c r="U97" s="4">
        <v>-435</v>
      </c>
      <c r="V97" s="4">
        <v>0</v>
      </c>
      <c r="W97" s="4">
        <v>0</v>
      </c>
      <c r="X97" s="4" t="s">
        <v>455</v>
      </c>
      <c r="Y97" s="4" t="s">
        <v>81</v>
      </c>
    </row>
    <row r="98" s="4" customFormat="1" spans="1:25">
      <c r="A98" s="4" t="s">
        <v>447</v>
      </c>
      <c r="B98" s="4" t="s">
        <v>26</v>
      </c>
      <c r="C98" s="4" t="s">
        <v>75</v>
      </c>
      <c r="D98" s="4" t="s">
        <v>448</v>
      </c>
      <c r="E98" s="4" t="s">
        <v>449</v>
      </c>
      <c r="F98" s="6">
        <v>44622</v>
      </c>
      <c r="G98" s="6">
        <v>44623</v>
      </c>
      <c r="H98" s="4">
        <v>1</v>
      </c>
      <c r="I98" s="4">
        <v>1</v>
      </c>
      <c r="J98" s="4">
        <v>1</v>
      </c>
      <c r="K98" s="4" t="s">
        <v>30</v>
      </c>
      <c r="L98" s="4">
        <v>-299</v>
      </c>
      <c r="M98" s="4">
        <v>-299</v>
      </c>
      <c r="N98" s="4" t="s">
        <v>450</v>
      </c>
      <c r="O98" s="4" t="s">
        <v>32</v>
      </c>
      <c r="P98" s="4" t="s">
        <v>33</v>
      </c>
      <c r="Q98" s="4">
        <v>0</v>
      </c>
      <c r="R98" s="7">
        <v>44622</v>
      </c>
      <c r="S98" s="6">
        <v>44627</v>
      </c>
      <c r="T98" s="4" t="s">
        <v>34</v>
      </c>
      <c r="U98" s="4">
        <v>-299</v>
      </c>
      <c r="V98" s="4">
        <v>0</v>
      </c>
      <c r="W98" s="4">
        <v>0</v>
      </c>
      <c r="X98" s="4" t="s">
        <v>451</v>
      </c>
      <c r="Y98" s="4" t="s">
        <v>81</v>
      </c>
    </row>
    <row r="99" s="4" customFormat="1" spans="1:25">
      <c r="A99" s="4" t="s">
        <v>442</v>
      </c>
      <c r="B99" s="4" t="s">
        <v>26</v>
      </c>
      <c r="C99" s="4" t="s">
        <v>75</v>
      </c>
      <c r="D99" s="4" t="s">
        <v>443</v>
      </c>
      <c r="E99" s="4" t="s">
        <v>444</v>
      </c>
      <c r="F99" s="6">
        <v>44622</v>
      </c>
      <c r="G99" s="6">
        <v>44623</v>
      </c>
      <c r="H99" s="4">
        <v>1</v>
      </c>
      <c r="I99" s="4">
        <v>1</v>
      </c>
      <c r="J99" s="4">
        <v>1</v>
      </c>
      <c r="K99" s="4" t="s">
        <v>30</v>
      </c>
      <c r="L99" s="4">
        <v>-1428</v>
      </c>
      <c r="M99" s="4">
        <v>-1428</v>
      </c>
      <c r="N99" s="4" t="s">
        <v>445</v>
      </c>
      <c r="O99" s="4" t="s">
        <v>32</v>
      </c>
      <c r="P99" s="4" t="s">
        <v>33</v>
      </c>
      <c r="Q99" s="4">
        <v>0</v>
      </c>
      <c r="R99" s="7">
        <v>44622</v>
      </c>
      <c r="S99" s="6">
        <v>44627</v>
      </c>
      <c r="T99" s="4" t="s">
        <v>34</v>
      </c>
      <c r="U99" s="4">
        <v>-1428</v>
      </c>
      <c r="V99" s="4">
        <v>0</v>
      </c>
      <c r="W99" s="4">
        <v>0</v>
      </c>
      <c r="X99" s="4" t="s">
        <v>446</v>
      </c>
      <c r="Y99" s="4" t="s">
        <v>81</v>
      </c>
    </row>
    <row r="100" s="4" customFormat="1" spans="1:26">
      <c r="A100" s="4" t="s">
        <v>456</v>
      </c>
      <c r="B100" s="4" t="s">
        <v>26</v>
      </c>
      <c r="C100" s="4" t="s">
        <v>27</v>
      </c>
      <c r="D100" s="4" t="s">
        <v>457</v>
      </c>
      <c r="E100" s="4" t="s">
        <v>458</v>
      </c>
      <c r="F100" s="6">
        <v>44623</v>
      </c>
      <c r="G100" s="6">
        <v>44626</v>
      </c>
      <c r="H100" s="4">
        <v>1</v>
      </c>
      <c r="I100" s="4">
        <v>3</v>
      </c>
      <c r="J100" s="4">
        <v>3</v>
      </c>
      <c r="K100" s="4" t="s">
        <v>30</v>
      </c>
      <c r="L100" s="4">
        <v>3699</v>
      </c>
      <c r="M100" s="4">
        <v>3699</v>
      </c>
      <c r="N100" s="4" t="s">
        <v>459</v>
      </c>
      <c r="O100" s="4" t="s">
        <v>32</v>
      </c>
      <c r="P100" s="4" t="s">
        <v>33</v>
      </c>
      <c r="Q100" s="4">
        <v>0</v>
      </c>
      <c r="R100" s="7">
        <v>44622</v>
      </c>
      <c r="S100" s="6">
        <v>44627</v>
      </c>
      <c r="T100" s="4" t="s">
        <v>34</v>
      </c>
      <c r="U100" s="4">
        <v>3699</v>
      </c>
      <c r="V100" s="4">
        <v>0</v>
      </c>
      <c r="W100" s="4">
        <v>0</v>
      </c>
      <c r="X100" s="4" t="s">
        <v>460</v>
      </c>
      <c r="Y100" s="4">
        <v>127629</v>
      </c>
      <c r="Z100" s="4" t="s">
        <v>461</v>
      </c>
    </row>
    <row r="101" s="4" customFormat="1" spans="1:25">
      <c r="A101" s="4" t="s">
        <v>462</v>
      </c>
      <c r="B101" s="4" t="s">
        <v>26</v>
      </c>
      <c r="C101" s="4" t="s">
        <v>27</v>
      </c>
      <c r="D101" s="4" t="s">
        <v>52</v>
      </c>
      <c r="E101" s="4" t="s">
        <v>53</v>
      </c>
      <c r="F101" s="6">
        <v>44622</v>
      </c>
      <c r="G101" s="6">
        <v>44623</v>
      </c>
      <c r="H101" s="4">
        <v>1</v>
      </c>
      <c r="I101" s="4">
        <v>1</v>
      </c>
      <c r="J101" s="4">
        <v>1</v>
      </c>
      <c r="K101" s="4" t="s">
        <v>30</v>
      </c>
      <c r="L101" s="4">
        <v>361</v>
      </c>
      <c r="M101" s="4">
        <v>361</v>
      </c>
      <c r="N101" s="4" t="s">
        <v>463</v>
      </c>
      <c r="O101" s="4" t="s">
        <v>32</v>
      </c>
      <c r="P101" s="4" t="s">
        <v>33</v>
      </c>
      <c r="Q101" s="4">
        <v>0</v>
      </c>
      <c r="R101" s="7">
        <v>44622</v>
      </c>
      <c r="S101" s="6">
        <v>44627</v>
      </c>
      <c r="T101" s="4" t="s">
        <v>34</v>
      </c>
      <c r="U101" s="4">
        <v>361</v>
      </c>
      <c r="V101" s="4">
        <v>0</v>
      </c>
      <c r="W101" s="4">
        <v>0</v>
      </c>
      <c r="X101" s="4" t="s">
        <v>464</v>
      </c>
      <c r="Y101" s="4" t="s">
        <v>465</v>
      </c>
    </row>
    <row r="102" s="4" customFormat="1" spans="1:25">
      <c r="A102" s="4" t="s">
        <v>466</v>
      </c>
      <c r="B102" s="4" t="s">
        <v>26</v>
      </c>
      <c r="C102" s="4" t="s">
        <v>27</v>
      </c>
      <c r="D102" s="4" t="s">
        <v>295</v>
      </c>
      <c r="E102" s="4" t="s">
        <v>467</v>
      </c>
      <c r="F102" s="6">
        <v>44624</v>
      </c>
      <c r="G102" s="6">
        <v>44625</v>
      </c>
      <c r="H102" s="4">
        <v>1</v>
      </c>
      <c r="I102" s="4">
        <v>1</v>
      </c>
      <c r="J102" s="4">
        <v>1</v>
      </c>
      <c r="K102" s="4" t="s">
        <v>30</v>
      </c>
      <c r="L102" s="4">
        <v>199</v>
      </c>
      <c r="M102" s="4">
        <v>199</v>
      </c>
      <c r="N102" s="4" t="s">
        <v>468</v>
      </c>
      <c r="O102" s="4" t="s">
        <v>32</v>
      </c>
      <c r="P102" s="4" t="s">
        <v>33</v>
      </c>
      <c r="Q102" s="4">
        <v>0</v>
      </c>
      <c r="R102" s="7">
        <v>44622</v>
      </c>
      <c r="S102" s="6">
        <v>44627</v>
      </c>
      <c r="T102" s="4" t="s">
        <v>34</v>
      </c>
      <c r="U102" s="4">
        <v>199</v>
      </c>
      <c r="V102" s="4">
        <v>0</v>
      </c>
      <c r="W102" s="4">
        <v>0</v>
      </c>
      <c r="X102" s="4" t="s">
        <v>469</v>
      </c>
      <c r="Y102" s="4" t="s">
        <v>470</v>
      </c>
    </row>
    <row r="103" s="4" customFormat="1" spans="1:25">
      <c r="A103" s="4" t="s">
        <v>471</v>
      </c>
      <c r="B103" s="4" t="s">
        <v>26</v>
      </c>
      <c r="C103" s="4" t="s">
        <v>27</v>
      </c>
      <c r="D103" s="4" t="s">
        <v>153</v>
      </c>
      <c r="E103" s="4" t="s">
        <v>472</v>
      </c>
      <c r="F103" s="6">
        <v>44622</v>
      </c>
      <c r="G103" s="6">
        <v>44623</v>
      </c>
      <c r="H103" s="4">
        <v>1</v>
      </c>
      <c r="I103" s="4">
        <v>1</v>
      </c>
      <c r="J103" s="4">
        <v>1</v>
      </c>
      <c r="K103" s="4" t="s">
        <v>30</v>
      </c>
      <c r="L103" s="4">
        <v>261</v>
      </c>
      <c r="M103" s="4">
        <v>261</v>
      </c>
      <c r="N103" s="4" t="s">
        <v>473</v>
      </c>
      <c r="O103" s="4" t="s">
        <v>32</v>
      </c>
      <c r="P103" s="4" t="s">
        <v>33</v>
      </c>
      <c r="Q103" s="4">
        <v>0</v>
      </c>
      <c r="R103" s="7">
        <v>44622</v>
      </c>
      <c r="S103" s="6">
        <v>44627</v>
      </c>
      <c r="T103" s="4" t="s">
        <v>34</v>
      </c>
      <c r="U103" s="4">
        <v>261</v>
      </c>
      <c r="V103" s="4">
        <v>0</v>
      </c>
      <c r="W103" s="4">
        <v>0</v>
      </c>
      <c r="X103" s="4" t="s">
        <v>474</v>
      </c>
      <c r="Y103" s="4" t="s">
        <v>81</v>
      </c>
    </row>
    <row r="104" s="4" customFormat="1" spans="1:25">
      <c r="A104" s="4" t="s">
        <v>471</v>
      </c>
      <c r="B104" s="4" t="s">
        <v>26</v>
      </c>
      <c r="C104" s="4" t="s">
        <v>75</v>
      </c>
      <c r="D104" s="4" t="s">
        <v>153</v>
      </c>
      <c r="E104" s="4" t="s">
        <v>472</v>
      </c>
      <c r="F104" s="6">
        <v>44622</v>
      </c>
      <c r="G104" s="6">
        <v>44623</v>
      </c>
      <c r="H104" s="4">
        <v>1</v>
      </c>
      <c r="I104" s="4">
        <v>1</v>
      </c>
      <c r="J104" s="4">
        <v>1</v>
      </c>
      <c r="K104" s="4" t="s">
        <v>30</v>
      </c>
      <c r="L104" s="4">
        <v>-261</v>
      </c>
      <c r="M104" s="4">
        <v>-261</v>
      </c>
      <c r="N104" s="4" t="s">
        <v>473</v>
      </c>
      <c r="O104" s="4" t="s">
        <v>32</v>
      </c>
      <c r="P104" s="4" t="s">
        <v>33</v>
      </c>
      <c r="Q104" s="4">
        <v>0</v>
      </c>
      <c r="R104" s="7">
        <v>44622</v>
      </c>
      <c r="S104" s="6">
        <v>44627</v>
      </c>
      <c r="T104" s="4" t="s">
        <v>34</v>
      </c>
      <c r="U104" s="4">
        <v>-261</v>
      </c>
      <c r="V104" s="4">
        <v>0</v>
      </c>
      <c r="W104" s="4">
        <v>0</v>
      </c>
      <c r="X104" s="4" t="s">
        <v>474</v>
      </c>
      <c r="Y104" s="4" t="s">
        <v>81</v>
      </c>
    </row>
    <row r="105" s="4" customFormat="1" spans="1:25">
      <c r="A105" s="4" t="s">
        <v>475</v>
      </c>
      <c r="B105" s="4" t="s">
        <v>26</v>
      </c>
      <c r="C105" s="4" t="s">
        <v>27</v>
      </c>
      <c r="D105" s="4" t="s">
        <v>332</v>
      </c>
      <c r="E105" s="4" t="s">
        <v>206</v>
      </c>
      <c r="F105" s="6">
        <v>44622</v>
      </c>
      <c r="G105" s="6">
        <v>44623</v>
      </c>
      <c r="H105" s="4">
        <v>1</v>
      </c>
      <c r="I105" s="4">
        <v>1</v>
      </c>
      <c r="J105" s="4">
        <v>1</v>
      </c>
      <c r="K105" s="4" t="s">
        <v>30</v>
      </c>
      <c r="L105" s="4">
        <v>439</v>
      </c>
      <c r="M105" s="4">
        <v>439</v>
      </c>
      <c r="N105" s="4" t="s">
        <v>476</v>
      </c>
      <c r="O105" s="4" t="s">
        <v>32</v>
      </c>
      <c r="P105" s="4" t="s">
        <v>33</v>
      </c>
      <c r="Q105" s="4">
        <v>0</v>
      </c>
      <c r="R105" s="7">
        <v>44622</v>
      </c>
      <c r="S105" s="6">
        <v>44627</v>
      </c>
      <c r="T105" s="4" t="s">
        <v>34</v>
      </c>
      <c r="U105" s="4">
        <v>439</v>
      </c>
      <c r="V105" s="4">
        <v>0</v>
      </c>
      <c r="W105" s="4">
        <v>0</v>
      </c>
      <c r="X105" s="4" t="s">
        <v>477</v>
      </c>
      <c r="Y105" s="4" t="s">
        <v>478</v>
      </c>
    </row>
    <row r="106" s="4" customFormat="1" spans="1:25">
      <c r="A106" s="4" t="s">
        <v>479</v>
      </c>
      <c r="B106" s="4" t="s">
        <v>26</v>
      </c>
      <c r="C106" s="4" t="s">
        <v>27</v>
      </c>
      <c r="D106" s="4" t="s">
        <v>480</v>
      </c>
      <c r="E106" s="4" t="s">
        <v>481</v>
      </c>
      <c r="F106" s="6">
        <v>44624</v>
      </c>
      <c r="G106" s="6">
        <v>44625</v>
      </c>
      <c r="H106" s="4">
        <v>1</v>
      </c>
      <c r="I106" s="4">
        <v>1</v>
      </c>
      <c r="J106" s="4">
        <v>1</v>
      </c>
      <c r="K106" s="4" t="s">
        <v>30</v>
      </c>
      <c r="L106" s="4">
        <v>578</v>
      </c>
      <c r="M106" s="4">
        <v>578</v>
      </c>
      <c r="N106" s="4" t="s">
        <v>482</v>
      </c>
      <c r="O106" s="4" t="s">
        <v>32</v>
      </c>
      <c r="P106" s="4" t="s">
        <v>33</v>
      </c>
      <c r="Q106" s="4">
        <v>0</v>
      </c>
      <c r="R106" s="7">
        <v>44622</v>
      </c>
      <c r="S106" s="6">
        <v>44627</v>
      </c>
      <c r="T106" s="4" t="s">
        <v>34</v>
      </c>
      <c r="U106" s="4">
        <v>578</v>
      </c>
      <c r="V106" s="4">
        <v>0</v>
      </c>
      <c r="W106" s="4">
        <v>0</v>
      </c>
      <c r="X106" s="4" t="s">
        <v>483</v>
      </c>
      <c r="Y106" s="4" t="s">
        <v>484</v>
      </c>
    </row>
    <row r="107" s="4" customFormat="1" spans="1:25">
      <c r="A107" s="4" t="s">
        <v>485</v>
      </c>
      <c r="B107" s="4" t="s">
        <v>26</v>
      </c>
      <c r="C107" s="4" t="s">
        <v>27</v>
      </c>
      <c r="D107" s="4" t="s">
        <v>486</v>
      </c>
      <c r="E107" s="4" t="s">
        <v>487</v>
      </c>
      <c r="F107" s="6">
        <v>44623</v>
      </c>
      <c r="G107" s="6">
        <v>44625</v>
      </c>
      <c r="H107" s="4">
        <v>1</v>
      </c>
      <c r="I107" s="4">
        <v>2</v>
      </c>
      <c r="J107" s="4">
        <v>2</v>
      </c>
      <c r="K107" s="4" t="s">
        <v>30</v>
      </c>
      <c r="L107" s="4">
        <v>650</v>
      </c>
      <c r="M107" s="4">
        <v>650</v>
      </c>
      <c r="N107" s="4" t="s">
        <v>488</v>
      </c>
      <c r="O107" s="4" t="s">
        <v>32</v>
      </c>
      <c r="P107" s="4" t="s">
        <v>33</v>
      </c>
      <c r="Q107" s="4">
        <v>0</v>
      </c>
      <c r="R107" s="7">
        <v>44622</v>
      </c>
      <c r="S107" s="6">
        <v>44627</v>
      </c>
      <c r="T107" s="4" t="s">
        <v>34</v>
      </c>
      <c r="U107" s="4">
        <v>650</v>
      </c>
      <c r="V107" s="4">
        <v>0</v>
      </c>
      <c r="W107" s="4">
        <v>0</v>
      </c>
      <c r="X107" s="4" t="s">
        <v>489</v>
      </c>
      <c r="Y107" s="4" t="s">
        <v>490</v>
      </c>
    </row>
    <row r="108" s="4" customFormat="1" spans="1:25">
      <c r="A108" s="4" t="s">
        <v>491</v>
      </c>
      <c r="B108" s="4" t="s">
        <v>26</v>
      </c>
      <c r="C108" s="4" t="s">
        <v>27</v>
      </c>
      <c r="D108" s="4" t="s">
        <v>492</v>
      </c>
      <c r="E108" s="4" t="s">
        <v>453</v>
      </c>
      <c r="F108" s="6">
        <v>44625</v>
      </c>
      <c r="G108" s="6">
        <v>44626</v>
      </c>
      <c r="H108" s="4">
        <v>1</v>
      </c>
      <c r="I108" s="4">
        <v>1</v>
      </c>
      <c r="J108" s="4">
        <v>1</v>
      </c>
      <c r="K108" s="4" t="s">
        <v>30</v>
      </c>
      <c r="L108" s="4">
        <v>352</v>
      </c>
      <c r="M108" s="4">
        <v>352</v>
      </c>
      <c r="N108" s="4" t="s">
        <v>493</v>
      </c>
      <c r="O108" s="4" t="s">
        <v>32</v>
      </c>
      <c r="P108" s="4" t="s">
        <v>33</v>
      </c>
      <c r="Q108" s="4">
        <v>0</v>
      </c>
      <c r="R108" s="7">
        <v>44623</v>
      </c>
      <c r="S108" s="6">
        <v>44627</v>
      </c>
      <c r="T108" s="4" t="s">
        <v>34</v>
      </c>
      <c r="U108" s="4">
        <v>352</v>
      </c>
      <c r="V108" s="4">
        <v>0</v>
      </c>
      <c r="W108" s="4">
        <v>0</v>
      </c>
      <c r="X108" s="4" t="s">
        <v>494</v>
      </c>
      <c r="Y108" s="4" t="s">
        <v>81</v>
      </c>
    </row>
    <row r="109" s="4" customFormat="1" spans="1:25">
      <c r="A109" s="4" t="s">
        <v>491</v>
      </c>
      <c r="B109" s="4" t="s">
        <v>26</v>
      </c>
      <c r="C109" s="4" t="s">
        <v>75</v>
      </c>
      <c r="D109" s="4" t="s">
        <v>492</v>
      </c>
      <c r="E109" s="4" t="s">
        <v>453</v>
      </c>
      <c r="F109" s="6">
        <v>44625</v>
      </c>
      <c r="G109" s="6">
        <v>44626</v>
      </c>
      <c r="H109" s="4">
        <v>1</v>
      </c>
      <c r="I109" s="4">
        <v>1</v>
      </c>
      <c r="J109" s="4">
        <v>1</v>
      </c>
      <c r="K109" s="4" t="s">
        <v>30</v>
      </c>
      <c r="L109" s="4">
        <v>-352</v>
      </c>
      <c r="M109" s="4">
        <v>-352</v>
      </c>
      <c r="N109" s="4" t="s">
        <v>493</v>
      </c>
      <c r="O109" s="4" t="s">
        <v>32</v>
      </c>
      <c r="P109" s="4" t="s">
        <v>33</v>
      </c>
      <c r="Q109" s="4">
        <v>0</v>
      </c>
      <c r="R109" s="7">
        <v>44623</v>
      </c>
      <c r="S109" s="6">
        <v>44627</v>
      </c>
      <c r="T109" s="4" t="s">
        <v>34</v>
      </c>
      <c r="U109" s="4">
        <v>-352</v>
      </c>
      <c r="V109" s="4">
        <v>0</v>
      </c>
      <c r="W109" s="4">
        <v>0</v>
      </c>
      <c r="X109" s="4" t="s">
        <v>494</v>
      </c>
      <c r="Y109" s="4" t="s">
        <v>81</v>
      </c>
    </row>
    <row r="110" s="4" customFormat="1" spans="1:25">
      <c r="A110" s="4" t="s">
        <v>495</v>
      </c>
      <c r="B110" s="4" t="s">
        <v>26</v>
      </c>
      <c r="C110" s="4" t="s">
        <v>27</v>
      </c>
      <c r="D110" s="4" t="s">
        <v>301</v>
      </c>
      <c r="E110" s="4" t="s">
        <v>307</v>
      </c>
      <c r="F110" s="6">
        <v>44623</v>
      </c>
      <c r="G110" s="6">
        <v>44624</v>
      </c>
      <c r="H110" s="4">
        <v>1</v>
      </c>
      <c r="I110" s="4">
        <v>1</v>
      </c>
      <c r="J110" s="4">
        <v>1</v>
      </c>
      <c r="K110" s="4" t="s">
        <v>30</v>
      </c>
      <c r="L110" s="4">
        <v>298</v>
      </c>
      <c r="M110" s="4">
        <v>298</v>
      </c>
      <c r="N110" s="4" t="s">
        <v>496</v>
      </c>
      <c r="O110" s="4" t="s">
        <v>32</v>
      </c>
      <c r="P110" s="4" t="s">
        <v>33</v>
      </c>
      <c r="Q110" s="4">
        <v>0</v>
      </c>
      <c r="R110" s="7">
        <v>44623</v>
      </c>
      <c r="S110" s="6">
        <v>44627</v>
      </c>
      <c r="T110" s="4" t="s">
        <v>34</v>
      </c>
      <c r="U110" s="4">
        <v>298</v>
      </c>
      <c r="V110" s="4">
        <v>0</v>
      </c>
      <c r="W110" s="4">
        <v>0</v>
      </c>
      <c r="X110" s="4" t="s">
        <v>497</v>
      </c>
      <c r="Y110" s="4" t="s">
        <v>498</v>
      </c>
    </row>
    <row r="111" s="4" customFormat="1" spans="1:25">
      <c r="A111" s="4" t="s">
        <v>499</v>
      </c>
      <c r="B111" s="4" t="s">
        <v>26</v>
      </c>
      <c r="C111" s="4" t="s">
        <v>27</v>
      </c>
      <c r="D111" s="4" t="s">
        <v>175</v>
      </c>
      <c r="E111" s="4" t="s">
        <v>500</v>
      </c>
      <c r="F111" s="6">
        <v>44624</v>
      </c>
      <c r="G111" s="6">
        <v>44626</v>
      </c>
      <c r="H111" s="4">
        <v>1</v>
      </c>
      <c r="I111" s="4">
        <v>2</v>
      </c>
      <c r="J111" s="4">
        <v>2</v>
      </c>
      <c r="K111" s="4" t="s">
        <v>30</v>
      </c>
      <c r="L111" s="4">
        <v>1226</v>
      </c>
      <c r="M111" s="4">
        <v>1226</v>
      </c>
      <c r="N111" s="4" t="s">
        <v>501</v>
      </c>
      <c r="O111" s="4" t="s">
        <v>32</v>
      </c>
      <c r="P111" s="4" t="s">
        <v>33</v>
      </c>
      <c r="Q111" s="4">
        <v>0</v>
      </c>
      <c r="R111" s="7">
        <v>44623</v>
      </c>
      <c r="S111" s="6">
        <v>44627</v>
      </c>
      <c r="T111" s="4" t="s">
        <v>34</v>
      </c>
      <c r="U111" s="4">
        <v>1226</v>
      </c>
      <c r="V111" s="4">
        <v>0</v>
      </c>
      <c r="W111" s="4">
        <v>0</v>
      </c>
      <c r="X111" s="4" t="s">
        <v>502</v>
      </c>
      <c r="Y111" s="4" t="s">
        <v>503</v>
      </c>
    </row>
    <row r="112" s="4" customFormat="1" spans="1:25">
      <c r="A112" s="4" t="s">
        <v>504</v>
      </c>
      <c r="B112" s="4" t="s">
        <v>26</v>
      </c>
      <c r="C112" s="4" t="s">
        <v>27</v>
      </c>
      <c r="D112" s="4" t="s">
        <v>505</v>
      </c>
      <c r="E112" s="4" t="s">
        <v>506</v>
      </c>
      <c r="F112" s="6">
        <v>44624</v>
      </c>
      <c r="G112" s="6">
        <v>44625</v>
      </c>
      <c r="H112" s="4">
        <v>1</v>
      </c>
      <c r="I112" s="4">
        <v>1</v>
      </c>
      <c r="J112" s="4">
        <v>1</v>
      </c>
      <c r="K112" s="4" t="s">
        <v>30</v>
      </c>
      <c r="L112" s="4">
        <v>1400</v>
      </c>
      <c r="M112" s="4">
        <v>1400</v>
      </c>
      <c r="N112" s="4" t="s">
        <v>507</v>
      </c>
      <c r="O112" s="4" t="s">
        <v>32</v>
      </c>
      <c r="P112" s="4" t="s">
        <v>33</v>
      </c>
      <c r="Q112" s="4">
        <v>0</v>
      </c>
      <c r="R112" s="7">
        <v>44623</v>
      </c>
      <c r="S112" s="6">
        <v>44627</v>
      </c>
      <c r="T112" s="4" t="s">
        <v>34</v>
      </c>
      <c r="U112" s="4">
        <v>1400</v>
      </c>
      <c r="V112" s="4">
        <v>0</v>
      </c>
      <c r="W112" s="4">
        <v>0</v>
      </c>
      <c r="X112" s="4" t="s">
        <v>508</v>
      </c>
      <c r="Y112" s="4" t="s">
        <v>509</v>
      </c>
    </row>
    <row r="113" s="4" customFormat="1" spans="1:25">
      <c r="A113" s="4" t="s">
        <v>510</v>
      </c>
      <c r="B113" s="4" t="s">
        <v>26</v>
      </c>
      <c r="C113" s="4" t="s">
        <v>27</v>
      </c>
      <c r="D113" s="4" t="s">
        <v>457</v>
      </c>
      <c r="E113" s="4" t="s">
        <v>511</v>
      </c>
      <c r="F113" s="6">
        <v>44623</v>
      </c>
      <c r="G113" s="6">
        <v>44624</v>
      </c>
      <c r="H113" s="4">
        <v>1</v>
      </c>
      <c r="I113" s="4">
        <v>1</v>
      </c>
      <c r="J113" s="4">
        <v>1</v>
      </c>
      <c r="K113" s="4" t="s">
        <v>30</v>
      </c>
      <c r="L113" s="4">
        <v>815</v>
      </c>
      <c r="M113" s="4">
        <v>815</v>
      </c>
      <c r="N113" s="4" t="s">
        <v>512</v>
      </c>
      <c r="O113" s="4" t="s">
        <v>32</v>
      </c>
      <c r="P113" s="4" t="s">
        <v>33</v>
      </c>
      <c r="Q113" s="4">
        <v>0</v>
      </c>
      <c r="R113" s="7">
        <v>44623</v>
      </c>
      <c r="S113" s="6">
        <v>44627</v>
      </c>
      <c r="T113" s="4" t="s">
        <v>34</v>
      </c>
      <c r="U113" s="4">
        <v>815</v>
      </c>
      <c r="V113" s="4">
        <v>0</v>
      </c>
      <c r="W113" s="4">
        <v>0</v>
      </c>
      <c r="X113" s="4" t="s">
        <v>513</v>
      </c>
      <c r="Y113" s="4" t="s">
        <v>514</v>
      </c>
    </row>
    <row r="114" s="4" customFormat="1" spans="1:25">
      <c r="A114" s="4" t="s">
        <v>515</v>
      </c>
      <c r="B114" s="4" t="s">
        <v>26</v>
      </c>
      <c r="C114" s="4" t="s">
        <v>27</v>
      </c>
      <c r="D114" s="4" t="s">
        <v>516</v>
      </c>
      <c r="E114" s="4" t="s">
        <v>517</v>
      </c>
      <c r="F114" s="6">
        <v>44624</v>
      </c>
      <c r="G114" s="6">
        <v>44625</v>
      </c>
      <c r="H114" s="4">
        <v>1</v>
      </c>
      <c r="I114" s="4">
        <v>1</v>
      </c>
      <c r="J114" s="4">
        <v>1</v>
      </c>
      <c r="K114" s="4" t="s">
        <v>30</v>
      </c>
      <c r="L114" s="4">
        <v>543</v>
      </c>
      <c r="M114" s="4">
        <v>543</v>
      </c>
      <c r="N114" s="4" t="s">
        <v>518</v>
      </c>
      <c r="O114" s="4" t="s">
        <v>32</v>
      </c>
      <c r="P114" s="4" t="s">
        <v>33</v>
      </c>
      <c r="Q114" s="4">
        <v>0</v>
      </c>
      <c r="R114" s="7">
        <v>44623</v>
      </c>
      <c r="S114" s="6">
        <v>44627</v>
      </c>
      <c r="T114" s="4" t="s">
        <v>34</v>
      </c>
      <c r="U114" s="4">
        <v>543</v>
      </c>
      <c r="V114" s="4">
        <v>0</v>
      </c>
      <c r="W114" s="4">
        <v>0</v>
      </c>
      <c r="X114" s="4" t="s">
        <v>519</v>
      </c>
      <c r="Y114" s="4" t="s">
        <v>520</v>
      </c>
    </row>
    <row r="115" s="4" customFormat="1" spans="1:25">
      <c r="A115" s="4" t="s">
        <v>521</v>
      </c>
      <c r="B115" s="4" t="s">
        <v>26</v>
      </c>
      <c r="C115" s="4" t="s">
        <v>27</v>
      </c>
      <c r="D115" s="4" t="s">
        <v>228</v>
      </c>
      <c r="E115" s="4" t="s">
        <v>229</v>
      </c>
      <c r="F115" s="6">
        <v>44624</v>
      </c>
      <c r="G115" s="6">
        <v>44625</v>
      </c>
      <c r="H115" s="4">
        <v>1</v>
      </c>
      <c r="I115" s="4">
        <v>1</v>
      </c>
      <c r="J115" s="4">
        <v>1</v>
      </c>
      <c r="K115" s="4" t="s">
        <v>30</v>
      </c>
      <c r="L115" s="4">
        <v>299</v>
      </c>
      <c r="M115" s="4">
        <v>299</v>
      </c>
      <c r="N115" s="4" t="s">
        <v>522</v>
      </c>
      <c r="O115" s="4" t="s">
        <v>32</v>
      </c>
      <c r="P115" s="4" t="s">
        <v>33</v>
      </c>
      <c r="Q115" s="4">
        <v>0</v>
      </c>
      <c r="R115" s="7">
        <v>44623</v>
      </c>
      <c r="S115" s="6">
        <v>44627</v>
      </c>
      <c r="T115" s="4" t="s">
        <v>34</v>
      </c>
      <c r="U115" s="4">
        <v>299</v>
      </c>
      <c r="V115" s="4">
        <v>0</v>
      </c>
      <c r="W115" s="4">
        <v>0</v>
      </c>
      <c r="X115" s="4" t="s">
        <v>523</v>
      </c>
      <c r="Y115" s="4" t="s">
        <v>524</v>
      </c>
    </row>
    <row r="116" s="4" customFormat="1" spans="1:25">
      <c r="A116" s="4" t="s">
        <v>525</v>
      </c>
      <c r="B116" s="4" t="s">
        <v>26</v>
      </c>
      <c r="C116" s="4" t="s">
        <v>27</v>
      </c>
      <c r="D116" s="4" t="s">
        <v>352</v>
      </c>
      <c r="E116" s="4" t="s">
        <v>526</v>
      </c>
      <c r="F116" s="6">
        <v>44624</v>
      </c>
      <c r="G116" s="6">
        <v>44625</v>
      </c>
      <c r="H116" s="4">
        <v>1</v>
      </c>
      <c r="I116" s="4">
        <v>1</v>
      </c>
      <c r="J116" s="4">
        <v>1</v>
      </c>
      <c r="K116" s="4" t="s">
        <v>30</v>
      </c>
      <c r="L116" s="4">
        <v>723</v>
      </c>
      <c r="M116" s="4">
        <v>723</v>
      </c>
      <c r="N116" s="4" t="s">
        <v>527</v>
      </c>
      <c r="O116" s="4" t="s">
        <v>32</v>
      </c>
      <c r="P116" s="4" t="s">
        <v>33</v>
      </c>
      <c r="Q116" s="4">
        <v>0</v>
      </c>
      <c r="R116" s="7">
        <v>44623</v>
      </c>
      <c r="S116" s="6">
        <v>44627</v>
      </c>
      <c r="T116" s="4" t="s">
        <v>34</v>
      </c>
      <c r="U116" s="4">
        <v>723</v>
      </c>
      <c r="V116" s="4">
        <v>0</v>
      </c>
      <c r="W116" s="4">
        <v>0</v>
      </c>
      <c r="X116" s="4" t="s">
        <v>528</v>
      </c>
      <c r="Y116" s="4" t="s">
        <v>529</v>
      </c>
    </row>
    <row r="117" s="4" customFormat="1" spans="1:25">
      <c r="A117" s="4" t="s">
        <v>530</v>
      </c>
      <c r="B117" s="4" t="s">
        <v>26</v>
      </c>
      <c r="C117" s="4" t="s">
        <v>27</v>
      </c>
      <c r="D117" s="4" t="s">
        <v>531</v>
      </c>
      <c r="E117" s="4" t="s">
        <v>532</v>
      </c>
      <c r="F117" s="6">
        <v>44624</v>
      </c>
      <c r="G117" s="6">
        <v>44625</v>
      </c>
      <c r="H117" s="4">
        <v>1</v>
      </c>
      <c r="I117" s="4">
        <v>1</v>
      </c>
      <c r="J117" s="4">
        <v>1</v>
      </c>
      <c r="K117" s="4" t="s">
        <v>30</v>
      </c>
      <c r="L117" s="4">
        <v>452</v>
      </c>
      <c r="M117" s="4">
        <v>452</v>
      </c>
      <c r="N117" s="4" t="s">
        <v>533</v>
      </c>
      <c r="O117" s="4" t="s">
        <v>32</v>
      </c>
      <c r="P117" s="4" t="s">
        <v>33</v>
      </c>
      <c r="Q117" s="4">
        <v>0</v>
      </c>
      <c r="R117" s="7">
        <v>44623</v>
      </c>
      <c r="S117" s="6">
        <v>44627</v>
      </c>
      <c r="T117" s="4" t="s">
        <v>34</v>
      </c>
      <c r="U117" s="4">
        <v>452</v>
      </c>
      <c r="V117" s="4">
        <v>0</v>
      </c>
      <c r="W117" s="4">
        <v>0</v>
      </c>
      <c r="X117" s="4" t="s">
        <v>534</v>
      </c>
      <c r="Y117" s="4" t="s">
        <v>81</v>
      </c>
    </row>
    <row r="118" s="4" customFormat="1" spans="1:25">
      <c r="A118" s="4" t="s">
        <v>530</v>
      </c>
      <c r="B118" s="4" t="s">
        <v>26</v>
      </c>
      <c r="C118" s="4" t="s">
        <v>75</v>
      </c>
      <c r="D118" s="4" t="s">
        <v>531</v>
      </c>
      <c r="E118" s="4" t="s">
        <v>532</v>
      </c>
      <c r="F118" s="6">
        <v>44624</v>
      </c>
      <c r="G118" s="6">
        <v>44625</v>
      </c>
      <c r="H118" s="4">
        <v>1</v>
      </c>
      <c r="I118" s="4">
        <v>1</v>
      </c>
      <c r="J118" s="4">
        <v>1</v>
      </c>
      <c r="K118" s="4" t="s">
        <v>30</v>
      </c>
      <c r="L118" s="4">
        <v>-452</v>
      </c>
      <c r="M118" s="4">
        <v>-452</v>
      </c>
      <c r="N118" s="4" t="s">
        <v>533</v>
      </c>
      <c r="O118" s="4" t="s">
        <v>32</v>
      </c>
      <c r="P118" s="4" t="s">
        <v>33</v>
      </c>
      <c r="Q118" s="4">
        <v>0</v>
      </c>
      <c r="R118" s="7">
        <v>44623</v>
      </c>
      <c r="S118" s="6">
        <v>44627</v>
      </c>
      <c r="T118" s="4" t="s">
        <v>34</v>
      </c>
      <c r="U118" s="4">
        <v>-452</v>
      </c>
      <c r="V118" s="4">
        <v>0</v>
      </c>
      <c r="W118" s="4">
        <v>0</v>
      </c>
      <c r="X118" s="4" t="s">
        <v>534</v>
      </c>
      <c r="Y118" s="4" t="s">
        <v>81</v>
      </c>
    </row>
    <row r="119" s="4" customFormat="1" spans="1:25">
      <c r="A119" s="4" t="s">
        <v>535</v>
      </c>
      <c r="B119" s="4" t="s">
        <v>26</v>
      </c>
      <c r="C119" s="4" t="s">
        <v>27</v>
      </c>
      <c r="D119" s="4" t="s">
        <v>175</v>
      </c>
      <c r="E119" s="4" t="s">
        <v>176</v>
      </c>
      <c r="F119" s="6">
        <v>44624</v>
      </c>
      <c r="G119" s="6">
        <v>44625</v>
      </c>
      <c r="H119" s="4">
        <v>1</v>
      </c>
      <c r="I119" s="4">
        <v>1</v>
      </c>
      <c r="J119" s="4">
        <v>1</v>
      </c>
      <c r="K119" s="4" t="s">
        <v>30</v>
      </c>
      <c r="L119" s="4">
        <v>613</v>
      </c>
      <c r="M119" s="4">
        <v>613</v>
      </c>
      <c r="N119" s="4" t="s">
        <v>536</v>
      </c>
      <c r="O119" s="4" t="s">
        <v>32</v>
      </c>
      <c r="P119" s="4" t="s">
        <v>33</v>
      </c>
      <c r="Q119" s="4">
        <v>0</v>
      </c>
      <c r="R119" s="7">
        <v>44623</v>
      </c>
      <c r="S119" s="6">
        <v>44627</v>
      </c>
      <c r="T119" s="4" t="s">
        <v>34</v>
      </c>
      <c r="U119" s="4">
        <v>613</v>
      </c>
      <c r="V119" s="4">
        <v>0</v>
      </c>
      <c r="W119" s="4">
        <v>0</v>
      </c>
      <c r="X119" s="4" t="s">
        <v>537</v>
      </c>
      <c r="Y119" s="4" t="s">
        <v>81</v>
      </c>
    </row>
    <row r="120" s="4" customFormat="1" spans="1:25">
      <c r="A120" s="4" t="s">
        <v>535</v>
      </c>
      <c r="B120" s="4" t="s">
        <v>26</v>
      </c>
      <c r="C120" s="4" t="s">
        <v>75</v>
      </c>
      <c r="D120" s="4" t="s">
        <v>175</v>
      </c>
      <c r="E120" s="4" t="s">
        <v>176</v>
      </c>
      <c r="F120" s="6">
        <v>44624</v>
      </c>
      <c r="G120" s="6">
        <v>44625</v>
      </c>
      <c r="H120" s="4">
        <v>1</v>
      </c>
      <c r="I120" s="4">
        <v>1</v>
      </c>
      <c r="J120" s="4">
        <v>1</v>
      </c>
      <c r="K120" s="4" t="s">
        <v>30</v>
      </c>
      <c r="L120" s="4">
        <v>-613</v>
      </c>
      <c r="M120" s="4">
        <v>-613</v>
      </c>
      <c r="N120" s="4" t="s">
        <v>536</v>
      </c>
      <c r="O120" s="4" t="s">
        <v>32</v>
      </c>
      <c r="P120" s="4" t="s">
        <v>33</v>
      </c>
      <c r="Q120" s="4">
        <v>0</v>
      </c>
      <c r="R120" s="7">
        <v>44623</v>
      </c>
      <c r="S120" s="6">
        <v>44627</v>
      </c>
      <c r="T120" s="4" t="s">
        <v>34</v>
      </c>
      <c r="U120" s="4">
        <v>-613</v>
      </c>
      <c r="V120" s="4">
        <v>0</v>
      </c>
      <c r="W120" s="4">
        <v>0</v>
      </c>
      <c r="X120" s="4" t="s">
        <v>537</v>
      </c>
      <c r="Y120" s="4" t="s">
        <v>81</v>
      </c>
    </row>
    <row r="121" s="4" customFormat="1" spans="1:25">
      <c r="A121" s="4" t="s">
        <v>538</v>
      </c>
      <c r="B121" s="4" t="s">
        <v>26</v>
      </c>
      <c r="C121" s="4" t="s">
        <v>27</v>
      </c>
      <c r="D121" s="4" t="s">
        <v>332</v>
      </c>
      <c r="E121" s="4" t="s">
        <v>206</v>
      </c>
      <c r="F121" s="6">
        <v>44624</v>
      </c>
      <c r="G121" s="6">
        <v>44625</v>
      </c>
      <c r="H121" s="4">
        <v>1</v>
      </c>
      <c r="I121" s="4">
        <v>1</v>
      </c>
      <c r="J121" s="4">
        <v>1</v>
      </c>
      <c r="K121" s="4" t="s">
        <v>30</v>
      </c>
      <c r="L121" s="4">
        <v>458</v>
      </c>
      <c r="M121" s="4">
        <v>458</v>
      </c>
      <c r="N121" s="4" t="s">
        <v>539</v>
      </c>
      <c r="O121" s="4" t="s">
        <v>32</v>
      </c>
      <c r="P121" s="4" t="s">
        <v>33</v>
      </c>
      <c r="Q121" s="4">
        <v>0</v>
      </c>
      <c r="R121" s="7">
        <v>44623</v>
      </c>
      <c r="S121" s="6">
        <v>44627</v>
      </c>
      <c r="T121" s="4" t="s">
        <v>34</v>
      </c>
      <c r="U121" s="4">
        <v>458</v>
      </c>
      <c r="V121" s="4">
        <v>0</v>
      </c>
      <c r="W121" s="4">
        <v>0</v>
      </c>
      <c r="X121" s="4" t="s">
        <v>540</v>
      </c>
      <c r="Y121" s="4" t="s">
        <v>541</v>
      </c>
    </row>
    <row r="122" s="4" customFormat="1" spans="1:25">
      <c r="A122" s="4" t="s">
        <v>542</v>
      </c>
      <c r="B122" s="4" t="s">
        <v>26</v>
      </c>
      <c r="C122" s="4" t="s">
        <v>27</v>
      </c>
      <c r="D122" s="4" t="s">
        <v>543</v>
      </c>
      <c r="E122" s="4" t="s">
        <v>160</v>
      </c>
      <c r="F122" s="6">
        <v>44624</v>
      </c>
      <c r="G122" s="6">
        <v>44625</v>
      </c>
      <c r="H122" s="4">
        <v>1</v>
      </c>
      <c r="I122" s="4">
        <v>1</v>
      </c>
      <c r="J122" s="4">
        <v>1</v>
      </c>
      <c r="K122" s="4" t="s">
        <v>30</v>
      </c>
      <c r="L122" s="4">
        <v>108</v>
      </c>
      <c r="M122" s="4">
        <v>108</v>
      </c>
      <c r="N122" s="4" t="s">
        <v>544</v>
      </c>
      <c r="O122" s="4" t="s">
        <v>32</v>
      </c>
      <c r="P122" s="4" t="s">
        <v>33</v>
      </c>
      <c r="Q122" s="4">
        <v>0</v>
      </c>
      <c r="R122" s="7">
        <v>44623</v>
      </c>
      <c r="S122" s="6">
        <v>44627</v>
      </c>
      <c r="T122" s="4" t="s">
        <v>34</v>
      </c>
      <c r="U122" s="4">
        <v>108</v>
      </c>
      <c r="V122" s="4">
        <v>0</v>
      </c>
      <c r="W122" s="4">
        <v>0</v>
      </c>
      <c r="X122" s="4" t="s">
        <v>545</v>
      </c>
      <c r="Y122" s="4" t="s">
        <v>545</v>
      </c>
    </row>
    <row r="123" s="4" customFormat="1" spans="1:25">
      <c r="A123" s="4" t="s">
        <v>546</v>
      </c>
      <c r="B123" s="4" t="s">
        <v>26</v>
      </c>
      <c r="C123" s="4" t="s">
        <v>27</v>
      </c>
      <c r="D123" s="4" t="s">
        <v>289</v>
      </c>
      <c r="E123" s="4" t="s">
        <v>547</v>
      </c>
      <c r="F123" s="6">
        <v>44624</v>
      </c>
      <c r="G123" s="6">
        <v>44625</v>
      </c>
      <c r="H123" s="4">
        <v>1</v>
      </c>
      <c r="I123" s="4">
        <v>1</v>
      </c>
      <c r="J123" s="4">
        <v>1</v>
      </c>
      <c r="K123" s="4" t="s">
        <v>30</v>
      </c>
      <c r="L123" s="4">
        <v>985</v>
      </c>
      <c r="M123" s="4">
        <v>985</v>
      </c>
      <c r="N123" s="4" t="s">
        <v>548</v>
      </c>
      <c r="O123" s="4" t="s">
        <v>32</v>
      </c>
      <c r="P123" s="4" t="s">
        <v>33</v>
      </c>
      <c r="Q123" s="4">
        <v>0</v>
      </c>
      <c r="R123" s="7">
        <v>44623</v>
      </c>
      <c r="S123" s="6">
        <v>44627</v>
      </c>
      <c r="T123" s="4" t="s">
        <v>34</v>
      </c>
      <c r="U123" s="4">
        <v>985</v>
      </c>
      <c r="V123" s="4">
        <v>0</v>
      </c>
      <c r="W123" s="4">
        <v>0</v>
      </c>
      <c r="X123" s="4" t="s">
        <v>549</v>
      </c>
      <c r="Y123" s="4" t="s">
        <v>81</v>
      </c>
    </row>
    <row r="124" s="4" customFormat="1" spans="1:25">
      <c r="A124" s="4" t="s">
        <v>546</v>
      </c>
      <c r="B124" s="4" t="s">
        <v>26</v>
      </c>
      <c r="C124" s="4" t="s">
        <v>75</v>
      </c>
      <c r="D124" s="4" t="s">
        <v>289</v>
      </c>
      <c r="E124" s="4" t="s">
        <v>547</v>
      </c>
      <c r="F124" s="6">
        <v>44624</v>
      </c>
      <c r="G124" s="6">
        <v>44625</v>
      </c>
      <c r="H124" s="4">
        <v>1</v>
      </c>
      <c r="I124" s="4">
        <v>1</v>
      </c>
      <c r="J124" s="4">
        <v>1</v>
      </c>
      <c r="K124" s="4" t="s">
        <v>30</v>
      </c>
      <c r="L124" s="4">
        <v>-985</v>
      </c>
      <c r="M124" s="4">
        <v>-985</v>
      </c>
      <c r="N124" s="4" t="s">
        <v>548</v>
      </c>
      <c r="O124" s="4" t="s">
        <v>32</v>
      </c>
      <c r="P124" s="4" t="s">
        <v>33</v>
      </c>
      <c r="Q124" s="4">
        <v>0</v>
      </c>
      <c r="R124" s="7">
        <v>44623</v>
      </c>
      <c r="S124" s="6">
        <v>44627</v>
      </c>
      <c r="T124" s="4" t="s">
        <v>34</v>
      </c>
      <c r="U124" s="4">
        <v>-985</v>
      </c>
      <c r="V124" s="4">
        <v>0</v>
      </c>
      <c r="W124" s="4">
        <v>0</v>
      </c>
      <c r="X124" s="4" t="s">
        <v>549</v>
      </c>
      <c r="Y124" s="4" t="s">
        <v>81</v>
      </c>
    </row>
    <row r="125" s="4" customFormat="1" spans="1:25">
      <c r="A125" s="4" t="s">
        <v>550</v>
      </c>
      <c r="B125" s="4" t="s">
        <v>26</v>
      </c>
      <c r="C125" s="4" t="s">
        <v>27</v>
      </c>
      <c r="D125" s="4" t="s">
        <v>205</v>
      </c>
      <c r="E125" s="4" t="s">
        <v>453</v>
      </c>
      <c r="F125" s="6">
        <v>44624</v>
      </c>
      <c r="G125" s="6">
        <v>44625</v>
      </c>
      <c r="H125" s="4">
        <v>1</v>
      </c>
      <c r="I125" s="4">
        <v>1</v>
      </c>
      <c r="J125" s="4">
        <v>1</v>
      </c>
      <c r="K125" s="4" t="s">
        <v>30</v>
      </c>
      <c r="L125" s="4">
        <v>455</v>
      </c>
      <c r="M125" s="4">
        <v>455</v>
      </c>
      <c r="N125" s="4" t="s">
        <v>551</v>
      </c>
      <c r="O125" s="4" t="s">
        <v>32</v>
      </c>
      <c r="P125" s="4" t="s">
        <v>33</v>
      </c>
      <c r="Q125" s="4">
        <v>0</v>
      </c>
      <c r="R125" s="7">
        <v>44624</v>
      </c>
      <c r="S125" s="6">
        <v>44627</v>
      </c>
      <c r="T125" s="4" t="s">
        <v>34</v>
      </c>
      <c r="U125" s="4">
        <v>455</v>
      </c>
      <c r="V125" s="4">
        <v>0</v>
      </c>
      <c r="W125" s="4">
        <v>0</v>
      </c>
      <c r="X125" s="4" t="s">
        <v>81</v>
      </c>
      <c r="Y125" s="4" t="s">
        <v>81</v>
      </c>
    </row>
    <row r="126" s="4" customFormat="1" spans="1:25">
      <c r="A126" s="4" t="s">
        <v>550</v>
      </c>
      <c r="B126" s="4" t="s">
        <v>26</v>
      </c>
      <c r="C126" s="4" t="s">
        <v>75</v>
      </c>
      <c r="D126" s="4" t="s">
        <v>205</v>
      </c>
      <c r="E126" s="4" t="s">
        <v>453</v>
      </c>
      <c r="F126" s="6">
        <v>44624</v>
      </c>
      <c r="G126" s="6">
        <v>44625</v>
      </c>
      <c r="H126" s="4">
        <v>1</v>
      </c>
      <c r="I126" s="4">
        <v>1</v>
      </c>
      <c r="J126" s="4">
        <v>1</v>
      </c>
      <c r="K126" s="4" t="s">
        <v>30</v>
      </c>
      <c r="L126" s="4">
        <v>-455</v>
      </c>
      <c r="M126" s="4">
        <v>-455</v>
      </c>
      <c r="N126" s="4" t="s">
        <v>551</v>
      </c>
      <c r="O126" s="4" t="s">
        <v>32</v>
      </c>
      <c r="P126" s="4" t="s">
        <v>33</v>
      </c>
      <c r="Q126" s="4">
        <v>0</v>
      </c>
      <c r="R126" s="7">
        <v>44624</v>
      </c>
      <c r="S126" s="6">
        <v>44627</v>
      </c>
      <c r="T126" s="4" t="s">
        <v>34</v>
      </c>
      <c r="U126" s="4">
        <v>-455</v>
      </c>
      <c r="V126" s="4">
        <v>0</v>
      </c>
      <c r="W126" s="4">
        <v>0</v>
      </c>
      <c r="X126" s="4" t="s">
        <v>81</v>
      </c>
      <c r="Y126" s="4" t="s">
        <v>81</v>
      </c>
    </row>
    <row r="127" s="4" customFormat="1" spans="1:25">
      <c r="A127" s="4" t="s">
        <v>552</v>
      </c>
      <c r="B127" s="4" t="s">
        <v>26</v>
      </c>
      <c r="C127" s="4" t="s">
        <v>27</v>
      </c>
      <c r="D127" s="4" t="s">
        <v>553</v>
      </c>
      <c r="E127" s="4" t="s">
        <v>554</v>
      </c>
      <c r="F127" s="6">
        <v>44624</v>
      </c>
      <c r="G127" s="6">
        <v>44626</v>
      </c>
      <c r="H127" s="4">
        <v>1</v>
      </c>
      <c r="I127" s="4">
        <v>2</v>
      </c>
      <c r="J127" s="4">
        <v>2</v>
      </c>
      <c r="K127" s="4" t="s">
        <v>30</v>
      </c>
      <c r="L127" s="4">
        <v>836</v>
      </c>
      <c r="M127" s="4">
        <v>836</v>
      </c>
      <c r="N127" s="4" t="s">
        <v>555</v>
      </c>
      <c r="O127" s="4" t="s">
        <v>32</v>
      </c>
      <c r="P127" s="4" t="s">
        <v>33</v>
      </c>
      <c r="Q127" s="4">
        <v>0</v>
      </c>
      <c r="R127" s="7">
        <v>44624</v>
      </c>
      <c r="S127" s="6">
        <v>44627</v>
      </c>
      <c r="T127" s="4" t="s">
        <v>34</v>
      </c>
      <c r="U127" s="4">
        <v>836</v>
      </c>
      <c r="V127" s="4">
        <v>0</v>
      </c>
      <c r="W127" s="4">
        <v>0</v>
      </c>
      <c r="X127" s="4" t="s">
        <v>556</v>
      </c>
      <c r="Y127" s="4" t="s">
        <v>557</v>
      </c>
    </row>
    <row r="128" s="4" customFormat="1" spans="1:25">
      <c r="A128" s="4" t="s">
        <v>124</v>
      </c>
      <c r="B128" s="4" t="s">
        <v>26</v>
      </c>
      <c r="C128" s="4" t="s">
        <v>75</v>
      </c>
      <c r="D128" s="4" t="s">
        <v>125</v>
      </c>
      <c r="E128" s="4" t="s">
        <v>126</v>
      </c>
      <c r="F128" s="6">
        <v>44624</v>
      </c>
      <c r="G128" s="6">
        <v>44625</v>
      </c>
      <c r="H128" s="4">
        <v>1</v>
      </c>
      <c r="I128" s="4">
        <v>1</v>
      </c>
      <c r="J128" s="4">
        <v>1</v>
      </c>
      <c r="K128" s="4" t="s">
        <v>30</v>
      </c>
      <c r="L128" s="4">
        <v>-788</v>
      </c>
      <c r="M128" s="4">
        <v>-788</v>
      </c>
      <c r="N128" s="4" t="s">
        <v>127</v>
      </c>
      <c r="O128" s="4" t="s">
        <v>32</v>
      </c>
      <c r="P128" s="4" t="s">
        <v>33</v>
      </c>
      <c r="Q128" s="4">
        <v>0</v>
      </c>
      <c r="R128" s="7">
        <v>44610</v>
      </c>
      <c r="S128" s="6">
        <v>44627</v>
      </c>
      <c r="T128" s="4" t="s">
        <v>34</v>
      </c>
      <c r="U128" s="4">
        <v>-788</v>
      </c>
      <c r="V128" s="4">
        <v>0</v>
      </c>
      <c r="W128" s="4">
        <v>0</v>
      </c>
      <c r="X128" s="4" t="s">
        <v>81</v>
      </c>
      <c r="Y128" s="4" t="s">
        <v>81</v>
      </c>
    </row>
    <row r="129" s="4" customFormat="1" spans="1:25">
      <c r="A129" s="4" t="s">
        <v>558</v>
      </c>
      <c r="B129" s="4" t="s">
        <v>26</v>
      </c>
      <c r="C129" s="4" t="s">
        <v>27</v>
      </c>
      <c r="D129" s="4" t="s">
        <v>205</v>
      </c>
      <c r="E129" s="4" t="s">
        <v>206</v>
      </c>
      <c r="F129" s="6">
        <v>44624</v>
      </c>
      <c r="G129" s="6">
        <v>44625</v>
      </c>
      <c r="H129" s="4">
        <v>1</v>
      </c>
      <c r="I129" s="4">
        <v>1</v>
      </c>
      <c r="J129" s="4">
        <v>1</v>
      </c>
      <c r="K129" s="4" t="s">
        <v>30</v>
      </c>
      <c r="L129" s="4">
        <v>420</v>
      </c>
      <c r="M129" s="4">
        <v>420</v>
      </c>
      <c r="N129" s="4" t="s">
        <v>559</v>
      </c>
      <c r="O129" s="4" t="s">
        <v>32</v>
      </c>
      <c r="P129" s="4" t="s">
        <v>33</v>
      </c>
      <c r="Q129" s="4">
        <v>0</v>
      </c>
      <c r="R129" s="7">
        <v>44624</v>
      </c>
      <c r="S129" s="6">
        <v>44627</v>
      </c>
      <c r="T129" s="4" t="s">
        <v>34</v>
      </c>
      <c r="U129" s="4">
        <v>420</v>
      </c>
      <c r="V129" s="4">
        <v>0</v>
      </c>
      <c r="W129" s="4">
        <v>0</v>
      </c>
      <c r="X129" s="4" t="s">
        <v>560</v>
      </c>
      <c r="Y129" s="4" t="s">
        <v>81</v>
      </c>
    </row>
    <row r="130" s="4" customFormat="1" spans="1:25">
      <c r="A130" s="4" t="s">
        <v>558</v>
      </c>
      <c r="B130" s="4" t="s">
        <v>26</v>
      </c>
      <c r="C130" s="4" t="s">
        <v>75</v>
      </c>
      <c r="D130" s="4" t="s">
        <v>205</v>
      </c>
      <c r="E130" s="4" t="s">
        <v>206</v>
      </c>
      <c r="F130" s="6">
        <v>44624</v>
      </c>
      <c r="G130" s="6">
        <v>44625</v>
      </c>
      <c r="H130" s="4">
        <v>1</v>
      </c>
      <c r="I130" s="4">
        <v>1</v>
      </c>
      <c r="J130" s="4">
        <v>1</v>
      </c>
      <c r="K130" s="4" t="s">
        <v>30</v>
      </c>
      <c r="L130" s="4">
        <v>-420</v>
      </c>
      <c r="M130" s="4">
        <v>-420</v>
      </c>
      <c r="N130" s="4" t="s">
        <v>559</v>
      </c>
      <c r="O130" s="4" t="s">
        <v>32</v>
      </c>
      <c r="P130" s="4" t="s">
        <v>33</v>
      </c>
      <c r="Q130" s="4">
        <v>0</v>
      </c>
      <c r="R130" s="7">
        <v>44624</v>
      </c>
      <c r="S130" s="6">
        <v>44627</v>
      </c>
      <c r="T130" s="4" t="s">
        <v>34</v>
      </c>
      <c r="U130" s="4">
        <v>-420</v>
      </c>
      <c r="V130" s="4">
        <v>0</v>
      </c>
      <c r="W130" s="4">
        <v>0</v>
      </c>
      <c r="X130" s="4" t="s">
        <v>560</v>
      </c>
      <c r="Y130" s="4" t="s">
        <v>81</v>
      </c>
    </row>
    <row r="131" s="4" customFormat="1" spans="1:25">
      <c r="A131" s="4" t="s">
        <v>561</v>
      </c>
      <c r="B131" s="4" t="s">
        <v>26</v>
      </c>
      <c r="C131" s="4" t="s">
        <v>27</v>
      </c>
      <c r="D131" s="4" t="s">
        <v>377</v>
      </c>
      <c r="E131" s="4" t="s">
        <v>378</v>
      </c>
      <c r="F131" s="6">
        <v>44624</v>
      </c>
      <c r="G131" s="6">
        <v>44625</v>
      </c>
      <c r="H131" s="4">
        <v>1</v>
      </c>
      <c r="I131" s="4">
        <v>1</v>
      </c>
      <c r="J131" s="4">
        <v>1</v>
      </c>
      <c r="K131" s="4" t="s">
        <v>30</v>
      </c>
      <c r="L131" s="4">
        <v>292</v>
      </c>
      <c r="M131" s="4">
        <v>292</v>
      </c>
      <c r="N131" s="4" t="s">
        <v>562</v>
      </c>
      <c r="O131" s="4" t="s">
        <v>32</v>
      </c>
      <c r="P131" s="4" t="s">
        <v>33</v>
      </c>
      <c r="Q131" s="4">
        <v>0</v>
      </c>
      <c r="R131" s="7">
        <v>44624</v>
      </c>
      <c r="S131" s="6">
        <v>44627</v>
      </c>
      <c r="T131" s="4" t="s">
        <v>34</v>
      </c>
      <c r="U131" s="4">
        <v>292</v>
      </c>
      <c r="V131" s="4">
        <v>0</v>
      </c>
      <c r="W131" s="4">
        <v>0</v>
      </c>
      <c r="X131" s="4" t="s">
        <v>563</v>
      </c>
      <c r="Y131" s="4" t="s">
        <v>564</v>
      </c>
    </row>
    <row r="132" s="4" customFormat="1" spans="1:25">
      <c r="A132" s="4" t="s">
        <v>565</v>
      </c>
      <c r="B132" s="4" t="s">
        <v>26</v>
      </c>
      <c r="C132" s="4" t="s">
        <v>27</v>
      </c>
      <c r="D132" s="4" t="s">
        <v>205</v>
      </c>
      <c r="E132" s="4" t="s">
        <v>566</v>
      </c>
      <c r="F132" s="6">
        <v>44624</v>
      </c>
      <c r="G132" s="6">
        <v>44626</v>
      </c>
      <c r="H132" s="4">
        <v>1</v>
      </c>
      <c r="I132" s="4">
        <v>2</v>
      </c>
      <c r="J132" s="4">
        <v>2</v>
      </c>
      <c r="K132" s="4" t="s">
        <v>30</v>
      </c>
      <c r="L132" s="4">
        <v>860</v>
      </c>
      <c r="M132" s="4">
        <v>860</v>
      </c>
      <c r="N132" s="4" t="s">
        <v>567</v>
      </c>
      <c r="O132" s="4" t="s">
        <v>32</v>
      </c>
      <c r="P132" s="4" t="s">
        <v>33</v>
      </c>
      <c r="Q132" s="4">
        <v>0</v>
      </c>
      <c r="R132" s="7">
        <v>44624</v>
      </c>
      <c r="S132" s="6">
        <v>44627</v>
      </c>
      <c r="T132" s="4" t="s">
        <v>34</v>
      </c>
      <c r="U132" s="4">
        <v>860</v>
      </c>
      <c r="V132" s="4">
        <v>0</v>
      </c>
      <c r="W132" s="4">
        <v>0</v>
      </c>
      <c r="X132" s="4" t="s">
        <v>568</v>
      </c>
      <c r="Y132" s="4" t="s">
        <v>569</v>
      </c>
    </row>
    <row r="133" s="4" customFormat="1" spans="1:25">
      <c r="A133" s="4" t="s">
        <v>570</v>
      </c>
      <c r="B133" s="4" t="s">
        <v>26</v>
      </c>
      <c r="C133" s="4" t="s">
        <v>27</v>
      </c>
      <c r="D133" s="4" t="s">
        <v>165</v>
      </c>
      <c r="E133" s="4" t="s">
        <v>571</v>
      </c>
      <c r="F133" s="6">
        <v>44625</v>
      </c>
      <c r="G133" s="6">
        <v>44626</v>
      </c>
      <c r="H133" s="4">
        <v>1</v>
      </c>
      <c r="I133" s="4">
        <v>1</v>
      </c>
      <c r="J133" s="4">
        <v>1</v>
      </c>
      <c r="K133" s="4" t="s">
        <v>30</v>
      </c>
      <c r="L133" s="4">
        <v>1264</v>
      </c>
      <c r="M133" s="4">
        <v>1264</v>
      </c>
      <c r="N133" s="4" t="s">
        <v>572</v>
      </c>
      <c r="O133" s="4" t="s">
        <v>32</v>
      </c>
      <c r="P133" s="4" t="s">
        <v>33</v>
      </c>
      <c r="Q133" s="4">
        <v>0</v>
      </c>
      <c r="R133" s="7">
        <v>44624</v>
      </c>
      <c r="S133" s="6">
        <v>44627</v>
      </c>
      <c r="T133" s="4" t="s">
        <v>34</v>
      </c>
      <c r="U133" s="4">
        <v>1264</v>
      </c>
      <c r="V133" s="4">
        <v>0</v>
      </c>
      <c r="W133" s="4">
        <v>0</v>
      </c>
      <c r="X133" s="4" t="s">
        <v>573</v>
      </c>
      <c r="Y133" s="4" t="s">
        <v>81</v>
      </c>
    </row>
    <row r="134" s="4" customFormat="1" spans="1:25">
      <c r="A134" s="4" t="s">
        <v>570</v>
      </c>
      <c r="B134" s="4" t="s">
        <v>26</v>
      </c>
      <c r="C134" s="4" t="s">
        <v>75</v>
      </c>
      <c r="D134" s="4" t="s">
        <v>165</v>
      </c>
      <c r="E134" s="4" t="s">
        <v>571</v>
      </c>
      <c r="F134" s="6">
        <v>44625</v>
      </c>
      <c r="G134" s="6">
        <v>44626</v>
      </c>
      <c r="H134" s="4">
        <v>1</v>
      </c>
      <c r="I134" s="4">
        <v>1</v>
      </c>
      <c r="J134" s="4">
        <v>1</v>
      </c>
      <c r="K134" s="4" t="s">
        <v>30</v>
      </c>
      <c r="L134" s="4">
        <v>-1264</v>
      </c>
      <c r="M134" s="4">
        <v>-1264</v>
      </c>
      <c r="N134" s="4" t="s">
        <v>572</v>
      </c>
      <c r="O134" s="4" t="s">
        <v>32</v>
      </c>
      <c r="P134" s="4" t="s">
        <v>33</v>
      </c>
      <c r="Q134" s="4">
        <v>0</v>
      </c>
      <c r="R134" s="7">
        <v>44624</v>
      </c>
      <c r="S134" s="6">
        <v>44627</v>
      </c>
      <c r="T134" s="4" t="s">
        <v>34</v>
      </c>
      <c r="U134" s="4">
        <v>-1264</v>
      </c>
      <c r="V134" s="4">
        <v>0</v>
      </c>
      <c r="W134" s="4">
        <v>0</v>
      </c>
      <c r="X134" s="4" t="s">
        <v>573</v>
      </c>
      <c r="Y134" s="4" t="s">
        <v>81</v>
      </c>
    </row>
    <row r="135" s="4" customFormat="1" spans="1:25">
      <c r="A135" s="4" t="s">
        <v>574</v>
      </c>
      <c r="B135" s="4" t="s">
        <v>26</v>
      </c>
      <c r="C135" s="4" t="s">
        <v>27</v>
      </c>
      <c r="D135" s="4" t="s">
        <v>377</v>
      </c>
      <c r="E135" s="4" t="s">
        <v>378</v>
      </c>
      <c r="F135" s="6">
        <v>44625</v>
      </c>
      <c r="G135" s="6">
        <v>44626</v>
      </c>
      <c r="H135" s="4">
        <v>1</v>
      </c>
      <c r="I135" s="4">
        <v>1</v>
      </c>
      <c r="J135" s="4">
        <v>1</v>
      </c>
      <c r="K135" s="4" t="s">
        <v>30</v>
      </c>
      <c r="L135" s="4">
        <v>292</v>
      </c>
      <c r="M135" s="4">
        <v>292</v>
      </c>
      <c r="N135" s="4" t="s">
        <v>575</v>
      </c>
      <c r="O135" s="4" t="s">
        <v>32</v>
      </c>
      <c r="P135" s="4" t="s">
        <v>33</v>
      </c>
      <c r="Q135" s="4">
        <v>0</v>
      </c>
      <c r="R135" s="7">
        <v>44624</v>
      </c>
      <c r="S135" s="6">
        <v>44627</v>
      </c>
      <c r="T135" s="4" t="s">
        <v>34</v>
      </c>
      <c r="U135" s="4">
        <v>292</v>
      </c>
      <c r="V135" s="4">
        <v>0</v>
      </c>
      <c r="W135" s="4">
        <v>0</v>
      </c>
      <c r="X135" s="4" t="s">
        <v>576</v>
      </c>
      <c r="Y135" s="4" t="s">
        <v>577</v>
      </c>
    </row>
    <row r="136" s="4" customFormat="1" spans="1:25">
      <c r="A136" s="4" t="s">
        <v>578</v>
      </c>
      <c r="B136" s="4" t="s">
        <v>26</v>
      </c>
      <c r="C136" s="4" t="s">
        <v>27</v>
      </c>
      <c r="D136" s="4" t="s">
        <v>579</v>
      </c>
      <c r="E136" s="4" t="s">
        <v>160</v>
      </c>
      <c r="F136" s="6">
        <v>44624</v>
      </c>
      <c r="G136" s="6">
        <v>44625</v>
      </c>
      <c r="H136" s="4">
        <v>1</v>
      </c>
      <c r="I136" s="4">
        <v>1</v>
      </c>
      <c r="J136" s="4">
        <v>1</v>
      </c>
      <c r="K136" s="4" t="s">
        <v>30</v>
      </c>
      <c r="L136" s="4">
        <v>420</v>
      </c>
      <c r="M136" s="4">
        <v>420</v>
      </c>
      <c r="N136" s="4" t="s">
        <v>580</v>
      </c>
      <c r="O136" s="4" t="s">
        <v>32</v>
      </c>
      <c r="P136" s="4" t="s">
        <v>33</v>
      </c>
      <c r="Q136" s="4">
        <v>0</v>
      </c>
      <c r="R136" s="7">
        <v>44624</v>
      </c>
      <c r="S136" s="6">
        <v>44627</v>
      </c>
      <c r="T136" s="4" t="s">
        <v>34</v>
      </c>
      <c r="U136" s="4">
        <v>420</v>
      </c>
      <c r="V136" s="4">
        <v>0</v>
      </c>
      <c r="W136" s="4">
        <v>0</v>
      </c>
      <c r="X136" s="4" t="s">
        <v>581</v>
      </c>
      <c r="Y136" s="4" t="s">
        <v>582</v>
      </c>
    </row>
    <row r="137" s="4" customFormat="1" spans="1:25">
      <c r="A137" s="4" t="s">
        <v>583</v>
      </c>
      <c r="B137" s="4" t="s">
        <v>26</v>
      </c>
      <c r="C137" s="4" t="s">
        <v>27</v>
      </c>
      <c r="D137" s="4" t="s">
        <v>295</v>
      </c>
      <c r="E137" s="4" t="s">
        <v>296</v>
      </c>
      <c r="F137" s="6">
        <v>44625</v>
      </c>
      <c r="G137" s="6">
        <v>44626</v>
      </c>
      <c r="H137" s="4">
        <v>1</v>
      </c>
      <c r="I137" s="4">
        <v>1</v>
      </c>
      <c r="J137" s="4">
        <v>1</v>
      </c>
      <c r="K137" s="4" t="s">
        <v>30</v>
      </c>
      <c r="L137" s="4">
        <v>199</v>
      </c>
      <c r="M137" s="4">
        <v>199</v>
      </c>
      <c r="N137" s="4" t="s">
        <v>584</v>
      </c>
      <c r="O137" s="4" t="s">
        <v>32</v>
      </c>
      <c r="P137" s="4" t="s">
        <v>33</v>
      </c>
      <c r="Q137" s="4">
        <v>0</v>
      </c>
      <c r="R137" s="7">
        <v>44624</v>
      </c>
      <c r="S137" s="6">
        <v>44627</v>
      </c>
      <c r="T137" s="4" t="s">
        <v>34</v>
      </c>
      <c r="U137" s="4">
        <v>199</v>
      </c>
      <c r="V137" s="4">
        <v>0</v>
      </c>
      <c r="W137" s="4">
        <v>0</v>
      </c>
      <c r="X137" s="4" t="s">
        <v>585</v>
      </c>
      <c r="Y137" s="4" t="s">
        <v>586</v>
      </c>
    </row>
    <row r="138" s="4" customFormat="1" spans="1:26">
      <c r="A138" s="4" t="s">
        <v>587</v>
      </c>
      <c r="B138" s="4" t="s">
        <v>26</v>
      </c>
      <c r="C138" s="4" t="s">
        <v>27</v>
      </c>
      <c r="D138" s="4" t="s">
        <v>377</v>
      </c>
      <c r="E138" s="4" t="s">
        <v>588</v>
      </c>
      <c r="F138" s="6">
        <v>44625</v>
      </c>
      <c r="G138" s="6">
        <v>44626</v>
      </c>
      <c r="H138" s="4">
        <v>2</v>
      </c>
      <c r="I138" s="4">
        <v>1</v>
      </c>
      <c r="J138" s="4">
        <v>2</v>
      </c>
      <c r="K138" s="4" t="s">
        <v>30</v>
      </c>
      <c r="L138" s="4">
        <v>584</v>
      </c>
      <c r="M138" s="4">
        <v>584</v>
      </c>
      <c r="N138" s="4" t="s">
        <v>589</v>
      </c>
      <c r="O138" s="4" t="s">
        <v>32</v>
      </c>
      <c r="P138" s="4" t="s">
        <v>33</v>
      </c>
      <c r="Q138" s="4">
        <v>0</v>
      </c>
      <c r="R138" s="7">
        <v>44624</v>
      </c>
      <c r="S138" s="6">
        <v>44627</v>
      </c>
      <c r="T138" s="4" t="s">
        <v>34</v>
      </c>
      <c r="U138" s="4">
        <v>584</v>
      </c>
      <c r="V138" s="4">
        <v>0</v>
      </c>
      <c r="W138" s="4">
        <v>0</v>
      </c>
      <c r="X138" s="4" t="s">
        <v>590</v>
      </c>
      <c r="Y138" s="4">
        <v>22030541171</v>
      </c>
      <c r="Z138" s="4" t="s">
        <v>591</v>
      </c>
    </row>
    <row r="139" s="4" customFormat="1" spans="1:25">
      <c r="A139" s="4" t="s">
        <v>592</v>
      </c>
      <c r="B139" s="4" t="s">
        <v>26</v>
      </c>
      <c r="C139" s="4" t="s">
        <v>27</v>
      </c>
      <c r="D139" s="4" t="s">
        <v>593</v>
      </c>
      <c r="E139" s="4" t="s">
        <v>594</v>
      </c>
      <c r="F139" s="6">
        <v>44625</v>
      </c>
      <c r="G139" s="6">
        <v>44626</v>
      </c>
      <c r="H139" s="4">
        <v>1</v>
      </c>
      <c r="I139" s="4">
        <v>1</v>
      </c>
      <c r="J139" s="4">
        <v>1</v>
      </c>
      <c r="K139" s="4" t="s">
        <v>30</v>
      </c>
      <c r="L139" s="4">
        <v>788</v>
      </c>
      <c r="M139" s="4">
        <v>788</v>
      </c>
      <c r="N139" s="4" t="s">
        <v>595</v>
      </c>
      <c r="O139" s="4" t="s">
        <v>32</v>
      </c>
      <c r="P139" s="4" t="s">
        <v>33</v>
      </c>
      <c r="Q139" s="4">
        <v>0</v>
      </c>
      <c r="R139" s="7">
        <v>44625</v>
      </c>
      <c r="S139" s="6">
        <v>44627</v>
      </c>
      <c r="T139" s="4" t="s">
        <v>34</v>
      </c>
      <c r="U139" s="4">
        <v>788</v>
      </c>
      <c r="V139" s="4">
        <v>0</v>
      </c>
      <c r="W139" s="4">
        <v>0</v>
      </c>
      <c r="X139" s="4" t="s">
        <v>596</v>
      </c>
      <c r="Y139" s="4" t="s">
        <v>81</v>
      </c>
    </row>
    <row r="140" s="4" customFormat="1" spans="1:25">
      <c r="A140" s="4" t="s">
        <v>592</v>
      </c>
      <c r="B140" s="4" t="s">
        <v>26</v>
      </c>
      <c r="C140" s="4" t="s">
        <v>75</v>
      </c>
      <c r="D140" s="4" t="s">
        <v>593</v>
      </c>
      <c r="E140" s="4" t="s">
        <v>594</v>
      </c>
      <c r="F140" s="6">
        <v>44625</v>
      </c>
      <c r="G140" s="6">
        <v>44626</v>
      </c>
      <c r="H140" s="4">
        <v>1</v>
      </c>
      <c r="I140" s="4">
        <v>1</v>
      </c>
      <c r="J140" s="4">
        <v>1</v>
      </c>
      <c r="K140" s="4" t="s">
        <v>30</v>
      </c>
      <c r="L140" s="4">
        <v>-788</v>
      </c>
      <c r="M140" s="4">
        <v>-788</v>
      </c>
      <c r="N140" s="4" t="s">
        <v>595</v>
      </c>
      <c r="O140" s="4" t="s">
        <v>32</v>
      </c>
      <c r="P140" s="4" t="s">
        <v>33</v>
      </c>
      <c r="Q140" s="4">
        <v>0</v>
      </c>
      <c r="R140" s="7">
        <v>44625</v>
      </c>
      <c r="S140" s="6">
        <v>44627</v>
      </c>
      <c r="T140" s="4" t="s">
        <v>34</v>
      </c>
      <c r="U140" s="4">
        <v>-788</v>
      </c>
      <c r="V140" s="4">
        <v>0</v>
      </c>
      <c r="W140" s="4">
        <v>0</v>
      </c>
      <c r="X140" s="4" t="s">
        <v>596</v>
      </c>
      <c r="Y140" s="4" t="s">
        <v>81</v>
      </c>
    </row>
    <row r="141" s="4" customFormat="1" spans="1:25">
      <c r="A141" s="4" t="s">
        <v>597</v>
      </c>
      <c r="B141" s="4" t="s">
        <v>26</v>
      </c>
      <c r="C141" s="4" t="s">
        <v>27</v>
      </c>
      <c r="D141" s="4" t="s">
        <v>593</v>
      </c>
      <c r="E141" s="4" t="s">
        <v>598</v>
      </c>
      <c r="F141" s="6">
        <v>44625</v>
      </c>
      <c r="G141" s="6">
        <v>44626</v>
      </c>
      <c r="H141" s="4">
        <v>1</v>
      </c>
      <c r="I141" s="4">
        <v>1</v>
      </c>
      <c r="J141" s="4">
        <v>1</v>
      </c>
      <c r="K141" s="4" t="s">
        <v>30</v>
      </c>
      <c r="L141" s="4">
        <v>788</v>
      </c>
      <c r="M141" s="4">
        <v>788</v>
      </c>
      <c r="N141" s="4" t="s">
        <v>599</v>
      </c>
      <c r="O141" s="4" t="s">
        <v>32</v>
      </c>
      <c r="P141" s="4" t="s">
        <v>33</v>
      </c>
      <c r="Q141" s="4">
        <v>0</v>
      </c>
      <c r="R141" s="7">
        <v>44625</v>
      </c>
      <c r="S141" s="6">
        <v>44627</v>
      </c>
      <c r="T141" s="4" t="s">
        <v>34</v>
      </c>
      <c r="U141" s="4">
        <v>788</v>
      </c>
      <c r="V141" s="4">
        <v>0</v>
      </c>
      <c r="W141" s="4">
        <v>0</v>
      </c>
      <c r="X141" s="4" t="s">
        <v>600</v>
      </c>
      <c r="Y141" s="4" t="s">
        <v>81</v>
      </c>
    </row>
    <row r="142" s="4" customFormat="1" spans="1:25">
      <c r="A142" s="4" t="s">
        <v>597</v>
      </c>
      <c r="B142" s="4" t="s">
        <v>26</v>
      </c>
      <c r="C142" s="4" t="s">
        <v>75</v>
      </c>
      <c r="D142" s="4" t="s">
        <v>593</v>
      </c>
      <c r="E142" s="4" t="s">
        <v>598</v>
      </c>
      <c r="F142" s="6">
        <v>44625</v>
      </c>
      <c r="G142" s="6">
        <v>44626</v>
      </c>
      <c r="H142" s="4">
        <v>1</v>
      </c>
      <c r="I142" s="4">
        <v>1</v>
      </c>
      <c r="J142" s="4">
        <v>1</v>
      </c>
      <c r="K142" s="4" t="s">
        <v>30</v>
      </c>
      <c r="L142" s="4">
        <v>-788</v>
      </c>
      <c r="M142" s="4">
        <v>-788</v>
      </c>
      <c r="N142" s="4" t="s">
        <v>599</v>
      </c>
      <c r="O142" s="4" t="s">
        <v>32</v>
      </c>
      <c r="P142" s="4" t="s">
        <v>33</v>
      </c>
      <c r="Q142" s="4">
        <v>0</v>
      </c>
      <c r="R142" s="7">
        <v>44625</v>
      </c>
      <c r="S142" s="6">
        <v>44627</v>
      </c>
      <c r="T142" s="4" t="s">
        <v>34</v>
      </c>
      <c r="U142" s="4">
        <v>-788</v>
      </c>
      <c r="V142" s="4">
        <v>0</v>
      </c>
      <c r="W142" s="4">
        <v>0</v>
      </c>
      <c r="X142" s="4" t="s">
        <v>600</v>
      </c>
      <c r="Y142" s="4" t="s">
        <v>81</v>
      </c>
    </row>
    <row r="143" s="4" customFormat="1" spans="1:25">
      <c r="A143" s="4" t="s">
        <v>601</v>
      </c>
      <c r="B143" s="4" t="s">
        <v>26</v>
      </c>
      <c r="C143" s="4" t="s">
        <v>27</v>
      </c>
      <c r="D143" s="4" t="s">
        <v>377</v>
      </c>
      <c r="E143" s="4" t="s">
        <v>378</v>
      </c>
      <c r="F143" s="6">
        <v>44625</v>
      </c>
      <c r="G143" s="6">
        <v>44626</v>
      </c>
      <c r="H143" s="4">
        <v>1</v>
      </c>
      <c r="I143" s="4">
        <v>1</v>
      </c>
      <c r="J143" s="4">
        <v>1</v>
      </c>
      <c r="K143" s="4" t="s">
        <v>30</v>
      </c>
      <c r="L143" s="4">
        <v>292</v>
      </c>
      <c r="M143" s="4">
        <v>292</v>
      </c>
      <c r="N143" s="4" t="s">
        <v>602</v>
      </c>
      <c r="O143" s="4" t="s">
        <v>32</v>
      </c>
      <c r="P143" s="4" t="s">
        <v>33</v>
      </c>
      <c r="Q143" s="4">
        <v>0</v>
      </c>
      <c r="R143" s="7">
        <v>44625</v>
      </c>
      <c r="S143" s="6">
        <v>44627</v>
      </c>
      <c r="T143" s="4" t="s">
        <v>34</v>
      </c>
      <c r="U143" s="4">
        <v>292</v>
      </c>
      <c r="V143" s="4">
        <v>0</v>
      </c>
      <c r="W143" s="4">
        <v>0</v>
      </c>
      <c r="X143" s="4" t="s">
        <v>603</v>
      </c>
      <c r="Y143" s="4" t="s">
        <v>604</v>
      </c>
    </row>
    <row r="144" s="4" customFormat="1" spans="1:25">
      <c r="A144" s="4" t="s">
        <v>605</v>
      </c>
      <c r="B144" s="4" t="s">
        <v>26</v>
      </c>
      <c r="C144" s="4" t="s">
        <v>27</v>
      </c>
      <c r="D144" s="4" t="s">
        <v>377</v>
      </c>
      <c r="E144" s="4" t="s">
        <v>588</v>
      </c>
      <c r="F144" s="6">
        <v>44625</v>
      </c>
      <c r="G144" s="6">
        <v>44626</v>
      </c>
      <c r="H144" s="4">
        <v>1</v>
      </c>
      <c r="I144" s="4">
        <v>1</v>
      </c>
      <c r="J144" s="4">
        <v>1</v>
      </c>
      <c r="K144" s="4" t="s">
        <v>30</v>
      </c>
      <c r="L144" s="4">
        <v>292</v>
      </c>
      <c r="M144" s="4">
        <v>292</v>
      </c>
      <c r="N144" s="4" t="s">
        <v>606</v>
      </c>
      <c r="O144" s="4" t="s">
        <v>32</v>
      </c>
      <c r="P144" s="4" t="s">
        <v>33</v>
      </c>
      <c r="Q144" s="4">
        <v>0</v>
      </c>
      <c r="R144" s="7">
        <v>44625</v>
      </c>
      <c r="S144" s="6">
        <v>44627</v>
      </c>
      <c r="T144" s="4" t="s">
        <v>34</v>
      </c>
      <c r="U144" s="4">
        <v>292</v>
      </c>
      <c r="V144" s="4">
        <v>0</v>
      </c>
      <c r="W144" s="4">
        <v>0</v>
      </c>
      <c r="X144" s="4" t="s">
        <v>607</v>
      </c>
      <c r="Y144" s="4" t="s">
        <v>608</v>
      </c>
    </row>
    <row r="145" s="4" customFormat="1" spans="1:26">
      <c r="A145" s="4" t="s">
        <v>609</v>
      </c>
      <c r="B145" s="4" t="s">
        <v>26</v>
      </c>
      <c r="C145" s="4" t="s">
        <v>27</v>
      </c>
      <c r="D145" s="4" t="s">
        <v>301</v>
      </c>
      <c r="E145" s="4" t="s">
        <v>302</v>
      </c>
      <c r="F145" s="6">
        <v>44625</v>
      </c>
      <c r="G145" s="6">
        <v>44626</v>
      </c>
      <c r="H145" s="4">
        <v>2</v>
      </c>
      <c r="I145" s="4">
        <v>1</v>
      </c>
      <c r="J145" s="4">
        <v>2</v>
      </c>
      <c r="K145" s="4" t="s">
        <v>30</v>
      </c>
      <c r="L145" s="4">
        <v>526</v>
      </c>
      <c r="M145" s="4">
        <v>526</v>
      </c>
      <c r="N145" s="4" t="s">
        <v>610</v>
      </c>
      <c r="O145" s="4" t="s">
        <v>32</v>
      </c>
      <c r="P145" s="4" t="s">
        <v>33</v>
      </c>
      <c r="Q145" s="4">
        <v>0</v>
      </c>
      <c r="R145" s="7">
        <v>44625</v>
      </c>
      <c r="S145" s="6">
        <v>44627</v>
      </c>
      <c r="T145" s="4" t="s">
        <v>34</v>
      </c>
      <c r="U145" s="4">
        <v>526</v>
      </c>
      <c r="V145" s="4">
        <v>0</v>
      </c>
      <c r="W145" s="4">
        <v>0</v>
      </c>
      <c r="X145" s="4" t="s">
        <v>611</v>
      </c>
      <c r="Y145" s="4">
        <v>794607</v>
      </c>
      <c r="Z145" s="4" t="s">
        <v>612</v>
      </c>
    </row>
    <row r="146" s="4" customFormat="1" spans="1:25">
      <c r="A146" s="4" t="s">
        <v>613</v>
      </c>
      <c r="B146" s="4" t="s">
        <v>26</v>
      </c>
      <c r="C146" s="4" t="s">
        <v>27</v>
      </c>
      <c r="D146" s="4" t="s">
        <v>614</v>
      </c>
      <c r="E146" s="4" t="s">
        <v>615</v>
      </c>
      <c r="F146" s="6">
        <v>44625</v>
      </c>
      <c r="G146" s="6">
        <v>44626</v>
      </c>
      <c r="H146" s="4">
        <v>1</v>
      </c>
      <c r="I146" s="4">
        <v>1</v>
      </c>
      <c r="J146" s="4">
        <v>1</v>
      </c>
      <c r="K146" s="4" t="s">
        <v>30</v>
      </c>
      <c r="L146" s="4">
        <v>597</v>
      </c>
      <c r="M146" s="4">
        <v>597</v>
      </c>
      <c r="N146" s="4" t="s">
        <v>616</v>
      </c>
      <c r="O146" s="4" t="s">
        <v>32</v>
      </c>
      <c r="P146" s="4" t="s">
        <v>33</v>
      </c>
      <c r="Q146" s="4">
        <v>0</v>
      </c>
      <c r="R146" s="7">
        <v>44625</v>
      </c>
      <c r="S146" s="6">
        <v>44627</v>
      </c>
      <c r="T146" s="4" t="s">
        <v>34</v>
      </c>
      <c r="U146" s="4">
        <v>597</v>
      </c>
      <c r="V146" s="4">
        <v>0</v>
      </c>
      <c r="W146" s="4">
        <v>0</v>
      </c>
      <c r="X146" s="4" t="s">
        <v>617</v>
      </c>
      <c r="Y146" s="4" t="s">
        <v>618</v>
      </c>
    </row>
    <row r="147" s="4" customFormat="1" spans="1:25">
      <c r="A147" s="4" t="s">
        <v>619</v>
      </c>
      <c r="B147" s="4" t="s">
        <v>26</v>
      </c>
      <c r="C147" s="4" t="s">
        <v>27</v>
      </c>
      <c r="D147" s="4" t="s">
        <v>377</v>
      </c>
      <c r="E147" s="4" t="s">
        <v>378</v>
      </c>
      <c r="F147" s="6">
        <v>44625</v>
      </c>
      <c r="G147" s="6">
        <v>44626</v>
      </c>
      <c r="H147" s="4">
        <v>1</v>
      </c>
      <c r="I147" s="4">
        <v>1</v>
      </c>
      <c r="J147" s="4">
        <v>1</v>
      </c>
      <c r="K147" s="4" t="s">
        <v>30</v>
      </c>
      <c r="L147" s="4">
        <v>292</v>
      </c>
      <c r="M147" s="4">
        <v>292</v>
      </c>
      <c r="N147" s="4" t="s">
        <v>620</v>
      </c>
      <c r="O147" s="4" t="s">
        <v>32</v>
      </c>
      <c r="P147" s="4" t="s">
        <v>33</v>
      </c>
      <c r="Q147" s="4">
        <v>0</v>
      </c>
      <c r="R147" s="7">
        <v>44625</v>
      </c>
      <c r="S147" s="6">
        <v>44627</v>
      </c>
      <c r="T147" s="4" t="s">
        <v>34</v>
      </c>
      <c r="U147" s="4">
        <v>292</v>
      </c>
      <c r="V147" s="4">
        <v>0</v>
      </c>
      <c r="W147" s="4">
        <v>0</v>
      </c>
      <c r="X147" s="4" t="s">
        <v>621</v>
      </c>
      <c r="Y147" s="4" t="s">
        <v>622</v>
      </c>
    </row>
    <row r="148" s="4" customFormat="1" spans="1:25">
      <c r="A148" s="4" t="s">
        <v>623</v>
      </c>
      <c r="B148" s="4" t="s">
        <v>26</v>
      </c>
      <c r="C148" s="4" t="s">
        <v>27</v>
      </c>
      <c r="D148" s="4" t="s">
        <v>342</v>
      </c>
      <c r="E148" s="4" t="s">
        <v>624</v>
      </c>
      <c r="F148" s="6">
        <v>44625</v>
      </c>
      <c r="G148" s="6">
        <v>44626</v>
      </c>
      <c r="H148" s="4">
        <v>1</v>
      </c>
      <c r="I148" s="4">
        <v>1</v>
      </c>
      <c r="J148" s="4">
        <v>1</v>
      </c>
      <c r="K148" s="4" t="s">
        <v>30</v>
      </c>
      <c r="L148" s="4">
        <v>630</v>
      </c>
      <c r="M148" s="4">
        <v>630</v>
      </c>
      <c r="N148" s="4" t="s">
        <v>625</v>
      </c>
      <c r="O148" s="4" t="s">
        <v>32</v>
      </c>
      <c r="P148" s="4" t="s">
        <v>33</v>
      </c>
      <c r="Q148" s="4">
        <v>0</v>
      </c>
      <c r="R148" s="7">
        <v>44625</v>
      </c>
      <c r="S148" s="6">
        <v>44627</v>
      </c>
      <c r="T148" s="4" t="s">
        <v>34</v>
      </c>
      <c r="U148" s="4">
        <v>630</v>
      </c>
      <c r="V148" s="4">
        <v>0</v>
      </c>
      <c r="W148" s="4">
        <v>0</v>
      </c>
      <c r="X148" s="4" t="s">
        <v>626</v>
      </c>
      <c r="Y148" s="4" t="s">
        <v>627</v>
      </c>
    </row>
    <row r="149" s="4" customFormat="1" spans="1:25">
      <c r="A149" s="4" t="s">
        <v>628</v>
      </c>
      <c r="B149" s="4" t="s">
        <v>26</v>
      </c>
      <c r="C149" s="4" t="s">
        <v>27</v>
      </c>
      <c r="D149" s="4" t="s">
        <v>295</v>
      </c>
      <c r="E149" s="4" t="s">
        <v>296</v>
      </c>
      <c r="F149" s="6">
        <v>44625</v>
      </c>
      <c r="G149" s="6">
        <v>44626</v>
      </c>
      <c r="H149" s="4">
        <v>1</v>
      </c>
      <c r="I149" s="4">
        <v>1</v>
      </c>
      <c r="J149" s="4">
        <v>1</v>
      </c>
      <c r="K149" s="4" t="s">
        <v>30</v>
      </c>
      <c r="L149" s="4">
        <v>199</v>
      </c>
      <c r="M149" s="4">
        <v>199</v>
      </c>
      <c r="N149" s="4" t="s">
        <v>629</v>
      </c>
      <c r="O149" s="4" t="s">
        <v>32</v>
      </c>
      <c r="P149" s="4" t="s">
        <v>33</v>
      </c>
      <c r="Q149" s="4">
        <v>0</v>
      </c>
      <c r="R149" s="7">
        <v>44625</v>
      </c>
      <c r="S149" s="6">
        <v>44627</v>
      </c>
      <c r="T149" s="4" t="s">
        <v>34</v>
      </c>
      <c r="U149" s="4">
        <v>199</v>
      </c>
      <c r="V149" s="4">
        <v>0</v>
      </c>
      <c r="W149" s="4">
        <v>0</v>
      </c>
      <c r="X149" s="4" t="s">
        <v>630</v>
      </c>
      <c r="Y149" s="4" t="s">
        <v>631</v>
      </c>
    </row>
    <row r="150" s="4" customFormat="1" spans="1:25">
      <c r="A150" s="4" t="s">
        <v>632</v>
      </c>
      <c r="B150" s="4" t="s">
        <v>26</v>
      </c>
      <c r="C150" s="4" t="s">
        <v>27</v>
      </c>
      <c r="D150" s="4" t="s">
        <v>633</v>
      </c>
      <c r="E150" s="4" t="s">
        <v>634</v>
      </c>
      <c r="F150" s="6">
        <v>44625</v>
      </c>
      <c r="G150" s="6">
        <v>44626</v>
      </c>
      <c r="H150" s="4">
        <v>1</v>
      </c>
      <c r="I150" s="4">
        <v>1</v>
      </c>
      <c r="J150" s="4">
        <v>1</v>
      </c>
      <c r="K150" s="4" t="s">
        <v>30</v>
      </c>
      <c r="L150" s="4">
        <v>1010</v>
      </c>
      <c r="M150" s="4">
        <v>1010</v>
      </c>
      <c r="N150" s="4" t="s">
        <v>635</v>
      </c>
      <c r="O150" s="4" t="s">
        <v>32</v>
      </c>
      <c r="P150" s="4" t="s">
        <v>33</v>
      </c>
      <c r="Q150" s="4">
        <v>0</v>
      </c>
      <c r="R150" s="7">
        <v>44625</v>
      </c>
      <c r="S150" s="6">
        <v>44627</v>
      </c>
      <c r="T150" s="4" t="s">
        <v>34</v>
      </c>
      <c r="U150" s="4">
        <v>1010</v>
      </c>
      <c r="V150" s="4">
        <v>0</v>
      </c>
      <c r="W150" s="4">
        <v>0</v>
      </c>
      <c r="X150" s="4" t="s">
        <v>636</v>
      </c>
      <c r="Y150" s="4" t="s">
        <v>637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5"/>
  <sheetViews>
    <sheetView tabSelected="1" workbookViewId="0">
      <selection activeCell="A133" sqref="A133:A135"/>
    </sheetView>
  </sheetViews>
  <sheetFormatPr defaultColWidth="9" defaultRowHeight="13.5"/>
  <cols>
    <col min="1" max="1" width="12.625" style="4"/>
    <col min="2" max="2" width="10.375" style="4"/>
    <col min="3" max="3" width="10.375" style="4" customWidth="1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638</v>
      </c>
    </row>
    <row r="2" s="4" customFormat="1" hidden="1" spans="1:9">
      <c r="A2" s="5">
        <v>17159124967</v>
      </c>
      <c r="B2" s="6">
        <v>44618</v>
      </c>
      <c r="C2" s="6">
        <v>44625</v>
      </c>
      <c r="D2" s="4">
        <v>13291</v>
      </c>
      <c r="E2" s="4" t="str">
        <f>VLOOKUP(A2,HOP!A:L,12,0)</f>
        <v>13291.00</v>
      </c>
      <c r="F2" s="4" t="str">
        <f>VLOOKUP(A2,HOP!A:C,3,0)</f>
        <v>2384667</v>
      </c>
      <c r="G2" s="4">
        <f>D2-E2</f>
        <v>0</v>
      </c>
      <c r="H2" s="4" t="str">
        <f>$H$1&amp;F2</f>
        <v>，2384667</v>
      </c>
      <c r="I2" s="4" t="str">
        <f>VLOOKUP(A2,HOP!A:U,21,0)</f>
        <v>直采</v>
      </c>
    </row>
    <row r="3" s="4" customFormat="1" hidden="1" spans="1:9">
      <c r="A3" s="5">
        <v>17180095313</v>
      </c>
      <c r="B3" s="6">
        <v>44623</v>
      </c>
      <c r="C3" s="6">
        <v>44625</v>
      </c>
      <c r="D3" s="4">
        <v>868</v>
      </c>
      <c r="E3" s="4" t="str">
        <f>VLOOKUP(A3,HOP!A:L,12,0)</f>
        <v>868.00</v>
      </c>
      <c r="F3" s="4" t="str">
        <f>VLOOKUP(A3,HOP!A:C,3,0)</f>
        <v>2392631</v>
      </c>
      <c r="G3" s="4">
        <f t="shared" ref="G3:G34" si="0">D3-E3</f>
        <v>0</v>
      </c>
      <c r="H3" s="4" t="str">
        <f t="shared" ref="H3:H34" si="1">$H$1&amp;F3</f>
        <v>，2392631</v>
      </c>
      <c r="I3" s="4" t="str">
        <f>VLOOKUP(A3,HOP!A:U,21,0)</f>
        <v>直采</v>
      </c>
    </row>
    <row r="4" s="4" customFormat="1" hidden="1" spans="1:9">
      <c r="A4" s="5">
        <v>17212679173</v>
      </c>
      <c r="B4" s="6">
        <v>44623</v>
      </c>
      <c r="C4" s="6">
        <v>44626</v>
      </c>
      <c r="D4" s="4">
        <v>1302</v>
      </c>
      <c r="E4" s="4" t="str">
        <f>VLOOKUP(A4,HOP!A:L,12,0)</f>
        <v>1302.00</v>
      </c>
      <c r="F4" s="4" t="str">
        <f>VLOOKUP(A4,HOP!A:C,3,0)</f>
        <v>2405682</v>
      </c>
      <c r="G4" s="4">
        <f t="shared" si="0"/>
        <v>0</v>
      </c>
      <c r="H4" s="4" t="str">
        <f t="shared" si="1"/>
        <v>，2405682</v>
      </c>
      <c r="I4" s="4" t="str">
        <f>VLOOKUP(A4,HOP!A:U,21,0)</f>
        <v>直采</v>
      </c>
    </row>
    <row r="5" s="4" customFormat="1" hidden="1" spans="1:9">
      <c r="A5" s="5">
        <v>17218846733</v>
      </c>
      <c r="B5" s="6">
        <v>44619</v>
      </c>
      <c r="C5" s="6">
        <v>44620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17263185852</v>
      </c>
      <c r="B6" s="6">
        <v>44624</v>
      </c>
      <c r="C6" s="6">
        <v>44626</v>
      </c>
      <c r="D6" s="4">
        <v>722</v>
      </c>
      <c r="E6" s="4" t="str">
        <f>VLOOKUP(A6,HOP!A:L,12,0)</f>
        <v>722.00</v>
      </c>
      <c r="F6" s="4" t="str">
        <f>VLOOKUP(A6,HOP!A:C,3,0)</f>
        <v>2411360</v>
      </c>
      <c r="G6" s="4">
        <f t="shared" si="0"/>
        <v>0</v>
      </c>
      <c r="H6" s="4" t="str">
        <f t="shared" si="1"/>
        <v>，2411360</v>
      </c>
      <c r="I6" s="4" t="str">
        <f>VLOOKUP(A6,HOP!A:U,21,0)</f>
        <v>直采</v>
      </c>
    </row>
    <row r="7" s="4" customFormat="1" hidden="1" spans="1:9">
      <c r="A7" s="5">
        <v>17271282039</v>
      </c>
      <c r="B7" s="6">
        <v>44619</v>
      </c>
      <c r="C7" s="6">
        <v>44622</v>
      </c>
      <c r="D7" s="4">
        <v>1407</v>
      </c>
      <c r="E7" s="4" t="str">
        <f>VLOOKUP(A7,HOP!A:L,12,0)</f>
        <v>1407.00</v>
      </c>
      <c r="F7" s="4" t="str">
        <f>VLOOKUP(A7,HOP!A:C,3,0)</f>
        <v>2412119</v>
      </c>
      <c r="G7" s="4">
        <f t="shared" si="0"/>
        <v>0</v>
      </c>
      <c r="H7" s="4" t="str">
        <f t="shared" si="1"/>
        <v>，2412119</v>
      </c>
      <c r="I7" s="4" t="str">
        <f>VLOOKUP(A7,HOP!A:U,21,0)</f>
        <v>直采</v>
      </c>
    </row>
    <row r="8" s="4" customFormat="1" hidden="1" spans="1:9">
      <c r="A8" s="5">
        <v>17273821355</v>
      </c>
      <c r="B8" s="6">
        <v>44622</v>
      </c>
      <c r="C8" s="6">
        <v>44624</v>
      </c>
      <c r="D8" s="4">
        <v>890</v>
      </c>
      <c r="E8" s="4" t="str">
        <f>VLOOKUP(A8,HOP!A:L,12,0)</f>
        <v>890.00</v>
      </c>
      <c r="F8" s="4" t="str">
        <f>VLOOKUP(A8,HOP!A:C,3,0)</f>
        <v>2412474</v>
      </c>
      <c r="G8" s="4">
        <f t="shared" si="0"/>
        <v>0</v>
      </c>
      <c r="H8" s="4" t="str">
        <f t="shared" si="1"/>
        <v>，2412474</v>
      </c>
      <c r="I8" s="4" t="str">
        <f>VLOOKUP(A8,HOP!A:U,21,0)</f>
        <v>直采</v>
      </c>
    </row>
    <row r="9" s="4" customFormat="1" hidden="1" spans="1:9">
      <c r="A9" s="5">
        <v>17286021864</v>
      </c>
      <c r="B9" s="6">
        <v>44618</v>
      </c>
      <c r="C9" s="6">
        <v>44621</v>
      </c>
      <c r="D9" s="4">
        <v>1578</v>
      </c>
      <c r="E9" s="4" t="str">
        <f>VLOOKUP(A9,HOP!A:L,12,0)</f>
        <v>1578.00</v>
      </c>
      <c r="F9" s="4" t="str">
        <f>VLOOKUP(A9,HOP!A:C,3,0)</f>
        <v>2413034</v>
      </c>
      <c r="G9" s="4">
        <f t="shared" si="0"/>
        <v>0</v>
      </c>
      <c r="H9" s="4" t="str">
        <f t="shared" si="1"/>
        <v>，2413034</v>
      </c>
      <c r="I9" s="4" t="str">
        <f>VLOOKUP(A9,HOP!A:U,21,0)</f>
        <v>直采</v>
      </c>
    </row>
    <row r="10" s="4" customFormat="1" hidden="1" spans="1:9">
      <c r="A10" s="5">
        <v>17317961278</v>
      </c>
      <c r="B10" s="6">
        <v>44618</v>
      </c>
      <c r="C10" s="6">
        <v>44620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17325309709</v>
      </c>
      <c r="B11" s="6">
        <v>44619</v>
      </c>
      <c r="C11" s="6">
        <v>44622</v>
      </c>
      <c r="D11" s="4">
        <v>2310</v>
      </c>
      <c r="E11" s="4" t="str">
        <f>VLOOKUP(A11,HOP!A:L,12,0)</f>
        <v>2310.00</v>
      </c>
      <c r="F11" s="4" t="str">
        <f>VLOOKUP(A11,HOP!A:C,3,0)</f>
        <v>2416260</v>
      </c>
      <c r="G11" s="4">
        <f t="shared" si="0"/>
        <v>0</v>
      </c>
      <c r="H11" s="4" t="str">
        <f t="shared" si="1"/>
        <v>，2416260</v>
      </c>
      <c r="I11" s="4" t="str">
        <f>VLOOKUP(A11,HOP!A:U,21,0)</f>
        <v>直采</v>
      </c>
    </row>
    <row r="12" s="4" customFormat="1" hidden="1" spans="1:9">
      <c r="A12" s="5">
        <v>17325768556</v>
      </c>
      <c r="B12" s="6">
        <v>44619</v>
      </c>
      <c r="C12" s="6">
        <v>44620</v>
      </c>
      <c r="D12" s="4">
        <v>326</v>
      </c>
      <c r="E12" s="4" t="str">
        <f>VLOOKUP(A12,HOP!A:L,12,0)</f>
        <v>326.00</v>
      </c>
      <c r="F12" s="4" t="str">
        <f>VLOOKUP(A12,HOP!A:C,3,0)</f>
        <v>2416363</v>
      </c>
      <c r="G12" s="4">
        <f t="shared" si="0"/>
        <v>0</v>
      </c>
      <c r="H12" s="4" t="str">
        <f t="shared" si="1"/>
        <v>，2416363</v>
      </c>
      <c r="I12" s="4" t="str">
        <f>VLOOKUP(A12,HOP!A:U,21,0)</f>
        <v>直采</v>
      </c>
    </row>
    <row r="13" s="4" customFormat="1" hidden="1" spans="1:9">
      <c r="A13" s="5">
        <v>17334411311</v>
      </c>
      <c r="B13" s="6">
        <v>44619</v>
      </c>
      <c r="C13" s="6">
        <v>44620</v>
      </c>
      <c r="D13" s="4">
        <v>326</v>
      </c>
      <c r="E13" s="4" t="str">
        <f>VLOOKUP(A13,HOP!A:L,12,0)</f>
        <v>326.00</v>
      </c>
      <c r="F13" s="4" t="str">
        <f>VLOOKUP(A13,HOP!A:C,3,0)</f>
        <v>2417560</v>
      </c>
      <c r="G13" s="4">
        <f t="shared" si="0"/>
        <v>0</v>
      </c>
      <c r="H13" s="4" t="str">
        <f t="shared" si="1"/>
        <v>，2417560</v>
      </c>
      <c r="I13" s="4" t="str">
        <f>VLOOKUP(A13,HOP!A:U,21,0)</f>
        <v>直采</v>
      </c>
    </row>
    <row r="14" s="4" customFormat="1" hidden="1" spans="1:9">
      <c r="A14" s="5">
        <v>17345226070</v>
      </c>
      <c r="B14" s="6">
        <v>44622</v>
      </c>
      <c r="C14" s="6">
        <v>44624</v>
      </c>
      <c r="D14" s="4">
        <v>1540</v>
      </c>
      <c r="E14" s="4" t="str">
        <f>VLOOKUP(A14,HOP!A:L,12,0)</f>
        <v>1540.00</v>
      </c>
      <c r="F14" s="4" t="str">
        <f>VLOOKUP(A14,HOP!A:C,3,0)</f>
        <v>2418455</v>
      </c>
      <c r="G14" s="4">
        <f t="shared" si="0"/>
        <v>0</v>
      </c>
      <c r="H14" s="4" t="str">
        <f t="shared" si="1"/>
        <v>，2418455</v>
      </c>
      <c r="I14" s="4" t="str">
        <f>VLOOKUP(A14,HOP!A:U,21,0)</f>
        <v>直采</v>
      </c>
    </row>
    <row r="15" s="4" customFormat="1" hidden="1" spans="1:9">
      <c r="A15" s="5">
        <v>17351806954</v>
      </c>
      <c r="B15" s="6">
        <v>44623</v>
      </c>
      <c r="C15" s="6">
        <v>44624</v>
      </c>
      <c r="D15" s="4">
        <v>769</v>
      </c>
      <c r="E15" s="4" t="str">
        <f>VLOOKUP(A15,HOP!A:L,12,0)</f>
        <v>769.00</v>
      </c>
      <c r="F15" s="4" t="str">
        <f>VLOOKUP(A15,HOP!A:C,3,0)</f>
        <v>2418733</v>
      </c>
      <c r="G15" s="4">
        <f t="shared" si="0"/>
        <v>0</v>
      </c>
      <c r="H15" s="4" t="str">
        <f t="shared" si="1"/>
        <v>，2418733</v>
      </c>
      <c r="I15" s="4" t="str">
        <f>VLOOKUP(A15,HOP!A:U,21,0)</f>
        <v>直采</v>
      </c>
    </row>
    <row r="16" s="4" customFormat="1" hidden="1" spans="1:9">
      <c r="A16" s="5">
        <v>17384391799</v>
      </c>
      <c r="B16" s="6">
        <v>44624</v>
      </c>
      <c r="C16" s="6">
        <v>44625</v>
      </c>
      <c r="D16" s="4">
        <v>445</v>
      </c>
      <c r="E16" s="4" t="str">
        <f>VLOOKUP(A16,HOP!A:L,12,0)</f>
        <v>445.00</v>
      </c>
      <c r="F16" s="4" t="str">
        <f>VLOOKUP(A16,HOP!A:C,3,0)</f>
        <v>2420788</v>
      </c>
      <c r="G16" s="4">
        <f t="shared" si="0"/>
        <v>0</v>
      </c>
      <c r="H16" s="4" t="str">
        <f t="shared" si="1"/>
        <v>，2420788</v>
      </c>
      <c r="I16" s="4" t="str">
        <f>VLOOKUP(A16,HOP!A:U,21,0)</f>
        <v>直采</v>
      </c>
    </row>
    <row r="17" s="4" customFormat="1" hidden="1" spans="1:9">
      <c r="A17" s="5">
        <v>17411671850</v>
      </c>
      <c r="B17" s="6">
        <v>44618</v>
      </c>
      <c r="C17" s="6">
        <v>44620</v>
      </c>
      <c r="D17" s="4">
        <v>1756</v>
      </c>
      <c r="E17" s="4" t="str">
        <f>VLOOKUP(A17,HOP!A:L,12,0)</f>
        <v>1756.00</v>
      </c>
      <c r="F17" s="4" t="str">
        <f>VLOOKUP(A17,HOP!A:C,3,0)</f>
        <v>2422129</v>
      </c>
      <c r="G17" s="4">
        <f t="shared" si="0"/>
        <v>0</v>
      </c>
      <c r="H17" s="4" t="str">
        <f t="shared" si="1"/>
        <v>，2422129</v>
      </c>
      <c r="I17" s="4" t="str">
        <f>VLOOKUP(A17,HOP!A:U,21,0)</f>
        <v>直采</v>
      </c>
    </row>
    <row r="18" s="4" customFormat="1" hidden="1" spans="1:9">
      <c r="A18" s="5">
        <v>17411792504</v>
      </c>
      <c r="B18" s="6">
        <v>44618</v>
      </c>
      <c r="C18" s="6">
        <v>44621</v>
      </c>
      <c r="D18" s="4">
        <v>966</v>
      </c>
      <c r="E18" s="4" t="str">
        <f>VLOOKUP(A18,HOP!A:L,12,0)</f>
        <v>966.00</v>
      </c>
      <c r="F18" s="4" t="str">
        <f>VLOOKUP(A18,HOP!A:C,3,0)</f>
        <v>2422177</v>
      </c>
      <c r="G18" s="4">
        <f t="shared" si="0"/>
        <v>0</v>
      </c>
      <c r="H18" s="4" t="str">
        <f t="shared" si="1"/>
        <v>，2422177</v>
      </c>
      <c r="I18" s="4" t="str">
        <f>VLOOKUP(A18,HOP!A:U,21,0)</f>
        <v>直采</v>
      </c>
    </row>
    <row r="19" s="4" customFormat="1" hidden="1" spans="1:9">
      <c r="A19" s="5">
        <v>17412197441</v>
      </c>
      <c r="B19" s="6">
        <v>44615</v>
      </c>
      <c r="C19" s="6">
        <v>44620</v>
      </c>
      <c r="D19" s="4">
        <v>1610</v>
      </c>
      <c r="E19" s="4" t="str">
        <f>VLOOKUP(A19,HOP!A:L,12,0)</f>
        <v>1610.00</v>
      </c>
      <c r="F19" s="4" t="str">
        <f>VLOOKUP(A19,HOP!A:C,3,0)</f>
        <v>2422318</v>
      </c>
      <c r="G19" s="4">
        <f t="shared" si="0"/>
        <v>0</v>
      </c>
      <c r="H19" s="4" t="str">
        <f t="shared" si="1"/>
        <v>，2422318</v>
      </c>
      <c r="I19" s="4" t="str">
        <f>VLOOKUP(A19,HOP!A:U,21,0)</f>
        <v>直采</v>
      </c>
    </row>
    <row r="20" s="4" customFormat="1" hidden="1" spans="1:9">
      <c r="A20" s="5">
        <v>17414449623</v>
      </c>
      <c r="B20" s="6">
        <v>44624</v>
      </c>
      <c r="C20" s="6">
        <v>44625</v>
      </c>
      <c r="D20" s="4">
        <v>0</v>
      </c>
      <c r="E20" s="4" t="str">
        <f>VLOOKUP(A20,HOP!A:L,12,0)</f>
        <v>0.00</v>
      </c>
      <c r="F20" s="4" t="str">
        <f>VLOOKUP(A20,HOP!A:C,3,0)</f>
        <v>2423482</v>
      </c>
      <c r="G20" s="4">
        <f t="shared" si="0"/>
        <v>0</v>
      </c>
      <c r="H20" s="4" t="str">
        <f t="shared" si="1"/>
        <v>，2423482</v>
      </c>
      <c r="I20" s="4" t="str">
        <f>VLOOKUP(A20,HOP!A:U,21,0)</f>
        <v>直采</v>
      </c>
    </row>
    <row r="21" s="4" customFormat="1" hidden="1" spans="1:9">
      <c r="A21" s="5">
        <v>17429522808</v>
      </c>
      <c r="B21" s="6">
        <v>44625</v>
      </c>
      <c r="C21" s="6">
        <v>44626</v>
      </c>
      <c r="D21" s="4">
        <v>445</v>
      </c>
      <c r="E21" s="4" t="str">
        <f>VLOOKUP(A21,HOP!A:L,12,0)</f>
        <v>445.00</v>
      </c>
      <c r="F21" s="4" t="str">
        <f>VLOOKUP(A21,HOP!A:C,3,0)</f>
        <v>2426198</v>
      </c>
      <c r="G21" s="4">
        <f t="shared" si="0"/>
        <v>0</v>
      </c>
      <c r="H21" s="4" t="str">
        <f t="shared" si="1"/>
        <v>，2426198</v>
      </c>
      <c r="I21" s="4" t="str">
        <f>VLOOKUP(A21,HOP!A:U,21,0)</f>
        <v>直采</v>
      </c>
    </row>
    <row r="22" s="4" customFormat="1" hidden="1" spans="1:9">
      <c r="A22" s="5">
        <v>17455259207</v>
      </c>
      <c r="B22" s="6">
        <v>44616</v>
      </c>
      <c r="C22" s="6">
        <v>44621</v>
      </c>
      <c r="D22" s="4">
        <v>19240</v>
      </c>
      <c r="E22" s="4" t="str">
        <f>VLOOKUP(A22,HOP!A:L,12,0)</f>
        <v>19240.00</v>
      </c>
      <c r="F22" s="4" t="str">
        <f>VLOOKUP(A22,HOP!A:C,3,0)</f>
        <v>2431684</v>
      </c>
      <c r="G22" s="4">
        <f t="shared" si="0"/>
        <v>0</v>
      </c>
      <c r="H22" s="4" t="str">
        <f t="shared" si="1"/>
        <v>，2431684</v>
      </c>
      <c r="I22" s="4" t="str">
        <f>VLOOKUP(A22,HOP!A:U,21,0)</f>
        <v>直采</v>
      </c>
    </row>
    <row r="23" s="4" customFormat="1" hidden="1" spans="1:9">
      <c r="A23" s="5">
        <v>17455262776</v>
      </c>
      <c r="B23" s="6">
        <v>44616</v>
      </c>
      <c r="C23" s="6">
        <v>44621</v>
      </c>
      <c r="D23" s="4">
        <v>63110</v>
      </c>
      <c r="E23" s="4" t="str">
        <f>VLOOKUP(A23,HOP!A:L,12,0)</f>
        <v>63110.00</v>
      </c>
      <c r="F23" s="4" t="str">
        <f>VLOOKUP(A23,HOP!A:C,3,0)</f>
        <v>2431688</v>
      </c>
      <c r="G23" s="4">
        <f t="shared" si="0"/>
        <v>0</v>
      </c>
      <c r="H23" s="4" t="str">
        <f t="shared" si="1"/>
        <v>，2431688</v>
      </c>
      <c r="I23" s="4" t="str">
        <f>VLOOKUP(A23,HOP!A:U,21,0)</f>
        <v>直采</v>
      </c>
    </row>
    <row r="24" s="4" customFormat="1" hidden="1" spans="1:9">
      <c r="A24" s="5">
        <v>17463723886</v>
      </c>
      <c r="B24" s="6">
        <v>44618</v>
      </c>
      <c r="C24" s="6">
        <v>44620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17464405465</v>
      </c>
      <c r="B25" s="6">
        <v>44623</v>
      </c>
      <c r="C25" s="6">
        <v>44625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17464691149</v>
      </c>
      <c r="B26" s="6">
        <v>44624</v>
      </c>
      <c r="C26" s="6">
        <v>44626</v>
      </c>
      <c r="D26" s="4">
        <v>522</v>
      </c>
      <c r="E26" s="4" t="str">
        <f>VLOOKUP(A26,HOP!A:L,12,0)</f>
        <v>522.00</v>
      </c>
      <c r="F26" s="4" t="str">
        <f>VLOOKUP(A26,HOP!A:C,3,0)</f>
        <v>2433051</v>
      </c>
      <c r="G26" s="4">
        <f t="shared" si="0"/>
        <v>0</v>
      </c>
      <c r="H26" s="4" t="str">
        <f t="shared" si="1"/>
        <v>，2433051</v>
      </c>
      <c r="I26" s="4" t="str">
        <f>VLOOKUP(A26,HOP!A:U,21,0)</f>
        <v>直采</v>
      </c>
    </row>
    <row r="27" s="4" customFormat="1" hidden="1" spans="1:9">
      <c r="A27" s="5">
        <v>17471128667</v>
      </c>
      <c r="B27" s="6">
        <v>44619</v>
      </c>
      <c r="C27" s="6">
        <v>44620</v>
      </c>
      <c r="D27" s="4">
        <v>687</v>
      </c>
      <c r="E27" s="4" t="str">
        <f>VLOOKUP(A27,HOP!A:L,12,0)</f>
        <v>687.00</v>
      </c>
      <c r="F27" s="4" t="str">
        <f>VLOOKUP(A27,HOP!A:C,3,0)</f>
        <v>2433286</v>
      </c>
      <c r="G27" s="4">
        <f t="shared" si="0"/>
        <v>0</v>
      </c>
      <c r="H27" s="4" t="str">
        <f t="shared" si="1"/>
        <v>，2433286</v>
      </c>
      <c r="I27" s="4" t="str">
        <f>VLOOKUP(A27,HOP!A:U,21,0)</f>
        <v>直采</v>
      </c>
    </row>
    <row r="28" s="4" customFormat="1" hidden="1" spans="1:9">
      <c r="A28" s="5">
        <v>17472521937</v>
      </c>
      <c r="B28" s="6">
        <v>44617</v>
      </c>
      <c r="C28" s="6">
        <v>44621</v>
      </c>
      <c r="D28" s="4">
        <v>5241</v>
      </c>
      <c r="E28" s="4" t="str">
        <f>VLOOKUP(A28,HOP!A:L,12,0)</f>
        <v>5241.00</v>
      </c>
      <c r="F28" s="4" t="str">
        <f>VLOOKUP(A28,HOP!A:C,3,0)</f>
        <v>2433750</v>
      </c>
      <c r="G28" s="4">
        <f t="shared" si="0"/>
        <v>0</v>
      </c>
      <c r="H28" s="4" t="str">
        <f t="shared" si="1"/>
        <v>，2433750</v>
      </c>
      <c r="I28" s="4" t="str">
        <f>VLOOKUP(A28,HOP!A:U,21,0)</f>
        <v>直采</v>
      </c>
    </row>
    <row r="29" s="4" customFormat="1" hidden="1" spans="1:9">
      <c r="A29" s="5">
        <v>17472523911</v>
      </c>
      <c r="B29" s="6">
        <v>44617</v>
      </c>
      <c r="C29" s="6">
        <v>44621</v>
      </c>
      <c r="D29" s="4">
        <v>5241</v>
      </c>
      <c r="E29" s="4" t="str">
        <f>VLOOKUP(A29,HOP!A:L,12,0)</f>
        <v>5241.00</v>
      </c>
      <c r="F29" s="4" t="str">
        <f>VLOOKUP(A29,HOP!A:C,3,0)</f>
        <v>2433752</v>
      </c>
      <c r="G29" s="4">
        <f t="shared" si="0"/>
        <v>0</v>
      </c>
      <c r="H29" s="4" t="str">
        <f t="shared" si="1"/>
        <v>，2433752</v>
      </c>
      <c r="I29" s="4" t="str">
        <f>VLOOKUP(A29,HOP!A:U,21,0)</f>
        <v>直采</v>
      </c>
    </row>
    <row r="30" s="4" customFormat="1" hidden="1" spans="1:9">
      <c r="A30" s="5">
        <v>17474365870</v>
      </c>
      <c r="B30" s="6">
        <v>44623</v>
      </c>
      <c r="C30" s="6">
        <v>44624</v>
      </c>
      <c r="D30" s="4">
        <v>569</v>
      </c>
      <c r="E30" s="4" t="str">
        <f>VLOOKUP(A30,HOP!A:L,12,0)</f>
        <v>569.00</v>
      </c>
      <c r="F30" s="4" t="str">
        <f>VLOOKUP(A30,HOP!A:C,3,0)</f>
        <v>2434388</v>
      </c>
      <c r="G30" s="4">
        <f t="shared" si="0"/>
        <v>0</v>
      </c>
      <c r="H30" s="4" t="str">
        <f t="shared" si="1"/>
        <v>，2434388</v>
      </c>
      <c r="I30" s="4" t="str">
        <f>VLOOKUP(A30,HOP!A:U,21,0)</f>
        <v>直采</v>
      </c>
    </row>
    <row r="31" s="4" customFormat="1" hidden="1" spans="1:9">
      <c r="A31" s="5">
        <v>17474442003</v>
      </c>
      <c r="B31" s="6">
        <v>44622</v>
      </c>
      <c r="C31" s="6">
        <v>44623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17481532505</v>
      </c>
      <c r="B32" s="6">
        <v>44617</v>
      </c>
      <c r="C32" s="6">
        <v>44620</v>
      </c>
      <c r="D32" s="4">
        <v>387</v>
      </c>
      <c r="E32" s="4" t="str">
        <f>VLOOKUP(A32,HOP!A:L,12,0)</f>
        <v>387.00</v>
      </c>
      <c r="F32" s="4" t="str">
        <f>VLOOKUP(A32,HOP!A:C,3,0)</f>
        <v>2434652</v>
      </c>
      <c r="G32" s="4">
        <f t="shared" si="0"/>
        <v>0</v>
      </c>
      <c r="H32" s="4" t="str">
        <f t="shared" si="1"/>
        <v>，2434652</v>
      </c>
      <c r="I32" s="4" t="str">
        <f>VLOOKUP(A32,HOP!A:U,21,0)</f>
        <v>直采</v>
      </c>
    </row>
    <row r="33" s="4" customFormat="1" hidden="1" spans="1:9">
      <c r="A33" s="5">
        <v>17481780963</v>
      </c>
      <c r="B33" s="6">
        <v>44619</v>
      </c>
      <c r="C33" s="6">
        <v>44620</v>
      </c>
      <c r="D33" s="4">
        <v>689</v>
      </c>
      <c r="E33" s="4" t="str">
        <f>VLOOKUP(A33,HOP!A:L,12,0)</f>
        <v>689.00</v>
      </c>
      <c r="F33" s="4" t="str">
        <f>VLOOKUP(A33,HOP!A:C,3,0)</f>
        <v>2434678</v>
      </c>
      <c r="G33" s="4">
        <f t="shared" si="0"/>
        <v>0</v>
      </c>
      <c r="H33" s="4" t="str">
        <f t="shared" si="1"/>
        <v>，2434678</v>
      </c>
      <c r="I33" s="4" t="str">
        <f>VLOOKUP(A33,HOP!A:U,21,0)</f>
        <v>直采</v>
      </c>
    </row>
    <row r="34" s="4" customFormat="1" hidden="1" spans="1:9">
      <c r="A34" s="5">
        <v>17481933696</v>
      </c>
      <c r="B34" s="6">
        <v>44622</v>
      </c>
      <c r="C34" s="6">
        <v>44623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17482608293</v>
      </c>
      <c r="B35" s="6">
        <v>44622</v>
      </c>
      <c r="C35" s="6">
        <v>44623</v>
      </c>
      <c r="D35" s="4">
        <v>333</v>
      </c>
      <c r="E35" s="4" t="str">
        <f>VLOOKUP(A35,HOP!A:L,12,0)</f>
        <v>333.00</v>
      </c>
      <c r="F35" s="4" t="str">
        <f>VLOOKUP(A35,HOP!A:C,3,0)</f>
        <v>2434775</v>
      </c>
      <c r="G35" s="4">
        <f t="shared" ref="G35:G66" si="2">D35-E35</f>
        <v>0</v>
      </c>
      <c r="H35" s="4" t="str">
        <f t="shared" ref="H35:H66" si="3">$H$1&amp;F35</f>
        <v>，2434775</v>
      </c>
      <c r="I35" s="4" t="str">
        <f>VLOOKUP(A35,HOP!A:U,21,0)</f>
        <v>直采</v>
      </c>
    </row>
    <row r="36" s="4" customFormat="1" hidden="1" spans="1:9">
      <c r="A36" s="5">
        <v>17483468404</v>
      </c>
      <c r="B36" s="6">
        <v>44618</v>
      </c>
      <c r="C36" s="6">
        <v>44621</v>
      </c>
      <c r="D36" s="4">
        <v>1241</v>
      </c>
      <c r="E36" s="4" t="str">
        <f>VLOOKUP(A36,HOP!A:L,12,0)</f>
        <v>1241.00</v>
      </c>
      <c r="F36" s="4" t="str">
        <f>VLOOKUP(A36,HOP!A:C,3,0)</f>
        <v>2434853</v>
      </c>
      <c r="G36" s="4">
        <f t="shared" si="2"/>
        <v>0</v>
      </c>
      <c r="H36" s="4" t="str">
        <f t="shared" si="3"/>
        <v>，2434853</v>
      </c>
      <c r="I36" s="4" t="str">
        <f>VLOOKUP(A36,HOP!A:U,21,0)</f>
        <v>直采</v>
      </c>
    </row>
    <row r="37" s="4" customFormat="1" hidden="1" spans="1:9">
      <c r="A37" s="5">
        <v>17489440956</v>
      </c>
      <c r="B37" s="6">
        <v>44618</v>
      </c>
      <c r="C37" s="6">
        <v>44621</v>
      </c>
      <c r="D37" s="4">
        <v>876</v>
      </c>
      <c r="E37" s="4" t="str">
        <f>VLOOKUP(A37,HOP!A:L,12,0)</f>
        <v>876.00</v>
      </c>
      <c r="F37" s="4" t="str">
        <f>VLOOKUP(A37,HOP!A:C,3,0)</f>
        <v>2434910</v>
      </c>
      <c r="G37" s="4">
        <f t="shared" si="2"/>
        <v>0</v>
      </c>
      <c r="H37" s="4" t="str">
        <f t="shared" si="3"/>
        <v>，2434910</v>
      </c>
      <c r="I37" s="4" t="str">
        <f>VLOOKUP(A37,HOP!A:U,21,0)</f>
        <v>直采</v>
      </c>
    </row>
    <row r="38" s="4" customFormat="1" hidden="1" spans="1:9">
      <c r="A38" s="5">
        <v>17490101902</v>
      </c>
      <c r="B38" s="6">
        <v>44619</v>
      </c>
      <c r="C38" s="6">
        <v>44621</v>
      </c>
      <c r="D38" s="4">
        <v>1182</v>
      </c>
      <c r="E38" s="4" t="str">
        <f>VLOOKUP(A38,HOP!A:L,12,0)</f>
        <v>1182.00</v>
      </c>
      <c r="F38" s="4" t="str">
        <f>VLOOKUP(A38,HOP!A:C,3,0)</f>
        <v>2434975</v>
      </c>
      <c r="G38" s="4">
        <f t="shared" si="2"/>
        <v>0</v>
      </c>
      <c r="H38" s="4" t="str">
        <f t="shared" si="3"/>
        <v>，2434975</v>
      </c>
      <c r="I38" s="4" t="str">
        <f>VLOOKUP(A38,HOP!A:U,21,0)</f>
        <v>直采</v>
      </c>
    </row>
    <row r="39" s="4" customFormat="1" hidden="1" spans="1:9">
      <c r="A39" s="5">
        <v>17490580952</v>
      </c>
      <c r="B39" s="6">
        <v>44620</v>
      </c>
      <c r="C39" s="6">
        <v>44623</v>
      </c>
      <c r="D39" s="4">
        <v>807</v>
      </c>
      <c r="E39" s="4" t="str">
        <f>VLOOKUP(A39,HOP!A:L,12,0)</f>
        <v>807.00</v>
      </c>
      <c r="F39" s="4" t="str">
        <f>VLOOKUP(A39,HOP!A:C,3,0)</f>
        <v>2435058</v>
      </c>
      <c r="G39" s="4">
        <f t="shared" si="2"/>
        <v>0</v>
      </c>
      <c r="H39" s="4" t="str">
        <f t="shared" si="3"/>
        <v>，2435058</v>
      </c>
      <c r="I39" s="4" t="str">
        <f>VLOOKUP(A39,HOP!A:U,21,0)</f>
        <v>直采</v>
      </c>
    </row>
    <row r="40" s="4" customFormat="1" hidden="1" spans="1:9">
      <c r="A40" s="5">
        <v>17490808095</v>
      </c>
      <c r="B40" s="6">
        <v>44618</v>
      </c>
      <c r="C40" s="6">
        <v>44620</v>
      </c>
      <c r="D40" s="4">
        <v>588</v>
      </c>
      <c r="E40" s="4" t="str">
        <f>VLOOKUP(A40,HOP!A:L,12,0)</f>
        <v>588.00</v>
      </c>
      <c r="F40" s="4" t="str">
        <f>VLOOKUP(A40,HOP!A:C,3,0)</f>
        <v>2435076</v>
      </c>
      <c r="G40" s="4">
        <f t="shared" si="2"/>
        <v>0</v>
      </c>
      <c r="H40" s="4" t="str">
        <f t="shared" si="3"/>
        <v>，2435076</v>
      </c>
      <c r="I40" s="4" t="str">
        <f>VLOOKUP(A40,HOP!A:U,21,0)</f>
        <v>直采</v>
      </c>
    </row>
    <row r="41" s="4" customFormat="1" hidden="1" spans="1:9">
      <c r="A41" s="5">
        <v>17490814089</v>
      </c>
      <c r="B41" s="6">
        <v>44619</v>
      </c>
      <c r="C41" s="6">
        <v>44620</v>
      </c>
      <c r="D41" s="4">
        <v>719</v>
      </c>
      <c r="E41" s="4" t="str">
        <f>VLOOKUP(A41,HOP!A:L,12,0)</f>
        <v>719.00</v>
      </c>
      <c r="F41" s="4" t="str">
        <f>VLOOKUP(A41,HOP!A:C,3,0)</f>
        <v>2435078</v>
      </c>
      <c r="G41" s="4">
        <f t="shared" si="2"/>
        <v>0</v>
      </c>
      <c r="H41" s="4" t="str">
        <f t="shared" si="3"/>
        <v>，2435078</v>
      </c>
      <c r="I41" s="4" t="str">
        <f>VLOOKUP(A41,HOP!A:U,21,0)</f>
        <v>直采</v>
      </c>
    </row>
    <row r="42" s="4" customFormat="1" hidden="1" spans="1:9">
      <c r="A42" s="5">
        <v>17491742237</v>
      </c>
      <c r="B42" s="6">
        <v>44619</v>
      </c>
      <c r="C42" s="6">
        <v>44623</v>
      </c>
      <c r="D42" s="4">
        <v>1076</v>
      </c>
      <c r="E42" s="4" t="str">
        <f>VLOOKUP(A42,HOP!A:L,12,0)</f>
        <v>1076.00</v>
      </c>
      <c r="F42" s="4" t="str">
        <f>VLOOKUP(A42,HOP!A:C,3,0)</f>
        <v>2435243</v>
      </c>
      <c r="G42" s="4">
        <f t="shared" si="2"/>
        <v>0</v>
      </c>
      <c r="H42" s="4" t="str">
        <f t="shared" si="3"/>
        <v>，2435243</v>
      </c>
      <c r="I42" s="4" t="str">
        <f>VLOOKUP(A42,HOP!A:U,21,0)</f>
        <v>直采</v>
      </c>
    </row>
    <row r="43" s="4" customFormat="1" hidden="1" spans="1:9">
      <c r="A43" s="5">
        <v>17491998496</v>
      </c>
      <c r="B43" s="6">
        <v>44620</v>
      </c>
      <c r="C43" s="6">
        <v>44623</v>
      </c>
      <c r="D43" s="4">
        <v>1707</v>
      </c>
      <c r="E43" s="4" t="str">
        <f>VLOOKUP(A43,HOP!A:L,12,0)</f>
        <v>1707.00</v>
      </c>
      <c r="F43" s="4" t="str">
        <f>VLOOKUP(A43,HOP!A:C,3,0)</f>
        <v>2435280</v>
      </c>
      <c r="G43" s="4">
        <f t="shared" si="2"/>
        <v>0</v>
      </c>
      <c r="H43" s="4" t="str">
        <f t="shared" si="3"/>
        <v>，2435280</v>
      </c>
      <c r="I43" s="4" t="str">
        <f>VLOOKUP(A43,HOP!A:U,21,0)</f>
        <v>直采</v>
      </c>
    </row>
    <row r="44" s="4" customFormat="1" hidden="1" spans="1:9">
      <c r="A44" s="5">
        <v>17499393592</v>
      </c>
      <c r="B44" s="6">
        <v>44621</v>
      </c>
      <c r="C44" s="6">
        <v>44622</v>
      </c>
      <c r="D44" s="4">
        <v>333</v>
      </c>
      <c r="E44" s="4" t="str">
        <f>VLOOKUP(A44,HOP!A:L,12,0)</f>
        <v>333.00</v>
      </c>
      <c r="F44" s="4" t="str">
        <f>VLOOKUP(A44,HOP!A:C,3,0)</f>
        <v>2435871</v>
      </c>
      <c r="G44" s="4">
        <f t="shared" si="2"/>
        <v>0</v>
      </c>
      <c r="H44" s="4" t="str">
        <f t="shared" si="3"/>
        <v>，2435871</v>
      </c>
      <c r="I44" s="4" t="str">
        <f>VLOOKUP(A44,HOP!A:U,21,0)</f>
        <v>直采</v>
      </c>
    </row>
    <row r="45" s="4" customFormat="1" hidden="1" spans="1:9">
      <c r="A45" s="5">
        <v>17500406019</v>
      </c>
      <c r="B45" s="6">
        <v>44619</v>
      </c>
      <c r="C45" s="6">
        <v>44620</v>
      </c>
      <c r="D45" s="4">
        <v>254</v>
      </c>
      <c r="E45" s="4" t="str">
        <f>VLOOKUP(A45,HOP!A:L,12,0)</f>
        <v>254.00</v>
      </c>
      <c r="F45" s="4" t="str">
        <f>VLOOKUP(A45,HOP!A:C,3,0)</f>
        <v>2436673</v>
      </c>
      <c r="G45" s="4">
        <f t="shared" si="2"/>
        <v>0</v>
      </c>
      <c r="H45" s="4" t="str">
        <f t="shared" si="3"/>
        <v>，2436673</v>
      </c>
      <c r="I45" s="4" t="str">
        <f>VLOOKUP(A45,HOP!A:U,21,0)</f>
        <v>直采</v>
      </c>
    </row>
    <row r="46" s="4" customFormat="1" hidden="1" spans="1:9">
      <c r="A46" s="5">
        <v>17500445875</v>
      </c>
      <c r="B46" s="6">
        <v>44619</v>
      </c>
      <c r="C46" s="6">
        <v>44620</v>
      </c>
      <c r="D46" s="4">
        <v>373</v>
      </c>
      <c r="E46" s="4" t="str">
        <f>VLOOKUP(A46,HOP!A:L,12,0)</f>
        <v>373.00</v>
      </c>
      <c r="F46" s="4" t="str">
        <f>VLOOKUP(A46,HOP!A:C,3,0)</f>
        <v>2436696</v>
      </c>
      <c r="G46" s="4">
        <f t="shared" si="2"/>
        <v>0</v>
      </c>
      <c r="H46" s="4" t="str">
        <f t="shared" si="3"/>
        <v>，2436696</v>
      </c>
      <c r="I46" s="4" t="str">
        <f>VLOOKUP(A46,HOP!A:U,21,0)</f>
        <v>直采</v>
      </c>
    </row>
    <row r="47" s="4" customFormat="1" hidden="1" spans="1:9">
      <c r="A47" s="5">
        <v>17500790689</v>
      </c>
      <c r="B47" s="6">
        <v>44619</v>
      </c>
      <c r="C47" s="6">
        <v>44621</v>
      </c>
      <c r="D47" s="4">
        <v>670</v>
      </c>
      <c r="E47" s="4" t="str">
        <f>VLOOKUP(A47,HOP!A:L,12,0)</f>
        <v>670.00</v>
      </c>
      <c r="F47" s="4" t="str">
        <f>VLOOKUP(A47,HOP!A:C,3,0)</f>
        <v>2436932</v>
      </c>
      <c r="G47" s="4">
        <f t="shared" si="2"/>
        <v>0</v>
      </c>
      <c r="H47" s="4" t="str">
        <f t="shared" si="3"/>
        <v>，2436932</v>
      </c>
      <c r="I47" s="4" t="str">
        <f>VLOOKUP(A47,HOP!A:U,21,0)</f>
        <v>直采</v>
      </c>
    </row>
    <row r="48" s="4" customFormat="1" hidden="1" spans="1:9">
      <c r="A48" s="5">
        <v>17500772888</v>
      </c>
      <c r="B48" s="6">
        <v>44619</v>
      </c>
      <c r="C48" s="6">
        <v>44620</v>
      </c>
      <c r="D48" s="4">
        <v>725</v>
      </c>
      <c r="E48" s="4" t="str">
        <f>VLOOKUP(A48,HOP!A:L,12,0)</f>
        <v>725.00</v>
      </c>
      <c r="F48" s="4" t="str">
        <f>VLOOKUP(A48,HOP!A:C,3,0)</f>
        <v>2436926</v>
      </c>
      <c r="G48" s="4">
        <f t="shared" si="2"/>
        <v>0</v>
      </c>
      <c r="H48" s="4" t="str">
        <f t="shared" si="3"/>
        <v>，2436926</v>
      </c>
      <c r="I48" s="4" t="str">
        <f>VLOOKUP(A48,HOP!A:U,21,0)</f>
        <v>直采</v>
      </c>
    </row>
    <row r="49" s="4" customFormat="1" hidden="1" spans="1:9">
      <c r="A49" s="5">
        <v>17500983919</v>
      </c>
      <c r="B49" s="6">
        <v>44621</v>
      </c>
      <c r="C49" s="6">
        <v>44622</v>
      </c>
      <c r="D49" s="4">
        <v>160</v>
      </c>
      <c r="E49" s="4" t="str">
        <f>VLOOKUP(A49,HOP!A:L,12,0)</f>
        <v>160.00</v>
      </c>
      <c r="F49" s="4" t="str">
        <f>VLOOKUP(A49,HOP!A:C,3,0)</f>
        <v>2436981</v>
      </c>
      <c r="G49" s="4">
        <f t="shared" si="2"/>
        <v>0</v>
      </c>
      <c r="H49" s="4" t="str">
        <f t="shared" si="3"/>
        <v>，2436981</v>
      </c>
      <c r="I49" s="4" t="str">
        <f>VLOOKUP(A49,HOP!A:U,21,0)</f>
        <v>直采</v>
      </c>
    </row>
    <row r="50" s="4" customFormat="1" hidden="1" spans="1:9">
      <c r="A50" s="5">
        <v>17501030879</v>
      </c>
      <c r="B50" s="6">
        <v>44619</v>
      </c>
      <c r="C50" s="6">
        <v>44620</v>
      </c>
      <c r="D50" s="4">
        <v>535</v>
      </c>
      <c r="E50" s="4" t="str">
        <f>VLOOKUP(A50,HOP!A:L,12,0)</f>
        <v>535.00</v>
      </c>
      <c r="F50" s="4" t="str">
        <f>VLOOKUP(A50,HOP!A:C,3,0)</f>
        <v>2436999</v>
      </c>
      <c r="G50" s="4">
        <f t="shared" si="2"/>
        <v>0</v>
      </c>
      <c r="H50" s="4" t="str">
        <f t="shared" si="3"/>
        <v>，2436999</v>
      </c>
      <c r="I50" s="4" t="str">
        <f>VLOOKUP(A50,HOP!A:U,21,0)</f>
        <v>直采</v>
      </c>
    </row>
    <row r="51" s="4" customFormat="1" hidden="1" spans="1:9">
      <c r="A51" s="5">
        <v>17507325177</v>
      </c>
      <c r="B51" s="6">
        <v>44622</v>
      </c>
      <c r="C51" s="6">
        <v>44623</v>
      </c>
      <c r="D51" s="4">
        <v>1114</v>
      </c>
      <c r="E51" s="4" t="str">
        <f>VLOOKUP(A51,HOP!A:L,12,0)</f>
        <v>1114.00</v>
      </c>
      <c r="F51" s="4" t="str">
        <f>VLOOKUP(A51,HOP!A:C,3,0)</f>
        <v>2438082</v>
      </c>
      <c r="G51" s="4">
        <f t="shared" si="2"/>
        <v>0</v>
      </c>
      <c r="H51" s="4" t="str">
        <f t="shared" si="3"/>
        <v>，2438082</v>
      </c>
      <c r="I51" s="4" t="str">
        <f>VLOOKUP(A51,HOP!A:U,21,0)</f>
        <v>直采</v>
      </c>
    </row>
    <row r="52" s="4" customFormat="1" hidden="1" spans="1:9">
      <c r="A52" s="5">
        <v>17508687897</v>
      </c>
      <c r="B52" s="6">
        <v>44625</v>
      </c>
      <c r="C52" s="6">
        <v>44626</v>
      </c>
      <c r="D52" s="4">
        <v>3192</v>
      </c>
      <c r="E52" s="4" t="str">
        <f>VLOOKUP(A52,HOP!A:L,12,0)</f>
        <v>3192.00</v>
      </c>
      <c r="F52" s="4" t="str">
        <f>VLOOKUP(A52,HOP!A:C,3,0)</f>
        <v>2438945</v>
      </c>
      <c r="G52" s="4">
        <f t="shared" si="2"/>
        <v>0</v>
      </c>
      <c r="H52" s="4" t="str">
        <f t="shared" si="3"/>
        <v>，2438945</v>
      </c>
      <c r="I52" s="4" t="str">
        <f>VLOOKUP(A52,HOP!A:U,21,0)</f>
        <v>直采</v>
      </c>
    </row>
    <row r="53" s="4" customFormat="1" hidden="1" spans="1:9">
      <c r="A53" s="5">
        <v>17509390205</v>
      </c>
      <c r="B53" s="6">
        <v>44622</v>
      </c>
      <c r="C53" s="6">
        <v>44624</v>
      </c>
      <c r="D53" s="4">
        <v>398</v>
      </c>
      <c r="E53" s="4" t="str">
        <f>VLOOKUP(A53,HOP!A:L,12,0)</f>
        <v>398.00</v>
      </c>
      <c r="F53" s="4" t="str">
        <f>VLOOKUP(A53,HOP!A:C,3,0)</f>
        <v>2439316</v>
      </c>
      <c r="G53" s="4">
        <f t="shared" si="2"/>
        <v>0</v>
      </c>
      <c r="H53" s="4" t="str">
        <f t="shared" si="3"/>
        <v>，2439316</v>
      </c>
      <c r="I53" s="4" t="str">
        <f>VLOOKUP(A53,HOP!A:U,21,0)</f>
        <v>直采</v>
      </c>
    </row>
    <row r="54" s="4" customFormat="1" hidden="1" spans="1:9">
      <c r="A54" s="5">
        <v>17509442225</v>
      </c>
      <c r="B54" s="6">
        <v>44621</v>
      </c>
      <c r="C54" s="6">
        <v>44623</v>
      </c>
      <c r="D54" s="4">
        <v>516</v>
      </c>
      <c r="E54" s="4" t="str">
        <f>VLOOKUP(A54,HOP!A:L,12,0)</f>
        <v>516.00</v>
      </c>
      <c r="F54" s="4" t="str">
        <f>VLOOKUP(A54,HOP!A:C,3,0)</f>
        <v>2439343</v>
      </c>
      <c r="G54" s="4">
        <f t="shared" si="2"/>
        <v>0</v>
      </c>
      <c r="H54" s="4" t="str">
        <f t="shared" si="3"/>
        <v>，2439343</v>
      </c>
      <c r="I54" s="4" t="str">
        <f>VLOOKUP(A54,HOP!A:U,21,0)</f>
        <v>直采</v>
      </c>
    </row>
    <row r="55" s="4" customFormat="1" hidden="1" spans="1:9">
      <c r="A55" s="5">
        <v>17509746405</v>
      </c>
      <c r="B55" s="6">
        <v>44621</v>
      </c>
      <c r="C55" s="6">
        <v>44623</v>
      </c>
      <c r="D55" s="4">
        <v>596</v>
      </c>
      <c r="E55" s="4" t="str">
        <f>VLOOKUP(A55,HOP!A:L,12,0)</f>
        <v>596.00</v>
      </c>
      <c r="F55" s="4" t="str">
        <f>VLOOKUP(A55,HOP!A:C,3,0)</f>
        <v>2439417</v>
      </c>
      <c r="G55" s="4">
        <f t="shared" si="2"/>
        <v>0</v>
      </c>
      <c r="H55" s="4" t="str">
        <f t="shared" si="3"/>
        <v>，2439417</v>
      </c>
      <c r="I55" s="4" t="str">
        <f>VLOOKUP(A55,HOP!A:U,21,0)</f>
        <v>直采</v>
      </c>
    </row>
    <row r="56" s="4" customFormat="1" hidden="1" spans="1:9">
      <c r="A56" s="5">
        <v>17509886626</v>
      </c>
      <c r="B56" s="6">
        <v>44620</v>
      </c>
      <c r="C56" s="6">
        <v>44621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17510096103</v>
      </c>
      <c r="B57" s="6">
        <v>44620</v>
      </c>
      <c r="C57" s="6">
        <v>44621</v>
      </c>
      <c r="D57" s="4">
        <v>591</v>
      </c>
      <c r="E57" s="4" t="str">
        <f>VLOOKUP(A57,HOP!A:L,12,0)</f>
        <v>591.00</v>
      </c>
      <c r="F57" s="4" t="str">
        <f>VLOOKUP(A57,HOP!A:C,3,0)</f>
        <v>2439622</v>
      </c>
      <c r="G57" s="4">
        <f t="shared" si="2"/>
        <v>0</v>
      </c>
      <c r="H57" s="4" t="str">
        <f t="shared" si="3"/>
        <v>，2439622</v>
      </c>
      <c r="I57" s="4" t="str">
        <f>VLOOKUP(A57,HOP!A:U,21,0)</f>
        <v>直采</v>
      </c>
    </row>
    <row r="58" s="4" customFormat="1" hidden="1" spans="1:9">
      <c r="A58" s="5">
        <v>17510128428</v>
      </c>
      <c r="B58" s="6">
        <v>44621</v>
      </c>
      <c r="C58" s="6">
        <v>44623</v>
      </c>
      <c r="D58" s="4">
        <v>516</v>
      </c>
      <c r="E58" s="4" t="str">
        <f>VLOOKUP(A58,HOP!A:L,12,0)</f>
        <v>516.00</v>
      </c>
      <c r="F58" s="4" t="str">
        <f>VLOOKUP(A58,HOP!A:C,3,0)</f>
        <v>2439637</v>
      </c>
      <c r="G58" s="4">
        <f t="shared" si="2"/>
        <v>0</v>
      </c>
      <c r="H58" s="4" t="str">
        <f t="shared" si="3"/>
        <v>，2439637</v>
      </c>
      <c r="I58" s="4" t="str">
        <f>VLOOKUP(A58,HOP!A:U,21,0)</f>
        <v>直采</v>
      </c>
    </row>
    <row r="59" s="4" customFormat="1" hidden="1" spans="1:9">
      <c r="A59" s="5">
        <v>17515292972</v>
      </c>
      <c r="B59" s="6">
        <v>44621</v>
      </c>
      <c r="C59" s="6">
        <v>44622</v>
      </c>
      <c r="D59" s="4">
        <v>636</v>
      </c>
      <c r="E59" s="4" t="str">
        <f>VLOOKUP(A59,HOP!A:L,12,0)</f>
        <v>636.00</v>
      </c>
      <c r="F59" s="4" t="str">
        <f>VLOOKUP(A59,HOP!A:C,3,0)</f>
        <v>2439970</v>
      </c>
      <c r="G59" s="4">
        <f t="shared" si="2"/>
        <v>0</v>
      </c>
      <c r="H59" s="4" t="str">
        <f t="shared" si="3"/>
        <v>，2439970</v>
      </c>
      <c r="I59" s="4" t="str">
        <f>VLOOKUP(A59,HOP!A:U,21,0)</f>
        <v>直采</v>
      </c>
    </row>
    <row r="60" s="4" customFormat="1" hidden="1" spans="1:9">
      <c r="A60" s="5">
        <v>17515332051</v>
      </c>
      <c r="B60" s="6">
        <v>44620</v>
      </c>
      <c r="C60" s="6">
        <v>44621</v>
      </c>
      <c r="D60" s="4">
        <v>254</v>
      </c>
      <c r="E60" s="4" t="str">
        <f>VLOOKUP(A60,HOP!A:L,12,0)</f>
        <v>254.00</v>
      </c>
      <c r="F60" s="4" t="str">
        <f>VLOOKUP(A60,HOP!A:C,3,0)</f>
        <v>2440010</v>
      </c>
      <c r="G60" s="4">
        <f t="shared" si="2"/>
        <v>0</v>
      </c>
      <c r="H60" s="4" t="str">
        <f t="shared" si="3"/>
        <v>，2440010</v>
      </c>
      <c r="I60" s="4" t="str">
        <f>VLOOKUP(A60,HOP!A:U,21,0)</f>
        <v>直采</v>
      </c>
    </row>
    <row r="61" s="4" customFormat="1" hidden="1" spans="1:9">
      <c r="A61" s="5">
        <v>17515697182</v>
      </c>
      <c r="B61" s="6">
        <v>44622</v>
      </c>
      <c r="C61" s="6">
        <v>44624</v>
      </c>
      <c r="D61" s="4">
        <v>878</v>
      </c>
      <c r="E61" s="4" t="str">
        <f>VLOOKUP(A61,HOP!A:L,12,0)</f>
        <v>878.00</v>
      </c>
      <c r="F61" s="4" t="str">
        <f>VLOOKUP(A61,HOP!A:C,3,0)</f>
        <v>2440154</v>
      </c>
      <c r="G61" s="4">
        <f t="shared" si="2"/>
        <v>0</v>
      </c>
      <c r="H61" s="4" t="str">
        <f t="shared" si="3"/>
        <v>，2440154</v>
      </c>
      <c r="I61" s="4" t="str">
        <f>VLOOKUP(A61,HOP!A:U,21,0)</f>
        <v>直采</v>
      </c>
    </row>
    <row r="62" s="4" customFormat="1" hidden="1" spans="1:9">
      <c r="A62" s="5">
        <v>17515689860</v>
      </c>
      <c r="B62" s="6">
        <v>44622</v>
      </c>
      <c r="C62" s="6">
        <v>44624</v>
      </c>
      <c r="D62" s="4">
        <v>538</v>
      </c>
      <c r="E62" s="4" t="str">
        <f>VLOOKUP(A62,HOP!A:L,12,0)</f>
        <v>538.00</v>
      </c>
      <c r="F62" s="4" t="str">
        <f>VLOOKUP(A62,HOP!A:C,3,0)</f>
        <v>2440153</v>
      </c>
      <c r="G62" s="4">
        <f t="shared" si="2"/>
        <v>0</v>
      </c>
      <c r="H62" s="4" t="str">
        <f t="shared" si="3"/>
        <v>，2440153</v>
      </c>
      <c r="I62" s="4" t="str">
        <f>VLOOKUP(A62,HOP!A:U,21,0)</f>
        <v>直采</v>
      </c>
    </row>
    <row r="63" s="4" customFormat="1" hidden="1" spans="1:9">
      <c r="A63" s="5">
        <v>17516383929</v>
      </c>
      <c r="B63" s="6">
        <v>44620</v>
      </c>
      <c r="C63" s="6">
        <v>44625</v>
      </c>
      <c r="D63" s="4">
        <v>2325</v>
      </c>
      <c r="E63" s="4" t="str">
        <f>VLOOKUP(A63,HOP!A:L,12,0)</f>
        <v>2325.00</v>
      </c>
      <c r="F63" s="4" t="str">
        <f>VLOOKUP(A63,HOP!A:C,3,0)</f>
        <v>2440551</v>
      </c>
      <c r="G63" s="4">
        <f t="shared" si="2"/>
        <v>0</v>
      </c>
      <c r="H63" s="4" t="str">
        <f t="shared" si="3"/>
        <v>，2440551</v>
      </c>
      <c r="I63" s="4" t="str">
        <f>VLOOKUP(A63,HOP!A:U,21,0)</f>
        <v>直采</v>
      </c>
    </row>
    <row r="64" s="4" customFormat="1" hidden="1" spans="1:9">
      <c r="A64" s="5">
        <v>17523271483</v>
      </c>
      <c r="B64" s="6">
        <v>44622</v>
      </c>
      <c r="C64" s="6">
        <v>44623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17523395249</v>
      </c>
      <c r="B65" s="6">
        <v>44622</v>
      </c>
      <c r="C65" s="6">
        <v>44626</v>
      </c>
      <c r="D65" s="4">
        <v>2695</v>
      </c>
      <c r="E65" s="4" t="str">
        <f>VLOOKUP(A65,HOP!A:L,12,0)</f>
        <v>2695.00</v>
      </c>
      <c r="F65" s="4" t="str">
        <f>VLOOKUP(A65,HOP!A:C,3,0)</f>
        <v>2441700</v>
      </c>
      <c r="G65" s="4">
        <f t="shared" si="2"/>
        <v>0</v>
      </c>
      <c r="H65" s="4" t="str">
        <f t="shared" si="3"/>
        <v>，2441700</v>
      </c>
      <c r="I65" s="4" t="str">
        <f>VLOOKUP(A65,HOP!A:U,21,0)</f>
        <v>直采</v>
      </c>
    </row>
    <row r="66" s="4" customFormat="1" spans="1:10">
      <c r="A66" s="5">
        <v>17500674674</v>
      </c>
      <c r="B66" s="6">
        <v>44618</v>
      </c>
      <c r="C66" s="6">
        <v>44619</v>
      </c>
      <c r="D66" s="4">
        <v>-254</v>
      </c>
      <c r="E66" s="4" t="e">
        <f>VLOOKUP(A66,HOP!A:L,12,0)</f>
        <v>#N/A</v>
      </c>
      <c r="F66" s="4">
        <v>2436876</v>
      </c>
      <c r="G66" s="4" t="e">
        <f t="shared" si="2"/>
        <v>#N/A</v>
      </c>
      <c r="H66" s="4" t="str">
        <f t="shared" si="3"/>
        <v>，2436876</v>
      </c>
      <c r="I66" s="4" t="e">
        <f>VLOOKUP(A66,HOP!A:U,21,0)</f>
        <v>#N/A</v>
      </c>
      <c r="J66" s="4" t="s">
        <v>639</v>
      </c>
    </row>
    <row r="67" s="4" customFormat="1" hidden="1" spans="1:9">
      <c r="A67" s="5">
        <v>17524047741</v>
      </c>
      <c r="B67" s="6">
        <v>44621</v>
      </c>
      <c r="C67" s="6">
        <v>44622</v>
      </c>
      <c r="D67" s="4">
        <v>131</v>
      </c>
      <c r="E67" s="4" t="str">
        <f>VLOOKUP(A67,HOP!A:L,12,0)</f>
        <v>131.00</v>
      </c>
      <c r="F67" s="4" t="str">
        <f>VLOOKUP(A67,HOP!A:C,3,0)</f>
        <v>2441944</v>
      </c>
      <c r="G67" s="4">
        <f t="shared" ref="G67:G98" si="4">D67-E67</f>
        <v>0</v>
      </c>
      <c r="H67" s="4" t="str">
        <f t="shared" ref="H67:H98" si="5">$H$1&amp;F67</f>
        <v>，2441944</v>
      </c>
      <c r="I67" s="4" t="str">
        <f>VLOOKUP(A67,HOP!A:U,21,0)</f>
        <v>直采</v>
      </c>
    </row>
    <row r="68" s="4" customFormat="1" hidden="1" spans="1:9">
      <c r="A68" s="5">
        <v>17524072464</v>
      </c>
      <c r="B68" s="6">
        <v>44621</v>
      </c>
      <c r="C68" s="6">
        <v>44622</v>
      </c>
      <c r="D68" s="4">
        <v>548</v>
      </c>
      <c r="E68" s="4" t="str">
        <f>VLOOKUP(A68,HOP!A:L,12,0)</f>
        <v>548.00</v>
      </c>
      <c r="F68" s="4" t="str">
        <f>VLOOKUP(A68,HOP!A:C,3,0)</f>
        <v>2441957</v>
      </c>
      <c r="G68" s="4">
        <f t="shared" si="4"/>
        <v>0</v>
      </c>
      <c r="H68" s="4" t="str">
        <f t="shared" si="5"/>
        <v>，2441957</v>
      </c>
      <c r="I68" s="4" t="str">
        <f>VLOOKUP(A68,HOP!A:U,21,0)</f>
        <v>直采</v>
      </c>
    </row>
    <row r="69" s="4" customFormat="1" hidden="1" spans="1:9">
      <c r="A69" s="5">
        <v>17524071398</v>
      </c>
      <c r="B69" s="6">
        <v>44621</v>
      </c>
      <c r="C69" s="6">
        <v>44622</v>
      </c>
      <c r="D69" s="4">
        <v>131</v>
      </c>
      <c r="E69" s="4" t="str">
        <f>VLOOKUP(A69,HOP!A:L,12,0)</f>
        <v>131.00</v>
      </c>
      <c r="F69" s="4" t="str">
        <f>VLOOKUP(A69,HOP!A:C,3,0)</f>
        <v>2441956</v>
      </c>
      <c r="G69" s="4">
        <f t="shared" si="4"/>
        <v>0</v>
      </c>
      <c r="H69" s="4" t="str">
        <f t="shared" si="5"/>
        <v>，2441956</v>
      </c>
      <c r="I69" s="4" t="str">
        <f>VLOOKUP(A69,HOP!A:U,21,0)</f>
        <v>直采</v>
      </c>
    </row>
    <row r="70" s="4" customFormat="1" hidden="1" spans="1:9">
      <c r="A70" s="5">
        <v>17524244685</v>
      </c>
      <c r="B70" s="6">
        <v>44621</v>
      </c>
      <c r="C70" s="6">
        <v>44622</v>
      </c>
      <c r="D70" s="4">
        <v>313</v>
      </c>
      <c r="E70" s="4" t="str">
        <f>VLOOKUP(A70,HOP!A:L,12,0)</f>
        <v>313.00</v>
      </c>
      <c r="F70" s="4" t="str">
        <f>VLOOKUP(A70,HOP!A:C,3,0)</f>
        <v>2442060</v>
      </c>
      <c r="G70" s="4">
        <f t="shared" si="4"/>
        <v>0</v>
      </c>
      <c r="H70" s="4" t="str">
        <f t="shared" si="5"/>
        <v>，2442060</v>
      </c>
      <c r="I70" s="4" t="str">
        <f>VLOOKUP(A70,HOP!A:U,21,0)</f>
        <v>直采</v>
      </c>
    </row>
    <row r="71" s="4" customFormat="1" hidden="1" spans="1:9">
      <c r="A71" s="5">
        <v>17524501185</v>
      </c>
      <c r="B71" s="6">
        <v>44621</v>
      </c>
      <c r="C71" s="6">
        <v>44622</v>
      </c>
      <c r="D71" s="4">
        <v>257</v>
      </c>
      <c r="E71" s="4" t="str">
        <f>VLOOKUP(A71,HOP!A:L,12,0)</f>
        <v>257.00</v>
      </c>
      <c r="F71" s="4" t="str">
        <f>VLOOKUP(A71,HOP!A:C,3,0)</f>
        <v>2442193</v>
      </c>
      <c r="G71" s="4">
        <f t="shared" si="4"/>
        <v>0</v>
      </c>
      <c r="H71" s="4" t="str">
        <f t="shared" si="5"/>
        <v>，2442193</v>
      </c>
      <c r="I71" s="4" t="str">
        <f>VLOOKUP(A71,HOP!A:U,21,0)</f>
        <v>直采</v>
      </c>
    </row>
    <row r="72" s="4" customFormat="1" hidden="1" spans="1:9">
      <c r="A72" s="5">
        <v>17524822522</v>
      </c>
      <c r="B72" s="6">
        <v>44621</v>
      </c>
      <c r="C72" s="6">
        <v>44622</v>
      </c>
      <c r="D72" s="4">
        <v>479</v>
      </c>
      <c r="E72" s="4" t="str">
        <f>VLOOKUP(A72,HOP!A:L,12,0)</f>
        <v>479.00</v>
      </c>
      <c r="F72" s="4" t="str">
        <f>VLOOKUP(A72,HOP!A:C,3,0)</f>
        <v>2442363</v>
      </c>
      <c r="G72" s="4">
        <f t="shared" si="4"/>
        <v>0</v>
      </c>
      <c r="H72" s="4" t="str">
        <f t="shared" si="5"/>
        <v>，2442363</v>
      </c>
      <c r="I72" s="4" t="str">
        <f>VLOOKUP(A72,HOP!A:U,21,0)</f>
        <v>直采</v>
      </c>
    </row>
    <row r="73" s="4" customFormat="1" hidden="1" spans="1:9">
      <c r="A73" s="5">
        <v>17524877175</v>
      </c>
      <c r="B73" s="6">
        <v>44621</v>
      </c>
      <c r="C73" s="6">
        <v>44622</v>
      </c>
      <c r="D73" s="4">
        <v>205</v>
      </c>
      <c r="E73" s="4" t="str">
        <f>VLOOKUP(A73,HOP!A:L,12,0)</f>
        <v>205.00</v>
      </c>
      <c r="F73" s="4" t="str">
        <f>VLOOKUP(A73,HOP!A:C,3,0)</f>
        <v>2442391</v>
      </c>
      <c r="G73" s="4">
        <f t="shared" si="4"/>
        <v>0</v>
      </c>
      <c r="H73" s="4" t="str">
        <f t="shared" si="5"/>
        <v>，2442391</v>
      </c>
      <c r="I73" s="4" t="str">
        <f>VLOOKUP(A73,HOP!A:U,21,0)</f>
        <v>直采</v>
      </c>
    </row>
    <row r="74" s="4" customFormat="1" hidden="1" spans="1:9">
      <c r="A74" s="5">
        <v>17525174282</v>
      </c>
      <c r="B74" s="6">
        <v>44624</v>
      </c>
      <c r="C74" s="6">
        <v>44625</v>
      </c>
      <c r="D74" s="4">
        <v>299</v>
      </c>
      <c r="E74" s="4" t="str">
        <f>VLOOKUP(A74,HOP!A:L,12,0)</f>
        <v>299.00</v>
      </c>
      <c r="F74" s="4" t="str">
        <f>VLOOKUP(A74,HOP!A:C,3,0)</f>
        <v>2442549</v>
      </c>
      <c r="G74" s="4">
        <f t="shared" si="4"/>
        <v>0</v>
      </c>
      <c r="H74" s="4" t="str">
        <f t="shared" si="5"/>
        <v>，2442549</v>
      </c>
      <c r="I74" s="4" t="str">
        <f>VLOOKUP(A74,HOP!A:U,21,0)</f>
        <v>直采</v>
      </c>
    </row>
    <row r="75" s="4" customFormat="1" hidden="1" spans="1:9">
      <c r="A75" s="5">
        <v>17525175386</v>
      </c>
      <c r="B75" s="6">
        <v>44621</v>
      </c>
      <c r="C75" s="6">
        <v>44622</v>
      </c>
      <c r="D75" s="4">
        <v>720</v>
      </c>
      <c r="E75" s="4" t="str">
        <f>VLOOKUP(A75,HOP!A:L,12,0)</f>
        <v>720.00</v>
      </c>
      <c r="F75" s="4" t="str">
        <f>VLOOKUP(A75,HOP!A:C,3,0)</f>
        <v>2442553</v>
      </c>
      <c r="G75" s="4">
        <f t="shared" si="4"/>
        <v>0</v>
      </c>
      <c r="H75" s="4" t="str">
        <f t="shared" si="5"/>
        <v>，2442553</v>
      </c>
      <c r="I75" s="4" t="str">
        <f>VLOOKUP(A75,HOP!A:U,21,0)</f>
        <v>直采</v>
      </c>
    </row>
    <row r="76" s="4" customFormat="1" hidden="1" spans="1:9">
      <c r="A76" s="5">
        <v>17525224828</v>
      </c>
      <c r="B76" s="6">
        <v>44621</v>
      </c>
      <c r="C76" s="6">
        <v>44622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17526752962</v>
      </c>
      <c r="B77" s="6">
        <v>44622</v>
      </c>
      <c r="C77" s="6">
        <v>44625</v>
      </c>
      <c r="D77" s="4">
        <v>2047</v>
      </c>
      <c r="E77" s="4" t="str">
        <f>VLOOKUP(A77,HOP!A:L,12,0)</f>
        <v>2047.00</v>
      </c>
      <c r="F77" s="4" t="str">
        <f>VLOOKUP(A77,HOP!A:C,3,0)</f>
        <v>2443597</v>
      </c>
      <c r="G77" s="4">
        <f t="shared" si="4"/>
        <v>0</v>
      </c>
      <c r="H77" s="4" t="str">
        <f t="shared" si="5"/>
        <v>，2443597</v>
      </c>
      <c r="I77" s="4" t="str">
        <f>VLOOKUP(A77,HOP!A:U,21,0)</f>
        <v>直采</v>
      </c>
    </row>
    <row r="78" s="4" customFormat="1" hidden="1" spans="1:9">
      <c r="A78" s="5">
        <v>17526783427</v>
      </c>
      <c r="B78" s="6">
        <v>44622</v>
      </c>
      <c r="C78" s="6">
        <v>44625</v>
      </c>
      <c r="D78" s="4">
        <v>2047</v>
      </c>
      <c r="E78" s="4" t="str">
        <f>VLOOKUP(A78,HOP!A:L,12,0)</f>
        <v>2047.00</v>
      </c>
      <c r="F78" s="4" t="str">
        <f>VLOOKUP(A78,HOP!A:C,3,0)</f>
        <v>2443609</v>
      </c>
      <c r="G78" s="4">
        <f t="shared" si="4"/>
        <v>0</v>
      </c>
      <c r="H78" s="4" t="str">
        <f t="shared" si="5"/>
        <v>，2443609</v>
      </c>
      <c r="I78" s="4" t="str">
        <f>VLOOKUP(A78,HOP!A:U,21,0)</f>
        <v>直采</v>
      </c>
    </row>
    <row r="79" s="4" customFormat="1" hidden="1" spans="1:9">
      <c r="A79" s="5">
        <v>17531347048</v>
      </c>
      <c r="B79" s="6">
        <v>44622</v>
      </c>
      <c r="C79" s="6">
        <v>44625</v>
      </c>
      <c r="D79" s="4">
        <v>894</v>
      </c>
      <c r="E79" s="4" t="str">
        <f>VLOOKUP(A79,HOP!A:L,12,0)</f>
        <v>894.00</v>
      </c>
      <c r="F79" s="4" t="str">
        <f>VLOOKUP(A79,HOP!A:C,3,0)</f>
        <v>2443746</v>
      </c>
      <c r="G79" s="4">
        <f t="shared" si="4"/>
        <v>0</v>
      </c>
      <c r="H79" s="4" t="str">
        <f t="shared" si="5"/>
        <v>，2443746</v>
      </c>
      <c r="I79" s="4" t="str">
        <f>VLOOKUP(A79,HOP!A:U,21,0)</f>
        <v>直采</v>
      </c>
    </row>
    <row r="80" s="4" customFormat="1" hidden="1" spans="1:9">
      <c r="A80" s="5">
        <v>17531875820</v>
      </c>
      <c r="B80" s="6">
        <v>44622</v>
      </c>
      <c r="C80" s="6">
        <v>44623</v>
      </c>
      <c r="D80" s="4">
        <v>1456</v>
      </c>
      <c r="E80" s="4" t="str">
        <f>VLOOKUP(A80,HOP!A:L,12,0)</f>
        <v>1456.00</v>
      </c>
      <c r="F80" s="4" t="str">
        <f>VLOOKUP(A80,HOP!A:C,3,0)</f>
        <v>2443930</v>
      </c>
      <c r="G80" s="4">
        <f t="shared" si="4"/>
        <v>0</v>
      </c>
      <c r="H80" s="4" t="str">
        <f t="shared" si="5"/>
        <v>，2443930</v>
      </c>
      <c r="I80" s="4" t="str">
        <f>VLOOKUP(A80,HOP!A:U,21,0)</f>
        <v>直采</v>
      </c>
    </row>
    <row r="81" s="4" customFormat="1" hidden="1" spans="1:9">
      <c r="A81" s="5">
        <v>17531828077</v>
      </c>
      <c r="B81" s="6">
        <v>44623</v>
      </c>
      <c r="C81" s="6">
        <v>44624</v>
      </c>
      <c r="D81" s="4">
        <v>2160</v>
      </c>
      <c r="E81" s="4" t="str">
        <f>VLOOKUP(A81,HOP!A:L,12,0)</f>
        <v>2160.00</v>
      </c>
      <c r="F81" s="4" t="str">
        <f>VLOOKUP(A81,HOP!A:C,3,0)</f>
        <v>2443919</v>
      </c>
      <c r="G81" s="4">
        <f t="shared" si="4"/>
        <v>0</v>
      </c>
      <c r="H81" s="4" t="str">
        <f t="shared" si="5"/>
        <v>，2443919</v>
      </c>
      <c r="I81" s="4" t="str">
        <f>VLOOKUP(A81,HOP!A:U,21,0)</f>
        <v>直采</v>
      </c>
    </row>
    <row r="82" s="4" customFormat="1" hidden="1" spans="1:9">
      <c r="A82" s="5">
        <v>17532044539</v>
      </c>
      <c r="B82" s="6">
        <v>44622</v>
      </c>
      <c r="C82" s="6">
        <v>44623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17532236322</v>
      </c>
      <c r="B83" s="6">
        <v>44625</v>
      </c>
      <c r="C83" s="6">
        <v>44626</v>
      </c>
      <c r="D83" s="4">
        <v>394</v>
      </c>
      <c r="E83" s="4" t="str">
        <f>VLOOKUP(A83,HOP!A:L,12,0)</f>
        <v>394.00</v>
      </c>
      <c r="F83" s="4" t="str">
        <f>VLOOKUP(A83,HOP!A:C,3,0)</f>
        <v>2444033</v>
      </c>
      <c r="G83" s="4">
        <f t="shared" si="4"/>
        <v>0</v>
      </c>
      <c r="H83" s="4" t="str">
        <f t="shared" si="5"/>
        <v>，2444033</v>
      </c>
      <c r="I83" s="4" t="str">
        <f>VLOOKUP(A83,HOP!A:U,21,0)</f>
        <v>直采</v>
      </c>
    </row>
    <row r="84" s="4" customFormat="1" hidden="1" spans="1:9">
      <c r="A84" s="5">
        <v>17532602241</v>
      </c>
      <c r="B84" s="6">
        <v>44622</v>
      </c>
      <c r="C84" s="6">
        <v>44623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17532740505</v>
      </c>
      <c r="B85" s="6">
        <v>44622</v>
      </c>
      <c r="C85" s="6">
        <v>44623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17532834849</v>
      </c>
      <c r="B86" s="6">
        <v>44622</v>
      </c>
      <c r="C86" s="6">
        <v>44623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17533170566</v>
      </c>
      <c r="B87" s="6">
        <v>44623</v>
      </c>
      <c r="C87" s="6">
        <v>44626</v>
      </c>
      <c r="D87" s="4">
        <v>3699</v>
      </c>
      <c r="E87" s="4" t="str">
        <f>VLOOKUP(A87,HOP!A:L,12,0)</f>
        <v>3699.00</v>
      </c>
      <c r="F87" s="4" t="str">
        <f>VLOOKUP(A87,HOP!A:C,3,0)</f>
        <v>2444120</v>
      </c>
      <c r="G87" s="4">
        <f t="shared" si="4"/>
        <v>0</v>
      </c>
      <c r="H87" s="4" t="str">
        <f t="shared" si="5"/>
        <v>，2444120</v>
      </c>
      <c r="I87" s="4" t="str">
        <f>VLOOKUP(A87,HOP!A:U,21,0)</f>
        <v>直采</v>
      </c>
    </row>
    <row r="88" s="4" customFormat="1" hidden="1" spans="1:9">
      <c r="A88" s="5">
        <v>17533361348</v>
      </c>
      <c r="B88" s="6">
        <v>44622</v>
      </c>
      <c r="C88" s="6">
        <v>44623</v>
      </c>
      <c r="D88" s="4">
        <v>361</v>
      </c>
      <c r="E88" s="4" t="str">
        <f>VLOOKUP(A88,HOP!A:L,12,0)</f>
        <v>361.00</v>
      </c>
      <c r="F88" s="4" t="str">
        <f>VLOOKUP(A88,HOP!A:C,3,0)</f>
        <v>2444137</v>
      </c>
      <c r="G88" s="4">
        <f t="shared" si="4"/>
        <v>0</v>
      </c>
      <c r="H88" s="4" t="str">
        <f t="shared" si="5"/>
        <v>，2444137</v>
      </c>
      <c r="I88" s="4" t="str">
        <f>VLOOKUP(A88,HOP!A:U,21,0)</f>
        <v>直采</v>
      </c>
    </row>
    <row r="89" s="4" customFormat="1" hidden="1" spans="1:9">
      <c r="A89" s="5">
        <v>17533832887</v>
      </c>
      <c r="B89" s="6">
        <v>44624</v>
      </c>
      <c r="C89" s="6">
        <v>44625</v>
      </c>
      <c r="D89" s="4">
        <v>199</v>
      </c>
      <c r="E89" s="4" t="str">
        <f>VLOOKUP(A89,HOP!A:L,12,0)</f>
        <v>199.00</v>
      </c>
      <c r="F89" s="4" t="str">
        <f>VLOOKUP(A89,HOP!A:C,3,0)</f>
        <v>2444273</v>
      </c>
      <c r="G89" s="4">
        <f t="shared" si="4"/>
        <v>0</v>
      </c>
      <c r="H89" s="4" t="str">
        <f t="shared" si="5"/>
        <v>，2444273</v>
      </c>
      <c r="I89" s="4" t="str">
        <f>VLOOKUP(A89,HOP!A:U,21,0)</f>
        <v>直采</v>
      </c>
    </row>
    <row r="90" s="4" customFormat="1" hidden="1" spans="1:9">
      <c r="A90" s="5">
        <v>17534038490</v>
      </c>
      <c r="B90" s="6">
        <v>44622</v>
      </c>
      <c r="C90" s="6">
        <v>44623</v>
      </c>
      <c r="D90" s="4">
        <v>0</v>
      </c>
      <c r="E90" s="4" t="str">
        <f>VLOOKUP(A90,HOP!A:L,12,0)</f>
        <v>0.00</v>
      </c>
      <c r="F90" s="4" t="str">
        <f>VLOOKUP(A90,HOP!A:C,3,0)</f>
        <v>2444362</v>
      </c>
      <c r="G90" s="4">
        <f t="shared" si="4"/>
        <v>0</v>
      </c>
      <c r="H90" s="4" t="str">
        <f t="shared" si="5"/>
        <v>，2444362</v>
      </c>
      <c r="I90" s="4" t="str">
        <f>VLOOKUP(A90,HOP!A:U,21,0)</f>
        <v>直采</v>
      </c>
    </row>
    <row r="91" s="4" customFormat="1" hidden="1" spans="1:9">
      <c r="A91" s="5">
        <v>17534331658</v>
      </c>
      <c r="B91" s="6">
        <v>44622</v>
      </c>
      <c r="C91" s="6">
        <v>44623</v>
      </c>
      <c r="D91" s="4">
        <v>439</v>
      </c>
      <c r="E91" s="4" t="str">
        <f>VLOOKUP(A91,HOP!A:L,12,0)</f>
        <v>439.00</v>
      </c>
      <c r="F91" s="4" t="str">
        <f>VLOOKUP(A91,HOP!A:C,3,0)</f>
        <v>2444492</v>
      </c>
      <c r="G91" s="4">
        <f t="shared" si="4"/>
        <v>0</v>
      </c>
      <c r="H91" s="4" t="str">
        <f t="shared" si="5"/>
        <v>，2444492</v>
      </c>
      <c r="I91" s="4" t="str">
        <f>VLOOKUP(A91,HOP!A:U,21,0)</f>
        <v>直采</v>
      </c>
    </row>
    <row r="92" s="4" customFormat="1" hidden="1" spans="1:9">
      <c r="A92" s="5">
        <v>17534473353</v>
      </c>
      <c r="B92" s="6">
        <v>44624</v>
      </c>
      <c r="C92" s="6">
        <v>44625</v>
      </c>
      <c r="D92" s="4">
        <v>578</v>
      </c>
      <c r="E92" s="4" t="str">
        <f>VLOOKUP(A92,HOP!A:L,12,0)</f>
        <v>578.00</v>
      </c>
      <c r="F92" s="4" t="str">
        <f>VLOOKUP(A92,HOP!A:C,3,0)</f>
        <v>2444566</v>
      </c>
      <c r="G92" s="4">
        <f t="shared" si="4"/>
        <v>0</v>
      </c>
      <c r="H92" s="4" t="str">
        <f t="shared" si="5"/>
        <v>，2444566</v>
      </c>
      <c r="I92" s="4" t="str">
        <f>VLOOKUP(A92,HOP!A:U,21,0)</f>
        <v>直采</v>
      </c>
    </row>
    <row r="93" s="4" customFormat="1" hidden="1" spans="1:9">
      <c r="A93" s="5">
        <v>17540561682</v>
      </c>
      <c r="B93" s="6">
        <v>44623</v>
      </c>
      <c r="C93" s="6">
        <v>44625</v>
      </c>
      <c r="D93" s="4">
        <v>650</v>
      </c>
      <c r="E93" s="4" t="str">
        <f>VLOOKUP(A93,HOP!A:L,12,0)</f>
        <v>650.00</v>
      </c>
      <c r="F93" s="4" t="str">
        <f>VLOOKUP(A93,HOP!A:C,3,0)</f>
        <v>2445399</v>
      </c>
      <c r="G93" s="4">
        <f t="shared" si="4"/>
        <v>0</v>
      </c>
      <c r="H93" s="4" t="str">
        <f t="shared" si="5"/>
        <v>，2445399</v>
      </c>
      <c r="I93" s="4" t="str">
        <f>VLOOKUP(A93,HOP!A:U,21,0)</f>
        <v>直采</v>
      </c>
    </row>
    <row r="94" s="4" customFormat="1" hidden="1" spans="1:9">
      <c r="A94" s="5">
        <v>17540862923</v>
      </c>
      <c r="B94" s="6">
        <v>44625</v>
      </c>
      <c r="C94" s="6">
        <v>44626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17540998122</v>
      </c>
      <c r="B95" s="6">
        <v>44623</v>
      </c>
      <c r="C95" s="6">
        <v>44624</v>
      </c>
      <c r="D95" s="4">
        <v>298</v>
      </c>
      <c r="E95" s="4" t="str">
        <f>VLOOKUP(A95,HOP!A:L,12,0)</f>
        <v>298.00</v>
      </c>
      <c r="F95" s="4" t="str">
        <f>VLOOKUP(A95,HOP!A:C,3,0)</f>
        <v>2445533</v>
      </c>
      <c r="G95" s="4">
        <f t="shared" si="4"/>
        <v>0</v>
      </c>
      <c r="H95" s="4" t="str">
        <f t="shared" si="5"/>
        <v>，2445533</v>
      </c>
      <c r="I95" s="4" t="str">
        <f>VLOOKUP(A95,HOP!A:U,21,0)</f>
        <v>直采</v>
      </c>
    </row>
    <row r="96" s="4" customFormat="1" hidden="1" spans="1:9">
      <c r="A96" s="5">
        <v>17540999575</v>
      </c>
      <c r="B96" s="6">
        <v>44624</v>
      </c>
      <c r="C96" s="6">
        <v>44626</v>
      </c>
      <c r="D96" s="4">
        <v>1226</v>
      </c>
      <c r="E96" s="4" t="str">
        <f>VLOOKUP(A96,HOP!A:L,12,0)</f>
        <v>1226.00</v>
      </c>
      <c r="F96" s="4" t="str">
        <f>VLOOKUP(A96,HOP!A:C,3,0)</f>
        <v>2445535</v>
      </c>
      <c r="G96" s="4">
        <f t="shared" si="4"/>
        <v>0</v>
      </c>
      <c r="H96" s="4" t="str">
        <f t="shared" si="5"/>
        <v>，2445535</v>
      </c>
      <c r="I96" s="4" t="str">
        <f>VLOOKUP(A96,HOP!A:U,21,0)</f>
        <v>直采</v>
      </c>
    </row>
    <row r="97" s="4" customFormat="1" hidden="1" spans="1:9">
      <c r="A97" s="5">
        <v>17541697087</v>
      </c>
      <c r="B97" s="6">
        <v>44624</v>
      </c>
      <c r="C97" s="6">
        <v>44625</v>
      </c>
      <c r="D97" s="4">
        <v>1400</v>
      </c>
      <c r="E97" s="4" t="str">
        <f>VLOOKUP(A97,HOP!A:L,12,0)</f>
        <v>1400.00</v>
      </c>
      <c r="F97" s="4" t="str">
        <f>VLOOKUP(A97,HOP!A:C,3,0)</f>
        <v>2445851</v>
      </c>
      <c r="G97" s="4">
        <f t="shared" si="4"/>
        <v>0</v>
      </c>
      <c r="H97" s="4" t="str">
        <f t="shared" si="5"/>
        <v>，2445851</v>
      </c>
      <c r="I97" s="4" t="str">
        <f>VLOOKUP(A97,HOP!A:U,21,0)</f>
        <v>直采</v>
      </c>
    </row>
    <row r="98" s="4" customFormat="1" hidden="1" spans="1:9">
      <c r="A98" s="5">
        <v>17541882447</v>
      </c>
      <c r="B98" s="6">
        <v>44623</v>
      </c>
      <c r="C98" s="6">
        <v>44624</v>
      </c>
      <c r="D98" s="4">
        <v>815</v>
      </c>
      <c r="E98" s="4" t="str">
        <f>VLOOKUP(A98,HOP!A:L,12,0)</f>
        <v>815.00</v>
      </c>
      <c r="F98" s="4" t="str">
        <f>VLOOKUP(A98,HOP!A:C,3,0)</f>
        <v>2445938</v>
      </c>
      <c r="G98" s="4">
        <f t="shared" si="4"/>
        <v>0</v>
      </c>
      <c r="H98" s="4" t="str">
        <f t="shared" si="5"/>
        <v>，2445938</v>
      </c>
      <c r="I98" s="4" t="str">
        <f>VLOOKUP(A98,HOP!A:U,21,0)</f>
        <v>直采</v>
      </c>
    </row>
    <row r="99" s="4" customFormat="1" hidden="1" spans="1:9">
      <c r="A99" s="5">
        <v>17542234323</v>
      </c>
      <c r="B99" s="6">
        <v>44624</v>
      </c>
      <c r="C99" s="6">
        <v>44625</v>
      </c>
      <c r="D99" s="4">
        <v>543</v>
      </c>
      <c r="E99" s="4" t="str">
        <f>VLOOKUP(A99,HOP!A:L,12,0)</f>
        <v>543.00</v>
      </c>
      <c r="F99" s="4" t="str">
        <f>VLOOKUP(A99,HOP!A:C,3,0)</f>
        <v>2446091</v>
      </c>
      <c r="G99" s="4">
        <f t="shared" ref="G99:G126" si="6">D99-E99</f>
        <v>0</v>
      </c>
      <c r="H99" s="4" t="str">
        <f t="shared" ref="H99:H126" si="7">$H$1&amp;F99</f>
        <v>，2446091</v>
      </c>
      <c r="I99" s="4" t="str">
        <f>VLOOKUP(A99,HOP!A:U,21,0)</f>
        <v>直采</v>
      </c>
    </row>
    <row r="100" s="4" customFormat="1" hidden="1" spans="1:9">
      <c r="A100" s="5">
        <v>17542315292</v>
      </c>
      <c r="B100" s="6">
        <v>44624</v>
      </c>
      <c r="C100" s="6">
        <v>44625</v>
      </c>
      <c r="D100" s="4">
        <v>299</v>
      </c>
      <c r="E100" s="4" t="str">
        <f>VLOOKUP(A100,HOP!A:L,12,0)</f>
        <v>299.00</v>
      </c>
      <c r="F100" s="4" t="str">
        <f>VLOOKUP(A100,HOP!A:C,3,0)</f>
        <v>2446124</v>
      </c>
      <c r="G100" s="4">
        <f t="shared" si="6"/>
        <v>0</v>
      </c>
      <c r="H100" s="4" t="str">
        <f t="shared" si="7"/>
        <v>，2446124</v>
      </c>
      <c r="I100" s="4" t="str">
        <f>VLOOKUP(A100,HOP!A:U,21,0)</f>
        <v>直采</v>
      </c>
    </row>
    <row r="101" s="4" customFormat="1" hidden="1" spans="1:9">
      <c r="A101" s="5">
        <v>17542500996</v>
      </c>
      <c r="B101" s="6">
        <v>44624</v>
      </c>
      <c r="C101" s="6">
        <v>44625</v>
      </c>
      <c r="D101" s="4">
        <v>723</v>
      </c>
      <c r="E101" s="4" t="str">
        <f>VLOOKUP(A101,HOP!A:L,12,0)</f>
        <v>723.00</v>
      </c>
      <c r="F101" s="4" t="str">
        <f>VLOOKUP(A101,HOP!A:C,3,0)</f>
        <v>2446224</v>
      </c>
      <c r="G101" s="4">
        <f t="shared" si="6"/>
        <v>0</v>
      </c>
      <c r="H101" s="4" t="str">
        <f t="shared" si="7"/>
        <v>，2446224</v>
      </c>
      <c r="I101" s="4" t="str">
        <f>VLOOKUP(A101,HOP!A:U,21,0)</f>
        <v>直采</v>
      </c>
    </row>
    <row r="102" s="4" customFormat="1" hidden="1" spans="1:9">
      <c r="A102" s="5">
        <v>17547895801</v>
      </c>
      <c r="B102" s="6">
        <v>44624</v>
      </c>
      <c r="C102" s="6">
        <v>44625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17547969102</v>
      </c>
      <c r="B103" s="6">
        <v>44624</v>
      </c>
      <c r="C103" s="6">
        <v>44625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17548136276</v>
      </c>
      <c r="B104" s="6">
        <v>44624</v>
      </c>
      <c r="C104" s="6">
        <v>44625</v>
      </c>
      <c r="D104" s="4">
        <v>458</v>
      </c>
      <c r="E104" s="4" t="str">
        <f>VLOOKUP(A104,HOP!A:L,12,0)</f>
        <v>458.00</v>
      </c>
      <c r="F104" s="4" t="str">
        <f>VLOOKUP(A104,HOP!A:C,3,0)</f>
        <v>2446740</v>
      </c>
      <c r="G104" s="4">
        <f t="shared" si="6"/>
        <v>0</v>
      </c>
      <c r="H104" s="4" t="str">
        <f t="shared" si="7"/>
        <v>，2446740</v>
      </c>
      <c r="I104" s="4" t="str">
        <f>VLOOKUP(A104,HOP!A:U,21,0)</f>
        <v>直采</v>
      </c>
    </row>
    <row r="105" s="4" customFormat="1" hidden="1" spans="1:9">
      <c r="A105" s="5">
        <v>17548398195</v>
      </c>
      <c r="B105" s="6">
        <v>44624</v>
      </c>
      <c r="C105" s="6">
        <v>44625</v>
      </c>
      <c r="D105" s="4">
        <v>108</v>
      </c>
      <c r="E105" s="4" t="str">
        <f>VLOOKUP(A105,HOP!A:L,12,0)</f>
        <v>108.00</v>
      </c>
      <c r="F105" s="4" t="str">
        <f>VLOOKUP(A105,HOP!A:C,3,0)</f>
        <v>2446906</v>
      </c>
      <c r="G105" s="4">
        <f t="shared" si="6"/>
        <v>0</v>
      </c>
      <c r="H105" s="4" t="str">
        <f t="shared" si="7"/>
        <v>，2446906</v>
      </c>
      <c r="I105" s="4" t="str">
        <f>VLOOKUP(A105,HOP!A:U,21,0)</f>
        <v>直采</v>
      </c>
    </row>
    <row r="106" s="4" customFormat="1" hidden="1" spans="1:9">
      <c r="A106" s="5">
        <v>17548846493</v>
      </c>
      <c r="B106" s="6">
        <v>44624</v>
      </c>
      <c r="C106" s="6">
        <v>44625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17549787296</v>
      </c>
      <c r="B107" s="6">
        <v>44624</v>
      </c>
      <c r="C107" s="6">
        <v>44625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hidden="1" spans="1:9">
      <c r="A108" s="5">
        <v>17550299644</v>
      </c>
      <c r="B108" s="6">
        <v>44624</v>
      </c>
      <c r="C108" s="6">
        <v>44626</v>
      </c>
      <c r="D108" s="4">
        <v>836</v>
      </c>
      <c r="E108" s="4" t="str">
        <f>VLOOKUP(A108,HOP!A:L,12,0)</f>
        <v>836.00</v>
      </c>
      <c r="F108" s="4" t="str">
        <f>VLOOKUP(A108,HOP!A:C,3,0)</f>
        <v>2447789</v>
      </c>
      <c r="G108" s="4">
        <f t="shared" si="6"/>
        <v>0</v>
      </c>
      <c r="H108" s="4" t="str">
        <f t="shared" si="7"/>
        <v>，2447789</v>
      </c>
      <c r="I108" s="4" t="str">
        <f>VLOOKUP(A108,HOP!A:U,21,0)</f>
        <v>直采</v>
      </c>
    </row>
    <row r="109" s="4" customFormat="1" hidden="1" spans="1:9">
      <c r="A109" s="5">
        <v>17555085946</v>
      </c>
      <c r="B109" s="6">
        <v>44624</v>
      </c>
      <c r="C109" s="6">
        <v>44625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17555300556</v>
      </c>
      <c r="B110" s="6">
        <v>44624</v>
      </c>
      <c r="C110" s="6">
        <v>44625</v>
      </c>
      <c r="D110" s="4">
        <v>292</v>
      </c>
      <c r="E110" s="4" t="str">
        <f>VLOOKUP(A110,HOP!A:L,12,0)</f>
        <v>292.00</v>
      </c>
      <c r="F110" s="4" t="str">
        <f>VLOOKUP(A110,HOP!A:C,3,0)</f>
        <v>2448043</v>
      </c>
      <c r="G110" s="4">
        <f t="shared" si="6"/>
        <v>0</v>
      </c>
      <c r="H110" s="4" t="str">
        <f t="shared" si="7"/>
        <v>，2448043</v>
      </c>
      <c r="I110" s="4" t="str">
        <f>VLOOKUP(A110,HOP!A:U,21,0)</f>
        <v>直采</v>
      </c>
    </row>
    <row r="111" s="4" customFormat="1" hidden="1" spans="1:9">
      <c r="A111" s="5">
        <v>17555850330</v>
      </c>
      <c r="B111" s="6">
        <v>44624</v>
      </c>
      <c r="C111" s="6">
        <v>44626</v>
      </c>
      <c r="D111" s="4">
        <v>860</v>
      </c>
      <c r="E111" s="4" t="str">
        <f>VLOOKUP(A111,HOP!A:L,12,0)</f>
        <v>860.00</v>
      </c>
      <c r="F111" s="4" t="str">
        <f>VLOOKUP(A111,HOP!A:C,3,0)</f>
        <v>2448203</v>
      </c>
      <c r="G111" s="4">
        <f t="shared" si="6"/>
        <v>0</v>
      </c>
      <c r="H111" s="4" t="str">
        <f t="shared" si="7"/>
        <v>，2448203</v>
      </c>
      <c r="I111" s="4" t="str">
        <f>VLOOKUP(A111,HOP!A:U,21,0)</f>
        <v>直采</v>
      </c>
    </row>
    <row r="112" s="4" customFormat="1" hidden="1" spans="1:9">
      <c r="A112" s="5">
        <v>17556533904</v>
      </c>
      <c r="B112" s="6">
        <v>44625</v>
      </c>
      <c r="C112" s="6">
        <v>44626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VLOOKUP(A112,HOP!A:U,21,0)</f>
        <v>#N/A</v>
      </c>
    </row>
    <row r="113" s="4" customFormat="1" hidden="1" spans="1:9">
      <c r="A113" s="5">
        <v>17556819263</v>
      </c>
      <c r="B113" s="6">
        <v>44625</v>
      </c>
      <c r="C113" s="6">
        <v>44626</v>
      </c>
      <c r="D113" s="4">
        <v>292</v>
      </c>
      <c r="E113" s="4" t="str">
        <f>VLOOKUP(A113,HOP!A:L,12,0)</f>
        <v>292.00</v>
      </c>
      <c r="F113" s="4" t="str">
        <f>VLOOKUP(A113,HOP!A:C,3,0)</f>
        <v>2448665</v>
      </c>
      <c r="G113" s="4">
        <f t="shared" si="6"/>
        <v>0</v>
      </c>
      <c r="H113" s="4" t="str">
        <f t="shared" si="7"/>
        <v>，2448665</v>
      </c>
      <c r="I113" s="4" t="str">
        <f>VLOOKUP(A113,HOP!A:U,21,0)</f>
        <v>直采</v>
      </c>
    </row>
    <row r="114" s="4" customFormat="1" hidden="1" spans="1:9">
      <c r="A114" s="5">
        <v>17557037401</v>
      </c>
      <c r="B114" s="6">
        <v>44624</v>
      </c>
      <c r="C114" s="6">
        <v>44625</v>
      </c>
      <c r="D114" s="4">
        <v>420</v>
      </c>
      <c r="E114" s="4" t="str">
        <f>VLOOKUP(A114,HOP!A:L,12,0)</f>
        <v>420.00</v>
      </c>
      <c r="F114" s="4" t="str">
        <f>VLOOKUP(A114,HOP!A:C,3,0)</f>
        <v>2448800</v>
      </c>
      <c r="G114" s="4">
        <f t="shared" si="6"/>
        <v>0</v>
      </c>
      <c r="H114" s="4" t="str">
        <f t="shared" si="7"/>
        <v>，2448800</v>
      </c>
      <c r="I114" s="4" t="str">
        <f>VLOOKUP(A114,HOP!A:U,21,0)</f>
        <v>直采</v>
      </c>
    </row>
    <row r="115" s="4" customFormat="1" hidden="1" spans="1:9">
      <c r="A115" s="5">
        <v>17557928734</v>
      </c>
      <c r="B115" s="6">
        <v>44625</v>
      </c>
      <c r="C115" s="6">
        <v>44626</v>
      </c>
      <c r="D115" s="4">
        <v>199</v>
      </c>
      <c r="E115" s="4" t="str">
        <f>VLOOKUP(A115,HOP!A:L,12,0)</f>
        <v>199.00</v>
      </c>
      <c r="F115" s="4" t="str">
        <f>VLOOKUP(A115,HOP!A:C,3,0)</f>
        <v>2449281</v>
      </c>
      <c r="G115" s="4">
        <f t="shared" si="6"/>
        <v>0</v>
      </c>
      <c r="H115" s="4" t="str">
        <f t="shared" si="7"/>
        <v>，2449281</v>
      </c>
      <c r="I115" s="4" t="str">
        <f>VLOOKUP(A115,HOP!A:U,21,0)</f>
        <v>直采</v>
      </c>
    </row>
    <row r="116" s="4" customFormat="1" hidden="1" spans="1:9">
      <c r="A116" s="5">
        <v>17558226020</v>
      </c>
      <c r="B116" s="6">
        <v>44625</v>
      </c>
      <c r="C116" s="6">
        <v>44626</v>
      </c>
      <c r="D116" s="4">
        <v>584</v>
      </c>
      <c r="E116" s="4" t="str">
        <f>VLOOKUP(A116,HOP!A:L,12,0)</f>
        <v>584.00</v>
      </c>
      <c r="F116" s="4" t="str">
        <f>VLOOKUP(A116,HOP!A:C,3,0)</f>
        <v>2449421</v>
      </c>
      <c r="G116" s="4">
        <f t="shared" si="6"/>
        <v>0</v>
      </c>
      <c r="H116" s="4" t="str">
        <f t="shared" si="7"/>
        <v>，2449421</v>
      </c>
      <c r="I116" s="4" t="str">
        <f>VLOOKUP(A116,HOP!A:U,21,0)</f>
        <v>直采</v>
      </c>
    </row>
    <row r="117" s="4" customFormat="1" hidden="1" spans="1:9">
      <c r="A117" s="5">
        <v>17558520843</v>
      </c>
      <c r="B117" s="6">
        <v>44625</v>
      </c>
      <c r="C117" s="6">
        <v>44626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hidden="1" spans="1:9">
      <c r="A118" s="5">
        <v>17558552465</v>
      </c>
      <c r="B118" s="6">
        <v>44625</v>
      </c>
      <c r="C118" s="6">
        <v>44626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6"/>
        <v>#N/A</v>
      </c>
      <c r="H118" s="4" t="e">
        <f t="shared" si="7"/>
        <v>#N/A</v>
      </c>
      <c r="I118" s="4" t="e">
        <f>VLOOKUP(A118,HOP!A:U,21,0)</f>
        <v>#N/A</v>
      </c>
    </row>
    <row r="119" s="4" customFormat="1" hidden="1" spans="1:9">
      <c r="A119" s="5">
        <v>17558601152</v>
      </c>
      <c r="B119" s="6">
        <v>44625</v>
      </c>
      <c r="C119" s="6">
        <v>44626</v>
      </c>
      <c r="D119" s="4">
        <v>292</v>
      </c>
      <c r="E119" s="4" t="str">
        <f>VLOOKUP(A119,HOP!A:L,12,0)</f>
        <v>292.00</v>
      </c>
      <c r="F119" s="4" t="str">
        <f>VLOOKUP(A119,HOP!A:C,3,0)</f>
        <v>2449502</v>
      </c>
      <c r="G119" s="4">
        <f t="shared" si="6"/>
        <v>0</v>
      </c>
      <c r="H119" s="4" t="str">
        <f t="shared" si="7"/>
        <v>，2449502</v>
      </c>
      <c r="I119" s="4" t="str">
        <f>VLOOKUP(A119,HOP!A:U,21,0)</f>
        <v>直采</v>
      </c>
    </row>
    <row r="120" s="4" customFormat="1" hidden="1" spans="1:9">
      <c r="A120" s="5">
        <v>17563462224</v>
      </c>
      <c r="B120" s="6">
        <v>44625</v>
      </c>
      <c r="C120" s="6">
        <v>44626</v>
      </c>
      <c r="D120" s="4">
        <v>292</v>
      </c>
      <c r="E120" s="4" t="str">
        <f>VLOOKUP(A120,HOP!A:L,12,0)</f>
        <v>292.00</v>
      </c>
      <c r="F120" s="4" t="str">
        <f>VLOOKUP(A120,HOP!A:C,3,0)</f>
        <v>2449707</v>
      </c>
      <c r="G120" s="4">
        <f t="shared" si="6"/>
        <v>0</v>
      </c>
      <c r="H120" s="4" t="str">
        <f t="shared" si="7"/>
        <v>，2449707</v>
      </c>
      <c r="I120" s="4" t="str">
        <f>VLOOKUP(A120,HOP!A:U,21,0)</f>
        <v>直采</v>
      </c>
    </row>
    <row r="121" s="4" customFormat="1" hidden="1" spans="1:9">
      <c r="A121" s="5">
        <v>17563741975</v>
      </c>
      <c r="B121" s="6">
        <v>44625</v>
      </c>
      <c r="C121" s="6">
        <v>44626</v>
      </c>
      <c r="D121" s="4">
        <v>526</v>
      </c>
      <c r="E121" s="4" t="str">
        <f>VLOOKUP(A121,HOP!A:L,12,0)</f>
        <v>526.00</v>
      </c>
      <c r="F121" s="4" t="str">
        <f>VLOOKUP(A121,HOP!A:C,3,0)</f>
        <v>2449813</v>
      </c>
      <c r="G121" s="4">
        <f t="shared" si="6"/>
        <v>0</v>
      </c>
      <c r="H121" s="4" t="str">
        <f t="shared" si="7"/>
        <v>，2449813</v>
      </c>
      <c r="I121" s="4" t="str">
        <f>VLOOKUP(A121,HOP!A:U,21,0)</f>
        <v>直采</v>
      </c>
    </row>
    <row r="122" s="4" customFormat="1" hidden="1" spans="1:9">
      <c r="A122" s="5">
        <v>17563638682</v>
      </c>
      <c r="B122" s="6">
        <v>44625</v>
      </c>
      <c r="C122" s="6">
        <v>44626</v>
      </c>
      <c r="D122" s="4">
        <v>597</v>
      </c>
      <c r="E122" s="4" t="str">
        <f>VLOOKUP(A122,HOP!A:L,12,0)</f>
        <v>597.00</v>
      </c>
      <c r="F122" s="4" t="str">
        <f>VLOOKUP(A122,HOP!A:C,3,0)</f>
        <v>2449777</v>
      </c>
      <c r="G122" s="4">
        <f t="shared" si="6"/>
        <v>0</v>
      </c>
      <c r="H122" s="4" t="str">
        <f t="shared" si="7"/>
        <v>，2449777</v>
      </c>
      <c r="I122" s="4" t="str">
        <f>VLOOKUP(A122,HOP!A:U,21,0)</f>
        <v>直采</v>
      </c>
    </row>
    <row r="123" s="4" customFormat="1" hidden="1" spans="1:9">
      <c r="A123" s="5">
        <v>17564640693</v>
      </c>
      <c r="B123" s="6">
        <v>44625</v>
      </c>
      <c r="C123" s="6">
        <v>44626</v>
      </c>
      <c r="D123" s="4">
        <v>292</v>
      </c>
      <c r="E123" s="4" t="str">
        <f>VLOOKUP(A123,HOP!A:L,12,0)</f>
        <v>292.00</v>
      </c>
      <c r="F123" s="4" t="str">
        <f>VLOOKUP(A123,HOP!A:C,3,0)</f>
        <v>2450186</v>
      </c>
      <c r="G123" s="4">
        <f t="shared" si="6"/>
        <v>0</v>
      </c>
      <c r="H123" s="4" t="str">
        <f t="shared" si="7"/>
        <v>，2450186</v>
      </c>
      <c r="I123" s="4" t="str">
        <f>VLOOKUP(A123,HOP!A:U,21,0)</f>
        <v>直采</v>
      </c>
    </row>
    <row r="124" s="4" customFormat="1" hidden="1" spans="1:9">
      <c r="A124" s="5">
        <v>17564788117</v>
      </c>
      <c r="B124" s="6">
        <v>44625</v>
      </c>
      <c r="C124" s="6">
        <v>44626</v>
      </c>
      <c r="D124" s="4">
        <v>630</v>
      </c>
      <c r="E124" s="4" t="str">
        <f>VLOOKUP(A124,HOP!A:L,12,0)</f>
        <v>630.00</v>
      </c>
      <c r="F124" s="4" t="str">
        <f>VLOOKUP(A124,HOP!A:C,3,0)</f>
        <v>2450238</v>
      </c>
      <c r="G124" s="4">
        <f t="shared" si="6"/>
        <v>0</v>
      </c>
      <c r="H124" s="4" t="str">
        <f t="shared" si="7"/>
        <v>，2450238</v>
      </c>
      <c r="I124" s="4" t="str">
        <f>VLOOKUP(A124,HOP!A:U,21,0)</f>
        <v>直采</v>
      </c>
    </row>
    <row r="125" s="4" customFormat="1" hidden="1" spans="1:9">
      <c r="A125" s="5">
        <v>17564903788</v>
      </c>
      <c r="B125" s="6">
        <v>44625</v>
      </c>
      <c r="C125" s="6">
        <v>44626</v>
      </c>
      <c r="D125" s="4">
        <v>199</v>
      </c>
      <c r="E125" s="4" t="str">
        <f>VLOOKUP(A125,HOP!A:L,12,0)</f>
        <v>199.00</v>
      </c>
      <c r="F125" s="4" t="str">
        <f>VLOOKUP(A125,HOP!A:C,3,0)</f>
        <v>2450287</v>
      </c>
      <c r="G125" s="4">
        <f t="shared" si="6"/>
        <v>0</v>
      </c>
      <c r="H125" s="4" t="str">
        <f t="shared" si="7"/>
        <v>，2450287</v>
      </c>
      <c r="I125" s="4" t="str">
        <f>VLOOKUP(A125,HOP!A:U,21,0)</f>
        <v>直采</v>
      </c>
    </row>
    <row r="126" s="4" customFormat="1" hidden="1" spans="1:9">
      <c r="A126" s="5">
        <v>17565158333</v>
      </c>
      <c r="B126" s="6">
        <v>44625</v>
      </c>
      <c r="C126" s="6">
        <v>44626</v>
      </c>
      <c r="D126" s="4">
        <v>1010</v>
      </c>
      <c r="E126" s="4" t="str">
        <f>VLOOKUP(A126,HOP!A:L,12,0)</f>
        <v>1010.00</v>
      </c>
      <c r="F126" s="4" t="str">
        <f>VLOOKUP(A126,HOP!A:C,3,0)</f>
        <v>2450423</v>
      </c>
      <c r="G126" s="4">
        <f t="shared" si="6"/>
        <v>0</v>
      </c>
      <c r="H126" s="4" t="str">
        <f t="shared" si="7"/>
        <v>，2450423</v>
      </c>
      <c r="I126" s="4" t="str">
        <f>VLOOKUP(A126,HOP!A:U,21,0)</f>
        <v>直采</v>
      </c>
    </row>
    <row r="128" spans="4:4">
      <c r="D128" s="4">
        <f>SUM(D2:D127)</f>
        <v>183009</v>
      </c>
    </row>
    <row r="133" spans="1:1">
      <c r="A133" s="4" t="s">
        <v>640</v>
      </c>
    </row>
    <row r="134" spans="1:1">
      <c r="A134" s="4" t="s">
        <v>641</v>
      </c>
    </row>
    <row r="135" spans="1:1">
      <c r="A135" s="4" t="s">
        <v>642</v>
      </c>
    </row>
  </sheetData>
  <autoFilter ref="A1:XFD128">
    <filterColumn colId="3">
      <filters blank="1">
        <filter val="1400"/>
        <filter val="1302"/>
        <filter val="205"/>
        <filter val="807"/>
        <filter val="1407"/>
        <filter val="1707"/>
        <filter val="108"/>
        <filter val="183009"/>
        <filter val="1010"/>
        <filter val="1610"/>
        <filter val="2310"/>
        <filter val="63110"/>
        <filter val="313"/>
        <filter val="1114"/>
        <filter val="815"/>
        <filter val="516"/>
        <filter val="719"/>
        <filter val="420"/>
        <filter val="720"/>
        <filter val="522"/>
        <filter val="722"/>
        <filter val="723"/>
        <filter val="725"/>
        <filter val="2325"/>
        <filter val="326"/>
        <filter val="526"/>
        <filter val="1226"/>
        <filter val="630"/>
        <filter val="131"/>
        <filter val="333"/>
        <filter val="535"/>
        <filter val="636"/>
        <filter val="836"/>
        <filter val="538"/>
        <filter val="439"/>
        <filter val="1540"/>
        <filter val="19240"/>
        <filter val="1241"/>
        <filter val="5241"/>
        <filter val="543"/>
        <filter val="445"/>
        <filter val="2047"/>
        <filter val="548"/>
        <filter val="650"/>
        <filter val="254"/>
        <filter val="-254"/>
        <filter val="1456"/>
        <filter val="1756"/>
        <filter val="257"/>
        <filter val="458"/>
        <filter val="160"/>
        <filter val="860"/>
        <filter val="2160"/>
        <filter val="361"/>
        <filter val="966"/>
        <filter val="868"/>
        <filter val="569"/>
        <filter val="769"/>
        <filter val="670"/>
        <filter val="373"/>
        <filter val="876"/>
        <filter val="1076"/>
        <filter val="578"/>
        <filter val="878"/>
        <filter val="1578"/>
        <filter val="479"/>
        <filter val="1182"/>
        <filter val="584"/>
        <filter val="387"/>
        <filter val="687"/>
        <filter val="588"/>
        <filter val="689"/>
        <filter val="890"/>
        <filter val="591"/>
        <filter val="13291"/>
        <filter val="292"/>
        <filter val="3192"/>
        <filter val="394"/>
        <filter val="894"/>
        <filter val="2695"/>
        <filter val="596"/>
        <filter val="597"/>
        <filter val="298"/>
        <filter val="398"/>
        <filter val="199"/>
        <filter val="299"/>
        <filter val="369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643</v>
      </c>
      <c r="B1" s="2" t="s">
        <v>644</v>
      </c>
      <c r="C1" s="2" t="s">
        <v>645</v>
      </c>
      <c r="D1" s="2" t="s">
        <v>646</v>
      </c>
      <c r="E1" s="2" t="s">
        <v>13</v>
      </c>
      <c r="F1" s="2" t="s">
        <v>5</v>
      </c>
      <c r="G1" s="2" t="s">
        <v>6</v>
      </c>
      <c r="H1" s="2" t="s">
        <v>647</v>
      </c>
      <c r="I1" s="2" t="s">
        <v>648</v>
      </c>
      <c r="J1" s="2" t="s">
        <v>649</v>
      </c>
      <c r="K1" s="2" t="s">
        <v>650</v>
      </c>
      <c r="L1" s="2" t="s">
        <v>651</v>
      </c>
      <c r="M1" s="2" t="s">
        <v>652</v>
      </c>
      <c r="N1" s="2" t="s">
        <v>653</v>
      </c>
      <c r="O1" s="2" t="s">
        <v>654</v>
      </c>
      <c r="P1" s="2" t="s">
        <v>655</v>
      </c>
      <c r="Q1" s="2" t="s">
        <v>656</v>
      </c>
      <c r="R1" s="2" t="s">
        <v>657</v>
      </c>
      <c r="S1" s="2" t="s">
        <v>658</v>
      </c>
      <c r="T1" s="2" t="s">
        <v>659</v>
      </c>
      <c r="U1" s="2" t="s">
        <v>660</v>
      </c>
    </row>
    <row r="2" s="1" customFormat="1" spans="1:21">
      <c r="A2" s="3">
        <v>17565158333</v>
      </c>
      <c r="B2" s="1" t="s">
        <v>661</v>
      </c>
      <c r="C2" s="1" t="s">
        <v>662</v>
      </c>
      <c r="D2" s="1" t="s">
        <v>663</v>
      </c>
      <c r="E2" s="1" t="s">
        <v>664</v>
      </c>
      <c r="F2" s="1" t="s">
        <v>661</v>
      </c>
      <c r="G2" s="1" t="s">
        <v>665</v>
      </c>
      <c r="H2" s="1" t="s">
        <v>666</v>
      </c>
      <c r="I2" s="1" t="s">
        <v>667</v>
      </c>
      <c r="J2" s="1" t="s">
        <v>668</v>
      </c>
      <c r="K2" s="1" t="s">
        <v>667</v>
      </c>
      <c r="L2" s="1" t="s">
        <v>667</v>
      </c>
      <c r="M2" s="1" t="s">
        <v>669</v>
      </c>
      <c r="N2" s="1" t="s">
        <v>669</v>
      </c>
      <c r="O2" s="1" t="s">
        <v>670</v>
      </c>
      <c r="P2" s="1" t="s">
        <v>671</v>
      </c>
      <c r="Q2" s="1" t="s">
        <v>672</v>
      </c>
      <c r="R2" s="1" t="s">
        <v>673</v>
      </c>
      <c r="S2" s="1" t="s">
        <v>674</v>
      </c>
      <c r="T2" s="1" t="s">
        <v>675</v>
      </c>
      <c r="U2" s="1" t="s">
        <v>676</v>
      </c>
    </row>
    <row r="3" s="1" customFormat="1" spans="1:21">
      <c r="A3" s="3">
        <v>17564903788</v>
      </c>
      <c r="B3" s="1" t="s">
        <v>661</v>
      </c>
      <c r="C3" s="1" t="s">
        <v>677</v>
      </c>
      <c r="D3" s="1" t="s">
        <v>678</v>
      </c>
      <c r="E3" s="1" t="s">
        <v>679</v>
      </c>
      <c r="F3" s="1" t="s">
        <v>661</v>
      </c>
      <c r="G3" s="1" t="s">
        <v>665</v>
      </c>
      <c r="H3" s="1" t="s">
        <v>666</v>
      </c>
      <c r="I3" s="1" t="s">
        <v>680</v>
      </c>
      <c r="J3" s="1" t="s">
        <v>668</v>
      </c>
      <c r="K3" s="1" t="s">
        <v>680</v>
      </c>
      <c r="L3" s="1" t="s">
        <v>680</v>
      </c>
      <c r="M3" s="1" t="s">
        <v>669</v>
      </c>
      <c r="N3" s="1" t="s">
        <v>669</v>
      </c>
      <c r="O3" s="1" t="s">
        <v>670</v>
      </c>
      <c r="P3" s="1" t="s">
        <v>671</v>
      </c>
      <c r="Q3" s="1" t="s">
        <v>672</v>
      </c>
      <c r="R3" s="1" t="s">
        <v>681</v>
      </c>
      <c r="S3" s="1" t="s">
        <v>674</v>
      </c>
      <c r="T3" s="1" t="s">
        <v>675</v>
      </c>
      <c r="U3" s="1" t="s">
        <v>676</v>
      </c>
    </row>
    <row r="4" s="1" customFormat="1" spans="1:21">
      <c r="A4" s="3">
        <v>17564788117</v>
      </c>
      <c r="B4" s="1" t="s">
        <v>661</v>
      </c>
      <c r="C4" s="1" t="s">
        <v>682</v>
      </c>
      <c r="D4" s="1" t="s">
        <v>683</v>
      </c>
      <c r="E4" s="1" t="s">
        <v>684</v>
      </c>
      <c r="F4" s="1" t="s">
        <v>661</v>
      </c>
      <c r="G4" s="1" t="s">
        <v>665</v>
      </c>
      <c r="H4" s="1" t="s">
        <v>666</v>
      </c>
      <c r="I4" s="1" t="s">
        <v>685</v>
      </c>
      <c r="J4" s="1" t="s">
        <v>668</v>
      </c>
      <c r="K4" s="1" t="s">
        <v>685</v>
      </c>
      <c r="L4" s="1" t="s">
        <v>685</v>
      </c>
      <c r="M4" s="1" t="s">
        <v>669</v>
      </c>
      <c r="N4" s="1" t="s">
        <v>669</v>
      </c>
      <c r="O4" s="1" t="s">
        <v>670</v>
      </c>
      <c r="P4" s="1" t="s">
        <v>671</v>
      </c>
      <c r="Q4" s="1" t="s">
        <v>672</v>
      </c>
      <c r="R4" s="1" t="s">
        <v>686</v>
      </c>
      <c r="S4" s="1" t="s">
        <v>674</v>
      </c>
      <c r="T4" s="1" t="s">
        <v>675</v>
      </c>
      <c r="U4" s="1" t="s">
        <v>676</v>
      </c>
    </row>
    <row r="5" s="1" customFormat="1" spans="1:21">
      <c r="A5" s="3">
        <v>17564640693</v>
      </c>
      <c r="B5" s="1" t="s">
        <v>661</v>
      </c>
      <c r="C5" s="1" t="s">
        <v>687</v>
      </c>
      <c r="D5" s="1" t="s">
        <v>688</v>
      </c>
      <c r="E5" s="1" t="s">
        <v>689</v>
      </c>
      <c r="F5" s="1" t="s">
        <v>661</v>
      </c>
      <c r="G5" s="1" t="s">
        <v>665</v>
      </c>
      <c r="H5" s="1" t="s">
        <v>666</v>
      </c>
      <c r="I5" s="1" t="s">
        <v>690</v>
      </c>
      <c r="J5" s="1" t="s">
        <v>668</v>
      </c>
      <c r="K5" s="1" t="s">
        <v>690</v>
      </c>
      <c r="L5" s="1" t="s">
        <v>690</v>
      </c>
      <c r="M5" s="1" t="s">
        <v>669</v>
      </c>
      <c r="N5" s="1" t="s">
        <v>669</v>
      </c>
      <c r="O5" s="1" t="s">
        <v>670</v>
      </c>
      <c r="P5" s="1" t="s">
        <v>671</v>
      </c>
      <c r="Q5" s="1" t="s">
        <v>672</v>
      </c>
      <c r="R5" s="1" t="s">
        <v>691</v>
      </c>
      <c r="S5" s="1" t="s">
        <v>674</v>
      </c>
      <c r="T5" s="1" t="s">
        <v>675</v>
      </c>
      <c r="U5" s="1" t="s">
        <v>676</v>
      </c>
    </row>
    <row r="6" s="1" customFormat="1" spans="1:21">
      <c r="A6" s="3">
        <v>17563741975</v>
      </c>
      <c r="B6" s="1" t="s">
        <v>661</v>
      </c>
      <c r="C6" s="1" t="s">
        <v>692</v>
      </c>
      <c r="D6" s="1" t="s">
        <v>693</v>
      </c>
      <c r="E6" s="1" t="s">
        <v>694</v>
      </c>
      <c r="F6" s="1" t="s">
        <v>661</v>
      </c>
      <c r="G6" s="1" t="s">
        <v>665</v>
      </c>
      <c r="H6" s="1" t="s">
        <v>666</v>
      </c>
      <c r="I6" s="1" t="s">
        <v>695</v>
      </c>
      <c r="J6" s="1" t="s">
        <v>668</v>
      </c>
      <c r="K6" s="1" t="s">
        <v>695</v>
      </c>
      <c r="L6" s="1" t="s">
        <v>695</v>
      </c>
      <c r="M6" s="1" t="s">
        <v>669</v>
      </c>
      <c r="N6" s="1" t="s">
        <v>669</v>
      </c>
      <c r="O6" s="1" t="s">
        <v>670</v>
      </c>
      <c r="P6" s="1" t="s">
        <v>671</v>
      </c>
      <c r="Q6" s="1" t="s">
        <v>672</v>
      </c>
      <c r="R6" s="1" t="s">
        <v>696</v>
      </c>
      <c r="S6" s="1" t="s">
        <v>674</v>
      </c>
      <c r="T6" s="1" t="s">
        <v>675</v>
      </c>
      <c r="U6" s="1" t="s">
        <v>676</v>
      </c>
    </row>
    <row r="7" s="1" customFormat="1" spans="1:21">
      <c r="A7" s="3">
        <v>17563638682</v>
      </c>
      <c r="B7" s="1" t="s">
        <v>661</v>
      </c>
      <c r="C7" s="1" t="s">
        <v>697</v>
      </c>
      <c r="D7" s="1" t="s">
        <v>698</v>
      </c>
      <c r="E7" s="1" t="s">
        <v>699</v>
      </c>
      <c r="F7" s="1" t="s">
        <v>661</v>
      </c>
      <c r="G7" s="1" t="s">
        <v>665</v>
      </c>
      <c r="H7" s="1" t="s">
        <v>666</v>
      </c>
      <c r="I7" s="1" t="s">
        <v>700</v>
      </c>
      <c r="J7" s="1" t="s">
        <v>668</v>
      </c>
      <c r="K7" s="1" t="s">
        <v>700</v>
      </c>
      <c r="L7" s="1" t="s">
        <v>700</v>
      </c>
      <c r="M7" s="1" t="s">
        <v>669</v>
      </c>
      <c r="N7" s="1" t="s">
        <v>669</v>
      </c>
      <c r="O7" s="1" t="s">
        <v>670</v>
      </c>
      <c r="P7" s="1" t="s">
        <v>671</v>
      </c>
      <c r="Q7" s="1" t="s">
        <v>672</v>
      </c>
      <c r="R7" s="1" t="s">
        <v>701</v>
      </c>
      <c r="S7" s="1" t="s">
        <v>674</v>
      </c>
      <c r="T7" s="1" t="s">
        <v>675</v>
      </c>
      <c r="U7" s="1" t="s">
        <v>676</v>
      </c>
    </row>
    <row r="8" s="1" customFormat="1" spans="1:21">
      <c r="A8" s="3">
        <v>17563462224</v>
      </c>
      <c r="B8" s="1" t="s">
        <v>661</v>
      </c>
      <c r="C8" s="1" t="s">
        <v>702</v>
      </c>
      <c r="D8" s="1" t="s">
        <v>688</v>
      </c>
      <c r="E8" s="1" t="s">
        <v>703</v>
      </c>
      <c r="F8" s="1" t="s">
        <v>661</v>
      </c>
      <c r="G8" s="1" t="s">
        <v>665</v>
      </c>
      <c r="H8" s="1" t="s">
        <v>666</v>
      </c>
      <c r="I8" s="1" t="s">
        <v>690</v>
      </c>
      <c r="J8" s="1" t="s">
        <v>668</v>
      </c>
      <c r="K8" s="1" t="s">
        <v>690</v>
      </c>
      <c r="L8" s="1" t="s">
        <v>690</v>
      </c>
      <c r="M8" s="1" t="s">
        <v>669</v>
      </c>
      <c r="N8" s="1" t="s">
        <v>669</v>
      </c>
      <c r="O8" s="1" t="s">
        <v>670</v>
      </c>
      <c r="P8" s="1" t="s">
        <v>671</v>
      </c>
      <c r="Q8" s="1" t="s">
        <v>672</v>
      </c>
      <c r="R8" s="1" t="s">
        <v>704</v>
      </c>
      <c r="S8" s="1" t="s">
        <v>674</v>
      </c>
      <c r="T8" s="1" t="s">
        <v>675</v>
      </c>
      <c r="U8" s="1" t="s">
        <v>676</v>
      </c>
    </row>
    <row r="9" s="1" customFormat="1" spans="1:21">
      <c r="A9" s="3">
        <v>17558601152</v>
      </c>
      <c r="B9" s="1" t="s">
        <v>661</v>
      </c>
      <c r="C9" s="1" t="s">
        <v>705</v>
      </c>
      <c r="D9" s="1" t="s">
        <v>688</v>
      </c>
      <c r="E9" s="1" t="s">
        <v>706</v>
      </c>
      <c r="F9" s="1" t="s">
        <v>661</v>
      </c>
      <c r="G9" s="1" t="s">
        <v>665</v>
      </c>
      <c r="H9" s="1" t="s">
        <v>666</v>
      </c>
      <c r="I9" s="1" t="s">
        <v>690</v>
      </c>
      <c r="J9" s="1" t="s">
        <v>668</v>
      </c>
      <c r="K9" s="1" t="s">
        <v>690</v>
      </c>
      <c r="L9" s="1" t="s">
        <v>690</v>
      </c>
      <c r="M9" s="1" t="s">
        <v>669</v>
      </c>
      <c r="N9" s="1" t="s">
        <v>669</v>
      </c>
      <c r="O9" s="1" t="s">
        <v>670</v>
      </c>
      <c r="P9" s="1" t="s">
        <v>671</v>
      </c>
      <c r="Q9" s="1" t="s">
        <v>672</v>
      </c>
      <c r="R9" s="1" t="s">
        <v>707</v>
      </c>
      <c r="S9" s="1" t="s">
        <v>674</v>
      </c>
      <c r="T9" s="1" t="s">
        <v>675</v>
      </c>
      <c r="U9" s="1" t="s">
        <v>676</v>
      </c>
    </row>
    <row r="10" s="1" customFormat="1" spans="1:21">
      <c r="A10" s="3">
        <v>17558226020</v>
      </c>
      <c r="B10" s="1" t="s">
        <v>708</v>
      </c>
      <c r="C10" s="1" t="s">
        <v>709</v>
      </c>
      <c r="D10" s="1" t="s">
        <v>688</v>
      </c>
      <c r="E10" s="1" t="s">
        <v>710</v>
      </c>
      <c r="F10" s="1" t="s">
        <v>661</v>
      </c>
      <c r="G10" s="1" t="s">
        <v>665</v>
      </c>
      <c r="H10" s="1" t="s">
        <v>666</v>
      </c>
      <c r="I10" s="1" t="s">
        <v>711</v>
      </c>
      <c r="J10" s="1" t="s">
        <v>668</v>
      </c>
      <c r="K10" s="1" t="s">
        <v>711</v>
      </c>
      <c r="L10" s="1" t="s">
        <v>711</v>
      </c>
      <c r="M10" s="1" t="s">
        <v>669</v>
      </c>
      <c r="N10" s="1" t="s">
        <v>669</v>
      </c>
      <c r="O10" s="1" t="s">
        <v>670</v>
      </c>
      <c r="P10" s="1" t="s">
        <v>671</v>
      </c>
      <c r="Q10" s="1" t="s">
        <v>672</v>
      </c>
      <c r="R10" s="1" t="s">
        <v>712</v>
      </c>
      <c r="S10" s="1" t="s">
        <v>674</v>
      </c>
      <c r="T10" s="1" t="s">
        <v>675</v>
      </c>
      <c r="U10" s="1" t="s">
        <v>676</v>
      </c>
    </row>
    <row r="11" s="1" customFormat="1" spans="1:21">
      <c r="A11" s="3">
        <v>17557928734</v>
      </c>
      <c r="B11" s="1" t="s">
        <v>708</v>
      </c>
      <c r="C11" s="1" t="s">
        <v>713</v>
      </c>
      <c r="D11" s="1" t="s">
        <v>678</v>
      </c>
      <c r="E11" s="1" t="s">
        <v>714</v>
      </c>
      <c r="F11" s="1" t="s">
        <v>661</v>
      </c>
      <c r="G11" s="1" t="s">
        <v>665</v>
      </c>
      <c r="H11" s="1" t="s">
        <v>666</v>
      </c>
      <c r="I11" s="1" t="s">
        <v>680</v>
      </c>
      <c r="J11" s="1" t="s">
        <v>668</v>
      </c>
      <c r="K11" s="1" t="s">
        <v>680</v>
      </c>
      <c r="L11" s="1" t="s">
        <v>680</v>
      </c>
      <c r="M11" s="1" t="s">
        <v>669</v>
      </c>
      <c r="N11" s="1" t="s">
        <v>669</v>
      </c>
      <c r="O11" s="1" t="s">
        <v>670</v>
      </c>
      <c r="P11" s="1" t="s">
        <v>671</v>
      </c>
      <c r="Q11" s="1" t="s">
        <v>672</v>
      </c>
      <c r="R11" s="1" t="s">
        <v>715</v>
      </c>
      <c r="S11" s="1" t="s">
        <v>674</v>
      </c>
      <c r="T11" s="1" t="s">
        <v>675</v>
      </c>
      <c r="U11" s="1" t="s">
        <v>676</v>
      </c>
    </row>
    <row r="12" s="1" customFormat="1" spans="1:21">
      <c r="A12" s="3">
        <v>17557037401</v>
      </c>
      <c r="B12" s="1" t="s">
        <v>708</v>
      </c>
      <c r="C12" s="1" t="s">
        <v>716</v>
      </c>
      <c r="D12" s="1" t="s">
        <v>717</v>
      </c>
      <c r="E12" s="1" t="s">
        <v>718</v>
      </c>
      <c r="F12" s="1" t="s">
        <v>708</v>
      </c>
      <c r="G12" s="1" t="s">
        <v>661</v>
      </c>
      <c r="H12" s="1" t="s">
        <v>666</v>
      </c>
      <c r="I12" s="1" t="s">
        <v>719</v>
      </c>
      <c r="J12" s="1" t="s">
        <v>668</v>
      </c>
      <c r="K12" s="1" t="s">
        <v>719</v>
      </c>
      <c r="L12" s="1" t="s">
        <v>719</v>
      </c>
      <c r="M12" s="1" t="s">
        <v>669</v>
      </c>
      <c r="N12" s="1" t="s">
        <v>669</v>
      </c>
      <c r="O12" s="1" t="s">
        <v>670</v>
      </c>
      <c r="P12" s="1" t="s">
        <v>671</v>
      </c>
      <c r="Q12" s="1" t="s">
        <v>672</v>
      </c>
      <c r="R12" s="1" t="s">
        <v>720</v>
      </c>
      <c r="S12" s="1" t="s">
        <v>674</v>
      </c>
      <c r="T12" s="1" t="s">
        <v>675</v>
      </c>
      <c r="U12" s="1" t="s">
        <v>676</v>
      </c>
    </row>
    <row r="13" s="1" customFormat="1" spans="1:21">
      <c r="A13" s="3">
        <v>17556819263</v>
      </c>
      <c r="B13" s="1" t="s">
        <v>708</v>
      </c>
      <c r="C13" s="1" t="s">
        <v>721</v>
      </c>
      <c r="D13" s="1" t="s">
        <v>688</v>
      </c>
      <c r="E13" s="1" t="s">
        <v>722</v>
      </c>
      <c r="F13" s="1" t="s">
        <v>661</v>
      </c>
      <c r="G13" s="1" t="s">
        <v>665</v>
      </c>
      <c r="H13" s="1" t="s">
        <v>666</v>
      </c>
      <c r="I13" s="1" t="s">
        <v>690</v>
      </c>
      <c r="J13" s="1" t="s">
        <v>668</v>
      </c>
      <c r="K13" s="1" t="s">
        <v>690</v>
      </c>
      <c r="L13" s="1" t="s">
        <v>690</v>
      </c>
      <c r="M13" s="1" t="s">
        <v>669</v>
      </c>
      <c r="N13" s="1" t="s">
        <v>669</v>
      </c>
      <c r="O13" s="1" t="s">
        <v>670</v>
      </c>
      <c r="P13" s="1" t="s">
        <v>671</v>
      </c>
      <c r="Q13" s="1" t="s">
        <v>672</v>
      </c>
      <c r="R13" s="1" t="s">
        <v>723</v>
      </c>
      <c r="S13" s="1" t="s">
        <v>674</v>
      </c>
      <c r="T13" s="1" t="s">
        <v>675</v>
      </c>
      <c r="U13" s="1" t="s">
        <v>676</v>
      </c>
    </row>
    <row r="14" s="1" customFormat="1" spans="1:21">
      <c r="A14" s="3">
        <v>17555850330</v>
      </c>
      <c r="B14" s="1" t="s">
        <v>708</v>
      </c>
      <c r="C14" s="1" t="s">
        <v>724</v>
      </c>
      <c r="D14" s="1" t="s">
        <v>725</v>
      </c>
      <c r="E14" s="1" t="s">
        <v>726</v>
      </c>
      <c r="F14" s="1" t="s">
        <v>708</v>
      </c>
      <c r="G14" s="1" t="s">
        <v>665</v>
      </c>
      <c r="H14" s="1" t="s">
        <v>666</v>
      </c>
      <c r="I14" s="1" t="s">
        <v>727</v>
      </c>
      <c r="J14" s="1" t="s">
        <v>668</v>
      </c>
      <c r="K14" s="1" t="s">
        <v>727</v>
      </c>
      <c r="L14" s="1" t="s">
        <v>727</v>
      </c>
      <c r="M14" s="1" t="s">
        <v>669</v>
      </c>
      <c r="N14" s="1" t="s">
        <v>669</v>
      </c>
      <c r="O14" s="1" t="s">
        <v>670</v>
      </c>
      <c r="P14" s="1" t="s">
        <v>671</v>
      </c>
      <c r="Q14" s="1" t="s">
        <v>672</v>
      </c>
      <c r="R14" s="1" t="s">
        <v>728</v>
      </c>
      <c r="S14" s="1" t="s">
        <v>674</v>
      </c>
      <c r="T14" s="1" t="s">
        <v>675</v>
      </c>
      <c r="U14" s="1" t="s">
        <v>676</v>
      </c>
    </row>
    <row r="15" s="1" customFormat="1" spans="1:21">
      <c r="A15" s="3">
        <v>17555300556</v>
      </c>
      <c r="B15" s="1" t="s">
        <v>708</v>
      </c>
      <c r="C15" s="1" t="s">
        <v>729</v>
      </c>
      <c r="D15" s="1" t="s">
        <v>688</v>
      </c>
      <c r="E15" s="1" t="s">
        <v>730</v>
      </c>
      <c r="F15" s="1" t="s">
        <v>708</v>
      </c>
      <c r="G15" s="1" t="s">
        <v>661</v>
      </c>
      <c r="H15" s="1" t="s">
        <v>666</v>
      </c>
      <c r="I15" s="1" t="s">
        <v>690</v>
      </c>
      <c r="J15" s="1" t="s">
        <v>668</v>
      </c>
      <c r="K15" s="1" t="s">
        <v>690</v>
      </c>
      <c r="L15" s="1" t="s">
        <v>690</v>
      </c>
      <c r="M15" s="1" t="s">
        <v>669</v>
      </c>
      <c r="N15" s="1" t="s">
        <v>669</v>
      </c>
      <c r="O15" s="1" t="s">
        <v>670</v>
      </c>
      <c r="P15" s="1" t="s">
        <v>671</v>
      </c>
      <c r="Q15" s="1" t="s">
        <v>672</v>
      </c>
      <c r="R15" s="1" t="s">
        <v>731</v>
      </c>
      <c r="S15" s="1" t="s">
        <v>674</v>
      </c>
      <c r="T15" s="1" t="s">
        <v>675</v>
      </c>
      <c r="U15" s="1" t="s">
        <v>676</v>
      </c>
    </row>
    <row r="16" s="1" customFormat="1" spans="1:21">
      <c r="A16" s="3">
        <v>17550299644</v>
      </c>
      <c r="B16" s="1" t="s">
        <v>708</v>
      </c>
      <c r="C16" s="1" t="s">
        <v>732</v>
      </c>
      <c r="D16" s="1" t="s">
        <v>733</v>
      </c>
      <c r="E16" s="1" t="s">
        <v>734</v>
      </c>
      <c r="F16" s="1" t="s">
        <v>708</v>
      </c>
      <c r="G16" s="1" t="s">
        <v>665</v>
      </c>
      <c r="H16" s="1" t="s">
        <v>666</v>
      </c>
      <c r="I16" s="1" t="s">
        <v>735</v>
      </c>
      <c r="J16" s="1" t="s">
        <v>668</v>
      </c>
      <c r="K16" s="1" t="s">
        <v>735</v>
      </c>
      <c r="L16" s="1" t="s">
        <v>735</v>
      </c>
      <c r="M16" s="1" t="s">
        <v>669</v>
      </c>
      <c r="N16" s="1" t="s">
        <v>669</v>
      </c>
      <c r="O16" s="1" t="s">
        <v>670</v>
      </c>
      <c r="P16" s="1" t="s">
        <v>671</v>
      </c>
      <c r="Q16" s="1" t="s">
        <v>672</v>
      </c>
      <c r="R16" s="1" t="s">
        <v>736</v>
      </c>
      <c r="S16" s="1" t="s">
        <v>674</v>
      </c>
      <c r="T16" s="1" t="s">
        <v>675</v>
      </c>
      <c r="U16" s="1" t="s">
        <v>676</v>
      </c>
    </row>
    <row r="17" s="1" customFormat="1" spans="1:21">
      <c r="A17" s="3">
        <v>17548398195</v>
      </c>
      <c r="B17" s="1" t="s">
        <v>737</v>
      </c>
      <c r="C17" s="1" t="s">
        <v>738</v>
      </c>
      <c r="D17" s="1" t="s">
        <v>739</v>
      </c>
      <c r="E17" s="1" t="s">
        <v>740</v>
      </c>
      <c r="F17" s="1" t="s">
        <v>708</v>
      </c>
      <c r="G17" s="1" t="s">
        <v>661</v>
      </c>
      <c r="H17" s="1" t="s">
        <v>666</v>
      </c>
      <c r="I17" s="1" t="s">
        <v>741</v>
      </c>
      <c r="J17" s="1" t="s">
        <v>668</v>
      </c>
      <c r="K17" s="1" t="s">
        <v>741</v>
      </c>
      <c r="L17" s="1" t="s">
        <v>741</v>
      </c>
      <c r="M17" s="1" t="s">
        <v>669</v>
      </c>
      <c r="N17" s="1" t="s">
        <v>669</v>
      </c>
      <c r="O17" s="1" t="s">
        <v>670</v>
      </c>
      <c r="P17" s="1" t="s">
        <v>671</v>
      </c>
      <c r="Q17" s="1" t="s">
        <v>672</v>
      </c>
      <c r="R17" s="1" t="s">
        <v>742</v>
      </c>
      <c r="S17" s="1" t="s">
        <v>674</v>
      </c>
      <c r="T17" s="1" t="s">
        <v>675</v>
      </c>
      <c r="U17" s="1" t="s">
        <v>676</v>
      </c>
    </row>
    <row r="18" s="1" customFormat="1" spans="1:21">
      <c r="A18" s="3">
        <v>17548136276</v>
      </c>
      <c r="B18" s="1" t="s">
        <v>737</v>
      </c>
      <c r="C18" s="1" t="s">
        <v>743</v>
      </c>
      <c r="D18" s="1" t="s">
        <v>744</v>
      </c>
      <c r="E18" s="1" t="s">
        <v>745</v>
      </c>
      <c r="F18" s="1" t="s">
        <v>708</v>
      </c>
      <c r="G18" s="1" t="s">
        <v>661</v>
      </c>
      <c r="H18" s="1" t="s">
        <v>666</v>
      </c>
      <c r="I18" s="1" t="s">
        <v>746</v>
      </c>
      <c r="J18" s="1" t="s">
        <v>668</v>
      </c>
      <c r="K18" s="1" t="s">
        <v>746</v>
      </c>
      <c r="L18" s="1" t="s">
        <v>746</v>
      </c>
      <c r="M18" s="1" t="s">
        <v>669</v>
      </c>
      <c r="N18" s="1" t="s">
        <v>669</v>
      </c>
      <c r="O18" s="1" t="s">
        <v>670</v>
      </c>
      <c r="P18" s="1" t="s">
        <v>671</v>
      </c>
      <c r="Q18" s="1" t="s">
        <v>672</v>
      </c>
      <c r="R18" s="1" t="s">
        <v>747</v>
      </c>
      <c r="S18" s="1" t="s">
        <v>674</v>
      </c>
      <c r="T18" s="1" t="s">
        <v>675</v>
      </c>
      <c r="U18" s="1" t="s">
        <v>676</v>
      </c>
    </row>
    <row r="19" s="1" customFormat="1" spans="1:21">
      <c r="A19" s="3">
        <v>17542500996</v>
      </c>
      <c r="B19" s="1" t="s">
        <v>737</v>
      </c>
      <c r="C19" s="1" t="s">
        <v>748</v>
      </c>
      <c r="D19" s="1" t="s">
        <v>749</v>
      </c>
      <c r="E19" s="1" t="s">
        <v>750</v>
      </c>
      <c r="F19" s="1" t="s">
        <v>708</v>
      </c>
      <c r="G19" s="1" t="s">
        <v>661</v>
      </c>
      <c r="H19" s="1" t="s">
        <v>666</v>
      </c>
      <c r="I19" s="1" t="s">
        <v>751</v>
      </c>
      <c r="J19" s="1" t="s">
        <v>668</v>
      </c>
      <c r="K19" s="1" t="s">
        <v>751</v>
      </c>
      <c r="L19" s="1" t="s">
        <v>751</v>
      </c>
      <c r="M19" s="1" t="s">
        <v>669</v>
      </c>
      <c r="N19" s="1" t="s">
        <v>669</v>
      </c>
      <c r="O19" s="1" t="s">
        <v>670</v>
      </c>
      <c r="P19" s="1" t="s">
        <v>671</v>
      </c>
      <c r="Q19" s="1" t="s">
        <v>672</v>
      </c>
      <c r="R19" s="1" t="s">
        <v>752</v>
      </c>
      <c r="S19" s="1" t="s">
        <v>674</v>
      </c>
      <c r="T19" s="1" t="s">
        <v>675</v>
      </c>
      <c r="U19" s="1" t="s">
        <v>676</v>
      </c>
    </row>
    <row r="20" s="1" customFormat="1" spans="1:21">
      <c r="A20" s="3">
        <v>17542315292</v>
      </c>
      <c r="B20" s="1" t="s">
        <v>737</v>
      </c>
      <c r="C20" s="1" t="s">
        <v>753</v>
      </c>
      <c r="D20" s="1" t="s">
        <v>754</v>
      </c>
      <c r="E20" s="1" t="s">
        <v>755</v>
      </c>
      <c r="F20" s="1" t="s">
        <v>708</v>
      </c>
      <c r="G20" s="1" t="s">
        <v>661</v>
      </c>
      <c r="H20" s="1" t="s">
        <v>666</v>
      </c>
      <c r="I20" s="1" t="s">
        <v>756</v>
      </c>
      <c r="J20" s="1" t="s">
        <v>668</v>
      </c>
      <c r="K20" s="1" t="s">
        <v>756</v>
      </c>
      <c r="L20" s="1" t="s">
        <v>756</v>
      </c>
      <c r="M20" s="1" t="s">
        <v>669</v>
      </c>
      <c r="N20" s="1" t="s">
        <v>669</v>
      </c>
      <c r="O20" s="1" t="s">
        <v>670</v>
      </c>
      <c r="P20" s="1" t="s">
        <v>671</v>
      </c>
      <c r="Q20" s="1" t="s">
        <v>672</v>
      </c>
      <c r="R20" s="1" t="s">
        <v>757</v>
      </c>
      <c r="S20" s="1" t="s">
        <v>674</v>
      </c>
      <c r="T20" s="1" t="s">
        <v>675</v>
      </c>
      <c r="U20" s="1" t="s">
        <v>676</v>
      </c>
    </row>
    <row r="21" s="1" customFormat="1" spans="1:21">
      <c r="A21" s="3">
        <v>17542234323</v>
      </c>
      <c r="B21" s="1" t="s">
        <v>737</v>
      </c>
      <c r="C21" s="1" t="s">
        <v>758</v>
      </c>
      <c r="D21" s="1" t="s">
        <v>759</v>
      </c>
      <c r="E21" s="1" t="s">
        <v>760</v>
      </c>
      <c r="F21" s="1" t="s">
        <v>708</v>
      </c>
      <c r="G21" s="1" t="s">
        <v>661</v>
      </c>
      <c r="H21" s="1" t="s">
        <v>666</v>
      </c>
      <c r="I21" s="1" t="s">
        <v>761</v>
      </c>
      <c r="J21" s="1" t="s">
        <v>668</v>
      </c>
      <c r="K21" s="1" t="s">
        <v>761</v>
      </c>
      <c r="L21" s="1" t="s">
        <v>761</v>
      </c>
      <c r="M21" s="1" t="s">
        <v>669</v>
      </c>
      <c r="N21" s="1" t="s">
        <v>669</v>
      </c>
      <c r="O21" s="1" t="s">
        <v>670</v>
      </c>
      <c r="P21" s="1" t="s">
        <v>671</v>
      </c>
      <c r="Q21" s="1" t="s">
        <v>672</v>
      </c>
      <c r="R21" s="1" t="s">
        <v>762</v>
      </c>
      <c r="S21" s="1" t="s">
        <v>674</v>
      </c>
      <c r="T21" s="1" t="s">
        <v>675</v>
      </c>
      <c r="U21" s="1" t="s">
        <v>676</v>
      </c>
    </row>
    <row r="22" s="1" customFormat="1" spans="1:21">
      <c r="A22" s="3">
        <v>17541882447</v>
      </c>
      <c r="B22" s="1" t="s">
        <v>737</v>
      </c>
      <c r="C22" s="1" t="s">
        <v>763</v>
      </c>
      <c r="D22" s="1" t="s">
        <v>764</v>
      </c>
      <c r="E22" s="1" t="s">
        <v>765</v>
      </c>
      <c r="F22" s="1" t="s">
        <v>737</v>
      </c>
      <c r="G22" s="1" t="s">
        <v>708</v>
      </c>
      <c r="H22" s="1" t="s">
        <v>666</v>
      </c>
      <c r="I22" s="1" t="s">
        <v>766</v>
      </c>
      <c r="J22" s="1" t="s">
        <v>668</v>
      </c>
      <c r="K22" s="1" t="s">
        <v>766</v>
      </c>
      <c r="L22" s="1" t="s">
        <v>766</v>
      </c>
      <c r="M22" s="1" t="s">
        <v>669</v>
      </c>
      <c r="N22" s="1" t="s">
        <v>669</v>
      </c>
      <c r="O22" s="1" t="s">
        <v>670</v>
      </c>
      <c r="P22" s="1" t="s">
        <v>671</v>
      </c>
      <c r="Q22" s="1" t="s">
        <v>672</v>
      </c>
      <c r="R22" s="1" t="s">
        <v>767</v>
      </c>
      <c r="S22" s="1" t="s">
        <v>674</v>
      </c>
      <c r="T22" s="1" t="s">
        <v>675</v>
      </c>
      <c r="U22" s="1" t="s">
        <v>676</v>
      </c>
    </row>
    <row r="23" s="1" customFormat="1" spans="1:21">
      <c r="A23" s="3">
        <v>17541697087</v>
      </c>
      <c r="B23" s="1" t="s">
        <v>737</v>
      </c>
      <c r="C23" s="1" t="s">
        <v>768</v>
      </c>
      <c r="D23" s="1" t="s">
        <v>769</v>
      </c>
      <c r="E23" s="1" t="s">
        <v>770</v>
      </c>
      <c r="F23" s="1" t="s">
        <v>708</v>
      </c>
      <c r="G23" s="1" t="s">
        <v>661</v>
      </c>
      <c r="H23" s="1" t="s">
        <v>666</v>
      </c>
      <c r="I23" s="1" t="s">
        <v>771</v>
      </c>
      <c r="J23" s="1" t="s">
        <v>668</v>
      </c>
      <c r="K23" s="1" t="s">
        <v>771</v>
      </c>
      <c r="L23" s="1" t="s">
        <v>771</v>
      </c>
      <c r="M23" s="1" t="s">
        <v>669</v>
      </c>
      <c r="N23" s="1" t="s">
        <v>669</v>
      </c>
      <c r="O23" s="1" t="s">
        <v>670</v>
      </c>
      <c r="P23" s="1" t="s">
        <v>671</v>
      </c>
      <c r="Q23" s="1" t="s">
        <v>672</v>
      </c>
      <c r="R23" s="1" t="s">
        <v>772</v>
      </c>
      <c r="S23" s="1" t="s">
        <v>674</v>
      </c>
      <c r="T23" s="1" t="s">
        <v>675</v>
      </c>
      <c r="U23" s="1" t="s">
        <v>676</v>
      </c>
    </row>
    <row r="24" s="1" customFormat="1" spans="1:21">
      <c r="A24" s="3">
        <v>17540999575</v>
      </c>
      <c r="B24" s="1" t="s">
        <v>737</v>
      </c>
      <c r="C24" s="1" t="s">
        <v>773</v>
      </c>
      <c r="D24" s="1" t="s">
        <v>774</v>
      </c>
      <c r="E24" s="1" t="s">
        <v>775</v>
      </c>
      <c r="F24" s="1" t="s">
        <v>708</v>
      </c>
      <c r="G24" s="1" t="s">
        <v>665</v>
      </c>
      <c r="H24" s="1" t="s">
        <v>666</v>
      </c>
      <c r="I24" s="1" t="s">
        <v>776</v>
      </c>
      <c r="J24" s="1" t="s">
        <v>668</v>
      </c>
      <c r="K24" s="1" t="s">
        <v>776</v>
      </c>
      <c r="L24" s="1" t="s">
        <v>776</v>
      </c>
      <c r="M24" s="1" t="s">
        <v>669</v>
      </c>
      <c r="N24" s="1" t="s">
        <v>669</v>
      </c>
      <c r="O24" s="1" t="s">
        <v>670</v>
      </c>
      <c r="P24" s="1" t="s">
        <v>671</v>
      </c>
      <c r="Q24" s="1" t="s">
        <v>672</v>
      </c>
      <c r="R24" s="1" t="s">
        <v>777</v>
      </c>
      <c r="S24" s="1" t="s">
        <v>674</v>
      </c>
      <c r="T24" s="1" t="s">
        <v>675</v>
      </c>
      <c r="U24" s="1" t="s">
        <v>676</v>
      </c>
    </row>
    <row r="25" s="1" customFormat="1" spans="1:21">
      <c r="A25" s="3">
        <v>17540998122</v>
      </c>
      <c r="B25" s="1" t="s">
        <v>737</v>
      </c>
      <c r="C25" s="1" t="s">
        <v>778</v>
      </c>
      <c r="D25" s="1" t="s">
        <v>693</v>
      </c>
      <c r="E25" s="1" t="s">
        <v>779</v>
      </c>
      <c r="F25" s="1" t="s">
        <v>737</v>
      </c>
      <c r="G25" s="1" t="s">
        <v>708</v>
      </c>
      <c r="H25" s="1" t="s">
        <v>666</v>
      </c>
      <c r="I25" s="1" t="s">
        <v>780</v>
      </c>
      <c r="J25" s="1" t="s">
        <v>668</v>
      </c>
      <c r="K25" s="1" t="s">
        <v>780</v>
      </c>
      <c r="L25" s="1" t="s">
        <v>780</v>
      </c>
      <c r="M25" s="1" t="s">
        <v>669</v>
      </c>
      <c r="N25" s="1" t="s">
        <v>669</v>
      </c>
      <c r="O25" s="1" t="s">
        <v>670</v>
      </c>
      <c r="P25" s="1" t="s">
        <v>671</v>
      </c>
      <c r="Q25" s="1" t="s">
        <v>672</v>
      </c>
      <c r="R25" s="1" t="s">
        <v>781</v>
      </c>
      <c r="S25" s="1" t="s">
        <v>674</v>
      </c>
      <c r="T25" s="1" t="s">
        <v>675</v>
      </c>
      <c r="U25" s="1" t="s">
        <v>676</v>
      </c>
    </row>
    <row r="26" s="1" customFormat="1" spans="1:21">
      <c r="A26" s="3">
        <v>17540561682</v>
      </c>
      <c r="B26" s="1" t="s">
        <v>782</v>
      </c>
      <c r="C26" s="1" t="s">
        <v>783</v>
      </c>
      <c r="D26" s="1" t="s">
        <v>784</v>
      </c>
      <c r="E26" s="1" t="s">
        <v>785</v>
      </c>
      <c r="F26" s="1" t="s">
        <v>737</v>
      </c>
      <c r="G26" s="1" t="s">
        <v>661</v>
      </c>
      <c r="H26" s="1" t="s">
        <v>666</v>
      </c>
      <c r="I26" s="1" t="s">
        <v>786</v>
      </c>
      <c r="J26" s="1" t="s">
        <v>668</v>
      </c>
      <c r="K26" s="1" t="s">
        <v>786</v>
      </c>
      <c r="L26" s="1" t="s">
        <v>786</v>
      </c>
      <c r="M26" s="1" t="s">
        <v>669</v>
      </c>
      <c r="N26" s="1" t="s">
        <v>669</v>
      </c>
      <c r="O26" s="1" t="s">
        <v>670</v>
      </c>
      <c r="P26" s="1" t="s">
        <v>671</v>
      </c>
      <c r="Q26" s="1" t="s">
        <v>672</v>
      </c>
      <c r="R26" s="1" t="s">
        <v>787</v>
      </c>
      <c r="S26" s="1" t="s">
        <v>674</v>
      </c>
      <c r="T26" s="1" t="s">
        <v>675</v>
      </c>
      <c r="U26" s="1" t="s">
        <v>676</v>
      </c>
    </row>
    <row r="27" s="1" customFormat="1" spans="1:21">
      <c r="A27" s="3">
        <v>17534473353</v>
      </c>
      <c r="B27" s="1" t="s">
        <v>782</v>
      </c>
      <c r="C27" s="1" t="s">
        <v>788</v>
      </c>
      <c r="D27" s="1" t="s">
        <v>789</v>
      </c>
      <c r="E27" s="1" t="s">
        <v>790</v>
      </c>
      <c r="F27" s="1" t="s">
        <v>708</v>
      </c>
      <c r="G27" s="1" t="s">
        <v>661</v>
      </c>
      <c r="H27" s="1" t="s">
        <v>666</v>
      </c>
      <c r="I27" s="1" t="s">
        <v>791</v>
      </c>
      <c r="J27" s="1" t="s">
        <v>668</v>
      </c>
      <c r="K27" s="1" t="s">
        <v>791</v>
      </c>
      <c r="L27" s="1" t="s">
        <v>791</v>
      </c>
      <c r="M27" s="1" t="s">
        <v>669</v>
      </c>
      <c r="N27" s="1" t="s">
        <v>669</v>
      </c>
      <c r="O27" s="1" t="s">
        <v>670</v>
      </c>
      <c r="P27" s="1" t="s">
        <v>671</v>
      </c>
      <c r="Q27" s="1" t="s">
        <v>672</v>
      </c>
      <c r="R27" s="1" t="s">
        <v>792</v>
      </c>
      <c r="S27" s="1" t="s">
        <v>674</v>
      </c>
      <c r="T27" s="1" t="s">
        <v>675</v>
      </c>
      <c r="U27" s="1" t="s">
        <v>676</v>
      </c>
    </row>
    <row r="28" s="1" customFormat="1" spans="1:21">
      <c r="A28" s="3">
        <v>17534331658</v>
      </c>
      <c r="B28" s="1" t="s">
        <v>782</v>
      </c>
      <c r="C28" s="1" t="s">
        <v>793</v>
      </c>
      <c r="D28" s="1" t="s">
        <v>744</v>
      </c>
      <c r="E28" s="1" t="s">
        <v>794</v>
      </c>
      <c r="F28" s="1" t="s">
        <v>782</v>
      </c>
      <c r="G28" s="1" t="s">
        <v>737</v>
      </c>
      <c r="H28" s="1" t="s">
        <v>666</v>
      </c>
      <c r="I28" s="1" t="s">
        <v>795</v>
      </c>
      <c r="J28" s="1" t="s">
        <v>668</v>
      </c>
      <c r="K28" s="1" t="s">
        <v>795</v>
      </c>
      <c r="L28" s="1" t="s">
        <v>795</v>
      </c>
      <c r="M28" s="1" t="s">
        <v>669</v>
      </c>
      <c r="N28" s="1" t="s">
        <v>669</v>
      </c>
      <c r="O28" s="1" t="s">
        <v>670</v>
      </c>
      <c r="P28" s="1" t="s">
        <v>671</v>
      </c>
      <c r="Q28" s="1" t="s">
        <v>672</v>
      </c>
      <c r="R28" s="1" t="s">
        <v>796</v>
      </c>
      <c r="S28" s="1" t="s">
        <v>674</v>
      </c>
      <c r="T28" s="1" t="s">
        <v>675</v>
      </c>
      <c r="U28" s="1" t="s">
        <v>676</v>
      </c>
    </row>
    <row r="29" s="1" customFormat="1" spans="1:21">
      <c r="A29" s="3">
        <v>17534038490</v>
      </c>
      <c r="B29" s="1" t="s">
        <v>782</v>
      </c>
      <c r="C29" s="1" t="s">
        <v>797</v>
      </c>
      <c r="D29" s="1" t="s">
        <v>798</v>
      </c>
      <c r="E29" s="1" t="s">
        <v>799</v>
      </c>
      <c r="F29" s="1" t="s">
        <v>782</v>
      </c>
      <c r="G29" s="1" t="s">
        <v>737</v>
      </c>
      <c r="H29" s="1" t="s">
        <v>666</v>
      </c>
      <c r="I29" s="1" t="s">
        <v>800</v>
      </c>
      <c r="J29" s="1" t="s">
        <v>668</v>
      </c>
      <c r="K29" s="1" t="s">
        <v>800</v>
      </c>
      <c r="L29" s="1" t="s">
        <v>670</v>
      </c>
      <c r="M29" s="1" t="s">
        <v>801</v>
      </c>
      <c r="N29" s="1" t="s">
        <v>801</v>
      </c>
      <c r="O29" s="1" t="s">
        <v>670</v>
      </c>
      <c r="P29" s="1" t="s">
        <v>671</v>
      </c>
      <c r="Q29" s="1" t="s">
        <v>672</v>
      </c>
      <c r="R29" s="1" t="s">
        <v>802</v>
      </c>
      <c r="S29" s="1" t="s">
        <v>674</v>
      </c>
      <c r="T29" s="1" t="s">
        <v>675</v>
      </c>
      <c r="U29" s="1" t="s">
        <v>676</v>
      </c>
    </row>
    <row r="30" s="1" customFormat="1" spans="1:21">
      <c r="A30" s="3">
        <v>17533832887</v>
      </c>
      <c r="B30" s="1" t="s">
        <v>782</v>
      </c>
      <c r="C30" s="1" t="s">
        <v>803</v>
      </c>
      <c r="D30" s="1" t="s">
        <v>678</v>
      </c>
      <c r="E30" s="1" t="s">
        <v>804</v>
      </c>
      <c r="F30" s="1" t="s">
        <v>708</v>
      </c>
      <c r="G30" s="1" t="s">
        <v>661</v>
      </c>
      <c r="H30" s="1" t="s">
        <v>666</v>
      </c>
      <c r="I30" s="1" t="s">
        <v>680</v>
      </c>
      <c r="J30" s="1" t="s">
        <v>668</v>
      </c>
      <c r="K30" s="1" t="s">
        <v>680</v>
      </c>
      <c r="L30" s="1" t="s">
        <v>680</v>
      </c>
      <c r="M30" s="1" t="s">
        <v>669</v>
      </c>
      <c r="N30" s="1" t="s">
        <v>669</v>
      </c>
      <c r="O30" s="1" t="s">
        <v>670</v>
      </c>
      <c r="P30" s="1" t="s">
        <v>671</v>
      </c>
      <c r="Q30" s="1" t="s">
        <v>672</v>
      </c>
      <c r="R30" s="1" t="s">
        <v>805</v>
      </c>
      <c r="S30" s="1" t="s">
        <v>674</v>
      </c>
      <c r="T30" s="1" t="s">
        <v>675</v>
      </c>
      <c r="U30" s="1" t="s">
        <v>676</v>
      </c>
    </row>
    <row r="31" s="1" customFormat="1" spans="1:21">
      <c r="A31" s="3">
        <v>17533361348</v>
      </c>
      <c r="B31" s="1" t="s">
        <v>782</v>
      </c>
      <c r="C31" s="1" t="s">
        <v>806</v>
      </c>
      <c r="D31" s="1" t="s">
        <v>807</v>
      </c>
      <c r="E31" s="1" t="s">
        <v>808</v>
      </c>
      <c r="F31" s="1" t="s">
        <v>782</v>
      </c>
      <c r="G31" s="1" t="s">
        <v>737</v>
      </c>
      <c r="H31" s="1" t="s">
        <v>666</v>
      </c>
      <c r="I31" s="1" t="s">
        <v>809</v>
      </c>
      <c r="J31" s="1" t="s">
        <v>668</v>
      </c>
      <c r="K31" s="1" t="s">
        <v>809</v>
      </c>
      <c r="L31" s="1" t="s">
        <v>809</v>
      </c>
      <c r="M31" s="1" t="s">
        <v>669</v>
      </c>
      <c r="N31" s="1" t="s">
        <v>669</v>
      </c>
      <c r="O31" s="1" t="s">
        <v>670</v>
      </c>
      <c r="P31" s="1" t="s">
        <v>671</v>
      </c>
      <c r="Q31" s="1" t="s">
        <v>672</v>
      </c>
      <c r="R31" s="1" t="s">
        <v>810</v>
      </c>
      <c r="S31" s="1" t="s">
        <v>674</v>
      </c>
      <c r="T31" s="1" t="s">
        <v>675</v>
      </c>
      <c r="U31" s="1" t="s">
        <v>676</v>
      </c>
    </row>
    <row r="32" s="1" customFormat="1" spans="1:21">
      <c r="A32" s="3">
        <v>17533170566</v>
      </c>
      <c r="B32" s="1" t="s">
        <v>782</v>
      </c>
      <c r="C32" s="1" t="s">
        <v>811</v>
      </c>
      <c r="D32" s="1" t="s">
        <v>764</v>
      </c>
      <c r="E32" s="1" t="s">
        <v>812</v>
      </c>
      <c r="F32" s="1" t="s">
        <v>737</v>
      </c>
      <c r="G32" s="1" t="s">
        <v>665</v>
      </c>
      <c r="H32" s="1" t="s">
        <v>666</v>
      </c>
      <c r="I32" s="1" t="s">
        <v>813</v>
      </c>
      <c r="J32" s="1" t="s">
        <v>668</v>
      </c>
      <c r="K32" s="1" t="s">
        <v>813</v>
      </c>
      <c r="L32" s="1" t="s">
        <v>813</v>
      </c>
      <c r="M32" s="1" t="s">
        <v>669</v>
      </c>
      <c r="N32" s="1" t="s">
        <v>669</v>
      </c>
      <c r="O32" s="1" t="s">
        <v>670</v>
      </c>
      <c r="P32" s="1" t="s">
        <v>671</v>
      </c>
      <c r="Q32" s="1" t="s">
        <v>672</v>
      </c>
      <c r="R32" s="1" t="s">
        <v>814</v>
      </c>
      <c r="S32" s="1" t="s">
        <v>674</v>
      </c>
      <c r="T32" s="1" t="s">
        <v>675</v>
      </c>
      <c r="U32" s="1" t="s">
        <v>676</v>
      </c>
    </row>
    <row r="33" s="1" customFormat="1" spans="1:21">
      <c r="A33" s="3">
        <v>17532236322</v>
      </c>
      <c r="B33" s="1" t="s">
        <v>782</v>
      </c>
      <c r="C33" s="1" t="s">
        <v>815</v>
      </c>
      <c r="D33" s="1" t="s">
        <v>816</v>
      </c>
      <c r="E33" s="1" t="s">
        <v>817</v>
      </c>
      <c r="F33" s="1" t="s">
        <v>661</v>
      </c>
      <c r="G33" s="1" t="s">
        <v>665</v>
      </c>
      <c r="H33" s="1" t="s">
        <v>666</v>
      </c>
      <c r="I33" s="1" t="s">
        <v>818</v>
      </c>
      <c r="J33" s="1" t="s">
        <v>668</v>
      </c>
      <c r="K33" s="1" t="s">
        <v>818</v>
      </c>
      <c r="L33" s="1" t="s">
        <v>818</v>
      </c>
      <c r="M33" s="1" t="s">
        <v>669</v>
      </c>
      <c r="N33" s="1" t="s">
        <v>669</v>
      </c>
      <c r="O33" s="1" t="s">
        <v>670</v>
      </c>
      <c r="P33" s="1" t="s">
        <v>671</v>
      </c>
      <c r="Q33" s="1" t="s">
        <v>672</v>
      </c>
      <c r="R33" s="1" t="s">
        <v>819</v>
      </c>
      <c r="S33" s="1" t="s">
        <v>674</v>
      </c>
      <c r="T33" s="1" t="s">
        <v>675</v>
      </c>
      <c r="U33" s="1" t="s">
        <v>676</v>
      </c>
    </row>
    <row r="34" s="1" customFormat="1" spans="1:21">
      <c r="A34" s="3">
        <v>17531875820</v>
      </c>
      <c r="B34" s="1" t="s">
        <v>820</v>
      </c>
      <c r="C34" s="1" t="s">
        <v>821</v>
      </c>
      <c r="D34" s="1" t="s">
        <v>822</v>
      </c>
      <c r="E34" s="1" t="s">
        <v>823</v>
      </c>
      <c r="F34" s="1" t="s">
        <v>782</v>
      </c>
      <c r="G34" s="1" t="s">
        <v>737</v>
      </c>
      <c r="H34" s="1" t="s">
        <v>666</v>
      </c>
      <c r="I34" s="1" t="s">
        <v>824</v>
      </c>
      <c r="J34" s="1" t="s">
        <v>668</v>
      </c>
      <c r="K34" s="1" t="s">
        <v>824</v>
      </c>
      <c r="L34" s="1" t="s">
        <v>824</v>
      </c>
      <c r="M34" s="1" t="s">
        <v>669</v>
      </c>
      <c r="N34" s="1" t="s">
        <v>669</v>
      </c>
      <c r="O34" s="1" t="s">
        <v>670</v>
      </c>
      <c r="P34" s="1" t="s">
        <v>671</v>
      </c>
      <c r="Q34" s="1" t="s">
        <v>672</v>
      </c>
      <c r="R34" s="1" t="s">
        <v>825</v>
      </c>
      <c r="S34" s="1" t="s">
        <v>674</v>
      </c>
      <c r="T34" s="1" t="s">
        <v>675</v>
      </c>
      <c r="U34" s="1" t="s">
        <v>676</v>
      </c>
    </row>
    <row r="35" s="1" customFormat="1" spans="1:21">
      <c r="A35" s="3">
        <v>17531828077</v>
      </c>
      <c r="B35" s="1" t="s">
        <v>820</v>
      </c>
      <c r="C35" s="1" t="s">
        <v>826</v>
      </c>
      <c r="D35" s="1" t="s">
        <v>827</v>
      </c>
      <c r="E35" s="1" t="s">
        <v>828</v>
      </c>
      <c r="F35" s="1" t="s">
        <v>737</v>
      </c>
      <c r="G35" s="1" t="s">
        <v>708</v>
      </c>
      <c r="H35" s="1" t="s">
        <v>666</v>
      </c>
      <c r="I35" s="1" t="s">
        <v>829</v>
      </c>
      <c r="J35" s="1" t="s">
        <v>668</v>
      </c>
      <c r="K35" s="1" t="s">
        <v>829</v>
      </c>
      <c r="L35" s="1" t="s">
        <v>829</v>
      </c>
      <c r="M35" s="1" t="s">
        <v>669</v>
      </c>
      <c r="N35" s="1" t="s">
        <v>669</v>
      </c>
      <c r="O35" s="1" t="s">
        <v>670</v>
      </c>
      <c r="P35" s="1" t="s">
        <v>671</v>
      </c>
      <c r="Q35" s="1" t="s">
        <v>672</v>
      </c>
      <c r="R35" s="1" t="s">
        <v>830</v>
      </c>
      <c r="S35" s="1" t="s">
        <v>674</v>
      </c>
      <c r="T35" s="1" t="s">
        <v>675</v>
      </c>
      <c r="U35" s="1" t="s">
        <v>676</v>
      </c>
    </row>
    <row r="36" s="1" customFormat="1" spans="1:21">
      <c r="A36" s="3">
        <v>17531347048</v>
      </c>
      <c r="B36" s="1" t="s">
        <v>820</v>
      </c>
      <c r="C36" s="1" t="s">
        <v>831</v>
      </c>
      <c r="D36" s="1" t="s">
        <v>693</v>
      </c>
      <c r="E36" s="1" t="s">
        <v>832</v>
      </c>
      <c r="F36" s="1" t="s">
        <v>782</v>
      </c>
      <c r="G36" s="1" t="s">
        <v>661</v>
      </c>
      <c r="H36" s="1" t="s">
        <v>666</v>
      </c>
      <c r="I36" s="1" t="s">
        <v>833</v>
      </c>
      <c r="J36" s="1" t="s">
        <v>668</v>
      </c>
      <c r="K36" s="1" t="s">
        <v>833</v>
      </c>
      <c r="L36" s="1" t="s">
        <v>833</v>
      </c>
      <c r="M36" s="1" t="s">
        <v>669</v>
      </c>
      <c r="N36" s="1" t="s">
        <v>669</v>
      </c>
      <c r="O36" s="1" t="s">
        <v>670</v>
      </c>
      <c r="P36" s="1" t="s">
        <v>671</v>
      </c>
      <c r="Q36" s="1" t="s">
        <v>672</v>
      </c>
      <c r="R36" s="1" t="s">
        <v>834</v>
      </c>
      <c r="S36" s="1" t="s">
        <v>674</v>
      </c>
      <c r="T36" s="1" t="s">
        <v>675</v>
      </c>
      <c r="U36" s="1" t="s">
        <v>676</v>
      </c>
    </row>
    <row r="37" s="1" customFormat="1" spans="1:21">
      <c r="A37" s="3">
        <v>17526783427</v>
      </c>
      <c r="B37" s="1" t="s">
        <v>820</v>
      </c>
      <c r="C37" s="1" t="s">
        <v>835</v>
      </c>
      <c r="D37" s="1" t="s">
        <v>749</v>
      </c>
      <c r="E37" s="1" t="s">
        <v>836</v>
      </c>
      <c r="F37" s="1" t="s">
        <v>782</v>
      </c>
      <c r="G37" s="1" t="s">
        <v>661</v>
      </c>
      <c r="H37" s="1" t="s">
        <v>666</v>
      </c>
      <c r="I37" s="1" t="s">
        <v>837</v>
      </c>
      <c r="J37" s="1" t="s">
        <v>668</v>
      </c>
      <c r="K37" s="1" t="s">
        <v>837</v>
      </c>
      <c r="L37" s="1" t="s">
        <v>837</v>
      </c>
      <c r="M37" s="1" t="s">
        <v>669</v>
      </c>
      <c r="N37" s="1" t="s">
        <v>669</v>
      </c>
      <c r="O37" s="1" t="s">
        <v>670</v>
      </c>
      <c r="P37" s="1" t="s">
        <v>671</v>
      </c>
      <c r="Q37" s="1" t="s">
        <v>672</v>
      </c>
      <c r="R37" s="1" t="s">
        <v>838</v>
      </c>
      <c r="S37" s="1" t="s">
        <v>674</v>
      </c>
      <c r="T37" s="1" t="s">
        <v>675</v>
      </c>
      <c r="U37" s="1" t="s">
        <v>676</v>
      </c>
    </row>
    <row r="38" s="1" customFormat="1" spans="1:21">
      <c r="A38" s="3">
        <v>17526752962</v>
      </c>
      <c r="B38" s="1" t="s">
        <v>820</v>
      </c>
      <c r="C38" s="1" t="s">
        <v>839</v>
      </c>
      <c r="D38" s="1" t="s">
        <v>749</v>
      </c>
      <c r="E38" s="1" t="s">
        <v>840</v>
      </c>
      <c r="F38" s="1" t="s">
        <v>782</v>
      </c>
      <c r="G38" s="1" t="s">
        <v>661</v>
      </c>
      <c r="H38" s="1" t="s">
        <v>666</v>
      </c>
      <c r="I38" s="1" t="s">
        <v>837</v>
      </c>
      <c r="J38" s="1" t="s">
        <v>668</v>
      </c>
      <c r="K38" s="1" t="s">
        <v>837</v>
      </c>
      <c r="L38" s="1" t="s">
        <v>837</v>
      </c>
      <c r="M38" s="1" t="s">
        <v>669</v>
      </c>
      <c r="N38" s="1" t="s">
        <v>669</v>
      </c>
      <c r="O38" s="1" t="s">
        <v>670</v>
      </c>
      <c r="P38" s="1" t="s">
        <v>671</v>
      </c>
      <c r="Q38" s="1" t="s">
        <v>672</v>
      </c>
      <c r="R38" s="1" t="s">
        <v>841</v>
      </c>
      <c r="S38" s="1" t="s">
        <v>674</v>
      </c>
      <c r="T38" s="1" t="s">
        <v>675</v>
      </c>
      <c r="U38" s="1" t="s">
        <v>676</v>
      </c>
    </row>
    <row r="39" s="1" customFormat="1" spans="1:21">
      <c r="A39" s="3">
        <v>17525175386</v>
      </c>
      <c r="B39" s="1" t="s">
        <v>820</v>
      </c>
      <c r="C39" s="1" t="s">
        <v>842</v>
      </c>
      <c r="D39" s="1" t="s">
        <v>822</v>
      </c>
      <c r="E39" s="1" t="s">
        <v>843</v>
      </c>
      <c r="F39" s="1" t="s">
        <v>820</v>
      </c>
      <c r="G39" s="1" t="s">
        <v>782</v>
      </c>
      <c r="H39" s="1" t="s">
        <v>666</v>
      </c>
      <c r="I39" s="1" t="s">
        <v>844</v>
      </c>
      <c r="J39" s="1" t="s">
        <v>668</v>
      </c>
      <c r="K39" s="1" t="s">
        <v>844</v>
      </c>
      <c r="L39" s="1" t="s">
        <v>844</v>
      </c>
      <c r="M39" s="1" t="s">
        <v>669</v>
      </c>
      <c r="N39" s="1" t="s">
        <v>669</v>
      </c>
      <c r="O39" s="1" t="s">
        <v>670</v>
      </c>
      <c r="P39" s="1" t="s">
        <v>671</v>
      </c>
      <c r="Q39" s="1" t="s">
        <v>672</v>
      </c>
      <c r="R39" s="1" t="s">
        <v>845</v>
      </c>
      <c r="S39" s="1" t="s">
        <v>674</v>
      </c>
      <c r="T39" s="1" t="s">
        <v>675</v>
      </c>
      <c r="U39" s="1" t="s">
        <v>676</v>
      </c>
    </row>
    <row r="40" s="1" customFormat="1" spans="1:21">
      <c r="A40" s="3">
        <v>17525174282</v>
      </c>
      <c r="B40" s="1" t="s">
        <v>820</v>
      </c>
      <c r="C40" s="1" t="s">
        <v>846</v>
      </c>
      <c r="D40" s="1" t="s">
        <v>754</v>
      </c>
      <c r="E40" s="1" t="s">
        <v>847</v>
      </c>
      <c r="F40" s="1" t="s">
        <v>708</v>
      </c>
      <c r="G40" s="1" t="s">
        <v>661</v>
      </c>
      <c r="H40" s="1" t="s">
        <v>666</v>
      </c>
      <c r="I40" s="1" t="s">
        <v>756</v>
      </c>
      <c r="J40" s="1" t="s">
        <v>668</v>
      </c>
      <c r="K40" s="1" t="s">
        <v>756</v>
      </c>
      <c r="L40" s="1" t="s">
        <v>756</v>
      </c>
      <c r="M40" s="1" t="s">
        <v>669</v>
      </c>
      <c r="N40" s="1" t="s">
        <v>669</v>
      </c>
      <c r="O40" s="1" t="s">
        <v>670</v>
      </c>
      <c r="P40" s="1" t="s">
        <v>671</v>
      </c>
      <c r="Q40" s="1" t="s">
        <v>672</v>
      </c>
      <c r="R40" s="1" t="s">
        <v>848</v>
      </c>
      <c r="S40" s="1" t="s">
        <v>674</v>
      </c>
      <c r="T40" s="1" t="s">
        <v>675</v>
      </c>
      <c r="U40" s="1" t="s">
        <v>676</v>
      </c>
    </row>
    <row r="41" s="1" customFormat="1" spans="1:21">
      <c r="A41" s="3">
        <v>17524877175</v>
      </c>
      <c r="B41" s="1" t="s">
        <v>820</v>
      </c>
      <c r="C41" s="1" t="s">
        <v>849</v>
      </c>
      <c r="D41" s="1" t="s">
        <v>850</v>
      </c>
      <c r="E41" s="1" t="s">
        <v>851</v>
      </c>
      <c r="F41" s="1" t="s">
        <v>820</v>
      </c>
      <c r="G41" s="1" t="s">
        <v>782</v>
      </c>
      <c r="H41" s="1" t="s">
        <v>666</v>
      </c>
      <c r="I41" s="1" t="s">
        <v>852</v>
      </c>
      <c r="J41" s="1" t="s">
        <v>668</v>
      </c>
      <c r="K41" s="1" t="s">
        <v>852</v>
      </c>
      <c r="L41" s="1" t="s">
        <v>852</v>
      </c>
      <c r="M41" s="1" t="s">
        <v>669</v>
      </c>
      <c r="N41" s="1" t="s">
        <v>669</v>
      </c>
      <c r="O41" s="1" t="s">
        <v>670</v>
      </c>
      <c r="P41" s="1" t="s">
        <v>671</v>
      </c>
      <c r="Q41" s="1" t="s">
        <v>672</v>
      </c>
      <c r="R41" s="1" t="s">
        <v>853</v>
      </c>
      <c r="S41" s="1" t="s">
        <v>674</v>
      </c>
      <c r="T41" s="1" t="s">
        <v>675</v>
      </c>
      <c r="U41" s="1" t="s">
        <v>676</v>
      </c>
    </row>
    <row r="42" s="1" customFormat="1" spans="1:21">
      <c r="A42" s="3">
        <v>17524822522</v>
      </c>
      <c r="B42" s="1" t="s">
        <v>820</v>
      </c>
      <c r="C42" s="1" t="s">
        <v>854</v>
      </c>
      <c r="D42" s="1" t="s">
        <v>855</v>
      </c>
      <c r="E42" s="1" t="s">
        <v>856</v>
      </c>
      <c r="F42" s="1" t="s">
        <v>820</v>
      </c>
      <c r="G42" s="1" t="s">
        <v>782</v>
      </c>
      <c r="H42" s="1" t="s">
        <v>666</v>
      </c>
      <c r="I42" s="1" t="s">
        <v>857</v>
      </c>
      <c r="J42" s="1" t="s">
        <v>668</v>
      </c>
      <c r="K42" s="1" t="s">
        <v>857</v>
      </c>
      <c r="L42" s="1" t="s">
        <v>857</v>
      </c>
      <c r="M42" s="1" t="s">
        <v>669</v>
      </c>
      <c r="N42" s="1" t="s">
        <v>669</v>
      </c>
      <c r="O42" s="1" t="s">
        <v>670</v>
      </c>
      <c r="P42" s="1" t="s">
        <v>671</v>
      </c>
      <c r="Q42" s="1" t="s">
        <v>672</v>
      </c>
      <c r="R42" s="1" t="s">
        <v>858</v>
      </c>
      <c r="S42" s="1" t="s">
        <v>674</v>
      </c>
      <c r="T42" s="1" t="s">
        <v>675</v>
      </c>
      <c r="U42" s="1" t="s">
        <v>676</v>
      </c>
    </row>
    <row r="43" s="1" customFormat="1" spans="1:21">
      <c r="A43" s="3">
        <v>17524501185</v>
      </c>
      <c r="B43" s="1" t="s">
        <v>820</v>
      </c>
      <c r="C43" s="1" t="s">
        <v>859</v>
      </c>
      <c r="D43" s="1" t="s">
        <v>678</v>
      </c>
      <c r="E43" s="1" t="s">
        <v>860</v>
      </c>
      <c r="F43" s="1" t="s">
        <v>820</v>
      </c>
      <c r="G43" s="1" t="s">
        <v>782</v>
      </c>
      <c r="H43" s="1" t="s">
        <v>666</v>
      </c>
      <c r="I43" s="1" t="s">
        <v>861</v>
      </c>
      <c r="J43" s="1" t="s">
        <v>668</v>
      </c>
      <c r="K43" s="1" t="s">
        <v>861</v>
      </c>
      <c r="L43" s="1" t="s">
        <v>861</v>
      </c>
      <c r="M43" s="1" t="s">
        <v>669</v>
      </c>
      <c r="N43" s="1" t="s">
        <v>669</v>
      </c>
      <c r="O43" s="1" t="s">
        <v>670</v>
      </c>
      <c r="P43" s="1" t="s">
        <v>671</v>
      </c>
      <c r="Q43" s="1" t="s">
        <v>672</v>
      </c>
      <c r="R43" s="1" t="s">
        <v>862</v>
      </c>
      <c r="S43" s="1" t="s">
        <v>674</v>
      </c>
      <c r="T43" s="1" t="s">
        <v>675</v>
      </c>
      <c r="U43" s="1" t="s">
        <v>676</v>
      </c>
    </row>
    <row r="44" s="1" customFormat="1" spans="1:21">
      <c r="A44" s="3">
        <v>17524244685</v>
      </c>
      <c r="B44" s="1" t="s">
        <v>820</v>
      </c>
      <c r="C44" s="1" t="s">
        <v>863</v>
      </c>
      <c r="D44" s="1" t="s">
        <v>688</v>
      </c>
      <c r="E44" s="1" t="s">
        <v>864</v>
      </c>
      <c r="F44" s="1" t="s">
        <v>820</v>
      </c>
      <c r="G44" s="1" t="s">
        <v>782</v>
      </c>
      <c r="H44" s="1" t="s">
        <v>666</v>
      </c>
      <c r="I44" s="1" t="s">
        <v>865</v>
      </c>
      <c r="J44" s="1" t="s">
        <v>668</v>
      </c>
      <c r="K44" s="1" t="s">
        <v>865</v>
      </c>
      <c r="L44" s="1" t="s">
        <v>865</v>
      </c>
      <c r="M44" s="1" t="s">
        <v>669</v>
      </c>
      <c r="N44" s="1" t="s">
        <v>669</v>
      </c>
      <c r="O44" s="1" t="s">
        <v>670</v>
      </c>
      <c r="P44" s="1" t="s">
        <v>671</v>
      </c>
      <c r="Q44" s="1" t="s">
        <v>672</v>
      </c>
      <c r="R44" s="1" t="s">
        <v>866</v>
      </c>
      <c r="S44" s="1" t="s">
        <v>674</v>
      </c>
      <c r="T44" s="1" t="s">
        <v>675</v>
      </c>
      <c r="U44" s="1" t="s">
        <v>676</v>
      </c>
    </row>
    <row r="45" s="1" customFormat="1" spans="1:21">
      <c r="A45" s="3">
        <v>17524072464</v>
      </c>
      <c r="B45" s="1" t="s">
        <v>820</v>
      </c>
      <c r="C45" s="1" t="s">
        <v>867</v>
      </c>
      <c r="D45" s="1" t="s">
        <v>868</v>
      </c>
      <c r="E45" s="1" t="s">
        <v>869</v>
      </c>
      <c r="F45" s="1" t="s">
        <v>820</v>
      </c>
      <c r="G45" s="1" t="s">
        <v>782</v>
      </c>
      <c r="H45" s="1" t="s">
        <v>666</v>
      </c>
      <c r="I45" s="1" t="s">
        <v>870</v>
      </c>
      <c r="J45" s="1" t="s">
        <v>668</v>
      </c>
      <c r="K45" s="1" t="s">
        <v>870</v>
      </c>
      <c r="L45" s="1" t="s">
        <v>870</v>
      </c>
      <c r="M45" s="1" t="s">
        <v>669</v>
      </c>
      <c r="N45" s="1" t="s">
        <v>669</v>
      </c>
      <c r="O45" s="1" t="s">
        <v>670</v>
      </c>
      <c r="P45" s="1" t="s">
        <v>671</v>
      </c>
      <c r="Q45" s="1" t="s">
        <v>672</v>
      </c>
      <c r="R45" s="1" t="s">
        <v>871</v>
      </c>
      <c r="S45" s="1" t="s">
        <v>674</v>
      </c>
      <c r="T45" s="1" t="s">
        <v>675</v>
      </c>
      <c r="U45" s="1" t="s">
        <v>676</v>
      </c>
    </row>
    <row r="46" s="1" customFormat="1" spans="1:21">
      <c r="A46" s="3">
        <v>17524071398</v>
      </c>
      <c r="B46" s="1" t="s">
        <v>820</v>
      </c>
      <c r="C46" s="1" t="s">
        <v>872</v>
      </c>
      <c r="D46" s="1" t="s">
        <v>873</v>
      </c>
      <c r="E46" s="1" t="s">
        <v>874</v>
      </c>
      <c r="F46" s="1" t="s">
        <v>820</v>
      </c>
      <c r="G46" s="1" t="s">
        <v>782</v>
      </c>
      <c r="H46" s="1" t="s">
        <v>666</v>
      </c>
      <c r="I46" s="1" t="s">
        <v>875</v>
      </c>
      <c r="J46" s="1" t="s">
        <v>668</v>
      </c>
      <c r="K46" s="1" t="s">
        <v>875</v>
      </c>
      <c r="L46" s="1" t="s">
        <v>875</v>
      </c>
      <c r="M46" s="1" t="s">
        <v>669</v>
      </c>
      <c r="N46" s="1" t="s">
        <v>669</v>
      </c>
      <c r="O46" s="1" t="s">
        <v>670</v>
      </c>
      <c r="P46" s="1" t="s">
        <v>671</v>
      </c>
      <c r="Q46" s="1" t="s">
        <v>672</v>
      </c>
      <c r="R46" s="1" t="s">
        <v>876</v>
      </c>
      <c r="S46" s="1" t="s">
        <v>674</v>
      </c>
      <c r="T46" s="1" t="s">
        <v>675</v>
      </c>
      <c r="U46" s="1" t="s">
        <v>676</v>
      </c>
    </row>
    <row r="47" s="1" customFormat="1" spans="1:21">
      <c r="A47" s="3">
        <v>17524047741</v>
      </c>
      <c r="B47" s="1" t="s">
        <v>820</v>
      </c>
      <c r="C47" s="1" t="s">
        <v>877</v>
      </c>
      <c r="D47" s="1" t="s">
        <v>873</v>
      </c>
      <c r="E47" s="1" t="s">
        <v>878</v>
      </c>
      <c r="F47" s="1" t="s">
        <v>820</v>
      </c>
      <c r="G47" s="1" t="s">
        <v>782</v>
      </c>
      <c r="H47" s="1" t="s">
        <v>666</v>
      </c>
      <c r="I47" s="1" t="s">
        <v>875</v>
      </c>
      <c r="J47" s="1" t="s">
        <v>668</v>
      </c>
      <c r="K47" s="1" t="s">
        <v>875</v>
      </c>
      <c r="L47" s="1" t="s">
        <v>875</v>
      </c>
      <c r="M47" s="1" t="s">
        <v>669</v>
      </c>
      <c r="N47" s="1" t="s">
        <v>669</v>
      </c>
      <c r="O47" s="1" t="s">
        <v>670</v>
      </c>
      <c r="P47" s="1" t="s">
        <v>671</v>
      </c>
      <c r="Q47" s="1" t="s">
        <v>672</v>
      </c>
      <c r="R47" s="1" t="s">
        <v>879</v>
      </c>
      <c r="S47" s="1" t="s">
        <v>674</v>
      </c>
      <c r="T47" s="1" t="s">
        <v>675</v>
      </c>
      <c r="U47" s="1" t="s">
        <v>676</v>
      </c>
    </row>
    <row r="48" s="1" customFormat="1" spans="1:21">
      <c r="A48" s="3">
        <v>17523395249</v>
      </c>
      <c r="B48" s="1" t="s">
        <v>820</v>
      </c>
      <c r="C48" s="1" t="s">
        <v>880</v>
      </c>
      <c r="D48" s="1" t="s">
        <v>749</v>
      </c>
      <c r="E48" s="1" t="s">
        <v>881</v>
      </c>
      <c r="F48" s="1" t="s">
        <v>782</v>
      </c>
      <c r="G48" s="1" t="s">
        <v>665</v>
      </c>
      <c r="H48" s="1" t="s">
        <v>666</v>
      </c>
      <c r="I48" s="1" t="s">
        <v>882</v>
      </c>
      <c r="J48" s="1" t="s">
        <v>668</v>
      </c>
      <c r="K48" s="1" t="s">
        <v>882</v>
      </c>
      <c r="L48" s="1" t="s">
        <v>882</v>
      </c>
      <c r="M48" s="1" t="s">
        <v>669</v>
      </c>
      <c r="N48" s="1" t="s">
        <v>669</v>
      </c>
      <c r="O48" s="1" t="s">
        <v>670</v>
      </c>
      <c r="P48" s="1" t="s">
        <v>671</v>
      </c>
      <c r="Q48" s="1" t="s">
        <v>672</v>
      </c>
      <c r="R48" s="1" t="s">
        <v>883</v>
      </c>
      <c r="S48" s="1" t="s">
        <v>674</v>
      </c>
      <c r="T48" s="1" t="s">
        <v>675</v>
      </c>
      <c r="U48" s="1" t="s">
        <v>676</v>
      </c>
    </row>
    <row r="49" s="1" customFormat="1" spans="1:21">
      <c r="A49" s="3">
        <v>17516383929</v>
      </c>
      <c r="B49" s="1" t="s">
        <v>884</v>
      </c>
      <c r="C49" s="1" t="s">
        <v>885</v>
      </c>
      <c r="D49" s="1" t="s">
        <v>683</v>
      </c>
      <c r="E49" s="1" t="s">
        <v>886</v>
      </c>
      <c r="F49" s="1" t="s">
        <v>884</v>
      </c>
      <c r="G49" s="1" t="s">
        <v>661</v>
      </c>
      <c r="H49" s="1" t="s">
        <v>666</v>
      </c>
      <c r="I49" s="1" t="s">
        <v>887</v>
      </c>
      <c r="J49" s="1" t="s">
        <v>668</v>
      </c>
      <c r="K49" s="1" t="s">
        <v>887</v>
      </c>
      <c r="L49" s="1" t="s">
        <v>887</v>
      </c>
      <c r="M49" s="1" t="s">
        <v>669</v>
      </c>
      <c r="N49" s="1" t="s">
        <v>669</v>
      </c>
      <c r="O49" s="1" t="s">
        <v>670</v>
      </c>
      <c r="P49" s="1" t="s">
        <v>671</v>
      </c>
      <c r="Q49" s="1" t="s">
        <v>672</v>
      </c>
      <c r="R49" s="1" t="s">
        <v>888</v>
      </c>
      <c r="S49" s="1" t="s">
        <v>674</v>
      </c>
      <c r="T49" s="1" t="s">
        <v>675</v>
      </c>
      <c r="U49" s="1" t="s">
        <v>676</v>
      </c>
    </row>
    <row r="50" s="1" customFormat="1" spans="1:21">
      <c r="A50" s="3">
        <v>17515697182</v>
      </c>
      <c r="B50" s="1" t="s">
        <v>884</v>
      </c>
      <c r="C50" s="1" t="s">
        <v>889</v>
      </c>
      <c r="D50" s="1" t="s">
        <v>744</v>
      </c>
      <c r="E50" s="1" t="s">
        <v>890</v>
      </c>
      <c r="F50" s="1" t="s">
        <v>782</v>
      </c>
      <c r="G50" s="1" t="s">
        <v>708</v>
      </c>
      <c r="H50" s="1" t="s">
        <v>666</v>
      </c>
      <c r="I50" s="1" t="s">
        <v>891</v>
      </c>
      <c r="J50" s="1" t="s">
        <v>668</v>
      </c>
      <c r="K50" s="1" t="s">
        <v>891</v>
      </c>
      <c r="L50" s="1" t="s">
        <v>891</v>
      </c>
      <c r="M50" s="1" t="s">
        <v>669</v>
      </c>
      <c r="N50" s="1" t="s">
        <v>669</v>
      </c>
      <c r="O50" s="1" t="s">
        <v>670</v>
      </c>
      <c r="P50" s="1" t="s">
        <v>671</v>
      </c>
      <c r="Q50" s="1" t="s">
        <v>672</v>
      </c>
      <c r="R50" s="1" t="s">
        <v>892</v>
      </c>
      <c r="S50" s="1" t="s">
        <v>674</v>
      </c>
      <c r="T50" s="1" t="s">
        <v>675</v>
      </c>
      <c r="U50" s="1" t="s">
        <v>676</v>
      </c>
    </row>
    <row r="51" s="1" customFormat="1" spans="1:21">
      <c r="A51" s="3">
        <v>17515689860</v>
      </c>
      <c r="B51" s="1" t="s">
        <v>884</v>
      </c>
      <c r="C51" s="1" t="s">
        <v>893</v>
      </c>
      <c r="D51" s="1" t="s">
        <v>894</v>
      </c>
      <c r="E51" s="1" t="s">
        <v>895</v>
      </c>
      <c r="F51" s="1" t="s">
        <v>782</v>
      </c>
      <c r="G51" s="1" t="s">
        <v>708</v>
      </c>
      <c r="H51" s="1" t="s">
        <v>666</v>
      </c>
      <c r="I51" s="1" t="s">
        <v>896</v>
      </c>
      <c r="J51" s="1" t="s">
        <v>668</v>
      </c>
      <c r="K51" s="1" t="s">
        <v>896</v>
      </c>
      <c r="L51" s="1" t="s">
        <v>896</v>
      </c>
      <c r="M51" s="1" t="s">
        <v>669</v>
      </c>
      <c r="N51" s="1" t="s">
        <v>669</v>
      </c>
      <c r="O51" s="1" t="s">
        <v>670</v>
      </c>
      <c r="P51" s="1" t="s">
        <v>671</v>
      </c>
      <c r="Q51" s="1" t="s">
        <v>672</v>
      </c>
      <c r="R51" s="1" t="s">
        <v>897</v>
      </c>
      <c r="S51" s="1" t="s">
        <v>674</v>
      </c>
      <c r="T51" s="1" t="s">
        <v>675</v>
      </c>
      <c r="U51" s="1" t="s">
        <v>676</v>
      </c>
    </row>
    <row r="52" s="1" customFormat="1" spans="1:21">
      <c r="A52" s="3">
        <v>17515332051</v>
      </c>
      <c r="B52" s="1" t="s">
        <v>884</v>
      </c>
      <c r="C52" s="1" t="s">
        <v>898</v>
      </c>
      <c r="D52" s="1" t="s">
        <v>816</v>
      </c>
      <c r="E52" s="1" t="s">
        <v>899</v>
      </c>
      <c r="F52" s="1" t="s">
        <v>884</v>
      </c>
      <c r="G52" s="1" t="s">
        <v>820</v>
      </c>
      <c r="H52" s="1" t="s">
        <v>666</v>
      </c>
      <c r="I52" s="1" t="s">
        <v>900</v>
      </c>
      <c r="J52" s="1" t="s">
        <v>668</v>
      </c>
      <c r="K52" s="1" t="s">
        <v>900</v>
      </c>
      <c r="L52" s="1" t="s">
        <v>900</v>
      </c>
      <c r="M52" s="1" t="s">
        <v>669</v>
      </c>
      <c r="N52" s="1" t="s">
        <v>669</v>
      </c>
      <c r="O52" s="1" t="s">
        <v>670</v>
      </c>
      <c r="P52" s="1" t="s">
        <v>671</v>
      </c>
      <c r="Q52" s="1" t="s">
        <v>672</v>
      </c>
      <c r="R52" s="1" t="s">
        <v>901</v>
      </c>
      <c r="S52" s="1" t="s">
        <v>674</v>
      </c>
      <c r="T52" s="1" t="s">
        <v>675</v>
      </c>
      <c r="U52" s="1" t="s">
        <v>676</v>
      </c>
    </row>
    <row r="53" s="1" customFormat="1" spans="1:21">
      <c r="A53" s="3">
        <v>17515292972</v>
      </c>
      <c r="B53" s="1" t="s">
        <v>884</v>
      </c>
      <c r="C53" s="1" t="s">
        <v>902</v>
      </c>
      <c r="D53" s="1" t="s">
        <v>693</v>
      </c>
      <c r="E53" s="1" t="s">
        <v>903</v>
      </c>
      <c r="F53" s="1" t="s">
        <v>820</v>
      </c>
      <c r="G53" s="1" t="s">
        <v>782</v>
      </c>
      <c r="H53" s="1" t="s">
        <v>666</v>
      </c>
      <c r="I53" s="1" t="s">
        <v>904</v>
      </c>
      <c r="J53" s="1" t="s">
        <v>668</v>
      </c>
      <c r="K53" s="1" t="s">
        <v>904</v>
      </c>
      <c r="L53" s="1" t="s">
        <v>904</v>
      </c>
      <c r="M53" s="1" t="s">
        <v>669</v>
      </c>
      <c r="N53" s="1" t="s">
        <v>669</v>
      </c>
      <c r="O53" s="1" t="s">
        <v>670</v>
      </c>
      <c r="P53" s="1" t="s">
        <v>671</v>
      </c>
      <c r="Q53" s="1" t="s">
        <v>672</v>
      </c>
      <c r="R53" s="1" t="s">
        <v>905</v>
      </c>
      <c r="S53" s="1" t="s">
        <v>674</v>
      </c>
      <c r="T53" s="1" t="s">
        <v>675</v>
      </c>
      <c r="U53" s="1" t="s">
        <v>676</v>
      </c>
    </row>
    <row r="54" s="1" customFormat="1" spans="1:21">
      <c r="A54" s="3">
        <v>17510128428</v>
      </c>
      <c r="B54" s="1" t="s">
        <v>884</v>
      </c>
      <c r="C54" s="1" t="s">
        <v>906</v>
      </c>
      <c r="D54" s="1" t="s">
        <v>693</v>
      </c>
      <c r="E54" s="1" t="s">
        <v>907</v>
      </c>
      <c r="F54" s="1" t="s">
        <v>820</v>
      </c>
      <c r="G54" s="1" t="s">
        <v>737</v>
      </c>
      <c r="H54" s="1" t="s">
        <v>666</v>
      </c>
      <c r="I54" s="1" t="s">
        <v>908</v>
      </c>
      <c r="J54" s="1" t="s">
        <v>668</v>
      </c>
      <c r="K54" s="1" t="s">
        <v>908</v>
      </c>
      <c r="L54" s="1" t="s">
        <v>908</v>
      </c>
      <c r="M54" s="1" t="s">
        <v>669</v>
      </c>
      <c r="N54" s="1" t="s">
        <v>669</v>
      </c>
      <c r="O54" s="1" t="s">
        <v>670</v>
      </c>
      <c r="P54" s="1" t="s">
        <v>671</v>
      </c>
      <c r="Q54" s="1" t="s">
        <v>672</v>
      </c>
      <c r="R54" s="1" t="s">
        <v>909</v>
      </c>
      <c r="S54" s="1" t="s">
        <v>674</v>
      </c>
      <c r="T54" s="1" t="s">
        <v>675</v>
      </c>
      <c r="U54" s="1" t="s">
        <v>676</v>
      </c>
    </row>
    <row r="55" s="1" customFormat="1" spans="1:21">
      <c r="A55" s="3">
        <v>17510096103</v>
      </c>
      <c r="B55" s="1" t="s">
        <v>884</v>
      </c>
      <c r="C55" s="1" t="s">
        <v>910</v>
      </c>
      <c r="D55" s="1" t="s">
        <v>911</v>
      </c>
      <c r="E55" s="1" t="s">
        <v>912</v>
      </c>
      <c r="F55" s="1" t="s">
        <v>884</v>
      </c>
      <c r="G55" s="1" t="s">
        <v>820</v>
      </c>
      <c r="H55" s="1" t="s">
        <v>666</v>
      </c>
      <c r="I55" s="1" t="s">
        <v>913</v>
      </c>
      <c r="J55" s="1" t="s">
        <v>668</v>
      </c>
      <c r="K55" s="1" t="s">
        <v>913</v>
      </c>
      <c r="L55" s="1" t="s">
        <v>913</v>
      </c>
      <c r="M55" s="1" t="s">
        <v>669</v>
      </c>
      <c r="N55" s="1" t="s">
        <v>669</v>
      </c>
      <c r="O55" s="1" t="s">
        <v>670</v>
      </c>
      <c r="P55" s="1" t="s">
        <v>671</v>
      </c>
      <c r="Q55" s="1" t="s">
        <v>672</v>
      </c>
      <c r="R55" s="1" t="s">
        <v>914</v>
      </c>
      <c r="S55" s="1" t="s">
        <v>674</v>
      </c>
      <c r="T55" s="1" t="s">
        <v>675</v>
      </c>
      <c r="U55" s="1" t="s">
        <v>676</v>
      </c>
    </row>
    <row r="56" s="1" customFormat="1" spans="1:21">
      <c r="A56" s="3">
        <v>17509746405</v>
      </c>
      <c r="B56" s="1" t="s">
        <v>884</v>
      </c>
      <c r="C56" s="1" t="s">
        <v>915</v>
      </c>
      <c r="D56" s="1" t="s">
        <v>693</v>
      </c>
      <c r="E56" s="1" t="s">
        <v>916</v>
      </c>
      <c r="F56" s="1" t="s">
        <v>820</v>
      </c>
      <c r="G56" s="1" t="s">
        <v>737</v>
      </c>
      <c r="H56" s="1" t="s">
        <v>666</v>
      </c>
      <c r="I56" s="1" t="s">
        <v>917</v>
      </c>
      <c r="J56" s="1" t="s">
        <v>668</v>
      </c>
      <c r="K56" s="1" t="s">
        <v>917</v>
      </c>
      <c r="L56" s="1" t="s">
        <v>917</v>
      </c>
      <c r="M56" s="1" t="s">
        <v>669</v>
      </c>
      <c r="N56" s="1" t="s">
        <v>669</v>
      </c>
      <c r="O56" s="1" t="s">
        <v>670</v>
      </c>
      <c r="P56" s="1" t="s">
        <v>671</v>
      </c>
      <c r="Q56" s="1" t="s">
        <v>672</v>
      </c>
      <c r="R56" s="1" t="s">
        <v>918</v>
      </c>
      <c r="S56" s="1" t="s">
        <v>674</v>
      </c>
      <c r="T56" s="1" t="s">
        <v>675</v>
      </c>
      <c r="U56" s="1" t="s">
        <v>676</v>
      </c>
    </row>
    <row r="57" s="1" customFormat="1" spans="1:21">
      <c r="A57" s="3">
        <v>17509442225</v>
      </c>
      <c r="B57" s="1" t="s">
        <v>919</v>
      </c>
      <c r="C57" s="1" t="s">
        <v>920</v>
      </c>
      <c r="D57" s="1" t="s">
        <v>693</v>
      </c>
      <c r="E57" s="1" t="s">
        <v>921</v>
      </c>
      <c r="F57" s="1" t="s">
        <v>820</v>
      </c>
      <c r="G57" s="1" t="s">
        <v>737</v>
      </c>
      <c r="H57" s="1" t="s">
        <v>666</v>
      </c>
      <c r="I57" s="1" t="s">
        <v>908</v>
      </c>
      <c r="J57" s="1" t="s">
        <v>668</v>
      </c>
      <c r="K57" s="1" t="s">
        <v>908</v>
      </c>
      <c r="L57" s="1" t="s">
        <v>908</v>
      </c>
      <c r="M57" s="1" t="s">
        <v>669</v>
      </c>
      <c r="N57" s="1" t="s">
        <v>669</v>
      </c>
      <c r="O57" s="1" t="s">
        <v>670</v>
      </c>
      <c r="P57" s="1" t="s">
        <v>671</v>
      </c>
      <c r="Q57" s="1" t="s">
        <v>672</v>
      </c>
      <c r="R57" s="1" t="s">
        <v>922</v>
      </c>
      <c r="S57" s="1" t="s">
        <v>674</v>
      </c>
      <c r="T57" s="1" t="s">
        <v>675</v>
      </c>
      <c r="U57" s="1" t="s">
        <v>676</v>
      </c>
    </row>
    <row r="58" s="1" customFormat="1" spans="1:21">
      <c r="A58" s="3">
        <v>17509390205</v>
      </c>
      <c r="B58" s="1" t="s">
        <v>919</v>
      </c>
      <c r="C58" s="1" t="s">
        <v>923</v>
      </c>
      <c r="D58" s="1" t="s">
        <v>678</v>
      </c>
      <c r="E58" s="1" t="s">
        <v>924</v>
      </c>
      <c r="F58" s="1" t="s">
        <v>782</v>
      </c>
      <c r="G58" s="1" t="s">
        <v>708</v>
      </c>
      <c r="H58" s="1" t="s">
        <v>666</v>
      </c>
      <c r="I58" s="1" t="s">
        <v>925</v>
      </c>
      <c r="J58" s="1" t="s">
        <v>668</v>
      </c>
      <c r="K58" s="1" t="s">
        <v>925</v>
      </c>
      <c r="L58" s="1" t="s">
        <v>925</v>
      </c>
      <c r="M58" s="1" t="s">
        <v>669</v>
      </c>
      <c r="N58" s="1" t="s">
        <v>669</v>
      </c>
      <c r="O58" s="1" t="s">
        <v>670</v>
      </c>
      <c r="P58" s="1" t="s">
        <v>671</v>
      </c>
      <c r="Q58" s="1" t="s">
        <v>672</v>
      </c>
      <c r="R58" s="1" t="s">
        <v>926</v>
      </c>
      <c r="S58" s="1" t="s">
        <v>674</v>
      </c>
      <c r="T58" s="1" t="s">
        <v>675</v>
      </c>
      <c r="U58" s="1" t="s">
        <v>676</v>
      </c>
    </row>
    <row r="59" s="1" customFormat="1" spans="1:21">
      <c r="A59" s="3">
        <v>17508687897</v>
      </c>
      <c r="B59" s="1" t="s">
        <v>919</v>
      </c>
      <c r="C59" s="1" t="s">
        <v>927</v>
      </c>
      <c r="D59" s="1" t="s">
        <v>822</v>
      </c>
      <c r="E59" s="1" t="s">
        <v>928</v>
      </c>
      <c r="F59" s="1" t="s">
        <v>661</v>
      </c>
      <c r="G59" s="1" t="s">
        <v>665</v>
      </c>
      <c r="H59" s="1" t="s">
        <v>666</v>
      </c>
      <c r="I59" s="1" t="s">
        <v>929</v>
      </c>
      <c r="J59" s="1" t="s">
        <v>668</v>
      </c>
      <c r="K59" s="1" t="s">
        <v>929</v>
      </c>
      <c r="L59" s="1" t="s">
        <v>929</v>
      </c>
      <c r="M59" s="1" t="s">
        <v>669</v>
      </c>
      <c r="N59" s="1" t="s">
        <v>669</v>
      </c>
      <c r="O59" s="1" t="s">
        <v>670</v>
      </c>
      <c r="P59" s="1" t="s">
        <v>671</v>
      </c>
      <c r="Q59" s="1" t="s">
        <v>672</v>
      </c>
      <c r="R59" s="1" t="s">
        <v>930</v>
      </c>
      <c r="S59" s="1" t="s">
        <v>674</v>
      </c>
      <c r="T59" s="1" t="s">
        <v>675</v>
      </c>
      <c r="U59" s="1" t="s">
        <v>676</v>
      </c>
    </row>
    <row r="60" s="1" customFormat="1" spans="1:21">
      <c r="A60" s="3">
        <v>17507325177</v>
      </c>
      <c r="B60" s="1" t="s">
        <v>919</v>
      </c>
      <c r="C60" s="1" t="s">
        <v>931</v>
      </c>
      <c r="D60" s="1" t="s">
        <v>774</v>
      </c>
      <c r="E60" s="1" t="s">
        <v>932</v>
      </c>
      <c r="F60" s="1" t="s">
        <v>782</v>
      </c>
      <c r="G60" s="1" t="s">
        <v>737</v>
      </c>
      <c r="H60" s="1" t="s">
        <v>666</v>
      </c>
      <c r="I60" s="1" t="s">
        <v>933</v>
      </c>
      <c r="J60" s="1" t="s">
        <v>668</v>
      </c>
      <c r="K60" s="1" t="s">
        <v>933</v>
      </c>
      <c r="L60" s="1" t="s">
        <v>933</v>
      </c>
      <c r="M60" s="1" t="s">
        <v>669</v>
      </c>
      <c r="N60" s="1" t="s">
        <v>669</v>
      </c>
      <c r="O60" s="1" t="s">
        <v>670</v>
      </c>
      <c r="P60" s="1" t="s">
        <v>671</v>
      </c>
      <c r="Q60" s="1" t="s">
        <v>672</v>
      </c>
      <c r="R60" s="1" t="s">
        <v>934</v>
      </c>
      <c r="S60" s="1" t="s">
        <v>674</v>
      </c>
      <c r="T60" s="1" t="s">
        <v>675</v>
      </c>
      <c r="U60" s="1" t="s">
        <v>676</v>
      </c>
    </row>
    <row r="61" s="1" customFormat="1" spans="1:21">
      <c r="A61" s="3">
        <v>17501030879</v>
      </c>
      <c r="B61" s="1" t="s">
        <v>919</v>
      </c>
      <c r="C61" s="1" t="s">
        <v>935</v>
      </c>
      <c r="D61" s="1" t="s">
        <v>936</v>
      </c>
      <c r="E61" s="1" t="s">
        <v>937</v>
      </c>
      <c r="F61" s="1" t="s">
        <v>919</v>
      </c>
      <c r="G61" s="1" t="s">
        <v>884</v>
      </c>
      <c r="H61" s="1" t="s">
        <v>666</v>
      </c>
      <c r="I61" s="1" t="s">
        <v>938</v>
      </c>
      <c r="J61" s="1" t="s">
        <v>668</v>
      </c>
      <c r="K61" s="1" t="s">
        <v>938</v>
      </c>
      <c r="L61" s="1" t="s">
        <v>938</v>
      </c>
      <c r="M61" s="1" t="s">
        <v>669</v>
      </c>
      <c r="N61" s="1" t="s">
        <v>669</v>
      </c>
      <c r="O61" s="1" t="s">
        <v>670</v>
      </c>
      <c r="P61" s="1" t="s">
        <v>671</v>
      </c>
      <c r="Q61" s="1" t="s">
        <v>672</v>
      </c>
      <c r="R61" s="1" t="s">
        <v>939</v>
      </c>
      <c r="S61" s="1" t="s">
        <v>674</v>
      </c>
      <c r="T61" s="1" t="s">
        <v>675</v>
      </c>
      <c r="U61" s="1" t="s">
        <v>676</v>
      </c>
    </row>
    <row r="62" s="1" customFormat="1" spans="1:21">
      <c r="A62" s="3">
        <v>17500983919</v>
      </c>
      <c r="B62" s="1" t="s">
        <v>919</v>
      </c>
      <c r="C62" s="1" t="s">
        <v>940</v>
      </c>
      <c r="D62" s="1" t="s">
        <v>941</v>
      </c>
      <c r="E62" s="1" t="s">
        <v>942</v>
      </c>
      <c r="F62" s="1" t="s">
        <v>820</v>
      </c>
      <c r="G62" s="1" t="s">
        <v>782</v>
      </c>
      <c r="H62" s="1" t="s">
        <v>666</v>
      </c>
      <c r="I62" s="1" t="s">
        <v>943</v>
      </c>
      <c r="J62" s="1" t="s">
        <v>668</v>
      </c>
      <c r="K62" s="1" t="s">
        <v>943</v>
      </c>
      <c r="L62" s="1" t="s">
        <v>943</v>
      </c>
      <c r="M62" s="1" t="s">
        <v>669</v>
      </c>
      <c r="N62" s="1" t="s">
        <v>669</v>
      </c>
      <c r="O62" s="1" t="s">
        <v>670</v>
      </c>
      <c r="P62" s="1" t="s">
        <v>671</v>
      </c>
      <c r="Q62" s="1" t="s">
        <v>672</v>
      </c>
      <c r="R62" s="1" t="s">
        <v>944</v>
      </c>
      <c r="S62" s="1" t="s">
        <v>674</v>
      </c>
      <c r="T62" s="1" t="s">
        <v>675</v>
      </c>
      <c r="U62" s="1" t="s">
        <v>676</v>
      </c>
    </row>
    <row r="63" s="1" customFormat="1" spans="1:21">
      <c r="A63" s="3">
        <v>17500790689</v>
      </c>
      <c r="B63" s="1" t="s">
        <v>945</v>
      </c>
      <c r="C63" s="1" t="s">
        <v>946</v>
      </c>
      <c r="D63" s="1" t="s">
        <v>754</v>
      </c>
      <c r="E63" s="1" t="s">
        <v>947</v>
      </c>
      <c r="F63" s="1" t="s">
        <v>919</v>
      </c>
      <c r="G63" s="1" t="s">
        <v>820</v>
      </c>
      <c r="H63" s="1" t="s">
        <v>666</v>
      </c>
      <c r="I63" s="1" t="s">
        <v>948</v>
      </c>
      <c r="J63" s="1" t="s">
        <v>668</v>
      </c>
      <c r="K63" s="1" t="s">
        <v>948</v>
      </c>
      <c r="L63" s="1" t="s">
        <v>948</v>
      </c>
      <c r="M63" s="1" t="s">
        <v>669</v>
      </c>
      <c r="N63" s="1" t="s">
        <v>669</v>
      </c>
      <c r="O63" s="1" t="s">
        <v>670</v>
      </c>
      <c r="P63" s="1" t="s">
        <v>671</v>
      </c>
      <c r="Q63" s="1" t="s">
        <v>672</v>
      </c>
      <c r="R63" s="1" t="s">
        <v>949</v>
      </c>
      <c r="S63" s="1" t="s">
        <v>674</v>
      </c>
      <c r="T63" s="1" t="s">
        <v>675</v>
      </c>
      <c r="U63" s="1" t="s">
        <v>676</v>
      </c>
    </row>
    <row r="64" s="1" customFormat="1" spans="1:21">
      <c r="A64" s="3">
        <v>17500772888</v>
      </c>
      <c r="B64" s="1" t="s">
        <v>945</v>
      </c>
      <c r="C64" s="1" t="s">
        <v>950</v>
      </c>
      <c r="D64" s="1" t="s">
        <v>827</v>
      </c>
      <c r="E64" s="1" t="s">
        <v>951</v>
      </c>
      <c r="F64" s="1" t="s">
        <v>919</v>
      </c>
      <c r="G64" s="1" t="s">
        <v>884</v>
      </c>
      <c r="H64" s="1" t="s">
        <v>666</v>
      </c>
      <c r="I64" s="1" t="s">
        <v>952</v>
      </c>
      <c r="J64" s="1" t="s">
        <v>668</v>
      </c>
      <c r="K64" s="1" t="s">
        <v>952</v>
      </c>
      <c r="L64" s="1" t="s">
        <v>952</v>
      </c>
      <c r="M64" s="1" t="s">
        <v>669</v>
      </c>
      <c r="N64" s="1" t="s">
        <v>669</v>
      </c>
      <c r="O64" s="1" t="s">
        <v>670</v>
      </c>
      <c r="P64" s="1" t="s">
        <v>671</v>
      </c>
      <c r="Q64" s="1" t="s">
        <v>672</v>
      </c>
      <c r="R64" s="1" t="s">
        <v>953</v>
      </c>
      <c r="S64" s="1" t="s">
        <v>674</v>
      </c>
      <c r="T64" s="1" t="s">
        <v>675</v>
      </c>
      <c r="U64" s="1" t="s">
        <v>676</v>
      </c>
    </row>
    <row r="65" s="1" customFormat="1" spans="1:21">
      <c r="A65" s="3">
        <v>17500445875</v>
      </c>
      <c r="B65" s="1" t="s">
        <v>945</v>
      </c>
      <c r="C65" s="1" t="s">
        <v>954</v>
      </c>
      <c r="D65" s="1" t="s">
        <v>754</v>
      </c>
      <c r="E65" s="1" t="s">
        <v>955</v>
      </c>
      <c r="F65" s="1" t="s">
        <v>919</v>
      </c>
      <c r="G65" s="1" t="s">
        <v>884</v>
      </c>
      <c r="H65" s="1" t="s">
        <v>666</v>
      </c>
      <c r="I65" s="1" t="s">
        <v>956</v>
      </c>
      <c r="J65" s="1" t="s">
        <v>668</v>
      </c>
      <c r="K65" s="1" t="s">
        <v>956</v>
      </c>
      <c r="L65" s="1" t="s">
        <v>956</v>
      </c>
      <c r="M65" s="1" t="s">
        <v>669</v>
      </c>
      <c r="N65" s="1" t="s">
        <v>669</v>
      </c>
      <c r="O65" s="1" t="s">
        <v>670</v>
      </c>
      <c r="P65" s="1" t="s">
        <v>671</v>
      </c>
      <c r="Q65" s="1" t="s">
        <v>672</v>
      </c>
      <c r="R65" s="1" t="s">
        <v>957</v>
      </c>
      <c r="S65" s="1" t="s">
        <v>674</v>
      </c>
      <c r="T65" s="1" t="s">
        <v>675</v>
      </c>
      <c r="U65" s="1" t="s">
        <v>676</v>
      </c>
    </row>
    <row r="66" s="1" customFormat="1" spans="1:21">
      <c r="A66" s="3">
        <v>17500406019</v>
      </c>
      <c r="B66" s="1" t="s">
        <v>945</v>
      </c>
      <c r="C66" s="1" t="s">
        <v>958</v>
      </c>
      <c r="D66" s="1" t="s">
        <v>816</v>
      </c>
      <c r="E66" s="1" t="s">
        <v>899</v>
      </c>
      <c r="F66" s="1" t="s">
        <v>919</v>
      </c>
      <c r="G66" s="1" t="s">
        <v>884</v>
      </c>
      <c r="H66" s="1" t="s">
        <v>666</v>
      </c>
      <c r="I66" s="1" t="s">
        <v>900</v>
      </c>
      <c r="J66" s="1" t="s">
        <v>668</v>
      </c>
      <c r="K66" s="1" t="s">
        <v>900</v>
      </c>
      <c r="L66" s="1" t="s">
        <v>900</v>
      </c>
      <c r="M66" s="1" t="s">
        <v>669</v>
      </c>
      <c r="N66" s="1" t="s">
        <v>669</v>
      </c>
      <c r="O66" s="1" t="s">
        <v>670</v>
      </c>
      <c r="P66" s="1" t="s">
        <v>671</v>
      </c>
      <c r="Q66" s="1" t="s">
        <v>672</v>
      </c>
      <c r="R66" s="1" t="s">
        <v>959</v>
      </c>
      <c r="S66" s="1" t="s">
        <v>674</v>
      </c>
      <c r="T66" s="1" t="s">
        <v>675</v>
      </c>
      <c r="U66" s="1" t="s">
        <v>676</v>
      </c>
    </row>
    <row r="67" s="1" customFormat="1" spans="1:21">
      <c r="A67" s="3">
        <v>17499393592</v>
      </c>
      <c r="B67" s="1" t="s">
        <v>945</v>
      </c>
      <c r="C67" s="1" t="s">
        <v>960</v>
      </c>
      <c r="D67" s="1" t="s">
        <v>961</v>
      </c>
      <c r="E67" s="1" t="s">
        <v>962</v>
      </c>
      <c r="F67" s="1" t="s">
        <v>820</v>
      </c>
      <c r="G67" s="1" t="s">
        <v>782</v>
      </c>
      <c r="H67" s="1" t="s">
        <v>666</v>
      </c>
      <c r="I67" s="1" t="s">
        <v>963</v>
      </c>
      <c r="J67" s="1" t="s">
        <v>668</v>
      </c>
      <c r="K67" s="1" t="s">
        <v>963</v>
      </c>
      <c r="L67" s="1" t="s">
        <v>963</v>
      </c>
      <c r="M67" s="1" t="s">
        <v>669</v>
      </c>
      <c r="N67" s="1" t="s">
        <v>669</v>
      </c>
      <c r="O67" s="1" t="s">
        <v>670</v>
      </c>
      <c r="P67" s="1" t="s">
        <v>671</v>
      </c>
      <c r="Q67" s="1" t="s">
        <v>672</v>
      </c>
      <c r="R67" s="1" t="s">
        <v>964</v>
      </c>
      <c r="S67" s="1" t="s">
        <v>674</v>
      </c>
      <c r="T67" s="1" t="s">
        <v>675</v>
      </c>
      <c r="U67" s="1" t="s">
        <v>676</v>
      </c>
    </row>
    <row r="68" s="1" customFormat="1" spans="1:21">
      <c r="A68" s="3">
        <v>17491998496</v>
      </c>
      <c r="B68" s="1" t="s">
        <v>945</v>
      </c>
      <c r="C68" s="1" t="s">
        <v>965</v>
      </c>
      <c r="D68" s="1" t="s">
        <v>774</v>
      </c>
      <c r="E68" s="1" t="s">
        <v>966</v>
      </c>
      <c r="F68" s="1" t="s">
        <v>884</v>
      </c>
      <c r="G68" s="1" t="s">
        <v>737</v>
      </c>
      <c r="H68" s="1" t="s">
        <v>666</v>
      </c>
      <c r="I68" s="1" t="s">
        <v>967</v>
      </c>
      <c r="J68" s="1" t="s">
        <v>668</v>
      </c>
      <c r="K68" s="1" t="s">
        <v>967</v>
      </c>
      <c r="L68" s="1" t="s">
        <v>967</v>
      </c>
      <c r="M68" s="1" t="s">
        <v>669</v>
      </c>
      <c r="N68" s="1" t="s">
        <v>669</v>
      </c>
      <c r="O68" s="1" t="s">
        <v>670</v>
      </c>
      <c r="P68" s="1" t="s">
        <v>671</v>
      </c>
      <c r="Q68" s="1" t="s">
        <v>672</v>
      </c>
      <c r="R68" s="1" t="s">
        <v>968</v>
      </c>
      <c r="S68" s="1" t="s">
        <v>674</v>
      </c>
      <c r="T68" s="1" t="s">
        <v>675</v>
      </c>
      <c r="U68" s="1" t="s">
        <v>676</v>
      </c>
    </row>
    <row r="69" s="1" customFormat="1" spans="1:21">
      <c r="A69" s="3">
        <v>17491742237</v>
      </c>
      <c r="B69" s="1" t="s">
        <v>945</v>
      </c>
      <c r="C69" s="1" t="s">
        <v>969</v>
      </c>
      <c r="D69" s="1" t="s">
        <v>894</v>
      </c>
      <c r="E69" s="1" t="s">
        <v>970</v>
      </c>
      <c r="F69" s="1" t="s">
        <v>919</v>
      </c>
      <c r="G69" s="1" t="s">
        <v>737</v>
      </c>
      <c r="H69" s="1" t="s">
        <v>666</v>
      </c>
      <c r="I69" s="1" t="s">
        <v>971</v>
      </c>
      <c r="J69" s="1" t="s">
        <v>668</v>
      </c>
      <c r="K69" s="1" t="s">
        <v>971</v>
      </c>
      <c r="L69" s="1" t="s">
        <v>971</v>
      </c>
      <c r="M69" s="1" t="s">
        <v>669</v>
      </c>
      <c r="N69" s="1" t="s">
        <v>669</v>
      </c>
      <c r="O69" s="1" t="s">
        <v>670</v>
      </c>
      <c r="P69" s="1" t="s">
        <v>671</v>
      </c>
      <c r="Q69" s="1" t="s">
        <v>672</v>
      </c>
      <c r="R69" s="1" t="s">
        <v>972</v>
      </c>
      <c r="S69" s="1" t="s">
        <v>674</v>
      </c>
      <c r="T69" s="1" t="s">
        <v>675</v>
      </c>
      <c r="U69" s="1" t="s">
        <v>676</v>
      </c>
    </row>
    <row r="70" s="1" customFormat="1" spans="1:21">
      <c r="A70" s="3">
        <v>17490814089</v>
      </c>
      <c r="B70" s="1" t="s">
        <v>945</v>
      </c>
      <c r="C70" s="1" t="s">
        <v>973</v>
      </c>
      <c r="D70" s="1" t="s">
        <v>868</v>
      </c>
      <c r="E70" s="1" t="s">
        <v>974</v>
      </c>
      <c r="F70" s="1" t="s">
        <v>919</v>
      </c>
      <c r="G70" s="1" t="s">
        <v>884</v>
      </c>
      <c r="H70" s="1" t="s">
        <v>666</v>
      </c>
      <c r="I70" s="1" t="s">
        <v>975</v>
      </c>
      <c r="J70" s="1" t="s">
        <v>668</v>
      </c>
      <c r="K70" s="1" t="s">
        <v>975</v>
      </c>
      <c r="L70" s="1" t="s">
        <v>975</v>
      </c>
      <c r="M70" s="1" t="s">
        <v>669</v>
      </c>
      <c r="N70" s="1" t="s">
        <v>669</v>
      </c>
      <c r="O70" s="1" t="s">
        <v>670</v>
      </c>
      <c r="P70" s="1" t="s">
        <v>671</v>
      </c>
      <c r="Q70" s="1" t="s">
        <v>672</v>
      </c>
      <c r="R70" s="1" t="s">
        <v>976</v>
      </c>
      <c r="S70" s="1" t="s">
        <v>674</v>
      </c>
      <c r="T70" s="1" t="s">
        <v>675</v>
      </c>
      <c r="U70" s="1" t="s">
        <v>676</v>
      </c>
    </row>
    <row r="71" s="1" customFormat="1" spans="1:21">
      <c r="A71" s="3">
        <v>17490808095</v>
      </c>
      <c r="B71" s="1" t="s">
        <v>945</v>
      </c>
      <c r="C71" s="1" t="s">
        <v>977</v>
      </c>
      <c r="D71" s="1" t="s">
        <v>754</v>
      </c>
      <c r="E71" s="1" t="s">
        <v>978</v>
      </c>
      <c r="F71" s="1" t="s">
        <v>945</v>
      </c>
      <c r="G71" s="1" t="s">
        <v>884</v>
      </c>
      <c r="H71" s="1" t="s">
        <v>666</v>
      </c>
      <c r="I71" s="1" t="s">
        <v>979</v>
      </c>
      <c r="J71" s="1" t="s">
        <v>668</v>
      </c>
      <c r="K71" s="1" t="s">
        <v>979</v>
      </c>
      <c r="L71" s="1" t="s">
        <v>979</v>
      </c>
      <c r="M71" s="1" t="s">
        <v>669</v>
      </c>
      <c r="N71" s="1" t="s">
        <v>669</v>
      </c>
      <c r="O71" s="1" t="s">
        <v>670</v>
      </c>
      <c r="P71" s="1" t="s">
        <v>671</v>
      </c>
      <c r="Q71" s="1" t="s">
        <v>672</v>
      </c>
      <c r="R71" s="1" t="s">
        <v>980</v>
      </c>
      <c r="S71" s="1" t="s">
        <v>674</v>
      </c>
      <c r="T71" s="1" t="s">
        <v>675</v>
      </c>
      <c r="U71" s="1" t="s">
        <v>676</v>
      </c>
    </row>
    <row r="72" s="1" customFormat="1" spans="1:21">
      <c r="A72" s="3">
        <v>17490580952</v>
      </c>
      <c r="B72" s="1" t="s">
        <v>981</v>
      </c>
      <c r="C72" s="1" t="s">
        <v>982</v>
      </c>
      <c r="D72" s="1" t="s">
        <v>894</v>
      </c>
      <c r="E72" s="1" t="s">
        <v>983</v>
      </c>
      <c r="F72" s="1" t="s">
        <v>884</v>
      </c>
      <c r="G72" s="1" t="s">
        <v>737</v>
      </c>
      <c r="H72" s="1" t="s">
        <v>666</v>
      </c>
      <c r="I72" s="1" t="s">
        <v>984</v>
      </c>
      <c r="J72" s="1" t="s">
        <v>668</v>
      </c>
      <c r="K72" s="1" t="s">
        <v>984</v>
      </c>
      <c r="L72" s="1" t="s">
        <v>984</v>
      </c>
      <c r="M72" s="1" t="s">
        <v>669</v>
      </c>
      <c r="N72" s="1" t="s">
        <v>669</v>
      </c>
      <c r="O72" s="1" t="s">
        <v>670</v>
      </c>
      <c r="P72" s="1" t="s">
        <v>671</v>
      </c>
      <c r="Q72" s="1" t="s">
        <v>672</v>
      </c>
      <c r="R72" s="1" t="s">
        <v>985</v>
      </c>
      <c r="S72" s="1" t="s">
        <v>674</v>
      </c>
      <c r="T72" s="1" t="s">
        <v>675</v>
      </c>
      <c r="U72" s="1" t="s">
        <v>676</v>
      </c>
    </row>
    <row r="73" s="1" customFormat="1" spans="1:21">
      <c r="A73" s="3">
        <v>17490101902</v>
      </c>
      <c r="B73" s="1" t="s">
        <v>981</v>
      </c>
      <c r="C73" s="1" t="s">
        <v>986</v>
      </c>
      <c r="D73" s="1" t="s">
        <v>911</v>
      </c>
      <c r="E73" s="1" t="s">
        <v>987</v>
      </c>
      <c r="F73" s="1" t="s">
        <v>919</v>
      </c>
      <c r="G73" s="1" t="s">
        <v>820</v>
      </c>
      <c r="H73" s="1" t="s">
        <v>666</v>
      </c>
      <c r="I73" s="1" t="s">
        <v>988</v>
      </c>
      <c r="J73" s="1" t="s">
        <v>668</v>
      </c>
      <c r="K73" s="1" t="s">
        <v>988</v>
      </c>
      <c r="L73" s="1" t="s">
        <v>988</v>
      </c>
      <c r="M73" s="1" t="s">
        <v>669</v>
      </c>
      <c r="N73" s="1" t="s">
        <v>669</v>
      </c>
      <c r="O73" s="1" t="s">
        <v>670</v>
      </c>
      <c r="P73" s="1" t="s">
        <v>671</v>
      </c>
      <c r="Q73" s="1" t="s">
        <v>672</v>
      </c>
      <c r="R73" s="1" t="s">
        <v>989</v>
      </c>
      <c r="S73" s="1" t="s">
        <v>674</v>
      </c>
      <c r="T73" s="1" t="s">
        <v>675</v>
      </c>
      <c r="U73" s="1" t="s">
        <v>676</v>
      </c>
    </row>
    <row r="74" s="1" customFormat="1" spans="1:21">
      <c r="A74" s="3">
        <v>17489440956</v>
      </c>
      <c r="B74" s="1" t="s">
        <v>981</v>
      </c>
      <c r="C74" s="1" t="s">
        <v>990</v>
      </c>
      <c r="D74" s="1" t="s">
        <v>991</v>
      </c>
      <c r="E74" s="1" t="s">
        <v>992</v>
      </c>
      <c r="F74" s="1" t="s">
        <v>945</v>
      </c>
      <c r="G74" s="1" t="s">
        <v>820</v>
      </c>
      <c r="H74" s="1" t="s">
        <v>666</v>
      </c>
      <c r="I74" s="1" t="s">
        <v>993</v>
      </c>
      <c r="J74" s="1" t="s">
        <v>668</v>
      </c>
      <c r="K74" s="1" t="s">
        <v>993</v>
      </c>
      <c r="L74" s="1" t="s">
        <v>993</v>
      </c>
      <c r="M74" s="1" t="s">
        <v>669</v>
      </c>
      <c r="N74" s="1" t="s">
        <v>669</v>
      </c>
      <c r="O74" s="1" t="s">
        <v>670</v>
      </c>
      <c r="P74" s="1" t="s">
        <v>671</v>
      </c>
      <c r="Q74" s="1" t="s">
        <v>672</v>
      </c>
      <c r="R74" s="1" t="s">
        <v>994</v>
      </c>
      <c r="S74" s="1" t="s">
        <v>674</v>
      </c>
      <c r="T74" s="1" t="s">
        <v>675</v>
      </c>
      <c r="U74" s="1" t="s">
        <v>676</v>
      </c>
    </row>
    <row r="75" s="1" customFormat="1" spans="1:21">
      <c r="A75" s="3">
        <v>17483468404</v>
      </c>
      <c r="B75" s="1" t="s">
        <v>981</v>
      </c>
      <c r="C75" s="1" t="s">
        <v>995</v>
      </c>
      <c r="D75" s="1" t="s">
        <v>725</v>
      </c>
      <c r="E75" s="1" t="s">
        <v>996</v>
      </c>
      <c r="F75" s="1" t="s">
        <v>945</v>
      </c>
      <c r="G75" s="1" t="s">
        <v>820</v>
      </c>
      <c r="H75" s="1" t="s">
        <v>666</v>
      </c>
      <c r="I75" s="1" t="s">
        <v>997</v>
      </c>
      <c r="J75" s="1" t="s">
        <v>668</v>
      </c>
      <c r="K75" s="1" t="s">
        <v>997</v>
      </c>
      <c r="L75" s="1" t="s">
        <v>997</v>
      </c>
      <c r="M75" s="1" t="s">
        <v>669</v>
      </c>
      <c r="N75" s="1" t="s">
        <v>669</v>
      </c>
      <c r="O75" s="1" t="s">
        <v>670</v>
      </c>
      <c r="P75" s="1" t="s">
        <v>671</v>
      </c>
      <c r="Q75" s="1" t="s">
        <v>672</v>
      </c>
      <c r="R75" s="1" t="s">
        <v>998</v>
      </c>
      <c r="S75" s="1" t="s">
        <v>674</v>
      </c>
      <c r="T75" s="1" t="s">
        <v>675</v>
      </c>
      <c r="U75" s="1" t="s">
        <v>676</v>
      </c>
    </row>
    <row r="76" s="1" customFormat="1" spans="1:21">
      <c r="A76" s="3">
        <v>17482608293</v>
      </c>
      <c r="B76" s="1" t="s">
        <v>981</v>
      </c>
      <c r="C76" s="1" t="s">
        <v>999</v>
      </c>
      <c r="D76" s="1" t="s">
        <v>961</v>
      </c>
      <c r="E76" s="1" t="s">
        <v>1000</v>
      </c>
      <c r="F76" s="1" t="s">
        <v>782</v>
      </c>
      <c r="G76" s="1" t="s">
        <v>737</v>
      </c>
      <c r="H76" s="1" t="s">
        <v>666</v>
      </c>
      <c r="I76" s="1" t="s">
        <v>963</v>
      </c>
      <c r="J76" s="1" t="s">
        <v>668</v>
      </c>
      <c r="K76" s="1" t="s">
        <v>963</v>
      </c>
      <c r="L76" s="1" t="s">
        <v>963</v>
      </c>
      <c r="M76" s="1" t="s">
        <v>669</v>
      </c>
      <c r="N76" s="1" t="s">
        <v>669</v>
      </c>
      <c r="O76" s="1" t="s">
        <v>670</v>
      </c>
      <c r="P76" s="1" t="s">
        <v>671</v>
      </c>
      <c r="Q76" s="1" t="s">
        <v>672</v>
      </c>
      <c r="R76" s="1" t="s">
        <v>1001</v>
      </c>
      <c r="S76" s="1" t="s">
        <v>674</v>
      </c>
      <c r="T76" s="1" t="s">
        <v>675</v>
      </c>
      <c r="U76" s="1" t="s">
        <v>676</v>
      </c>
    </row>
    <row r="77" s="1" customFormat="1" spans="1:21">
      <c r="A77" s="3">
        <v>17481780963</v>
      </c>
      <c r="B77" s="1" t="s">
        <v>981</v>
      </c>
      <c r="C77" s="1" t="s">
        <v>1002</v>
      </c>
      <c r="D77" s="1" t="s">
        <v>868</v>
      </c>
      <c r="E77" s="1" t="s">
        <v>1003</v>
      </c>
      <c r="F77" s="1" t="s">
        <v>919</v>
      </c>
      <c r="G77" s="1" t="s">
        <v>884</v>
      </c>
      <c r="H77" s="1" t="s">
        <v>666</v>
      </c>
      <c r="I77" s="1" t="s">
        <v>1004</v>
      </c>
      <c r="J77" s="1" t="s">
        <v>668</v>
      </c>
      <c r="K77" s="1" t="s">
        <v>1004</v>
      </c>
      <c r="L77" s="1" t="s">
        <v>1004</v>
      </c>
      <c r="M77" s="1" t="s">
        <v>669</v>
      </c>
      <c r="N77" s="1" t="s">
        <v>669</v>
      </c>
      <c r="O77" s="1" t="s">
        <v>670</v>
      </c>
      <c r="P77" s="1" t="s">
        <v>671</v>
      </c>
      <c r="Q77" s="1" t="s">
        <v>672</v>
      </c>
      <c r="R77" s="1" t="s">
        <v>1005</v>
      </c>
      <c r="S77" s="1" t="s">
        <v>674</v>
      </c>
      <c r="T77" s="1" t="s">
        <v>675</v>
      </c>
      <c r="U77" s="1" t="s">
        <v>676</v>
      </c>
    </row>
    <row r="78" s="1" customFormat="1" spans="1:21">
      <c r="A78" s="3">
        <v>17481532505</v>
      </c>
      <c r="B78" s="1" t="s">
        <v>981</v>
      </c>
      <c r="C78" s="1" t="s">
        <v>1006</v>
      </c>
      <c r="D78" s="1" t="s">
        <v>1007</v>
      </c>
      <c r="E78" s="1" t="s">
        <v>1008</v>
      </c>
      <c r="F78" s="1" t="s">
        <v>981</v>
      </c>
      <c r="G78" s="1" t="s">
        <v>884</v>
      </c>
      <c r="H78" s="1" t="s">
        <v>666</v>
      </c>
      <c r="I78" s="1" t="s">
        <v>1009</v>
      </c>
      <c r="J78" s="1" t="s">
        <v>668</v>
      </c>
      <c r="K78" s="1" t="s">
        <v>1009</v>
      </c>
      <c r="L78" s="1" t="s">
        <v>1009</v>
      </c>
      <c r="M78" s="1" t="s">
        <v>669</v>
      </c>
      <c r="N78" s="1" t="s">
        <v>669</v>
      </c>
      <c r="O78" s="1" t="s">
        <v>670</v>
      </c>
      <c r="P78" s="1" t="s">
        <v>671</v>
      </c>
      <c r="Q78" s="1" t="s">
        <v>672</v>
      </c>
      <c r="R78" s="1" t="s">
        <v>1010</v>
      </c>
      <c r="S78" s="1" t="s">
        <v>674</v>
      </c>
      <c r="T78" s="1" t="s">
        <v>675</v>
      </c>
      <c r="U78" s="1" t="s">
        <v>676</v>
      </c>
    </row>
    <row r="79" s="1" customFormat="1" spans="1:21">
      <c r="A79" s="3">
        <v>17474365870</v>
      </c>
      <c r="B79" s="1" t="s">
        <v>1011</v>
      </c>
      <c r="C79" s="1" t="s">
        <v>1012</v>
      </c>
      <c r="D79" s="1" t="s">
        <v>774</v>
      </c>
      <c r="E79" s="1" t="s">
        <v>1013</v>
      </c>
      <c r="F79" s="1" t="s">
        <v>737</v>
      </c>
      <c r="G79" s="1" t="s">
        <v>708</v>
      </c>
      <c r="H79" s="1" t="s">
        <v>666</v>
      </c>
      <c r="I79" s="1" t="s">
        <v>1014</v>
      </c>
      <c r="J79" s="1" t="s">
        <v>668</v>
      </c>
      <c r="K79" s="1" t="s">
        <v>1014</v>
      </c>
      <c r="L79" s="1" t="s">
        <v>1014</v>
      </c>
      <c r="M79" s="1" t="s">
        <v>669</v>
      </c>
      <c r="N79" s="1" t="s">
        <v>669</v>
      </c>
      <c r="O79" s="1" t="s">
        <v>670</v>
      </c>
      <c r="P79" s="1" t="s">
        <v>671</v>
      </c>
      <c r="Q79" s="1" t="s">
        <v>672</v>
      </c>
      <c r="R79" s="1" t="s">
        <v>1015</v>
      </c>
      <c r="S79" s="1" t="s">
        <v>674</v>
      </c>
      <c r="T79" s="1" t="s">
        <v>675</v>
      </c>
      <c r="U79" s="1" t="s">
        <v>676</v>
      </c>
    </row>
    <row r="80" s="1" customFormat="1" spans="1:21">
      <c r="A80" s="3">
        <v>17472523911</v>
      </c>
      <c r="B80" s="1" t="s">
        <v>1011</v>
      </c>
      <c r="C80" s="1" t="s">
        <v>1016</v>
      </c>
      <c r="D80" s="1" t="s">
        <v>1017</v>
      </c>
      <c r="E80" s="1" t="s">
        <v>1018</v>
      </c>
      <c r="F80" s="1" t="s">
        <v>981</v>
      </c>
      <c r="G80" s="1" t="s">
        <v>820</v>
      </c>
      <c r="H80" s="1" t="s">
        <v>666</v>
      </c>
      <c r="I80" s="1" t="s">
        <v>1019</v>
      </c>
      <c r="J80" s="1" t="s">
        <v>668</v>
      </c>
      <c r="K80" s="1" t="s">
        <v>1019</v>
      </c>
      <c r="L80" s="1" t="s">
        <v>1019</v>
      </c>
      <c r="M80" s="1" t="s">
        <v>669</v>
      </c>
      <c r="N80" s="1" t="s">
        <v>669</v>
      </c>
      <c r="O80" s="1" t="s">
        <v>670</v>
      </c>
      <c r="P80" s="1" t="s">
        <v>671</v>
      </c>
      <c r="Q80" s="1" t="s">
        <v>672</v>
      </c>
      <c r="R80" s="1" t="s">
        <v>1020</v>
      </c>
      <c r="S80" s="1" t="s">
        <v>674</v>
      </c>
      <c r="T80" s="1" t="s">
        <v>675</v>
      </c>
      <c r="U80" s="1" t="s">
        <v>676</v>
      </c>
    </row>
    <row r="81" s="1" customFormat="1" spans="1:21">
      <c r="A81" s="3">
        <v>17472521937</v>
      </c>
      <c r="B81" s="1" t="s">
        <v>1011</v>
      </c>
      <c r="C81" s="1" t="s">
        <v>1021</v>
      </c>
      <c r="D81" s="1" t="s">
        <v>1017</v>
      </c>
      <c r="E81" s="1" t="s">
        <v>1022</v>
      </c>
      <c r="F81" s="1" t="s">
        <v>981</v>
      </c>
      <c r="G81" s="1" t="s">
        <v>820</v>
      </c>
      <c r="H81" s="1" t="s">
        <v>666</v>
      </c>
      <c r="I81" s="1" t="s">
        <v>1019</v>
      </c>
      <c r="J81" s="1" t="s">
        <v>668</v>
      </c>
      <c r="K81" s="1" t="s">
        <v>1019</v>
      </c>
      <c r="L81" s="1" t="s">
        <v>1019</v>
      </c>
      <c r="M81" s="1" t="s">
        <v>669</v>
      </c>
      <c r="N81" s="1" t="s">
        <v>669</v>
      </c>
      <c r="O81" s="1" t="s">
        <v>670</v>
      </c>
      <c r="P81" s="1" t="s">
        <v>671</v>
      </c>
      <c r="Q81" s="1" t="s">
        <v>672</v>
      </c>
      <c r="R81" s="1" t="s">
        <v>1023</v>
      </c>
      <c r="S81" s="1" t="s">
        <v>674</v>
      </c>
      <c r="T81" s="1" t="s">
        <v>675</v>
      </c>
      <c r="U81" s="1" t="s">
        <v>676</v>
      </c>
    </row>
    <row r="82" s="1" customFormat="1" spans="1:21">
      <c r="A82" s="3">
        <v>17471128667</v>
      </c>
      <c r="B82" s="1" t="s">
        <v>1011</v>
      </c>
      <c r="C82" s="1" t="s">
        <v>1024</v>
      </c>
      <c r="D82" s="1" t="s">
        <v>1025</v>
      </c>
      <c r="E82" s="1" t="s">
        <v>1026</v>
      </c>
      <c r="F82" s="1" t="s">
        <v>919</v>
      </c>
      <c r="G82" s="1" t="s">
        <v>884</v>
      </c>
      <c r="H82" s="1" t="s">
        <v>666</v>
      </c>
      <c r="I82" s="1" t="s">
        <v>1027</v>
      </c>
      <c r="J82" s="1" t="s">
        <v>668</v>
      </c>
      <c r="K82" s="1" t="s">
        <v>1027</v>
      </c>
      <c r="L82" s="1" t="s">
        <v>1027</v>
      </c>
      <c r="M82" s="1" t="s">
        <v>669</v>
      </c>
      <c r="N82" s="1" t="s">
        <v>669</v>
      </c>
      <c r="O82" s="1" t="s">
        <v>670</v>
      </c>
      <c r="P82" s="1" t="s">
        <v>671</v>
      </c>
      <c r="Q82" s="1" t="s">
        <v>672</v>
      </c>
      <c r="R82" s="1" t="s">
        <v>1028</v>
      </c>
      <c r="S82" s="1" t="s">
        <v>674</v>
      </c>
      <c r="T82" s="1" t="s">
        <v>675</v>
      </c>
      <c r="U82" s="1" t="s">
        <v>676</v>
      </c>
    </row>
    <row r="83" s="1" customFormat="1" spans="1:21">
      <c r="A83" s="3">
        <v>17464691149</v>
      </c>
      <c r="B83" s="1" t="s">
        <v>1029</v>
      </c>
      <c r="C83" s="1" t="s">
        <v>1030</v>
      </c>
      <c r="D83" s="1" t="s">
        <v>798</v>
      </c>
      <c r="E83" s="1" t="s">
        <v>1031</v>
      </c>
      <c r="F83" s="1" t="s">
        <v>708</v>
      </c>
      <c r="G83" s="1" t="s">
        <v>665</v>
      </c>
      <c r="H83" s="1" t="s">
        <v>666</v>
      </c>
      <c r="I83" s="1" t="s">
        <v>1032</v>
      </c>
      <c r="J83" s="1" t="s">
        <v>668</v>
      </c>
      <c r="K83" s="1" t="s">
        <v>1032</v>
      </c>
      <c r="L83" s="1" t="s">
        <v>1032</v>
      </c>
      <c r="M83" s="1" t="s">
        <v>669</v>
      </c>
      <c r="N83" s="1" t="s">
        <v>669</v>
      </c>
      <c r="O83" s="1" t="s">
        <v>670</v>
      </c>
      <c r="P83" s="1" t="s">
        <v>671</v>
      </c>
      <c r="Q83" s="1" t="s">
        <v>672</v>
      </c>
      <c r="R83" s="1" t="s">
        <v>1033</v>
      </c>
      <c r="S83" s="1" t="s">
        <v>674</v>
      </c>
      <c r="T83" s="1" t="s">
        <v>675</v>
      </c>
      <c r="U83" s="1" t="s">
        <v>676</v>
      </c>
    </row>
    <row r="84" s="1" customFormat="1" spans="1:21">
      <c r="A84" s="3">
        <v>17455262776</v>
      </c>
      <c r="B84" s="1" t="s">
        <v>1029</v>
      </c>
      <c r="C84" s="1" t="s">
        <v>1034</v>
      </c>
      <c r="D84" s="1" t="s">
        <v>1035</v>
      </c>
      <c r="E84" s="1" t="s">
        <v>1036</v>
      </c>
      <c r="F84" s="1" t="s">
        <v>1011</v>
      </c>
      <c r="G84" s="1" t="s">
        <v>820</v>
      </c>
      <c r="H84" s="1" t="s">
        <v>666</v>
      </c>
      <c r="I84" s="1" t="s">
        <v>1037</v>
      </c>
      <c r="J84" s="1" t="s">
        <v>668</v>
      </c>
      <c r="K84" s="1" t="s">
        <v>1037</v>
      </c>
      <c r="L84" s="1" t="s">
        <v>1037</v>
      </c>
      <c r="M84" s="1" t="s">
        <v>669</v>
      </c>
      <c r="N84" s="1" t="s">
        <v>669</v>
      </c>
      <c r="O84" s="1" t="s">
        <v>670</v>
      </c>
      <c r="P84" s="1" t="s">
        <v>671</v>
      </c>
      <c r="Q84" s="1" t="s">
        <v>672</v>
      </c>
      <c r="R84" s="1" t="s">
        <v>1038</v>
      </c>
      <c r="S84" s="1" t="s">
        <v>674</v>
      </c>
      <c r="T84" s="1" t="s">
        <v>675</v>
      </c>
      <c r="U84" s="1" t="s">
        <v>676</v>
      </c>
    </row>
    <row r="85" s="1" customFormat="1" spans="1:21">
      <c r="A85" s="3">
        <v>17455259207</v>
      </c>
      <c r="B85" s="1" t="s">
        <v>1029</v>
      </c>
      <c r="C85" s="1" t="s">
        <v>1039</v>
      </c>
      <c r="D85" s="1" t="s">
        <v>1035</v>
      </c>
      <c r="E85" s="1" t="s">
        <v>1040</v>
      </c>
      <c r="F85" s="1" t="s">
        <v>1011</v>
      </c>
      <c r="G85" s="1" t="s">
        <v>820</v>
      </c>
      <c r="H85" s="1" t="s">
        <v>666</v>
      </c>
      <c r="I85" s="1" t="s">
        <v>1041</v>
      </c>
      <c r="J85" s="1" t="s">
        <v>668</v>
      </c>
      <c r="K85" s="1" t="s">
        <v>1041</v>
      </c>
      <c r="L85" s="1" t="s">
        <v>1041</v>
      </c>
      <c r="M85" s="1" t="s">
        <v>669</v>
      </c>
      <c r="N85" s="1" t="s">
        <v>669</v>
      </c>
      <c r="O85" s="1" t="s">
        <v>670</v>
      </c>
      <c r="P85" s="1" t="s">
        <v>671</v>
      </c>
      <c r="Q85" s="1" t="s">
        <v>672</v>
      </c>
      <c r="R85" s="1" t="s">
        <v>1042</v>
      </c>
      <c r="S85" s="1" t="s">
        <v>674</v>
      </c>
      <c r="T85" s="1" t="s">
        <v>675</v>
      </c>
      <c r="U85" s="1" t="s">
        <v>676</v>
      </c>
    </row>
    <row r="86" s="1" customFormat="1" spans="1:21">
      <c r="A86" s="3">
        <v>17437106424</v>
      </c>
      <c r="B86" s="1" t="s">
        <v>1043</v>
      </c>
      <c r="C86" s="1" t="s">
        <v>1044</v>
      </c>
      <c r="D86" s="1" t="s">
        <v>1045</v>
      </c>
      <c r="E86" s="1" t="s">
        <v>1046</v>
      </c>
      <c r="F86" s="1" t="s">
        <v>708</v>
      </c>
      <c r="G86" s="1" t="s">
        <v>665</v>
      </c>
      <c r="H86" s="1" t="s">
        <v>666</v>
      </c>
      <c r="I86" s="1" t="s">
        <v>1047</v>
      </c>
      <c r="J86" s="1" t="s">
        <v>668</v>
      </c>
      <c r="K86" s="1" t="s">
        <v>1047</v>
      </c>
      <c r="L86" s="1" t="s">
        <v>1047</v>
      </c>
      <c r="M86" s="1" t="s">
        <v>669</v>
      </c>
      <c r="N86" s="1" t="s">
        <v>669</v>
      </c>
      <c r="O86" s="1" t="s">
        <v>670</v>
      </c>
      <c r="P86" s="1" t="s">
        <v>671</v>
      </c>
      <c r="Q86" s="1" t="s">
        <v>672</v>
      </c>
      <c r="R86" s="1" t="s">
        <v>1048</v>
      </c>
      <c r="S86" s="1" t="s">
        <v>674</v>
      </c>
      <c r="T86" s="1" t="s">
        <v>675</v>
      </c>
      <c r="U86" s="1" t="s">
        <v>676</v>
      </c>
    </row>
    <row r="87" s="1" customFormat="1" spans="1:21">
      <c r="A87" s="3">
        <v>17429522808</v>
      </c>
      <c r="B87" s="1" t="s">
        <v>1043</v>
      </c>
      <c r="C87" s="1" t="s">
        <v>1049</v>
      </c>
      <c r="D87" s="1" t="s">
        <v>1050</v>
      </c>
      <c r="E87" s="1" t="s">
        <v>1051</v>
      </c>
      <c r="F87" s="1" t="s">
        <v>661</v>
      </c>
      <c r="G87" s="1" t="s">
        <v>665</v>
      </c>
      <c r="H87" s="1" t="s">
        <v>666</v>
      </c>
      <c r="I87" s="1" t="s">
        <v>1052</v>
      </c>
      <c r="J87" s="1" t="s">
        <v>668</v>
      </c>
      <c r="K87" s="1" t="s">
        <v>1052</v>
      </c>
      <c r="L87" s="1" t="s">
        <v>1052</v>
      </c>
      <c r="M87" s="1" t="s">
        <v>669</v>
      </c>
      <c r="N87" s="1" t="s">
        <v>669</v>
      </c>
      <c r="O87" s="1" t="s">
        <v>670</v>
      </c>
      <c r="P87" s="1" t="s">
        <v>671</v>
      </c>
      <c r="Q87" s="1" t="s">
        <v>672</v>
      </c>
      <c r="R87" s="1" t="s">
        <v>1053</v>
      </c>
      <c r="S87" s="1" t="s">
        <v>674</v>
      </c>
      <c r="T87" s="1" t="s">
        <v>675</v>
      </c>
      <c r="U87" s="1" t="s">
        <v>676</v>
      </c>
    </row>
    <row r="88" s="1" customFormat="1" spans="1:21">
      <c r="A88" s="3">
        <v>17414449623</v>
      </c>
      <c r="B88" s="1" t="s">
        <v>1054</v>
      </c>
      <c r="C88" s="1" t="s">
        <v>1055</v>
      </c>
      <c r="D88" s="1" t="s">
        <v>868</v>
      </c>
      <c r="E88" s="1" t="s">
        <v>1056</v>
      </c>
      <c r="F88" s="1" t="s">
        <v>708</v>
      </c>
      <c r="G88" s="1" t="s">
        <v>661</v>
      </c>
      <c r="H88" s="1" t="s">
        <v>666</v>
      </c>
      <c r="I88" s="1" t="s">
        <v>1057</v>
      </c>
      <c r="J88" s="1" t="s">
        <v>668</v>
      </c>
      <c r="K88" s="1" t="s">
        <v>1057</v>
      </c>
      <c r="L88" s="1" t="s">
        <v>670</v>
      </c>
      <c r="M88" s="1" t="s">
        <v>1058</v>
      </c>
      <c r="N88" s="1" t="s">
        <v>1058</v>
      </c>
      <c r="O88" s="1" t="s">
        <v>670</v>
      </c>
      <c r="P88" s="1" t="s">
        <v>671</v>
      </c>
      <c r="Q88" s="1" t="s">
        <v>672</v>
      </c>
      <c r="R88" s="1" t="s">
        <v>1059</v>
      </c>
      <c r="S88" s="1" t="s">
        <v>674</v>
      </c>
      <c r="T88" s="1" t="s">
        <v>675</v>
      </c>
      <c r="U88" s="1" t="s">
        <v>676</v>
      </c>
    </row>
    <row r="89" s="1" customFormat="1" spans="1:21">
      <c r="A89" s="3">
        <v>17412197441</v>
      </c>
      <c r="B89" s="1" t="s">
        <v>1054</v>
      </c>
      <c r="C89" s="1" t="s">
        <v>1060</v>
      </c>
      <c r="D89" s="1" t="s">
        <v>1061</v>
      </c>
      <c r="E89" s="1" t="s">
        <v>1062</v>
      </c>
      <c r="F89" s="1" t="s">
        <v>1029</v>
      </c>
      <c r="G89" s="1" t="s">
        <v>884</v>
      </c>
      <c r="H89" s="1" t="s">
        <v>666</v>
      </c>
      <c r="I89" s="1" t="s">
        <v>1063</v>
      </c>
      <c r="J89" s="1" t="s">
        <v>668</v>
      </c>
      <c r="K89" s="1" t="s">
        <v>1063</v>
      </c>
      <c r="L89" s="1" t="s">
        <v>1063</v>
      </c>
      <c r="M89" s="1" t="s">
        <v>669</v>
      </c>
      <c r="N89" s="1" t="s">
        <v>669</v>
      </c>
      <c r="O89" s="1" t="s">
        <v>670</v>
      </c>
      <c r="P89" s="1" t="s">
        <v>671</v>
      </c>
      <c r="Q89" s="1" t="s">
        <v>672</v>
      </c>
      <c r="R89" s="1" t="s">
        <v>1064</v>
      </c>
      <c r="S89" s="1" t="s">
        <v>674</v>
      </c>
      <c r="T89" s="1" t="s">
        <v>675</v>
      </c>
      <c r="U89" s="1" t="s">
        <v>676</v>
      </c>
    </row>
    <row r="90" s="1" customFormat="1" spans="1:21">
      <c r="A90" s="3">
        <v>17411792504</v>
      </c>
      <c r="B90" s="1" t="s">
        <v>1054</v>
      </c>
      <c r="C90" s="1" t="s">
        <v>1065</v>
      </c>
      <c r="D90" s="1" t="s">
        <v>1061</v>
      </c>
      <c r="E90" s="1" t="s">
        <v>1066</v>
      </c>
      <c r="F90" s="1" t="s">
        <v>945</v>
      </c>
      <c r="G90" s="1" t="s">
        <v>820</v>
      </c>
      <c r="H90" s="1" t="s">
        <v>666</v>
      </c>
      <c r="I90" s="1" t="s">
        <v>1067</v>
      </c>
      <c r="J90" s="1" t="s">
        <v>668</v>
      </c>
      <c r="K90" s="1" t="s">
        <v>1067</v>
      </c>
      <c r="L90" s="1" t="s">
        <v>1067</v>
      </c>
      <c r="M90" s="1" t="s">
        <v>669</v>
      </c>
      <c r="N90" s="1" t="s">
        <v>669</v>
      </c>
      <c r="O90" s="1" t="s">
        <v>670</v>
      </c>
      <c r="P90" s="1" t="s">
        <v>671</v>
      </c>
      <c r="Q90" s="1" t="s">
        <v>672</v>
      </c>
      <c r="R90" s="1" t="s">
        <v>1068</v>
      </c>
      <c r="S90" s="1" t="s">
        <v>674</v>
      </c>
      <c r="T90" s="1" t="s">
        <v>675</v>
      </c>
      <c r="U90" s="1" t="s">
        <v>676</v>
      </c>
    </row>
    <row r="91" s="1" customFormat="1" spans="1:21">
      <c r="A91" s="3">
        <v>17411671850</v>
      </c>
      <c r="B91" s="1" t="s">
        <v>1054</v>
      </c>
      <c r="C91" s="1" t="s">
        <v>1069</v>
      </c>
      <c r="D91" s="1" t="s">
        <v>1070</v>
      </c>
      <c r="E91" s="1" t="s">
        <v>1071</v>
      </c>
      <c r="F91" s="1" t="s">
        <v>945</v>
      </c>
      <c r="G91" s="1" t="s">
        <v>884</v>
      </c>
      <c r="H91" s="1" t="s">
        <v>666</v>
      </c>
      <c r="I91" s="1" t="s">
        <v>1072</v>
      </c>
      <c r="J91" s="1" t="s">
        <v>668</v>
      </c>
      <c r="K91" s="1" t="s">
        <v>1072</v>
      </c>
      <c r="L91" s="1" t="s">
        <v>1072</v>
      </c>
      <c r="M91" s="1" t="s">
        <v>669</v>
      </c>
      <c r="N91" s="1" t="s">
        <v>669</v>
      </c>
      <c r="O91" s="1" t="s">
        <v>670</v>
      </c>
      <c r="P91" s="1" t="s">
        <v>671</v>
      </c>
      <c r="Q91" s="1" t="s">
        <v>672</v>
      </c>
      <c r="R91" s="1" t="s">
        <v>1073</v>
      </c>
      <c r="S91" s="1" t="s">
        <v>674</v>
      </c>
      <c r="T91" s="1" t="s">
        <v>675</v>
      </c>
      <c r="U91" s="1" t="s">
        <v>676</v>
      </c>
    </row>
    <row r="92" s="1" customFormat="1" spans="1:21">
      <c r="A92" s="3">
        <v>17384391799</v>
      </c>
      <c r="B92" s="1" t="s">
        <v>1074</v>
      </c>
      <c r="C92" s="1" t="s">
        <v>1075</v>
      </c>
      <c r="D92" s="1" t="s">
        <v>1050</v>
      </c>
      <c r="E92" s="1" t="s">
        <v>1076</v>
      </c>
      <c r="F92" s="1" t="s">
        <v>708</v>
      </c>
      <c r="G92" s="1" t="s">
        <v>661</v>
      </c>
      <c r="H92" s="1" t="s">
        <v>666</v>
      </c>
      <c r="I92" s="1" t="s">
        <v>1052</v>
      </c>
      <c r="J92" s="1" t="s">
        <v>668</v>
      </c>
      <c r="K92" s="1" t="s">
        <v>1052</v>
      </c>
      <c r="L92" s="1" t="s">
        <v>1052</v>
      </c>
      <c r="M92" s="1" t="s">
        <v>669</v>
      </c>
      <c r="N92" s="1" t="s">
        <v>669</v>
      </c>
      <c r="O92" s="1" t="s">
        <v>670</v>
      </c>
      <c r="P92" s="1" t="s">
        <v>671</v>
      </c>
      <c r="Q92" s="1" t="s">
        <v>672</v>
      </c>
      <c r="R92" s="1" t="s">
        <v>1077</v>
      </c>
      <c r="S92" s="1" t="s">
        <v>674</v>
      </c>
      <c r="T92" s="1" t="s">
        <v>675</v>
      </c>
      <c r="U92" s="1" t="s">
        <v>676</v>
      </c>
    </row>
    <row r="93" s="1" customFormat="1" spans="1:21">
      <c r="A93" s="1" t="s">
        <v>1078</v>
      </c>
      <c r="B93" s="1" t="s">
        <v>1079</v>
      </c>
      <c r="C93" s="1" t="s">
        <v>1080</v>
      </c>
      <c r="D93" s="1" t="s">
        <v>764</v>
      </c>
      <c r="E93" s="1" t="s">
        <v>1081</v>
      </c>
      <c r="F93" s="1" t="s">
        <v>661</v>
      </c>
      <c r="G93" s="1" t="s">
        <v>665</v>
      </c>
      <c r="H93" s="1" t="s">
        <v>666</v>
      </c>
      <c r="I93" s="1" t="s">
        <v>670</v>
      </c>
      <c r="J93" s="1" t="s">
        <v>668</v>
      </c>
      <c r="K93" s="1" t="s">
        <v>670</v>
      </c>
      <c r="L93" s="1" t="s">
        <v>670</v>
      </c>
      <c r="M93" s="1" t="s">
        <v>669</v>
      </c>
      <c r="N93" s="1" t="s">
        <v>669</v>
      </c>
      <c r="O93" s="1" t="s">
        <v>670</v>
      </c>
      <c r="P93" s="1" t="s">
        <v>671</v>
      </c>
      <c r="Q93" s="1" t="s">
        <v>672</v>
      </c>
      <c r="R93" s="1" t="s">
        <v>1082</v>
      </c>
      <c r="S93" s="1" t="s">
        <v>674</v>
      </c>
      <c r="T93" s="1" t="s">
        <v>675</v>
      </c>
      <c r="U93" s="1" t="s">
        <v>676</v>
      </c>
    </row>
    <row r="94" s="1" customFormat="1" spans="1:21">
      <c r="A94" s="3">
        <v>17351806954</v>
      </c>
      <c r="B94" s="1" t="s">
        <v>1083</v>
      </c>
      <c r="C94" s="1" t="s">
        <v>1084</v>
      </c>
      <c r="D94" s="1" t="s">
        <v>807</v>
      </c>
      <c r="E94" s="1" t="s">
        <v>1085</v>
      </c>
      <c r="F94" s="1" t="s">
        <v>737</v>
      </c>
      <c r="G94" s="1" t="s">
        <v>708</v>
      </c>
      <c r="H94" s="1" t="s">
        <v>666</v>
      </c>
      <c r="I94" s="1" t="s">
        <v>1086</v>
      </c>
      <c r="J94" s="1" t="s">
        <v>668</v>
      </c>
      <c r="K94" s="1" t="s">
        <v>1086</v>
      </c>
      <c r="L94" s="1" t="s">
        <v>1086</v>
      </c>
      <c r="M94" s="1" t="s">
        <v>669</v>
      </c>
      <c r="N94" s="1" t="s">
        <v>669</v>
      </c>
      <c r="O94" s="1" t="s">
        <v>670</v>
      </c>
      <c r="P94" s="1" t="s">
        <v>671</v>
      </c>
      <c r="Q94" s="1" t="s">
        <v>672</v>
      </c>
      <c r="R94" s="1" t="s">
        <v>1087</v>
      </c>
      <c r="S94" s="1" t="s">
        <v>674</v>
      </c>
      <c r="T94" s="1" t="s">
        <v>675</v>
      </c>
      <c r="U94" s="1" t="s">
        <v>676</v>
      </c>
    </row>
    <row r="95" s="1" customFormat="1" spans="1:21">
      <c r="A95" s="3">
        <v>17345226070</v>
      </c>
      <c r="B95" s="1" t="s">
        <v>1088</v>
      </c>
      <c r="C95" s="1" t="s">
        <v>1089</v>
      </c>
      <c r="D95" s="1" t="s">
        <v>1061</v>
      </c>
      <c r="E95" s="1" t="s">
        <v>1090</v>
      </c>
      <c r="F95" s="1" t="s">
        <v>782</v>
      </c>
      <c r="G95" s="1" t="s">
        <v>708</v>
      </c>
      <c r="H95" s="1" t="s">
        <v>666</v>
      </c>
      <c r="I95" s="1" t="s">
        <v>1091</v>
      </c>
      <c r="J95" s="1" t="s">
        <v>668</v>
      </c>
      <c r="K95" s="1" t="s">
        <v>1091</v>
      </c>
      <c r="L95" s="1" t="s">
        <v>1091</v>
      </c>
      <c r="M95" s="1" t="s">
        <v>669</v>
      </c>
      <c r="N95" s="1" t="s">
        <v>669</v>
      </c>
      <c r="O95" s="1" t="s">
        <v>670</v>
      </c>
      <c r="P95" s="1" t="s">
        <v>671</v>
      </c>
      <c r="Q95" s="1" t="s">
        <v>672</v>
      </c>
      <c r="R95" s="1" t="s">
        <v>1092</v>
      </c>
      <c r="S95" s="1" t="s">
        <v>674</v>
      </c>
      <c r="T95" s="1" t="s">
        <v>675</v>
      </c>
      <c r="U95" s="1" t="s">
        <v>676</v>
      </c>
    </row>
    <row r="96" s="1" customFormat="1" spans="1:21">
      <c r="A96" s="3">
        <v>17334411311</v>
      </c>
      <c r="B96" s="1" t="s">
        <v>1093</v>
      </c>
      <c r="C96" s="1" t="s">
        <v>1094</v>
      </c>
      <c r="D96" s="1" t="s">
        <v>1061</v>
      </c>
      <c r="E96" s="1" t="s">
        <v>1095</v>
      </c>
      <c r="F96" s="1" t="s">
        <v>919</v>
      </c>
      <c r="G96" s="1" t="s">
        <v>884</v>
      </c>
      <c r="H96" s="1" t="s">
        <v>666</v>
      </c>
      <c r="I96" s="1" t="s">
        <v>1096</v>
      </c>
      <c r="J96" s="1" t="s">
        <v>668</v>
      </c>
      <c r="K96" s="1" t="s">
        <v>1096</v>
      </c>
      <c r="L96" s="1" t="s">
        <v>1096</v>
      </c>
      <c r="M96" s="1" t="s">
        <v>669</v>
      </c>
      <c r="N96" s="1" t="s">
        <v>669</v>
      </c>
      <c r="O96" s="1" t="s">
        <v>670</v>
      </c>
      <c r="P96" s="1" t="s">
        <v>671</v>
      </c>
      <c r="Q96" s="1" t="s">
        <v>672</v>
      </c>
      <c r="R96" s="1" t="s">
        <v>1097</v>
      </c>
      <c r="S96" s="1" t="s">
        <v>674</v>
      </c>
      <c r="T96" s="1" t="s">
        <v>675</v>
      </c>
      <c r="U96" s="1" t="s">
        <v>676</v>
      </c>
    </row>
    <row r="97" s="1" customFormat="1" spans="1:21">
      <c r="A97" s="3">
        <v>17325768556</v>
      </c>
      <c r="B97" s="1" t="s">
        <v>1098</v>
      </c>
      <c r="C97" s="1" t="s">
        <v>1099</v>
      </c>
      <c r="D97" s="1" t="s">
        <v>1061</v>
      </c>
      <c r="E97" s="1" t="s">
        <v>1100</v>
      </c>
      <c r="F97" s="1" t="s">
        <v>919</v>
      </c>
      <c r="G97" s="1" t="s">
        <v>884</v>
      </c>
      <c r="H97" s="1" t="s">
        <v>666</v>
      </c>
      <c r="I97" s="1" t="s">
        <v>1096</v>
      </c>
      <c r="J97" s="1" t="s">
        <v>668</v>
      </c>
      <c r="K97" s="1" t="s">
        <v>1096</v>
      </c>
      <c r="L97" s="1" t="s">
        <v>1096</v>
      </c>
      <c r="M97" s="1" t="s">
        <v>669</v>
      </c>
      <c r="N97" s="1" t="s">
        <v>669</v>
      </c>
      <c r="O97" s="1" t="s">
        <v>670</v>
      </c>
      <c r="P97" s="1" t="s">
        <v>671</v>
      </c>
      <c r="Q97" s="1" t="s">
        <v>672</v>
      </c>
      <c r="R97" s="1" t="s">
        <v>1101</v>
      </c>
      <c r="S97" s="1" t="s">
        <v>674</v>
      </c>
      <c r="T97" s="1" t="s">
        <v>675</v>
      </c>
      <c r="U97" s="1" t="s">
        <v>676</v>
      </c>
    </row>
    <row r="98" s="1" customFormat="1" spans="1:21">
      <c r="A98" s="3">
        <v>17325309709</v>
      </c>
      <c r="B98" s="1" t="s">
        <v>1098</v>
      </c>
      <c r="C98" s="1" t="s">
        <v>1102</v>
      </c>
      <c r="D98" s="1" t="s">
        <v>1061</v>
      </c>
      <c r="E98" s="1" t="s">
        <v>1103</v>
      </c>
      <c r="F98" s="1" t="s">
        <v>919</v>
      </c>
      <c r="G98" s="1" t="s">
        <v>782</v>
      </c>
      <c r="H98" s="1" t="s">
        <v>666</v>
      </c>
      <c r="I98" s="1" t="s">
        <v>1104</v>
      </c>
      <c r="J98" s="1" t="s">
        <v>668</v>
      </c>
      <c r="K98" s="1" t="s">
        <v>1104</v>
      </c>
      <c r="L98" s="1" t="s">
        <v>1104</v>
      </c>
      <c r="M98" s="1" t="s">
        <v>669</v>
      </c>
      <c r="N98" s="1" t="s">
        <v>669</v>
      </c>
      <c r="O98" s="1" t="s">
        <v>670</v>
      </c>
      <c r="P98" s="1" t="s">
        <v>671</v>
      </c>
      <c r="Q98" s="1" t="s">
        <v>672</v>
      </c>
      <c r="R98" s="1" t="s">
        <v>1105</v>
      </c>
      <c r="S98" s="1" t="s">
        <v>674</v>
      </c>
      <c r="T98" s="1" t="s">
        <v>675</v>
      </c>
      <c r="U98" s="1" t="s">
        <v>676</v>
      </c>
    </row>
    <row r="99" s="1" customFormat="1" spans="1:21">
      <c r="A99" s="3">
        <v>17286021864</v>
      </c>
      <c r="B99" s="1" t="s">
        <v>1106</v>
      </c>
      <c r="C99" s="1" t="s">
        <v>1107</v>
      </c>
      <c r="D99" s="1" t="s">
        <v>1108</v>
      </c>
      <c r="E99" s="1" t="s">
        <v>1109</v>
      </c>
      <c r="F99" s="1" t="s">
        <v>945</v>
      </c>
      <c r="G99" s="1" t="s">
        <v>820</v>
      </c>
      <c r="H99" s="1" t="s">
        <v>666</v>
      </c>
      <c r="I99" s="1" t="s">
        <v>1110</v>
      </c>
      <c r="J99" s="1" t="s">
        <v>668</v>
      </c>
      <c r="K99" s="1" t="s">
        <v>1110</v>
      </c>
      <c r="L99" s="1" t="s">
        <v>1110</v>
      </c>
      <c r="M99" s="1" t="s">
        <v>669</v>
      </c>
      <c r="N99" s="1" t="s">
        <v>669</v>
      </c>
      <c r="O99" s="1" t="s">
        <v>670</v>
      </c>
      <c r="P99" s="1" t="s">
        <v>671</v>
      </c>
      <c r="Q99" s="1" t="s">
        <v>672</v>
      </c>
      <c r="R99" s="1" t="s">
        <v>1111</v>
      </c>
      <c r="S99" s="1" t="s">
        <v>674</v>
      </c>
      <c r="T99" s="1" t="s">
        <v>675</v>
      </c>
      <c r="U99" s="1" t="s">
        <v>676</v>
      </c>
    </row>
    <row r="100" s="1" customFormat="1" spans="1:21">
      <c r="A100" s="3">
        <v>17273821355</v>
      </c>
      <c r="B100" s="1" t="s">
        <v>1112</v>
      </c>
      <c r="C100" s="1" t="s">
        <v>1113</v>
      </c>
      <c r="D100" s="1" t="s">
        <v>1050</v>
      </c>
      <c r="E100" s="1" t="s">
        <v>1114</v>
      </c>
      <c r="F100" s="1" t="s">
        <v>782</v>
      </c>
      <c r="G100" s="1" t="s">
        <v>708</v>
      </c>
      <c r="H100" s="1" t="s">
        <v>666</v>
      </c>
      <c r="I100" s="1" t="s">
        <v>1115</v>
      </c>
      <c r="J100" s="1" t="s">
        <v>668</v>
      </c>
      <c r="K100" s="1" t="s">
        <v>1115</v>
      </c>
      <c r="L100" s="1" t="s">
        <v>1115</v>
      </c>
      <c r="M100" s="1" t="s">
        <v>669</v>
      </c>
      <c r="N100" s="1" t="s">
        <v>669</v>
      </c>
      <c r="O100" s="1" t="s">
        <v>670</v>
      </c>
      <c r="P100" s="1" t="s">
        <v>671</v>
      </c>
      <c r="Q100" s="1" t="s">
        <v>672</v>
      </c>
      <c r="R100" s="1" t="s">
        <v>1116</v>
      </c>
      <c r="S100" s="1" t="s">
        <v>674</v>
      </c>
      <c r="T100" s="1" t="s">
        <v>675</v>
      </c>
      <c r="U100" s="1" t="s">
        <v>676</v>
      </c>
    </row>
    <row r="101" s="1" customFormat="1" spans="1:21">
      <c r="A101" s="3">
        <v>17271282039</v>
      </c>
      <c r="B101" s="1" t="s">
        <v>1117</v>
      </c>
      <c r="C101" s="1" t="s">
        <v>1118</v>
      </c>
      <c r="D101" s="1" t="s">
        <v>1061</v>
      </c>
      <c r="E101" s="1" t="s">
        <v>1119</v>
      </c>
      <c r="F101" s="1" t="s">
        <v>919</v>
      </c>
      <c r="G101" s="1" t="s">
        <v>782</v>
      </c>
      <c r="H101" s="1" t="s">
        <v>666</v>
      </c>
      <c r="I101" s="1" t="s">
        <v>1120</v>
      </c>
      <c r="J101" s="1" t="s">
        <v>668</v>
      </c>
      <c r="K101" s="1" t="s">
        <v>1120</v>
      </c>
      <c r="L101" s="1" t="s">
        <v>1120</v>
      </c>
      <c r="M101" s="1" t="s">
        <v>669</v>
      </c>
      <c r="N101" s="1" t="s">
        <v>669</v>
      </c>
      <c r="O101" s="1" t="s">
        <v>670</v>
      </c>
      <c r="P101" s="1" t="s">
        <v>671</v>
      </c>
      <c r="Q101" s="1" t="s">
        <v>672</v>
      </c>
      <c r="R101" s="1" t="s">
        <v>1121</v>
      </c>
      <c r="S101" s="1" t="s">
        <v>674</v>
      </c>
      <c r="T101" s="1" t="s">
        <v>675</v>
      </c>
      <c r="U101" s="1" t="s">
        <v>676</v>
      </c>
    </row>
    <row r="102" s="1" customFormat="1" spans="1:21">
      <c r="A102" s="3">
        <v>17263185852</v>
      </c>
      <c r="B102" s="1" t="s">
        <v>1122</v>
      </c>
      <c r="C102" s="1" t="s">
        <v>1123</v>
      </c>
      <c r="D102" s="1" t="s">
        <v>807</v>
      </c>
      <c r="E102" s="1" t="s">
        <v>1124</v>
      </c>
      <c r="F102" s="1" t="s">
        <v>708</v>
      </c>
      <c r="G102" s="1" t="s">
        <v>665</v>
      </c>
      <c r="H102" s="1" t="s">
        <v>666</v>
      </c>
      <c r="I102" s="1" t="s">
        <v>1125</v>
      </c>
      <c r="J102" s="1" t="s">
        <v>668</v>
      </c>
      <c r="K102" s="1" t="s">
        <v>1125</v>
      </c>
      <c r="L102" s="1" t="s">
        <v>1125</v>
      </c>
      <c r="M102" s="1" t="s">
        <v>669</v>
      </c>
      <c r="N102" s="1" t="s">
        <v>669</v>
      </c>
      <c r="O102" s="1" t="s">
        <v>670</v>
      </c>
      <c r="P102" s="1" t="s">
        <v>671</v>
      </c>
      <c r="Q102" s="1" t="s">
        <v>672</v>
      </c>
      <c r="R102" s="1" t="s">
        <v>1126</v>
      </c>
      <c r="S102" s="1" t="s">
        <v>674</v>
      </c>
      <c r="T102" s="1" t="s">
        <v>675</v>
      </c>
      <c r="U102" s="1" t="s">
        <v>676</v>
      </c>
    </row>
    <row r="103" s="1" customFormat="1" spans="1:21">
      <c r="A103" s="3">
        <v>17212679173</v>
      </c>
      <c r="B103" s="1" t="s">
        <v>1127</v>
      </c>
      <c r="C103" s="1" t="s">
        <v>1128</v>
      </c>
      <c r="D103" s="1" t="s">
        <v>1129</v>
      </c>
      <c r="E103" s="1" t="s">
        <v>1130</v>
      </c>
      <c r="F103" s="1" t="s">
        <v>737</v>
      </c>
      <c r="G103" s="1" t="s">
        <v>665</v>
      </c>
      <c r="H103" s="1" t="s">
        <v>666</v>
      </c>
      <c r="I103" s="1" t="s">
        <v>1131</v>
      </c>
      <c r="J103" s="1" t="s">
        <v>668</v>
      </c>
      <c r="K103" s="1" t="s">
        <v>1131</v>
      </c>
      <c r="L103" s="1" t="s">
        <v>1131</v>
      </c>
      <c r="M103" s="1" t="s">
        <v>669</v>
      </c>
      <c r="N103" s="1" t="s">
        <v>669</v>
      </c>
      <c r="O103" s="1" t="s">
        <v>670</v>
      </c>
      <c r="P103" s="1" t="s">
        <v>671</v>
      </c>
      <c r="Q103" s="1" t="s">
        <v>672</v>
      </c>
      <c r="R103" s="1" t="s">
        <v>1132</v>
      </c>
      <c r="S103" s="1" t="s">
        <v>674</v>
      </c>
      <c r="T103" s="1" t="s">
        <v>675</v>
      </c>
      <c r="U103" s="1" t="s">
        <v>676</v>
      </c>
    </row>
    <row r="104" s="1" customFormat="1" spans="1:21">
      <c r="A104" s="3">
        <v>17180095313</v>
      </c>
      <c r="B104" s="1" t="s">
        <v>1133</v>
      </c>
      <c r="C104" s="1" t="s">
        <v>1134</v>
      </c>
      <c r="D104" s="1" t="s">
        <v>1129</v>
      </c>
      <c r="E104" s="1" t="s">
        <v>1135</v>
      </c>
      <c r="F104" s="1" t="s">
        <v>737</v>
      </c>
      <c r="G104" s="1" t="s">
        <v>661</v>
      </c>
      <c r="H104" s="1" t="s">
        <v>666</v>
      </c>
      <c r="I104" s="1" t="s">
        <v>1136</v>
      </c>
      <c r="J104" s="1" t="s">
        <v>668</v>
      </c>
      <c r="K104" s="1" t="s">
        <v>1136</v>
      </c>
      <c r="L104" s="1" t="s">
        <v>1136</v>
      </c>
      <c r="M104" s="1" t="s">
        <v>669</v>
      </c>
      <c r="N104" s="1" t="s">
        <v>669</v>
      </c>
      <c r="O104" s="1" t="s">
        <v>670</v>
      </c>
      <c r="P104" s="1" t="s">
        <v>671</v>
      </c>
      <c r="Q104" s="1" t="s">
        <v>672</v>
      </c>
      <c r="R104" s="1" t="s">
        <v>1137</v>
      </c>
      <c r="S104" s="1" t="s">
        <v>674</v>
      </c>
      <c r="T104" s="1" t="s">
        <v>675</v>
      </c>
      <c r="U104" s="1" t="s">
        <v>676</v>
      </c>
    </row>
    <row r="105" s="1" customFormat="1" spans="1:21">
      <c r="A105" s="3">
        <v>17159124967</v>
      </c>
      <c r="B105" s="1" t="s">
        <v>1138</v>
      </c>
      <c r="C105" s="1" t="s">
        <v>1139</v>
      </c>
      <c r="D105" s="1" t="s">
        <v>1140</v>
      </c>
      <c r="E105" s="1" t="s">
        <v>1141</v>
      </c>
      <c r="F105" s="1" t="s">
        <v>945</v>
      </c>
      <c r="G105" s="1" t="s">
        <v>661</v>
      </c>
      <c r="H105" s="1" t="s">
        <v>666</v>
      </c>
      <c r="I105" s="1" t="s">
        <v>1142</v>
      </c>
      <c r="J105" s="1" t="s">
        <v>668</v>
      </c>
      <c r="K105" s="1" t="s">
        <v>1142</v>
      </c>
      <c r="L105" s="1" t="s">
        <v>1142</v>
      </c>
      <c r="M105" s="1" t="s">
        <v>669</v>
      </c>
      <c r="N105" s="1" t="s">
        <v>669</v>
      </c>
      <c r="O105" s="1" t="s">
        <v>670</v>
      </c>
      <c r="P105" s="1" t="s">
        <v>671</v>
      </c>
      <c r="Q105" s="1" t="s">
        <v>672</v>
      </c>
      <c r="R105" s="1" t="s">
        <v>1143</v>
      </c>
      <c r="S105" s="1" t="s">
        <v>674</v>
      </c>
      <c r="T105" s="1" t="s">
        <v>675</v>
      </c>
      <c r="U105" s="1" t="s">
        <v>676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2022-03-07T02:12:00Z</dcterms:created>
  <dcterms:modified xsi:type="dcterms:W3CDTF">2022-03-25T06:41:01Z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7E47B155EE434279A4228022B58E1FB8</vt:lpwstr>
  </property>
  <property fmtid="{D5CDD505-2E9C-101B-9397-08002B2CF9AE}" pid="3" name="KSOProductBuildVer">
    <vt:lpwstr>2052-11.1.0.11365</vt:lpwstr>
  </property>
</Properties>
</file>