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对账!$A$1:$X$69</definedName>
  </definedNames>
  <calcPr calcId="144525"/>
</workbook>
</file>

<file path=xl/sharedStrings.xml><?xml version="1.0" encoding="utf-8"?>
<sst xmlns="http://schemas.openxmlformats.org/spreadsheetml/2006/main" count="2177" uniqueCount="604">
  <si>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</si>
  <si>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</si>
  <si>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</si>
  <si>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</si>
  <si>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</si>
  <si>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</si>
  <si>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</si>
  <si>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</si>
  <si>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</si>
  <si>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</si>
  <si>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</si>
  <si>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</si>
  <si>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</si>
  <si>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</si>
  <si>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</si>
  <si>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</si>
  <si>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</si>
  <si>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</si>
  <si>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</si>
  <si>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</si>
  <si>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</si>
  <si>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</si>
  <si>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</si>
  <si>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</si>
  <si>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</si>
  <si>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17377686577	</t>
  </si>
  <si>
    <t>Ctrip</t>
  </si>
  <si>
    <t>正常</t>
  </si>
  <si>
    <t>[台北]天阁酒店(台北复兴馆)(The Tango Hotel (Taipei Fu Hsing))(80941372)</t>
  </si>
  <si>
    <t>天豪客房&lt;2人入住&gt;</t>
  </si>
  <si>
    <t>CNY</t>
  </si>
  <si>
    <t>HUANG/CHUNGHUA</t>
  </si>
  <si>
    <t>CA13744220324CNY</t>
  </si>
  <si>
    <t>未提现</t>
  </si>
  <si>
    <t>携程开票</t>
  </si>
  <si>
    <t xml:space="preserve">	</t>
  </si>
  <si>
    <t xml:space="preserve">17429547468	</t>
  </si>
  <si>
    <t>[彰化]彰化11家·民宿(11 House)(81211103)</t>
  </si>
  <si>
    <t>双人房&lt;2人入住&gt;</t>
  </si>
  <si>
    <t>KUO/YAOPING</t>
  </si>
  <si>
    <t xml:space="preserve">11	</t>
  </si>
  <si>
    <t xml:space="preserve">17430933621	</t>
  </si>
  <si>
    <t>[高雄]高雄义大皇家酒店(E-Da Royal Hotel)(80941588)</t>
  </si>
  <si>
    <t>豪华大床房&lt;2人入住&gt;&lt;早餐&gt;</t>
  </si>
  <si>
    <t>TUAN/CHENGYEH</t>
  </si>
  <si>
    <t xml:space="preserve">17454813364	</t>
  </si>
  <si>
    <t>CHENG/CHIHCHIA</t>
  </si>
  <si>
    <t xml:space="preserve">17570924492	</t>
  </si>
  <si>
    <t>[台中]天阁酒店(台中馆)(Tango Hotel Taichung)(80942068)</t>
  </si>
  <si>
    <t>天豪大床房&lt;2人入住&gt;</t>
  </si>
  <si>
    <t>HO/YUCHEN</t>
  </si>
  <si>
    <t xml:space="preserve">17582137715	</t>
  </si>
  <si>
    <t>[香港]香港帝都酒店(Royal Park Hotel)(80247072)</t>
  </si>
  <si>
    <t>标准房&lt;2人入住&gt;</t>
  </si>
  <si>
    <t>HAU/YEUK SEE</t>
  </si>
  <si>
    <t xml:space="preserve">2453477	</t>
  </si>
  <si>
    <t xml:space="preserve">17582404819	</t>
  </si>
  <si>
    <t>FAN/CHICHIN</t>
  </si>
  <si>
    <t xml:space="preserve">17582531661	</t>
  </si>
  <si>
    <t>[上海]子鱼居酒店（上海人民广场店）(80249886)</t>
  </si>
  <si>
    <t>豪华大床房&lt;2人入住&gt;</t>
  </si>
  <si>
    <t>夏红珍</t>
  </si>
  <si>
    <t xml:space="preserve">17583550250	</t>
  </si>
  <si>
    <t>[临沂]格林豪泰智选酒店(临沂大学城店)(80249511)</t>
  </si>
  <si>
    <t>大床房&lt;2人入住&gt;</t>
  </si>
  <si>
    <t>王得力</t>
  </si>
  <si>
    <t xml:space="preserve">2454134	</t>
  </si>
  <si>
    <t xml:space="preserve">按名字	</t>
  </si>
  <si>
    <t xml:space="preserve">17589218773	</t>
  </si>
  <si>
    <t>[阳江]城市便捷酒店(海陵岛大角湾店)(80247062)</t>
  </si>
  <si>
    <t>商务双床房&lt;2人入住&gt;&lt;早餐&gt;&lt;钻石会员&gt;</t>
  </si>
  <si>
    <t>董章文</t>
  </si>
  <si>
    <t xml:space="preserve">17589439234	</t>
  </si>
  <si>
    <t>[null](82809620)</t>
  </si>
  <si>
    <t xml:space="preserve">17589722179	</t>
  </si>
  <si>
    <t>[合肥]格林豪泰(合肥芜湖路万达广场店)(68606614)</t>
  </si>
  <si>
    <t>朱云龙</t>
  </si>
  <si>
    <t xml:space="preserve">(GRT)75496834;	</t>
  </si>
  <si>
    <t xml:space="preserve">17589967706	</t>
  </si>
  <si>
    <t>LI/MENGHSI</t>
  </si>
  <si>
    <t xml:space="preserve">17590338561	</t>
  </si>
  <si>
    <t>[合肥]贝壳酒店(合肥和平路曙光影院东七里地铁站店)(80249641)</t>
  </si>
  <si>
    <t>时尚高级大床房&lt;2人入住&gt;</t>
  </si>
  <si>
    <t>宋长山</t>
  </si>
  <si>
    <t xml:space="preserve">(GRT)75500546;	</t>
  </si>
  <si>
    <t>取消</t>
  </si>
  <si>
    <t xml:space="preserve">17590814166	</t>
  </si>
  <si>
    <t>[汕头]格林豪泰(汕头澄江路店)(76256476)</t>
  </si>
  <si>
    <t>标准双人房&lt;2人入住&gt;</t>
  </si>
  <si>
    <t>王辉</t>
  </si>
  <si>
    <t xml:space="preserve">(GRT)75503590;	</t>
  </si>
  <si>
    <t xml:space="preserve">17590864800	</t>
  </si>
  <si>
    <t>[深州]尚客优快捷酒店(深州店)(80248557)</t>
  </si>
  <si>
    <t>特价房&lt;2人入住&gt;</t>
  </si>
  <si>
    <t>张明会</t>
  </si>
  <si>
    <t xml:space="preserve">(THK)YD00680220308135042465;	</t>
  </si>
  <si>
    <t xml:space="preserve">17591048579	</t>
  </si>
  <si>
    <t>[深圳]深圳观澜酒店(82340945)</t>
  </si>
  <si>
    <t>标准单人房&lt;2人入住&gt;</t>
  </si>
  <si>
    <t>黄军军</t>
  </si>
  <si>
    <t xml:space="preserve">17591156855	</t>
  </si>
  <si>
    <t>[成都]尚客优快捷酒店(成都四川师范大学成龙店)(80249622)</t>
  </si>
  <si>
    <t>特惠大床房&lt;2人入住&gt;</t>
  </si>
  <si>
    <t>俄地菲聪</t>
  </si>
  <si>
    <t xml:space="preserve">(THK)YD01223220308151139648;	</t>
  </si>
  <si>
    <t xml:space="preserve">17591166979	</t>
  </si>
  <si>
    <t>[上海]全季酒店(上海虹桥娄山关路地铁站店)(76296565)</t>
  </si>
  <si>
    <t>贺红</t>
  </si>
  <si>
    <t xml:space="preserve">17591220132	</t>
  </si>
  <si>
    <t>[临沂]格林豪泰酒店(临沂义堂镇双岭路俄黄路店)(68612692)</t>
  </si>
  <si>
    <t>大床房(无窗)&lt;2人入住&gt;</t>
  </si>
  <si>
    <t>颜晓光</t>
  </si>
  <si>
    <t xml:space="preserve">(GRT)75506210;	</t>
  </si>
  <si>
    <t xml:space="preserve">17591377229	</t>
  </si>
  <si>
    <t>[合肥]格林豪泰(合肥城隍庙三孝口地铁站店)(80246578)</t>
  </si>
  <si>
    <t>双床房&lt;2人入住&gt;</t>
  </si>
  <si>
    <t>王文龙</t>
  </si>
  <si>
    <t xml:space="preserve">2455713	</t>
  </si>
  <si>
    <t xml:space="preserve">(GRT)75507252;	</t>
  </si>
  <si>
    <t xml:space="preserve">17591615110	</t>
  </si>
  <si>
    <t>[沛县]喆·啡酒店(沛县新城区九龙城店)(76478694)</t>
  </si>
  <si>
    <t>啡凡大床房&lt;2人入住&gt;</t>
  </si>
  <si>
    <t>郑浩</t>
  </si>
  <si>
    <t xml:space="preserve">2455838	</t>
  </si>
  <si>
    <t xml:space="preserve">104308480124	</t>
  </si>
  <si>
    <t xml:space="preserve">17591714370	</t>
  </si>
  <si>
    <t>[鹰潭]骏怡连锁酒店(余江火车站店)(80247149)</t>
  </si>
  <si>
    <t>高级双人房&lt;2人入住&gt;</t>
  </si>
  <si>
    <t>章祖怡</t>
  </si>
  <si>
    <t xml:space="preserve">17591735174	</t>
  </si>
  <si>
    <t>[昆山]尚客优快捷酒店(昆山淀山湖店)(77145615)</t>
  </si>
  <si>
    <t>高级大床房&lt;2人入住&gt;</t>
  </si>
  <si>
    <t>金君飞</t>
  </si>
  <si>
    <t xml:space="preserve">(THK)YD01560220308173716371;	</t>
  </si>
  <si>
    <t xml:space="preserve">17596438478	</t>
  </si>
  <si>
    <t>[项城]尚客优连锁酒店(项城东方大道店)(80248107)</t>
  </si>
  <si>
    <t>标准大床房&lt;2人入住&gt;</t>
  </si>
  <si>
    <t>高超群</t>
  </si>
  <si>
    <t xml:space="preserve">17596505641	</t>
  </si>
  <si>
    <t>[南昌]尚客优精选酒店(南昌叠山路滕王阁步行街店)(80245746)</t>
  </si>
  <si>
    <t>陈思梦</t>
  </si>
  <si>
    <t xml:space="preserve">2455998	</t>
  </si>
  <si>
    <t xml:space="preserve">17596539729	</t>
  </si>
  <si>
    <t>[巢湖]尚客优精选酒店(巢湖向阳南路店)(81209511)</t>
  </si>
  <si>
    <t>精选大床房&lt;2人入住&gt;</t>
  </si>
  <si>
    <t>张全龙</t>
  </si>
  <si>
    <t xml:space="preserve">17596805143	</t>
  </si>
  <si>
    <t>[扬州]格林豪泰快捷酒店(扬州小纪镇中兴南路店)(80247551)</t>
  </si>
  <si>
    <t>商务大床房&lt;2人入住&gt;</t>
  </si>
  <si>
    <t>梁萧</t>
  </si>
  <si>
    <t xml:space="preserve">2456076	</t>
  </si>
  <si>
    <t xml:space="preserve">(GRT)75511167;	</t>
  </si>
  <si>
    <t xml:space="preserve">17596896169	</t>
  </si>
  <si>
    <t>[null](80249764)</t>
  </si>
  <si>
    <t xml:space="preserve">17596989038	</t>
  </si>
  <si>
    <t>[null](82807011)</t>
  </si>
  <si>
    <t xml:space="preserve">17597675699	</t>
  </si>
  <si>
    <t>[阜阳]贝壳酒店(阜阳颍河东路店)(80249889)</t>
  </si>
  <si>
    <t>吴彩虹</t>
  </si>
  <si>
    <t xml:space="preserve">2456421	</t>
  </si>
  <si>
    <t xml:space="preserve">(GRT)75514691;	</t>
  </si>
  <si>
    <t xml:space="preserve">17597775704	</t>
  </si>
  <si>
    <t>[太原]IU酒店(太原解放路北大街万达广场店)(80248120)</t>
  </si>
  <si>
    <t>小U超级双床房&lt;2人入住&gt;</t>
  </si>
  <si>
    <t>王振平</t>
  </si>
  <si>
    <t xml:space="preserve">104309071504	</t>
  </si>
  <si>
    <t xml:space="preserve">17597768708	</t>
  </si>
  <si>
    <t>[香港]帝乐文娜公馆(The Luxe Manor)(80243672)</t>
  </si>
  <si>
    <t>尊尚客房&lt;2人入住&gt;</t>
  </si>
  <si>
    <t>lo/hung tak</t>
  </si>
  <si>
    <t xml:space="preserve">2456479	</t>
  </si>
  <si>
    <t xml:space="preserve">17597786574	</t>
  </si>
  <si>
    <t>[上海]汉庭酒店(上海铜川路地铁站)(77141767)</t>
  </si>
  <si>
    <t>罗忠鸣</t>
  </si>
  <si>
    <t xml:space="preserve">17597885132	</t>
  </si>
  <si>
    <t>[襄阳]城市便捷酒店(襄阳深圳工业园店)(68343702)</t>
  </si>
  <si>
    <t>商务双床房&lt;2人入住&gt;</t>
  </si>
  <si>
    <t>李佳佳</t>
  </si>
  <si>
    <t xml:space="preserve">17597945719	</t>
  </si>
  <si>
    <t>[桐庐]城市便捷酒店(桐庐上林春天店)(82340790)</t>
  </si>
  <si>
    <t>朱哲辉</t>
  </si>
  <si>
    <t xml:space="preserve">17364193067	</t>
  </si>
  <si>
    <t>[台北]台北西门航栈商旅(Ximen Airline Hotel)(80942231)</t>
  </si>
  <si>
    <t>豪华双床房&lt;2人入住&gt;</t>
  </si>
  <si>
    <t>LI/WEN LANG</t>
  </si>
  <si>
    <t>CA13744220325CNY</t>
  </si>
  <si>
    <t xml:space="preserve">17548415845	</t>
  </si>
  <si>
    <t>[南京]汉庭酒店(南京汉中门地铁站店)(80248875)</t>
  </si>
  <si>
    <t>葛修堂</t>
  </si>
  <si>
    <t xml:space="preserve">R2100291079040128001	</t>
  </si>
  <si>
    <t xml:space="preserve">17558360587	</t>
  </si>
  <si>
    <t>Huang/Yucheng,Huang/Yucheng</t>
  </si>
  <si>
    <t xml:space="preserve">2449436	</t>
  </si>
  <si>
    <t xml:space="preserve">17558522978	</t>
  </si>
  <si>
    <t>[上海]汉庭酒店(上海豫园陆家浜路地铁站店)(76438885)</t>
  </si>
  <si>
    <t>黄平</t>
  </si>
  <si>
    <t xml:space="preserve">R2000113079147308001	</t>
  </si>
  <si>
    <t xml:space="preserve">17572066003	</t>
  </si>
  <si>
    <t>[北京]汉庭酒店(北京西单店)(80249100)</t>
  </si>
  <si>
    <t>大床房A&lt;2人入住&gt;</t>
  </si>
  <si>
    <t>刘昱彤</t>
  </si>
  <si>
    <t xml:space="preserve">R1000315079232063001	</t>
  </si>
  <si>
    <t xml:space="preserve">17573457060	</t>
  </si>
  <si>
    <t>TSAI/CHAI SHEN</t>
  </si>
  <si>
    <t xml:space="preserve">17580946022	</t>
  </si>
  <si>
    <t>天豪客房&lt;2人入住&gt;&lt;早餐&gt;</t>
  </si>
  <si>
    <t>CHUO/SHIHWEI</t>
  </si>
  <si>
    <t xml:space="preserve">17581723623	</t>
  </si>
  <si>
    <t>[新北]新北板桥凯撒大饭店(Caesar Park Hotel Banqiao)(80941324)</t>
  </si>
  <si>
    <t>豪华双床房&lt;2人入住&gt;&lt;早餐&gt;</t>
  </si>
  <si>
    <t>CHU/YUN YUAN</t>
  </si>
  <si>
    <t xml:space="preserve">2453302	</t>
  </si>
  <si>
    <t xml:space="preserve">17582182196	</t>
  </si>
  <si>
    <t>[香港]香港旺角希尔顿花园酒店(Hilton Garden Inn Hong Kong Mongkok)(80243695)</t>
  </si>
  <si>
    <t>花园双床客房&lt;2人入住&gt;</t>
  </si>
  <si>
    <t>CHIU/KA MAN</t>
  </si>
  <si>
    <t xml:space="preserve">3240119078	</t>
  </si>
  <si>
    <t xml:space="preserve">17582308709	</t>
  </si>
  <si>
    <t>[北京]7天连锁酒店(北京定慧寺五路居地铁站店)(76296845)</t>
  </si>
  <si>
    <t>零压大床房&lt;2人入住&gt;&lt;钻石会员&gt;&lt;交叉用户机票，高铁，汽车，船票，用车&gt;</t>
  </si>
  <si>
    <t>赵亚杰</t>
  </si>
  <si>
    <t xml:space="preserve">2453544	</t>
  </si>
  <si>
    <t xml:space="preserve">104305459884	</t>
  </si>
  <si>
    <t xml:space="preserve">17583130253	</t>
  </si>
  <si>
    <t>[中山]尚客优品酒店(中山西区彩虹大道店)(81209204)</t>
  </si>
  <si>
    <t>周文林</t>
  </si>
  <si>
    <t xml:space="preserve">17598460587	</t>
  </si>
  <si>
    <t>[广州]广州影星宾馆(82340457)</t>
  </si>
  <si>
    <t>商务大床客房&lt;2人入住&gt;</t>
  </si>
  <si>
    <t>徐轶腾</t>
  </si>
  <si>
    <t xml:space="preserve">009	</t>
  </si>
  <si>
    <t xml:space="preserve">17598901294	</t>
  </si>
  <si>
    <t>[单县]尚客优连锁酒店(单县向阳路店)(80245980)</t>
  </si>
  <si>
    <t>特价房（特惠）&lt;2人入住&gt;</t>
  </si>
  <si>
    <t>单如梅</t>
  </si>
  <si>
    <t xml:space="preserve">(THK)YD03376220309091609297;	</t>
  </si>
  <si>
    <t xml:space="preserve">17599046383	</t>
  </si>
  <si>
    <t>[香港]香港北角海逸酒店(Harbour Plaza North Point)(80247412)</t>
  </si>
  <si>
    <t>尊贵山景房&lt;2人入住&gt;</t>
  </si>
  <si>
    <t>SAE LAW/Kriangsak</t>
  </si>
  <si>
    <t xml:space="preserve">2457047	</t>
  </si>
  <si>
    <t xml:space="preserve">17599300138	</t>
  </si>
  <si>
    <t>[长沙]格林豪泰酒店(长沙中医药大学店)(76434313)</t>
  </si>
  <si>
    <t>喻军</t>
  </si>
  <si>
    <t xml:space="preserve">2457171	</t>
  </si>
  <si>
    <t xml:space="preserve">(GRT)75523692;	</t>
  </si>
  <si>
    <t xml:space="preserve">17599442832	</t>
  </si>
  <si>
    <t>Wu/Shihchuan</t>
  </si>
  <si>
    <t xml:space="preserve">2457236	</t>
  </si>
  <si>
    <t xml:space="preserve">17599517204	</t>
  </si>
  <si>
    <t xml:space="preserve">(GRT)75525019;	</t>
  </si>
  <si>
    <t xml:space="preserve">17599671001	</t>
  </si>
  <si>
    <t>[北京]IU酒店(北京科技大学北沙滩地铁站店)(76423426)</t>
  </si>
  <si>
    <t>小U舒适大床房&lt;2人入住&gt;</t>
  </si>
  <si>
    <t>聂建飞</t>
  </si>
  <si>
    <t xml:space="preserve">104310338834	</t>
  </si>
  <si>
    <t xml:space="preserve">17599787494	</t>
  </si>
  <si>
    <t>[莆田]贝壳酒店(莆田涵江区涵华西路店)(80245944)</t>
  </si>
  <si>
    <t>时尚大床房&lt;2人入住&gt;</t>
  </si>
  <si>
    <t>蒋结勇</t>
  </si>
  <si>
    <t xml:space="preserve">2457411	</t>
  </si>
  <si>
    <t xml:space="preserve">(GRT)75526816	</t>
  </si>
  <si>
    <t xml:space="preserve">17605666729	</t>
  </si>
  <si>
    <t>[绍兴]格林豪泰(绍兴柯桥兴越路店)(80895197)</t>
  </si>
  <si>
    <t>高级标准房&lt;2人入住&gt;&lt;早餐&gt;</t>
  </si>
  <si>
    <t>郑星星</t>
  </si>
  <si>
    <t xml:space="preserve">17605744363	</t>
  </si>
  <si>
    <t>TSAI/YITE</t>
  </si>
  <si>
    <t xml:space="preserve">17605853703	</t>
  </si>
  <si>
    <t>周华彪</t>
  </si>
  <si>
    <t xml:space="preserve">17605996512	</t>
  </si>
  <si>
    <t>[上海]贝壳酒店(上海国家会展中心华新店)(80248966)</t>
  </si>
  <si>
    <t>许金华</t>
  </si>
  <si>
    <t xml:space="preserve">(GRT)75535900;	</t>
  </si>
  <si>
    <t xml:space="preserve">17606004011	</t>
  </si>
  <si>
    <t>[白银]格林豪泰(白银市汽车东站兰包路店)(80245920)</t>
  </si>
  <si>
    <t>史春雨</t>
  </si>
  <si>
    <t xml:space="preserve">(GRT)75535956;	</t>
  </si>
  <si>
    <t xml:space="preserve">17606077105	</t>
  </si>
  <si>
    <t>时尚双床房&lt;2人入住&gt;</t>
  </si>
  <si>
    <t>肖虎</t>
  </si>
  <si>
    <t xml:space="preserve">(GRT)75536403;	</t>
  </si>
  <si>
    <t xml:space="preserve">17606381786	</t>
  </si>
  <si>
    <t>朱英梅</t>
  </si>
  <si>
    <t xml:space="preserve">(GRT)75538160;	</t>
  </si>
  <si>
    <t xml:space="preserve">17606502349	</t>
  </si>
  <si>
    <t>[昆山]格林豪泰酒店(昆山北门路九方城店)(77172229)</t>
  </si>
  <si>
    <t>1.8米大床房&lt;2人入住&gt;</t>
  </si>
  <si>
    <t>张来波</t>
  </si>
  <si>
    <t xml:space="preserve">2458500	</t>
  </si>
  <si>
    <t xml:space="preserve">(GRT)75538835;	</t>
  </si>
  <si>
    <t xml:space="preserve">17606646882	</t>
  </si>
  <si>
    <t>[泰州]贝壳酒店(泰州医药高新区泰事达路店)(80251067)</t>
  </si>
  <si>
    <t>徐国安</t>
  </si>
  <si>
    <t xml:space="preserve">2458613	</t>
  </si>
  <si>
    <t xml:space="preserve">(GRT)75539601;	</t>
  </si>
  <si>
    <t xml:space="preserve">17606744863	</t>
  </si>
  <si>
    <t>张宏飞</t>
  </si>
  <si>
    <t xml:space="preserve">(GRT)75540195;	</t>
  </si>
  <si>
    <t xml:space="preserve">17606801598	</t>
  </si>
  <si>
    <t>[成都]城市便捷酒店(西华大学红光大道店)(80250558)</t>
  </si>
  <si>
    <t>杨俊峰</t>
  </si>
  <si>
    <t xml:space="preserve">2458695	</t>
  </si>
  <si>
    <t xml:space="preserve">17606942632	</t>
  </si>
  <si>
    <t>[宜兴]格林豪泰酒店(宜兴邮政大厦店)(80246065)</t>
  </si>
  <si>
    <t>沈鹏飞</t>
  </si>
  <si>
    <t xml:space="preserve">(GRT)75541161;	</t>
  </si>
  <si>
    <t xml:space="preserve">17533209352	</t>
  </si>
  <si>
    <t>退单</t>
  </si>
  <si>
    <t>[上海]上海家荣酒店公寓(80249119)</t>
  </si>
  <si>
    <t>龙品</t>
  </si>
  <si>
    <t>，</t>
  </si>
  <si>
    <t>17533209352此单多收271元退回</t>
  </si>
  <si>
    <t>A220325095345481</t>
  </si>
  <si>
    <t>A2203250954543605</t>
  </si>
  <si>
    <t>总计：22390元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</si>
  <si>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</si>
  <si>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</si>
  <si>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</si>
  <si>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</si>
  <si>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</si>
  <si>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</si>
  <si>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</si>
  <si>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</si>
  <si>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</si>
  <si>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</si>
  <si>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</si>
  <si>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</si>
  <si>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</si>
  <si>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</si>
  <si>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</si>
  <si>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</si>
  <si>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</si>
  <si>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</si>
  <si>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2022-03-09</t>
  </si>
  <si>
    <t>2458759</t>
  </si>
  <si>
    <t>格林豪泰酒店(宜兴邮政大厦店)</t>
  </si>
  <si>
    <t>2022-03-10</t>
  </si>
  <si>
    <t>退房日月结</t>
  </si>
  <si>
    <t>138.00</t>
  </si>
  <si>
    <t>RMB</t>
  </si>
  <si>
    <t>0</t>
  </si>
  <si>
    <t>0.00</t>
  </si>
  <si>
    <t>携程汇登国内直连</t>
  </si>
  <si>
    <t>01.011264</t>
  </si>
  <si>
    <t>2022-03-09 23:13:15</t>
  </si>
  <si>
    <t>否</t>
  </si>
  <si>
    <t>广州汇登信息科技有限公司</t>
  </si>
  <si>
    <t>直连</t>
  </si>
  <si>
    <t>2458695</t>
  </si>
  <si>
    <t>城市便捷酒店(成都红光大道店)</t>
  </si>
  <si>
    <t>156.00</t>
  </si>
  <si>
    <t>2022-03-09 22:32:02</t>
  </si>
  <si>
    <t>2458665</t>
  </si>
  <si>
    <t>贝壳酒店(上海国家会展中心华新店)</t>
  </si>
  <si>
    <t>149.00</t>
  </si>
  <si>
    <t>2022-03-09 22:16:08</t>
  </si>
  <si>
    <t>2458613</t>
  </si>
  <si>
    <t>贝壳酒店(泰州医药高新区泰事达路店)</t>
  </si>
  <si>
    <t>120.00</t>
  </si>
  <si>
    <t>2022-03-09 21:48:12</t>
  </si>
  <si>
    <t>2458500</t>
  </si>
  <si>
    <t>格林豪泰快捷酒店（昆山北门路九方城店）</t>
  </si>
  <si>
    <t>171.00</t>
  </si>
  <si>
    <t>2022-03-09 21:13:26</t>
  </si>
  <si>
    <t>2458436</t>
  </si>
  <si>
    <t>格林豪泰酒店(长沙中医药大学店)</t>
  </si>
  <si>
    <t>160.00</t>
  </si>
  <si>
    <t>2022-03-09 20:43:40</t>
  </si>
  <si>
    <t>2458266</t>
  </si>
  <si>
    <t>166.00</t>
  </si>
  <si>
    <t>2022-03-09 19:31:48</t>
  </si>
  <si>
    <t>2458217</t>
  </si>
  <si>
    <t>格林豪泰快捷酒店（白银汽车东站兰包路店）</t>
  </si>
  <si>
    <t>116.00</t>
  </si>
  <si>
    <t>2022-03-09 19:14:38</t>
  </si>
  <si>
    <t>2458207</t>
  </si>
  <si>
    <t>141.00</t>
  </si>
  <si>
    <t>2022-03-09 19:12:40</t>
  </si>
  <si>
    <t>2458113</t>
  </si>
  <si>
    <t>尚客优精选酒店（叠山路滕王阁步行街店）</t>
  </si>
  <si>
    <t>103.00</t>
  </si>
  <si>
    <t>2022-03-09 18:40:51</t>
  </si>
  <si>
    <t>2458030</t>
  </si>
  <si>
    <t>天阁酒店(台北复兴馆)</t>
  </si>
  <si>
    <t>TSAI YITE</t>
  </si>
  <si>
    <t>417.00</t>
  </si>
  <si>
    <t>2022-03-09 18:19:29</t>
  </si>
  <si>
    <t>2457951</t>
  </si>
  <si>
    <t>格林豪泰(绍兴柯桥兴越路店)</t>
  </si>
  <si>
    <t>152.00</t>
  </si>
  <si>
    <t>2022-03-09 17:59:54</t>
  </si>
  <si>
    <t>2457411</t>
  </si>
  <si>
    <t>贝壳酒店（涵华西路店）（原缘来快捷酒店）</t>
  </si>
  <si>
    <t>101.00</t>
  </si>
  <si>
    <t>2022-03-09 13:22:18</t>
  </si>
  <si>
    <t>2457356</t>
  </si>
  <si>
    <t>IU酒店(北京科技大学北沙滩地铁站店)</t>
  </si>
  <si>
    <t>261.00</t>
  </si>
  <si>
    <t>2022-03-09 12:54:50</t>
  </si>
  <si>
    <t>2457271</t>
  </si>
  <si>
    <t>格林豪泰(汕头澄江路店)</t>
  </si>
  <si>
    <t>197.00</t>
  </si>
  <si>
    <t>2022-03-09 12:19:00</t>
  </si>
  <si>
    <t>2457236</t>
  </si>
  <si>
    <t>Wu Shihchuan</t>
  </si>
  <si>
    <t>2022-03-09 12:02:52</t>
  </si>
  <si>
    <t>2457171</t>
  </si>
  <si>
    <t>2022-03-09 11:27:42</t>
  </si>
  <si>
    <t>2457047</t>
  </si>
  <si>
    <t>香港北角海逸酒店</t>
  </si>
  <si>
    <t>SAE LAW Kriangsak</t>
  </si>
  <si>
    <t>851.00</t>
  </si>
  <si>
    <t>2022-03-09 10:12:29</t>
  </si>
  <si>
    <t>2456978</t>
  </si>
  <si>
    <t xml:space="preserve">尚客优连锁酒店(单县向阳路店) </t>
  </si>
  <si>
    <t>80.00</t>
  </si>
  <si>
    <t>2022-03-09 09:16:11</t>
  </si>
  <si>
    <t>2456786</t>
  </si>
  <si>
    <t>广州影星宾馆</t>
  </si>
  <si>
    <t>271.00</t>
  </si>
  <si>
    <t>2022-03-09 00:29:58</t>
  </si>
  <si>
    <t>2022-03-08</t>
  </si>
  <si>
    <t>2456577</t>
  </si>
  <si>
    <t>城市便捷酒店(桐庐上林春天店)</t>
  </si>
  <si>
    <t>2022-03-08 21:43:23</t>
  </si>
  <si>
    <t>2456541</t>
  </si>
  <si>
    <t>城市便捷(襄阳深圳工业园店)</t>
  </si>
  <si>
    <t>151.00</t>
  </si>
  <si>
    <t>2022-03-08 21:28:35</t>
  </si>
  <si>
    <t>2456479</t>
  </si>
  <si>
    <t>帝乐文娜公馆</t>
  </si>
  <si>
    <t>lo hung tak</t>
  </si>
  <si>
    <t>841.00</t>
  </si>
  <si>
    <t>2022-03-08 21:03:04</t>
  </si>
  <si>
    <t>2456476</t>
  </si>
  <si>
    <t>IU酒店(太原解放路北大街万达广场店)</t>
  </si>
  <si>
    <t>217.00</t>
  </si>
  <si>
    <t>2022-03-08 21:02:37</t>
  </si>
  <si>
    <t>2456421</t>
  </si>
  <si>
    <t>贝壳酒店（阜阳颍河东路店）</t>
  </si>
  <si>
    <t>110.00</t>
  </si>
  <si>
    <t>2022-03-08 20:41:15</t>
  </si>
  <si>
    <t>2456133</t>
  </si>
  <si>
    <t>布丁酒店（重庆南坪万达地铁站店）</t>
  </si>
  <si>
    <t>王森</t>
  </si>
  <si>
    <t>64.00</t>
  </si>
  <si>
    <t>2022-03-08 18:49:35</t>
  </si>
  <si>
    <t>2456103</t>
  </si>
  <si>
    <t>汉庭（佛山顺德美的总部店）</t>
  </si>
  <si>
    <t>罗浩</t>
  </si>
  <si>
    <t>175.00</t>
  </si>
  <si>
    <t>2022-03-08 18:39:59</t>
  </si>
  <si>
    <t>2456076</t>
  </si>
  <si>
    <t>格林豪泰快捷酒店（扬州江都小纪中兴南路店）</t>
  </si>
  <si>
    <t>206.00</t>
  </si>
  <si>
    <t>2022-03-08 18:30:44</t>
  </si>
  <si>
    <t>2456008</t>
  </si>
  <si>
    <t>尚客优精选酒店（巢湖向阳路店）</t>
  </si>
  <si>
    <t>137.00</t>
  </si>
  <si>
    <t>2022-03-08 18:07:07</t>
  </si>
  <si>
    <t>2455998</t>
  </si>
  <si>
    <t>2022-03-08 18:05:52</t>
  </si>
  <si>
    <t>2455975</t>
  </si>
  <si>
    <t>尚客优连锁酒店(项城东方大道店)</t>
  </si>
  <si>
    <t>96.00</t>
  </si>
  <si>
    <t>2022-03-08 17:58:54</t>
  </si>
  <si>
    <t>2455913</t>
  </si>
  <si>
    <t>尚客优快捷酒店(昆山淀山湖店)</t>
  </si>
  <si>
    <t>129.00</t>
  </si>
  <si>
    <t>2022-03-08 17:37:20</t>
  </si>
  <si>
    <t>2455899</t>
  </si>
  <si>
    <t>骏怡连锁酒店(余江火车站店)</t>
  </si>
  <si>
    <t>107.00</t>
  </si>
  <si>
    <t>2022-03-08 17:33:01</t>
  </si>
  <si>
    <t>2455838</t>
  </si>
  <si>
    <t>喆·啡酒店(沛县新城区九龙城店)</t>
  </si>
  <si>
    <t>203.00</t>
  </si>
  <si>
    <t>2022-03-08 17:10:27</t>
  </si>
  <si>
    <t>2455713</t>
  </si>
  <si>
    <t>格林豪泰(合肥城隍庙商务酒店)</t>
  </si>
  <si>
    <t>2022-03-08 16:13:21</t>
  </si>
  <si>
    <t>2455633</t>
  </si>
  <si>
    <t>格林豪泰酒店(临沂义堂镇双岭路俄黄路店)</t>
  </si>
  <si>
    <t>117.00</t>
  </si>
  <si>
    <t>2022-03-08 15:29:50</t>
  </si>
  <si>
    <t>2455607</t>
  </si>
  <si>
    <t>尚客优快捷酒店（四川师范大学成龙店）</t>
  </si>
  <si>
    <t>99.00</t>
  </si>
  <si>
    <t>2022-03-08 15:11:40</t>
  </si>
  <si>
    <t>2455549</t>
  </si>
  <si>
    <t>深圳观澜酒店</t>
  </si>
  <si>
    <t>150.00</t>
  </si>
  <si>
    <t>2022-03-08 14:40:38</t>
  </si>
  <si>
    <t>2455456</t>
  </si>
  <si>
    <t>尚客优快捷酒店(深州店)</t>
  </si>
  <si>
    <t>75.00</t>
  </si>
  <si>
    <t>2022-03-08 13:50:44</t>
  </si>
  <si>
    <t>2455430</t>
  </si>
  <si>
    <t>198.00</t>
  </si>
  <si>
    <t>2022-03-08 13:38:27</t>
  </si>
  <si>
    <t>2455223</t>
  </si>
  <si>
    <t>贝壳酒店(合肥和平路曙光影院东七里地铁站店)</t>
  </si>
  <si>
    <t>2022-03-08 11:44:12</t>
  </si>
  <si>
    <t>2455050</t>
  </si>
  <si>
    <t>天阁酒店(台中馆)</t>
  </si>
  <si>
    <t>LI MENGHSI</t>
  </si>
  <si>
    <t>429.00</t>
  </si>
  <si>
    <t>2022-03-08 09:52:13</t>
  </si>
  <si>
    <t>2454901</t>
  </si>
  <si>
    <t>格林豪泰(合肥芜湖路万达广场店)</t>
  </si>
  <si>
    <t>168.00</t>
  </si>
  <si>
    <t>2022-03-08 07:40:26</t>
  </si>
  <si>
    <t>2454772</t>
  </si>
  <si>
    <t>布丁酒店(昆明翠湖小西门店)</t>
  </si>
  <si>
    <t>王海波</t>
  </si>
  <si>
    <t>67.00</t>
  </si>
  <si>
    <t>2022-03-08 00:27:19</t>
  </si>
  <si>
    <t>2022-03-07</t>
  </si>
  <si>
    <t>2454743</t>
  </si>
  <si>
    <t>城市便捷酒店(海陵岛大角湾店)</t>
  </si>
  <si>
    <t>154.00</t>
  </si>
  <si>
    <t>2022-03-07 23:13:16</t>
  </si>
  <si>
    <t>2454134</t>
  </si>
  <si>
    <t>格林豪泰智选酒店(临沂大学城店)</t>
  </si>
  <si>
    <t>131.00</t>
  </si>
  <si>
    <t>2022-03-07 18:18:55</t>
  </si>
  <si>
    <t>2453578</t>
  </si>
  <si>
    <t>FAN CHICHIN</t>
  </si>
  <si>
    <t>854.00</t>
  </si>
  <si>
    <t>2022-03-07 13:39:52</t>
  </si>
  <si>
    <t>2453544</t>
  </si>
  <si>
    <t>7天连锁酒店(北京定慧寺五路居地铁站店)</t>
  </si>
  <si>
    <t>221.00</t>
  </si>
  <si>
    <t>2022-03-07 13:16:08</t>
  </si>
  <si>
    <t>2453490</t>
  </si>
  <si>
    <t>香港旺角希尔顿花园酒店</t>
  </si>
  <si>
    <t>CHIU KA MAN</t>
  </si>
  <si>
    <t>1522.00</t>
  </si>
  <si>
    <t>2022-03-07 12:47:51</t>
  </si>
  <si>
    <t>2453477</t>
  </si>
  <si>
    <t>香港帝都酒店</t>
  </si>
  <si>
    <t>HAU YEUK SEE</t>
  </si>
  <si>
    <t>2700.00</t>
  </si>
  <si>
    <t>2022-03-07 12:40:10</t>
  </si>
  <si>
    <t>2453302</t>
  </si>
  <si>
    <t>新北板桥凯撒大饭店</t>
  </si>
  <si>
    <t>CHU YUN YUAN</t>
  </si>
  <si>
    <t>633.00</t>
  </si>
  <si>
    <t>2022-03-07 11:08:58</t>
  </si>
  <si>
    <t>2452971</t>
  </si>
  <si>
    <t>CHUO SHIHWEI</t>
  </si>
  <si>
    <t>443.00</t>
  </si>
  <si>
    <t>2022-03-07 00:48:51</t>
  </si>
  <si>
    <t>2022-03-06</t>
  </si>
  <si>
    <t>2451995</t>
  </si>
  <si>
    <t>TSAI CHAI SHEN</t>
  </si>
  <si>
    <t>834.00</t>
  </si>
  <si>
    <t>2022-03-06 14:25:30</t>
  </si>
  <si>
    <t>2451363</t>
  </si>
  <si>
    <t>汉庭酒店(北京西单店)</t>
  </si>
  <si>
    <t>335.00</t>
  </si>
  <si>
    <t>2022-03-06 00:54:26</t>
  </si>
  <si>
    <t>2022-03-05</t>
  </si>
  <si>
    <t>2451097</t>
  </si>
  <si>
    <t>HO YUCHEN</t>
  </si>
  <si>
    <t>427.00</t>
  </si>
  <si>
    <t>2022-03-05 21:19:48</t>
  </si>
  <si>
    <t>2449484</t>
  </si>
  <si>
    <t>汉庭酒店(上海豫园河南南路店)</t>
  </si>
  <si>
    <t>237.00</t>
  </si>
  <si>
    <t>2022-03-05 01:21:50</t>
  </si>
  <si>
    <t>2449436</t>
  </si>
  <si>
    <t>西门航栈商旅</t>
  </si>
  <si>
    <t>Huang Yucheng,Huang Yucheng</t>
  </si>
  <si>
    <t>594.00</t>
  </si>
  <si>
    <t>2022-03-05 00:07:10</t>
  </si>
  <si>
    <t>2022-02-22</t>
  </si>
  <si>
    <t>2431637</t>
  </si>
  <si>
    <t>高雄义大皇家酒店</t>
  </si>
  <si>
    <t>CHENG CHIHCHIA</t>
  </si>
  <si>
    <t>809.00</t>
  </si>
  <si>
    <t>2022-02-22 23:11:57</t>
  </si>
  <si>
    <t>2022-02-20</t>
  </si>
  <si>
    <t>2426796</t>
  </si>
  <si>
    <t>TUAN CHENGYEH</t>
  </si>
  <si>
    <t>807.00</t>
  </si>
  <si>
    <t>2022-02-20 16:12:16</t>
  </si>
  <si>
    <t>2426215</t>
  </si>
  <si>
    <t>彰化11家·民宿</t>
  </si>
  <si>
    <t>KUO YAOPING</t>
  </si>
  <si>
    <t>353.00</t>
  </si>
  <si>
    <t>2022-02-20 10:45:03</t>
  </si>
  <si>
    <t>2022-02-17</t>
  </si>
  <si>
    <t>2420381</t>
  </si>
  <si>
    <t>HUANG CHUNGHUA</t>
  </si>
  <si>
    <t>2022-03-02</t>
  </si>
  <si>
    <t>2978.01</t>
  </si>
  <si>
    <t>2022-02-17 11:47:21</t>
  </si>
  <si>
    <t>2022-02-15</t>
  </si>
  <si>
    <t>2419563</t>
  </si>
  <si>
    <t>LI WEN LANG</t>
  </si>
  <si>
    <t>201.00</t>
  </si>
  <si>
    <t>2022-02-15 16:37:02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</si>
</sst>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44622</v>
      </c>
      <c r="G2" s="6">
        <v>44629</v>
      </c>
      <c r="H2" s="4">
        <v>1</v>
      </c>
      <c r="I2" s="4">
        <v>7</v>
      </c>
      <c r="J2" s="4">
        <v>7</v>
      </c>
      <c r="K2" s="4" t="s">
        <v>30</v>
      </c>
      <c r="L2" s="4">
        <v>2978</v>
      </c>
      <c r="M2" s="4">
        <v>2978</v>
      </c>
      <c r="N2" s="4" t="s">
        <v>31</v>
      </c>
      <c r="O2" s="4" t="s">
        <v>32</v>
      </c>
      <c r="P2" s="4" t="s">
        <v>33</v>
      </c>
      <c r="Q2" s="4">
        <v>0</v>
      </c>
      <c r="R2" s="7">
        <v>44609</v>
      </c>
      <c r="S2" s="6">
        <v>44644</v>
      </c>
      <c r="T2" s="4" t="s">
        <v>34</v>
      </c>
      <c r="U2" s="4">
        <v>2978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44628</v>
      </c>
      <c r="G3" s="6">
        <v>44629</v>
      </c>
      <c r="H3" s="4">
        <v>1</v>
      </c>
      <c r="I3" s="4">
        <v>1</v>
      </c>
      <c r="J3" s="4">
        <v>1</v>
      </c>
      <c r="K3" s="4" t="s">
        <v>30</v>
      </c>
      <c r="L3" s="4">
        <v>353</v>
      </c>
      <c r="M3" s="4">
        <v>353</v>
      </c>
      <c r="N3" s="4" t="s">
        <v>39</v>
      </c>
      <c r="O3" s="4" t="s">
        <v>32</v>
      </c>
      <c r="P3" s="4" t="s">
        <v>33</v>
      </c>
      <c r="Q3" s="4">
        <v>0</v>
      </c>
      <c r="R3" s="7">
        <v>44612</v>
      </c>
      <c r="S3" s="6">
        <v>44644</v>
      </c>
      <c r="T3" s="4" t="s">
        <v>34</v>
      </c>
      <c r="U3" s="4">
        <v>353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44628</v>
      </c>
      <c r="G4" s="6">
        <v>44629</v>
      </c>
      <c r="H4" s="4">
        <v>1</v>
      </c>
      <c r="I4" s="4">
        <v>1</v>
      </c>
      <c r="J4" s="4">
        <v>1</v>
      </c>
      <c r="K4" s="4" t="s">
        <v>30</v>
      </c>
      <c r="L4" s="4">
        <v>807</v>
      </c>
      <c r="M4" s="4">
        <v>807</v>
      </c>
      <c r="N4" s="4" t="s">
        <v>44</v>
      </c>
      <c r="O4" s="4" t="s">
        <v>32</v>
      </c>
      <c r="P4" s="4" t="s">
        <v>33</v>
      </c>
      <c r="Q4" s="4">
        <v>0</v>
      </c>
      <c r="R4" s="7">
        <v>44612</v>
      </c>
      <c r="S4" s="6">
        <v>44644</v>
      </c>
      <c r="T4" s="4" t="s">
        <v>34</v>
      </c>
      <c r="U4" s="4">
        <v>807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44628</v>
      </c>
      <c r="G5" s="6">
        <v>44629</v>
      </c>
      <c r="H5" s="4">
        <v>1</v>
      </c>
      <c r="I5" s="4">
        <v>1</v>
      </c>
      <c r="J5" s="4">
        <v>1</v>
      </c>
      <c r="K5" s="4" t="s">
        <v>30</v>
      </c>
      <c r="L5" s="4">
        <v>809</v>
      </c>
      <c r="M5" s="4">
        <v>809</v>
      </c>
      <c r="N5" s="4" t="s">
        <v>46</v>
      </c>
      <c r="O5" s="4" t="s">
        <v>32</v>
      </c>
      <c r="P5" s="4" t="s">
        <v>33</v>
      </c>
      <c r="Q5" s="4">
        <v>0</v>
      </c>
      <c r="R5" s="7">
        <v>44614</v>
      </c>
      <c r="S5" s="6">
        <v>44644</v>
      </c>
      <c r="T5" s="4" t="s">
        <v>34</v>
      </c>
      <c r="U5" s="4">
        <v>809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44628</v>
      </c>
      <c r="G6" s="6">
        <v>44629</v>
      </c>
      <c r="H6" s="4">
        <v>1</v>
      </c>
      <c r="I6" s="4">
        <v>1</v>
      </c>
      <c r="J6" s="4">
        <v>1</v>
      </c>
      <c r="K6" s="4" t="s">
        <v>30</v>
      </c>
      <c r="L6" s="4">
        <v>427</v>
      </c>
      <c r="M6" s="4">
        <v>427</v>
      </c>
      <c r="N6" s="4" t="s">
        <v>50</v>
      </c>
      <c r="O6" s="4" t="s">
        <v>32</v>
      </c>
      <c r="P6" s="4" t="s">
        <v>33</v>
      </c>
      <c r="Q6" s="4">
        <v>0</v>
      </c>
      <c r="R6" s="7">
        <v>44625</v>
      </c>
      <c r="S6" s="6">
        <v>44644</v>
      </c>
      <c r="T6" s="4" t="s">
        <v>34</v>
      </c>
      <c r="U6" s="4">
        <v>427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44627</v>
      </c>
      <c r="G7" s="6">
        <v>44629</v>
      </c>
      <c r="H7" s="4">
        <v>1</v>
      </c>
      <c r="I7" s="4">
        <v>2</v>
      </c>
      <c r="J7" s="4">
        <v>2</v>
      </c>
      <c r="K7" s="4" t="s">
        <v>30</v>
      </c>
      <c r="L7" s="4">
        <v>2700</v>
      </c>
      <c r="M7" s="4">
        <v>2700</v>
      </c>
      <c r="N7" s="4" t="s">
        <v>54</v>
      </c>
      <c r="O7" s="4" t="s">
        <v>32</v>
      </c>
      <c r="P7" s="4" t="s">
        <v>33</v>
      </c>
      <c r="Q7" s="4">
        <v>0</v>
      </c>
      <c r="R7" s="7">
        <v>44627</v>
      </c>
      <c r="S7" s="6">
        <v>44644</v>
      </c>
      <c r="T7" s="4" t="s">
        <v>34</v>
      </c>
      <c r="U7" s="4">
        <v>2700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44627</v>
      </c>
      <c r="G8" s="6">
        <v>44629</v>
      </c>
      <c r="H8" s="4">
        <v>1</v>
      </c>
      <c r="I8" s="4">
        <v>2</v>
      </c>
      <c r="J8" s="4">
        <v>2</v>
      </c>
      <c r="K8" s="4" t="s">
        <v>30</v>
      </c>
      <c r="L8" s="4">
        <v>854</v>
      </c>
      <c r="M8" s="4">
        <v>854</v>
      </c>
      <c r="N8" s="4" t="s">
        <v>57</v>
      </c>
      <c r="O8" s="4" t="s">
        <v>32</v>
      </c>
      <c r="P8" s="4" t="s">
        <v>33</v>
      </c>
      <c r="Q8" s="4">
        <v>0</v>
      </c>
      <c r="R8" s="7">
        <v>44627</v>
      </c>
      <c r="S8" s="6">
        <v>44644</v>
      </c>
      <c r="T8" s="4" t="s">
        <v>34</v>
      </c>
      <c r="U8" s="4">
        <v>854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44628</v>
      </c>
      <c r="G9" s="6">
        <v>44629</v>
      </c>
      <c r="H9" s="4">
        <v>1</v>
      </c>
      <c r="I9" s="4">
        <v>1</v>
      </c>
      <c r="J9" s="4">
        <v>1</v>
      </c>
      <c r="K9" s="4" t="s">
        <v>30</v>
      </c>
      <c r="L9" s="4">
        <v>324</v>
      </c>
      <c r="M9" s="4">
        <v>324</v>
      </c>
      <c r="N9" s="4" t="s">
        <v>61</v>
      </c>
      <c r="O9" s="4" t="s">
        <v>32</v>
      </c>
      <c r="P9" s="4" t="s">
        <v>33</v>
      </c>
      <c r="Q9" s="4">
        <v>0</v>
      </c>
      <c r="R9" s="7">
        <v>44627</v>
      </c>
      <c r="S9" s="6">
        <v>44644</v>
      </c>
      <c r="T9" s="4" t="s">
        <v>34</v>
      </c>
      <c r="U9" s="4">
        <v>324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44628</v>
      </c>
      <c r="G10" s="6">
        <v>44629</v>
      </c>
      <c r="H10" s="4">
        <v>1</v>
      </c>
      <c r="I10" s="4">
        <v>1</v>
      </c>
      <c r="J10" s="4">
        <v>1</v>
      </c>
      <c r="K10" s="4" t="s">
        <v>30</v>
      </c>
      <c r="L10" s="4">
        <v>131</v>
      </c>
      <c r="M10" s="4">
        <v>131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44627</v>
      </c>
      <c r="S10" s="6">
        <v>44644</v>
      </c>
      <c r="T10" s="4" t="s">
        <v>34</v>
      </c>
      <c r="U10" s="4">
        <v>131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44628</v>
      </c>
      <c r="G11" s="6">
        <v>44629</v>
      </c>
      <c r="H11" s="4">
        <v>1</v>
      </c>
      <c r="I11" s="4">
        <v>1</v>
      </c>
      <c r="J11" s="4">
        <v>1</v>
      </c>
      <c r="K11" s="4" t="s">
        <v>30</v>
      </c>
      <c r="L11" s="4">
        <v>154</v>
      </c>
      <c r="M11" s="4">
        <v>154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44627</v>
      </c>
      <c r="S11" s="6">
        <v>44644</v>
      </c>
      <c r="T11" s="4" t="s">
        <v>34</v>
      </c>
      <c r="U11" s="4">
        <v>154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/>
      <c r="F12" s="6">
        <v>44628</v>
      </c>
      <c r="G12" s="6">
        <v>44629</v>
      </c>
      <c r="H12" s="4">
        <v>0</v>
      </c>
      <c r="I12" s="4">
        <v>1</v>
      </c>
      <c r="J12" s="4">
        <v>0</v>
      </c>
      <c r="K12" s="4" t="s">
        <v>30</v>
      </c>
      <c r="L12" s="4">
        <v>67</v>
      </c>
      <c r="M12" s="4">
        <v>67</v>
      </c>
      <c r="N12" s="4"/>
      <c r="O12" s="4" t="s">
        <v>32</v>
      </c>
      <c r="P12" s="4" t="s">
        <v>33</v>
      </c>
      <c r="Q12" s="4">
        <v>0</v>
      </c>
      <c r="R12" s="7">
        <v>44628</v>
      </c>
      <c r="S12" s="6">
        <v>44644</v>
      </c>
      <c r="T12" s="4" t="s">
        <v>34</v>
      </c>
      <c r="U12" s="4">
        <v>67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53</v>
      </c>
      <c r="F13" s="6">
        <v>44628</v>
      </c>
      <c r="G13" s="6">
        <v>44629</v>
      </c>
      <c r="H13" s="4">
        <v>1</v>
      </c>
      <c r="I13" s="4">
        <v>1</v>
      </c>
      <c r="J13" s="4">
        <v>1</v>
      </c>
      <c r="K13" s="4" t="s">
        <v>30</v>
      </c>
      <c r="L13" s="4">
        <v>168</v>
      </c>
      <c r="M13" s="4">
        <v>168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44628</v>
      </c>
      <c r="S13" s="6">
        <v>44644</v>
      </c>
      <c r="T13" s="4" t="s">
        <v>34</v>
      </c>
      <c r="U13" s="4">
        <v>168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48</v>
      </c>
      <c r="E14" s="4" t="s">
        <v>49</v>
      </c>
      <c r="F14" s="6">
        <v>44628</v>
      </c>
      <c r="G14" s="6">
        <v>44629</v>
      </c>
      <c r="H14" s="4">
        <v>1</v>
      </c>
      <c r="I14" s="4">
        <v>1</v>
      </c>
      <c r="J14" s="4">
        <v>1</v>
      </c>
      <c r="K14" s="4" t="s">
        <v>30</v>
      </c>
      <c r="L14" s="4">
        <v>429</v>
      </c>
      <c r="M14" s="4">
        <v>429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44628</v>
      </c>
      <c r="S14" s="6">
        <v>44644</v>
      </c>
      <c r="T14" s="4" t="s">
        <v>34</v>
      </c>
      <c r="U14" s="4">
        <v>429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44628</v>
      </c>
      <c r="G15" s="6">
        <v>44629</v>
      </c>
      <c r="H15" s="4">
        <v>1</v>
      </c>
      <c r="I15" s="4">
        <v>1</v>
      </c>
      <c r="J15" s="4">
        <v>1</v>
      </c>
      <c r="K15" s="4" t="s">
        <v>30</v>
      </c>
      <c r="L15" s="4">
        <v>138</v>
      </c>
      <c r="M15" s="4">
        <v>138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44628</v>
      </c>
      <c r="S15" s="6">
        <v>44644</v>
      </c>
      <c r="T15" s="4" t="s">
        <v>34</v>
      </c>
      <c r="U15" s="4">
        <v>138</v>
      </c>
      <c r="V15" s="4">
        <v>0</v>
      </c>
      <c r="W15" s="4">
        <v>0</v>
      </c>
      <c r="X15" s="4" t="s">
        <v>35</v>
      </c>
      <c r="Y15" s="4" t="s">
        <v>84</v>
      </c>
    </row>
    <row r="16" s="4" customFormat="1" spans="1:25">
      <c r="A16" s="4" t="s">
        <v>58</v>
      </c>
      <c r="B16" s="4" t="s">
        <v>26</v>
      </c>
      <c r="C16" s="4" t="s">
        <v>85</v>
      </c>
      <c r="D16" s="4" t="s">
        <v>59</v>
      </c>
      <c r="E16" s="4" t="s">
        <v>60</v>
      </c>
      <c r="F16" s="6">
        <v>44628</v>
      </c>
      <c r="G16" s="6">
        <v>44629</v>
      </c>
      <c r="H16" s="4">
        <v>1</v>
      </c>
      <c r="I16" s="4">
        <v>1</v>
      </c>
      <c r="J16" s="4">
        <v>1</v>
      </c>
      <c r="K16" s="4" t="s">
        <v>30</v>
      </c>
      <c r="L16" s="4">
        <v>-324</v>
      </c>
      <c r="M16" s="4">
        <v>-324</v>
      </c>
      <c r="N16" s="4" t="s">
        <v>61</v>
      </c>
      <c r="O16" s="4" t="s">
        <v>32</v>
      </c>
      <c r="P16" s="4" t="s">
        <v>33</v>
      </c>
      <c r="Q16" s="4">
        <v>0</v>
      </c>
      <c r="R16" s="7">
        <v>44627</v>
      </c>
      <c r="S16" s="6">
        <v>44644</v>
      </c>
      <c r="T16" s="4" t="s">
        <v>34</v>
      </c>
      <c r="U16" s="4">
        <v>-324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44628</v>
      </c>
      <c r="G17" s="6">
        <v>44629</v>
      </c>
      <c r="H17" s="4">
        <v>1</v>
      </c>
      <c r="I17" s="4">
        <v>1</v>
      </c>
      <c r="J17" s="4">
        <v>1</v>
      </c>
      <c r="K17" s="4" t="s">
        <v>30</v>
      </c>
      <c r="L17" s="4">
        <v>198</v>
      </c>
      <c r="M17" s="4">
        <v>198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44628</v>
      </c>
      <c r="S17" s="6">
        <v>44644</v>
      </c>
      <c r="T17" s="4" t="s">
        <v>34</v>
      </c>
      <c r="U17" s="4">
        <v>198</v>
      </c>
      <c r="V17" s="4">
        <v>0</v>
      </c>
      <c r="W17" s="4">
        <v>0</v>
      </c>
      <c r="X17" s="4" t="s">
        <v>35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44628</v>
      </c>
      <c r="G18" s="6">
        <v>44629</v>
      </c>
      <c r="H18" s="4">
        <v>1</v>
      </c>
      <c r="I18" s="4">
        <v>1</v>
      </c>
      <c r="J18" s="4">
        <v>1</v>
      </c>
      <c r="K18" s="4" t="s">
        <v>30</v>
      </c>
      <c r="L18" s="4">
        <v>75</v>
      </c>
      <c r="M18" s="4">
        <v>75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44628</v>
      </c>
      <c r="S18" s="6">
        <v>44644</v>
      </c>
      <c r="T18" s="4" t="s">
        <v>34</v>
      </c>
      <c r="U18" s="4">
        <v>75</v>
      </c>
      <c r="V18" s="4">
        <v>0</v>
      </c>
      <c r="W18" s="4">
        <v>0</v>
      </c>
      <c r="X18" s="4" t="s">
        <v>35</v>
      </c>
      <c r="Y18" s="4" t="s">
        <v>95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44628</v>
      </c>
      <c r="G19" s="6">
        <v>44629</v>
      </c>
      <c r="H19" s="4">
        <v>1</v>
      </c>
      <c r="I19" s="4">
        <v>1</v>
      </c>
      <c r="J19" s="4">
        <v>1</v>
      </c>
      <c r="K19" s="4" t="s">
        <v>30</v>
      </c>
      <c r="L19" s="4">
        <v>150</v>
      </c>
      <c r="M19" s="4">
        <v>150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44628</v>
      </c>
      <c r="S19" s="6">
        <v>44644</v>
      </c>
      <c r="T19" s="4" t="s">
        <v>34</v>
      </c>
      <c r="U19" s="4">
        <v>150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44628</v>
      </c>
      <c r="G20" s="6">
        <v>44629</v>
      </c>
      <c r="H20" s="4">
        <v>1</v>
      </c>
      <c r="I20" s="4">
        <v>1</v>
      </c>
      <c r="J20" s="4">
        <v>1</v>
      </c>
      <c r="K20" s="4" t="s">
        <v>30</v>
      </c>
      <c r="L20" s="4">
        <v>99</v>
      </c>
      <c r="M20" s="4">
        <v>99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44628</v>
      </c>
      <c r="S20" s="6">
        <v>44644</v>
      </c>
      <c r="T20" s="4" t="s">
        <v>34</v>
      </c>
      <c r="U20" s="4">
        <v>99</v>
      </c>
      <c r="V20" s="4">
        <v>0</v>
      </c>
      <c r="W20" s="4">
        <v>0</v>
      </c>
      <c r="X20" s="4" t="s">
        <v>35</v>
      </c>
      <c r="Y20" s="4" t="s">
        <v>104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64</v>
      </c>
      <c r="F21" s="6">
        <v>44628</v>
      </c>
      <c r="G21" s="6">
        <v>44629</v>
      </c>
      <c r="H21" s="4">
        <v>1</v>
      </c>
      <c r="I21" s="4">
        <v>1</v>
      </c>
      <c r="J21" s="4">
        <v>1</v>
      </c>
      <c r="K21" s="4" t="s">
        <v>30</v>
      </c>
      <c r="L21" s="4">
        <v>296</v>
      </c>
      <c r="M21" s="4">
        <v>296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44628</v>
      </c>
      <c r="S21" s="6">
        <v>44644</v>
      </c>
      <c r="T21" s="4" t="s">
        <v>34</v>
      </c>
      <c r="U21" s="4">
        <v>296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44628</v>
      </c>
      <c r="G22" s="6">
        <v>44629</v>
      </c>
      <c r="H22" s="4">
        <v>1</v>
      </c>
      <c r="I22" s="4">
        <v>1</v>
      </c>
      <c r="J22" s="4">
        <v>1</v>
      </c>
      <c r="K22" s="4" t="s">
        <v>30</v>
      </c>
      <c r="L22" s="4">
        <v>117</v>
      </c>
      <c r="M22" s="4">
        <v>117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44628</v>
      </c>
      <c r="S22" s="6">
        <v>44644</v>
      </c>
      <c r="T22" s="4" t="s">
        <v>34</v>
      </c>
      <c r="U22" s="4">
        <v>117</v>
      </c>
      <c r="V22" s="4">
        <v>0</v>
      </c>
      <c r="W22" s="4">
        <v>0</v>
      </c>
      <c r="X22" s="4" t="s">
        <v>35</v>
      </c>
      <c r="Y22" s="4" t="s">
        <v>112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44628</v>
      </c>
      <c r="G23" s="6">
        <v>44629</v>
      </c>
      <c r="H23" s="4">
        <v>1</v>
      </c>
      <c r="I23" s="4">
        <v>1</v>
      </c>
      <c r="J23" s="4">
        <v>1</v>
      </c>
      <c r="K23" s="4" t="s">
        <v>30</v>
      </c>
      <c r="L23" s="4">
        <v>171</v>
      </c>
      <c r="M23" s="4">
        <v>171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44628</v>
      </c>
      <c r="S23" s="6">
        <v>44644</v>
      </c>
      <c r="T23" s="4" t="s">
        <v>34</v>
      </c>
      <c r="U23" s="4">
        <v>171</v>
      </c>
      <c r="V23" s="4">
        <v>0</v>
      </c>
      <c r="W23" s="4">
        <v>0</v>
      </c>
      <c r="X23" s="4" t="s">
        <v>117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44628</v>
      </c>
      <c r="G24" s="6">
        <v>44629</v>
      </c>
      <c r="H24" s="4">
        <v>1</v>
      </c>
      <c r="I24" s="4">
        <v>1</v>
      </c>
      <c r="J24" s="4">
        <v>1</v>
      </c>
      <c r="K24" s="4" t="s">
        <v>30</v>
      </c>
      <c r="L24" s="4">
        <v>203</v>
      </c>
      <c r="M24" s="4">
        <v>203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44628</v>
      </c>
      <c r="S24" s="6">
        <v>44644</v>
      </c>
      <c r="T24" s="4" t="s">
        <v>34</v>
      </c>
      <c r="U24" s="4">
        <v>203</v>
      </c>
      <c r="V24" s="4">
        <v>0</v>
      </c>
      <c r="W24" s="4">
        <v>0</v>
      </c>
      <c r="X24" s="4" t="s">
        <v>123</v>
      </c>
      <c r="Y24" s="4" t="s">
        <v>124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44628</v>
      </c>
      <c r="G25" s="6">
        <v>44629</v>
      </c>
      <c r="H25" s="4">
        <v>1</v>
      </c>
      <c r="I25" s="4">
        <v>1</v>
      </c>
      <c r="J25" s="4">
        <v>1</v>
      </c>
      <c r="K25" s="4" t="s">
        <v>30</v>
      </c>
      <c r="L25" s="4">
        <v>107</v>
      </c>
      <c r="M25" s="4">
        <v>107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44628</v>
      </c>
      <c r="S25" s="6">
        <v>44644</v>
      </c>
      <c r="T25" s="4" t="s">
        <v>34</v>
      </c>
      <c r="U25" s="4">
        <v>107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44628</v>
      </c>
      <c r="G26" s="6">
        <v>44629</v>
      </c>
      <c r="H26" s="4">
        <v>1</v>
      </c>
      <c r="I26" s="4">
        <v>1</v>
      </c>
      <c r="J26" s="4">
        <v>1</v>
      </c>
      <c r="K26" s="4" t="s">
        <v>30</v>
      </c>
      <c r="L26" s="4">
        <v>129</v>
      </c>
      <c r="M26" s="4">
        <v>129</v>
      </c>
      <c r="N26" s="4" t="s">
        <v>132</v>
      </c>
      <c r="O26" s="4" t="s">
        <v>32</v>
      </c>
      <c r="P26" s="4" t="s">
        <v>33</v>
      </c>
      <c r="Q26" s="4">
        <v>0</v>
      </c>
      <c r="R26" s="7">
        <v>44628</v>
      </c>
      <c r="S26" s="6">
        <v>44644</v>
      </c>
      <c r="T26" s="4" t="s">
        <v>34</v>
      </c>
      <c r="U26" s="4">
        <v>129</v>
      </c>
      <c r="V26" s="4">
        <v>0</v>
      </c>
      <c r="W26" s="4">
        <v>0</v>
      </c>
      <c r="X26" s="4" t="s">
        <v>35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44628</v>
      </c>
      <c r="G27" s="6">
        <v>44629</v>
      </c>
      <c r="H27" s="4">
        <v>1</v>
      </c>
      <c r="I27" s="4">
        <v>1</v>
      </c>
      <c r="J27" s="4">
        <v>1</v>
      </c>
      <c r="K27" s="4" t="s">
        <v>30</v>
      </c>
      <c r="L27" s="4">
        <v>96</v>
      </c>
      <c r="M27" s="4">
        <v>96</v>
      </c>
      <c r="N27" s="4" t="s">
        <v>137</v>
      </c>
      <c r="O27" s="4" t="s">
        <v>32</v>
      </c>
      <c r="P27" s="4" t="s">
        <v>33</v>
      </c>
      <c r="Q27" s="4">
        <v>0</v>
      </c>
      <c r="R27" s="7">
        <v>44628</v>
      </c>
      <c r="S27" s="6">
        <v>44644</v>
      </c>
      <c r="T27" s="4" t="s">
        <v>34</v>
      </c>
      <c r="U27" s="4">
        <v>96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138</v>
      </c>
      <c r="B28" s="4" t="s">
        <v>26</v>
      </c>
      <c r="C28" s="4" t="s">
        <v>27</v>
      </c>
      <c r="D28" s="4" t="s">
        <v>139</v>
      </c>
      <c r="E28" s="4" t="s">
        <v>131</v>
      </c>
      <c r="F28" s="6">
        <v>44628</v>
      </c>
      <c r="G28" s="6">
        <v>44629</v>
      </c>
      <c r="H28" s="4">
        <v>1</v>
      </c>
      <c r="I28" s="4">
        <v>1</v>
      </c>
      <c r="J28" s="4">
        <v>1</v>
      </c>
      <c r="K28" s="4" t="s">
        <v>30</v>
      </c>
      <c r="L28" s="4">
        <v>103</v>
      </c>
      <c r="M28" s="4">
        <v>103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44628</v>
      </c>
      <c r="S28" s="6">
        <v>44644</v>
      </c>
      <c r="T28" s="4" t="s">
        <v>34</v>
      </c>
      <c r="U28" s="4">
        <v>103</v>
      </c>
      <c r="V28" s="4">
        <v>0</v>
      </c>
      <c r="W28" s="4">
        <v>0</v>
      </c>
      <c r="X28" s="4" t="s">
        <v>141</v>
      </c>
      <c r="Y28" s="4" t="s">
        <v>35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144</v>
      </c>
      <c r="F29" s="6">
        <v>44628</v>
      </c>
      <c r="G29" s="6">
        <v>44629</v>
      </c>
      <c r="H29" s="4">
        <v>1</v>
      </c>
      <c r="I29" s="4">
        <v>1</v>
      </c>
      <c r="J29" s="4">
        <v>1</v>
      </c>
      <c r="K29" s="4" t="s">
        <v>30</v>
      </c>
      <c r="L29" s="4">
        <v>137</v>
      </c>
      <c r="M29" s="4">
        <v>137</v>
      </c>
      <c r="N29" s="4" t="s">
        <v>145</v>
      </c>
      <c r="O29" s="4" t="s">
        <v>32</v>
      </c>
      <c r="P29" s="4" t="s">
        <v>33</v>
      </c>
      <c r="Q29" s="4">
        <v>0</v>
      </c>
      <c r="R29" s="7">
        <v>44628</v>
      </c>
      <c r="S29" s="6">
        <v>44644</v>
      </c>
      <c r="T29" s="4" t="s">
        <v>34</v>
      </c>
      <c r="U29" s="4">
        <v>137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147</v>
      </c>
      <c r="E30" s="4" t="s">
        <v>148</v>
      </c>
      <c r="F30" s="6">
        <v>44628</v>
      </c>
      <c r="G30" s="6">
        <v>44629</v>
      </c>
      <c r="H30" s="4">
        <v>1</v>
      </c>
      <c r="I30" s="4">
        <v>1</v>
      </c>
      <c r="J30" s="4">
        <v>1</v>
      </c>
      <c r="K30" s="4" t="s">
        <v>30</v>
      </c>
      <c r="L30" s="4">
        <v>206</v>
      </c>
      <c r="M30" s="4">
        <v>206</v>
      </c>
      <c r="N30" s="4" t="s">
        <v>149</v>
      </c>
      <c r="O30" s="4" t="s">
        <v>32</v>
      </c>
      <c r="P30" s="4" t="s">
        <v>33</v>
      </c>
      <c r="Q30" s="4">
        <v>0</v>
      </c>
      <c r="R30" s="7">
        <v>44628</v>
      </c>
      <c r="S30" s="6">
        <v>44644</v>
      </c>
      <c r="T30" s="4" t="s">
        <v>34</v>
      </c>
      <c r="U30" s="4">
        <v>206</v>
      </c>
      <c r="V30" s="4">
        <v>0</v>
      </c>
      <c r="W30" s="4">
        <v>0</v>
      </c>
      <c r="X30" s="4" t="s">
        <v>150</v>
      </c>
      <c r="Y30" s="4" t="s">
        <v>151</v>
      </c>
    </row>
    <row r="31" s="4" customFormat="1" spans="1:25">
      <c r="A31" s="4" t="s">
        <v>105</v>
      </c>
      <c r="B31" s="4" t="s">
        <v>26</v>
      </c>
      <c r="C31" s="4" t="s">
        <v>85</v>
      </c>
      <c r="D31" s="4" t="s">
        <v>106</v>
      </c>
      <c r="E31" s="4" t="s">
        <v>64</v>
      </c>
      <c r="F31" s="6">
        <v>44628</v>
      </c>
      <c r="G31" s="6">
        <v>44629</v>
      </c>
      <c r="H31" s="4">
        <v>1</v>
      </c>
      <c r="I31" s="4">
        <v>1</v>
      </c>
      <c r="J31" s="4">
        <v>1</v>
      </c>
      <c r="K31" s="4" t="s">
        <v>30</v>
      </c>
      <c r="L31" s="4">
        <v>-296</v>
      </c>
      <c r="M31" s="4">
        <v>-296</v>
      </c>
      <c r="N31" s="4" t="s">
        <v>107</v>
      </c>
      <c r="O31" s="4" t="s">
        <v>32</v>
      </c>
      <c r="P31" s="4" t="s">
        <v>33</v>
      </c>
      <c r="Q31" s="4">
        <v>0</v>
      </c>
      <c r="R31" s="7">
        <v>44628</v>
      </c>
      <c r="S31" s="6">
        <v>44644</v>
      </c>
      <c r="T31" s="4" t="s">
        <v>34</v>
      </c>
      <c r="U31" s="4">
        <v>-296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153</v>
      </c>
      <c r="E32" s="4"/>
      <c r="F32" s="6">
        <v>44628</v>
      </c>
      <c r="G32" s="6">
        <v>44629</v>
      </c>
      <c r="H32" s="4">
        <v>0</v>
      </c>
      <c r="I32" s="4">
        <v>1</v>
      </c>
      <c r="J32" s="4">
        <v>0</v>
      </c>
      <c r="K32" s="4" t="s">
        <v>30</v>
      </c>
      <c r="L32" s="4">
        <v>175</v>
      </c>
      <c r="M32" s="4">
        <v>175</v>
      </c>
      <c r="N32" s="4"/>
      <c r="O32" s="4" t="s">
        <v>32</v>
      </c>
      <c r="P32" s="4" t="s">
        <v>33</v>
      </c>
      <c r="Q32" s="4">
        <v>0</v>
      </c>
      <c r="R32" s="7">
        <v>44628</v>
      </c>
      <c r="S32" s="6">
        <v>44644</v>
      </c>
      <c r="T32" s="4" t="s">
        <v>34</v>
      </c>
      <c r="U32" s="4">
        <v>175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154</v>
      </c>
      <c r="B33" s="4" t="s">
        <v>26</v>
      </c>
      <c r="C33" s="4" t="s">
        <v>27</v>
      </c>
      <c r="D33" s="4" t="s">
        <v>155</v>
      </c>
      <c r="E33" s="4"/>
      <c r="F33" s="6">
        <v>44628</v>
      </c>
      <c r="G33" s="6">
        <v>44629</v>
      </c>
      <c r="H33" s="4">
        <v>0</v>
      </c>
      <c r="I33" s="4">
        <v>1</v>
      </c>
      <c r="J33" s="4">
        <v>0</v>
      </c>
      <c r="K33" s="4" t="s">
        <v>30</v>
      </c>
      <c r="L33" s="4">
        <v>64</v>
      </c>
      <c r="M33" s="4">
        <v>64</v>
      </c>
      <c r="N33" s="4"/>
      <c r="O33" s="4" t="s">
        <v>32</v>
      </c>
      <c r="P33" s="4" t="s">
        <v>33</v>
      </c>
      <c r="Q33" s="4">
        <v>0</v>
      </c>
      <c r="R33" s="7">
        <v>44628</v>
      </c>
      <c r="S33" s="6">
        <v>44644</v>
      </c>
      <c r="T33" s="4" t="s">
        <v>34</v>
      </c>
      <c r="U33" s="4">
        <v>64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156</v>
      </c>
      <c r="B34" s="4" t="s">
        <v>26</v>
      </c>
      <c r="C34" s="4" t="s">
        <v>27</v>
      </c>
      <c r="D34" s="4" t="s">
        <v>157</v>
      </c>
      <c r="E34" s="4" t="s">
        <v>148</v>
      </c>
      <c r="F34" s="6">
        <v>44628</v>
      </c>
      <c r="G34" s="6">
        <v>44629</v>
      </c>
      <c r="H34" s="4">
        <v>1</v>
      </c>
      <c r="I34" s="4">
        <v>1</v>
      </c>
      <c r="J34" s="4">
        <v>1</v>
      </c>
      <c r="K34" s="4" t="s">
        <v>30</v>
      </c>
      <c r="L34" s="4">
        <v>110</v>
      </c>
      <c r="M34" s="4">
        <v>110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44628</v>
      </c>
      <c r="S34" s="6">
        <v>44644</v>
      </c>
      <c r="T34" s="4" t="s">
        <v>34</v>
      </c>
      <c r="U34" s="4">
        <v>110</v>
      </c>
      <c r="V34" s="4">
        <v>0</v>
      </c>
      <c r="W34" s="4">
        <v>0</v>
      </c>
      <c r="X34" s="4" t="s">
        <v>159</v>
      </c>
      <c r="Y34" s="4" t="s">
        <v>160</v>
      </c>
    </row>
    <row r="35" s="4" customFormat="1" spans="1:25">
      <c r="A35" s="4" t="s">
        <v>161</v>
      </c>
      <c r="B35" s="4" t="s">
        <v>26</v>
      </c>
      <c r="C35" s="4" t="s">
        <v>27</v>
      </c>
      <c r="D35" s="4" t="s">
        <v>162</v>
      </c>
      <c r="E35" s="4" t="s">
        <v>163</v>
      </c>
      <c r="F35" s="6">
        <v>44628</v>
      </c>
      <c r="G35" s="6">
        <v>44629</v>
      </c>
      <c r="H35" s="4">
        <v>1</v>
      </c>
      <c r="I35" s="4">
        <v>1</v>
      </c>
      <c r="J35" s="4">
        <v>1</v>
      </c>
      <c r="K35" s="4" t="s">
        <v>30</v>
      </c>
      <c r="L35" s="4">
        <v>217</v>
      </c>
      <c r="M35" s="4">
        <v>217</v>
      </c>
      <c r="N35" s="4" t="s">
        <v>164</v>
      </c>
      <c r="O35" s="4" t="s">
        <v>32</v>
      </c>
      <c r="P35" s="4" t="s">
        <v>33</v>
      </c>
      <c r="Q35" s="4">
        <v>0</v>
      </c>
      <c r="R35" s="7">
        <v>44628</v>
      </c>
      <c r="S35" s="6">
        <v>44644</v>
      </c>
      <c r="T35" s="4" t="s">
        <v>34</v>
      </c>
      <c r="U35" s="4">
        <v>217</v>
      </c>
      <c r="V35" s="4">
        <v>0</v>
      </c>
      <c r="W35" s="4">
        <v>0</v>
      </c>
      <c r="X35" s="4" t="s">
        <v>35</v>
      </c>
      <c r="Y35" s="4" t="s">
        <v>165</v>
      </c>
    </row>
    <row r="36" s="4" customFormat="1" spans="1:25">
      <c r="A36" s="4" t="s">
        <v>166</v>
      </c>
      <c r="B36" s="4" t="s">
        <v>26</v>
      </c>
      <c r="C36" s="4" t="s">
        <v>27</v>
      </c>
      <c r="D36" s="4" t="s">
        <v>167</v>
      </c>
      <c r="E36" s="4" t="s">
        <v>168</v>
      </c>
      <c r="F36" s="6">
        <v>44628</v>
      </c>
      <c r="G36" s="6">
        <v>44629</v>
      </c>
      <c r="H36" s="4">
        <v>1</v>
      </c>
      <c r="I36" s="4">
        <v>1</v>
      </c>
      <c r="J36" s="4">
        <v>1</v>
      </c>
      <c r="K36" s="4" t="s">
        <v>30</v>
      </c>
      <c r="L36" s="4">
        <v>841</v>
      </c>
      <c r="M36" s="4">
        <v>841</v>
      </c>
      <c r="N36" s="4" t="s">
        <v>169</v>
      </c>
      <c r="O36" s="4" t="s">
        <v>32</v>
      </c>
      <c r="P36" s="4" t="s">
        <v>33</v>
      </c>
      <c r="Q36" s="4">
        <v>0</v>
      </c>
      <c r="R36" s="7">
        <v>44628</v>
      </c>
      <c r="S36" s="6">
        <v>44644</v>
      </c>
      <c r="T36" s="4" t="s">
        <v>34</v>
      </c>
      <c r="U36" s="4">
        <v>841</v>
      </c>
      <c r="V36" s="4">
        <v>0</v>
      </c>
      <c r="W36" s="4">
        <v>0</v>
      </c>
      <c r="X36" s="4" t="s">
        <v>170</v>
      </c>
      <c r="Y36" s="4" t="s">
        <v>35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172</v>
      </c>
      <c r="E37" s="4" t="s">
        <v>64</v>
      </c>
      <c r="F37" s="6">
        <v>44628</v>
      </c>
      <c r="G37" s="6">
        <v>44629</v>
      </c>
      <c r="H37" s="4">
        <v>1</v>
      </c>
      <c r="I37" s="4">
        <v>1</v>
      </c>
      <c r="J37" s="4">
        <v>1</v>
      </c>
      <c r="K37" s="4" t="s">
        <v>30</v>
      </c>
      <c r="L37" s="4">
        <v>197</v>
      </c>
      <c r="M37" s="4">
        <v>197</v>
      </c>
      <c r="N37" s="4" t="s">
        <v>173</v>
      </c>
      <c r="O37" s="4" t="s">
        <v>32</v>
      </c>
      <c r="P37" s="4" t="s">
        <v>33</v>
      </c>
      <c r="Q37" s="4">
        <v>0</v>
      </c>
      <c r="R37" s="7">
        <v>44628</v>
      </c>
      <c r="S37" s="6">
        <v>44644</v>
      </c>
      <c r="T37" s="4" t="s">
        <v>34</v>
      </c>
      <c r="U37" s="4">
        <v>197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171</v>
      </c>
      <c r="B38" s="4" t="s">
        <v>26</v>
      </c>
      <c r="C38" s="4" t="s">
        <v>85</v>
      </c>
      <c r="D38" s="4" t="s">
        <v>172</v>
      </c>
      <c r="E38" s="4" t="s">
        <v>64</v>
      </c>
      <c r="F38" s="6">
        <v>44628</v>
      </c>
      <c r="G38" s="6">
        <v>44629</v>
      </c>
      <c r="H38" s="4">
        <v>1</v>
      </c>
      <c r="I38" s="4">
        <v>1</v>
      </c>
      <c r="J38" s="4">
        <v>1</v>
      </c>
      <c r="K38" s="4" t="s">
        <v>30</v>
      </c>
      <c r="L38" s="4">
        <v>-197</v>
      </c>
      <c r="M38" s="4">
        <v>-197</v>
      </c>
      <c r="N38" s="4" t="s">
        <v>173</v>
      </c>
      <c r="O38" s="4" t="s">
        <v>32</v>
      </c>
      <c r="P38" s="4" t="s">
        <v>33</v>
      </c>
      <c r="Q38" s="4">
        <v>0</v>
      </c>
      <c r="R38" s="7">
        <v>44628</v>
      </c>
      <c r="S38" s="6">
        <v>44644</v>
      </c>
      <c r="T38" s="4" t="s">
        <v>34</v>
      </c>
      <c r="U38" s="4">
        <v>-197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174</v>
      </c>
      <c r="B39" s="4" t="s">
        <v>26</v>
      </c>
      <c r="C39" s="4" t="s">
        <v>27</v>
      </c>
      <c r="D39" s="4" t="s">
        <v>175</v>
      </c>
      <c r="E39" s="4" t="s">
        <v>176</v>
      </c>
      <c r="F39" s="6">
        <v>44628</v>
      </c>
      <c r="G39" s="6">
        <v>44629</v>
      </c>
      <c r="H39" s="4">
        <v>1</v>
      </c>
      <c r="I39" s="4">
        <v>1</v>
      </c>
      <c r="J39" s="4">
        <v>1</v>
      </c>
      <c r="K39" s="4" t="s">
        <v>30</v>
      </c>
      <c r="L39" s="4">
        <v>151</v>
      </c>
      <c r="M39" s="4">
        <v>151</v>
      </c>
      <c r="N39" s="4" t="s">
        <v>177</v>
      </c>
      <c r="O39" s="4" t="s">
        <v>32</v>
      </c>
      <c r="P39" s="4" t="s">
        <v>33</v>
      </c>
      <c r="Q39" s="4">
        <v>0</v>
      </c>
      <c r="R39" s="7">
        <v>44628</v>
      </c>
      <c r="S39" s="6">
        <v>44644</v>
      </c>
      <c r="T39" s="4" t="s">
        <v>34</v>
      </c>
      <c r="U39" s="4">
        <v>151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178</v>
      </c>
      <c r="B40" s="4" t="s">
        <v>26</v>
      </c>
      <c r="C40" s="4" t="s">
        <v>27</v>
      </c>
      <c r="D40" s="4" t="s">
        <v>179</v>
      </c>
      <c r="E40" s="4" t="s">
        <v>136</v>
      </c>
      <c r="F40" s="6">
        <v>44628</v>
      </c>
      <c r="G40" s="6">
        <v>44629</v>
      </c>
      <c r="H40" s="4">
        <v>1</v>
      </c>
      <c r="I40" s="4">
        <v>1</v>
      </c>
      <c r="J40" s="4">
        <v>1</v>
      </c>
      <c r="K40" s="4" t="s">
        <v>30</v>
      </c>
      <c r="L40" s="4">
        <v>171</v>
      </c>
      <c r="M40" s="4">
        <v>171</v>
      </c>
      <c r="N40" s="4" t="s">
        <v>180</v>
      </c>
      <c r="O40" s="4" t="s">
        <v>32</v>
      </c>
      <c r="P40" s="4" t="s">
        <v>33</v>
      </c>
      <c r="Q40" s="4">
        <v>0</v>
      </c>
      <c r="R40" s="7">
        <v>44628</v>
      </c>
      <c r="S40" s="6">
        <v>44644</v>
      </c>
      <c r="T40" s="4" t="s">
        <v>34</v>
      </c>
      <c r="U40" s="4">
        <v>171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182</v>
      </c>
      <c r="E41" s="4" t="s">
        <v>183</v>
      </c>
      <c r="F41" s="6">
        <v>44629</v>
      </c>
      <c r="G41" s="6">
        <v>44630</v>
      </c>
      <c r="H41" s="4">
        <v>1</v>
      </c>
      <c r="I41" s="4">
        <v>1</v>
      </c>
      <c r="J41" s="4">
        <v>1</v>
      </c>
      <c r="K41" s="4" t="s">
        <v>30</v>
      </c>
      <c r="L41" s="4">
        <v>201</v>
      </c>
      <c r="M41" s="4">
        <v>201</v>
      </c>
      <c r="N41" s="4" t="s">
        <v>184</v>
      </c>
      <c r="O41" s="4" t="s">
        <v>185</v>
      </c>
      <c r="P41" s="4" t="s">
        <v>33</v>
      </c>
      <c r="Q41" s="4">
        <v>0</v>
      </c>
      <c r="R41" s="7">
        <v>44607</v>
      </c>
      <c r="S41" s="6">
        <v>44645</v>
      </c>
      <c r="T41" s="4" t="s">
        <v>34</v>
      </c>
      <c r="U41" s="4">
        <v>201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186</v>
      </c>
      <c r="B42" s="4" t="s">
        <v>26</v>
      </c>
      <c r="C42" s="4" t="s">
        <v>27</v>
      </c>
      <c r="D42" s="4" t="s">
        <v>187</v>
      </c>
      <c r="E42" s="4" t="s">
        <v>131</v>
      </c>
      <c r="F42" s="6">
        <v>44629</v>
      </c>
      <c r="G42" s="6">
        <v>44630</v>
      </c>
      <c r="H42" s="4">
        <v>1</v>
      </c>
      <c r="I42" s="4">
        <v>1</v>
      </c>
      <c r="J42" s="4">
        <v>1</v>
      </c>
      <c r="K42" s="4" t="s">
        <v>30</v>
      </c>
      <c r="L42" s="4">
        <v>179</v>
      </c>
      <c r="M42" s="4">
        <v>179</v>
      </c>
      <c r="N42" s="4" t="s">
        <v>188</v>
      </c>
      <c r="O42" s="4" t="s">
        <v>185</v>
      </c>
      <c r="P42" s="4" t="s">
        <v>33</v>
      </c>
      <c r="Q42" s="4">
        <v>0</v>
      </c>
      <c r="R42" s="7">
        <v>44623</v>
      </c>
      <c r="S42" s="6">
        <v>44645</v>
      </c>
      <c r="T42" s="4" t="s">
        <v>34</v>
      </c>
      <c r="U42" s="4">
        <v>179</v>
      </c>
      <c r="V42" s="4">
        <v>0</v>
      </c>
      <c r="W42" s="4">
        <v>0</v>
      </c>
      <c r="X42" s="4" t="s">
        <v>35</v>
      </c>
      <c r="Y42" s="4" t="s">
        <v>189</v>
      </c>
    </row>
    <row r="43" s="4" customFormat="1" spans="1:25">
      <c r="A43" s="4" t="s">
        <v>190</v>
      </c>
      <c r="B43" s="4" t="s">
        <v>26</v>
      </c>
      <c r="C43" s="4" t="s">
        <v>27</v>
      </c>
      <c r="D43" s="4" t="s">
        <v>182</v>
      </c>
      <c r="E43" s="4" t="s">
        <v>183</v>
      </c>
      <c r="F43" s="6">
        <v>44627</v>
      </c>
      <c r="G43" s="6">
        <v>44630</v>
      </c>
      <c r="H43" s="4">
        <v>1</v>
      </c>
      <c r="I43" s="4">
        <v>3</v>
      </c>
      <c r="J43" s="4">
        <v>3</v>
      </c>
      <c r="K43" s="4" t="s">
        <v>30</v>
      </c>
      <c r="L43" s="4">
        <v>594</v>
      </c>
      <c r="M43" s="4">
        <v>594</v>
      </c>
      <c r="N43" s="4" t="s">
        <v>191</v>
      </c>
      <c r="O43" s="4" t="s">
        <v>185</v>
      </c>
      <c r="P43" s="4" t="s">
        <v>33</v>
      </c>
      <c r="Q43" s="4">
        <v>0</v>
      </c>
      <c r="R43" s="7">
        <v>44625</v>
      </c>
      <c r="S43" s="6">
        <v>44645</v>
      </c>
      <c r="T43" s="4" t="s">
        <v>34</v>
      </c>
      <c r="U43" s="4">
        <v>594</v>
      </c>
      <c r="V43" s="4">
        <v>0</v>
      </c>
      <c r="W43" s="4">
        <v>0</v>
      </c>
      <c r="X43" s="4" t="s">
        <v>192</v>
      </c>
      <c r="Y43" s="4" t="s">
        <v>35</v>
      </c>
    </row>
    <row r="44" s="4" customFormat="1" spans="1:25">
      <c r="A44" s="4" t="s">
        <v>193</v>
      </c>
      <c r="B44" s="4" t="s">
        <v>26</v>
      </c>
      <c r="C44" s="4" t="s">
        <v>27</v>
      </c>
      <c r="D44" s="4" t="s">
        <v>194</v>
      </c>
      <c r="E44" s="4" t="s">
        <v>64</v>
      </c>
      <c r="F44" s="6">
        <v>44629</v>
      </c>
      <c r="G44" s="6">
        <v>44630</v>
      </c>
      <c r="H44" s="4">
        <v>1</v>
      </c>
      <c r="I44" s="4">
        <v>1</v>
      </c>
      <c r="J44" s="4">
        <v>1</v>
      </c>
      <c r="K44" s="4" t="s">
        <v>30</v>
      </c>
      <c r="L44" s="4">
        <v>237</v>
      </c>
      <c r="M44" s="4">
        <v>237</v>
      </c>
      <c r="N44" s="4" t="s">
        <v>195</v>
      </c>
      <c r="O44" s="4" t="s">
        <v>185</v>
      </c>
      <c r="P44" s="4" t="s">
        <v>33</v>
      </c>
      <c r="Q44" s="4">
        <v>0</v>
      </c>
      <c r="R44" s="7">
        <v>44625</v>
      </c>
      <c r="S44" s="6">
        <v>44645</v>
      </c>
      <c r="T44" s="4" t="s">
        <v>34</v>
      </c>
      <c r="U44" s="4">
        <v>237</v>
      </c>
      <c r="V44" s="4">
        <v>0</v>
      </c>
      <c r="W44" s="4">
        <v>0</v>
      </c>
      <c r="X44" s="4" t="s">
        <v>35</v>
      </c>
      <c r="Y44" s="4" t="s">
        <v>196</v>
      </c>
    </row>
    <row r="45" s="4" customFormat="1" spans="1:25">
      <c r="A45" s="4" t="s">
        <v>197</v>
      </c>
      <c r="B45" s="4" t="s">
        <v>26</v>
      </c>
      <c r="C45" s="4" t="s">
        <v>27</v>
      </c>
      <c r="D45" s="4" t="s">
        <v>198</v>
      </c>
      <c r="E45" s="4" t="s">
        <v>199</v>
      </c>
      <c r="F45" s="6">
        <v>44629</v>
      </c>
      <c r="G45" s="6">
        <v>44630</v>
      </c>
      <c r="H45" s="4">
        <v>1</v>
      </c>
      <c r="I45" s="4">
        <v>1</v>
      </c>
      <c r="J45" s="4">
        <v>1</v>
      </c>
      <c r="K45" s="4" t="s">
        <v>30</v>
      </c>
      <c r="L45" s="4">
        <v>335</v>
      </c>
      <c r="M45" s="4">
        <v>335</v>
      </c>
      <c r="N45" s="4" t="s">
        <v>200</v>
      </c>
      <c r="O45" s="4" t="s">
        <v>185</v>
      </c>
      <c r="P45" s="4" t="s">
        <v>33</v>
      </c>
      <c r="Q45" s="4">
        <v>0</v>
      </c>
      <c r="R45" s="7">
        <v>44626</v>
      </c>
      <c r="S45" s="6">
        <v>44645</v>
      </c>
      <c r="T45" s="4" t="s">
        <v>34</v>
      </c>
      <c r="U45" s="4">
        <v>335</v>
      </c>
      <c r="V45" s="4">
        <v>0</v>
      </c>
      <c r="W45" s="4">
        <v>0</v>
      </c>
      <c r="X45" s="4" t="s">
        <v>35</v>
      </c>
      <c r="Y45" s="4" t="s">
        <v>201</v>
      </c>
    </row>
    <row r="46" s="4" customFormat="1" spans="1:25">
      <c r="A46" s="4" t="s">
        <v>202</v>
      </c>
      <c r="B46" s="4" t="s">
        <v>26</v>
      </c>
      <c r="C46" s="4" t="s">
        <v>27</v>
      </c>
      <c r="D46" s="4" t="s">
        <v>28</v>
      </c>
      <c r="E46" s="4" t="s">
        <v>29</v>
      </c>
      <c r="F46" s="6">
        <v>44628</v>
      </c>
      <c r="G46" s="6">
        <v>44630</v>
      </c>
      <c r="H46" s="4">
        <v>1</v>
      </c>
      <c r="I46" s="4">
        <v>2</v>
      </c>
      <c r="J46" s="4">
        <v>2</v>
      </c>
      <c r="K46" s="4" t="s">
        <v>30</v>
      </c>
      <c r="L46" s="4">
        <v>834</v>
      </c>
      <c r="M46" s="4">
        <v>834</v>
      </c>
      <c r="N46" s="4" t="s">
        <v>203</v>
      </c>
      <c r="O46" s="4" t="s">
        <v>185</v>
      </c>
      <c r="P46" s="4" t="s">
        <v>33</v>
      </c>
      <c r="Q46" s="4">
        <v>0</v>
      </c>
      <c r="R46" s="7">
        <v>44626</v>
      </c>
      <c r="S46" s="6">
        <v>44645</v>
      </c>
      <c r="T46" s="4" t="s">
        <v>34</v>
      </c>
      <c r="U46" s="4">
        <v>834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204</v>
      </c>
      <c r="B47" s="4" t="s">
        <v>26</v>
      </c>
      <c r="C47" s="4" t="s">
        <v>27</v>
      </c>
      <c r="D47" s="4" t="s">
        <v>28</v>
      </c>
      <c r="E47" s="4" t="s">
        <v>205</v>
      </c>
      <c r="F47" s="6">
        <v>44629</v>
      </c>
      <c r="G47" s="6">
        <v>44630</v>
      </c>
      <c r="H47" s="4">
        <v>1</v>
      </c>
      <c r="I47" s="4">
        <v>1</v>
      </c>
      <c r="J47" s="4">
        <v>1</v>
      </c>
      <c r="K47" s="4" t="s">
        <v>30</v>
      </c>
      <c r="L47" s="4">
        <v>443</v>
      </c>
      <c r="M47" s="4">
        <v>443</v>
      </c>
      <c r="N47" s="4" t="s">
        <v>206</v>
      </c>
      <c r="O47" s="4" t="s">
        <v>185</v>
      </c>
      <c r="P47" s="4" t="s">
        <v>33</v>
      </c>
      <c r="Q47" s="4">
        <v>0</v>
      </c>
      <c r="R47" s="7">
        <v>44627</v>
      </c>
      <c r="S47" s="6">
        <v>44645</v>
      </c>
      <c r="T47" s="4" t="s">
        <v>34</v>
      </c>
      <c r="U47" s="4">
        <v>443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207</v>
      </c>
      <c r="B48" s="4" t="s">
        <v>26</v>
      </c>
      <c r="C48" s="4" t="s">
        <v>27</v>
      </c>
      <c r="D48" s="4" t="s">
        <v>208</v>
      </c>
      <c r="E48" s="4" t="s">
        <v>209</v>
      </c>
      <c r="F48" s="6">
        <v>44629</v>
      </c>
      <c r="G48" s="6">
        <v>44630</v>
      </c>
      <c r="H48" s="4">
        <v>1</v>
      </c>
      <c r="I48" s="4">
        <v>1</v>
      </c>
      <c r="J48" s="4">
        <v>1</v>
      </c>
      <c r="K48" s="4" t="s">
        <v>30</v>
      </c>
      <c r="L48" s="4">
        <v>633</v>
      </c>
      <c r="M48" s="4">
        <v>633</v>
      </c>
      <c r="N48" s="4" t="s">
        <v>210</v>
      </c>
      <c r="O48" s="4" t="s">
        <v>185</v>
      </c>
      <c r="P48" s="4" t="s">
        <v>33</v>
      </c>
      <c r="Q48" s="4">
        <v>0</v>
      </c>
      <c r="R48" s="7">
        <v>44627</v>
      </c>
      <c r="S48" s="6">
        <v>44645</v>
      </c>
      <c r="T48" s="4" t="s">
        <v>34</v>
      </c>
      <c r="U48" s="4">
        <v>633</v>
      </c>
      <c r="V48" s="4">
        <v>0</v>
      </c>
      <c r="W48" s="4">
        <v>0</v>
      </c>
      <c r="X48" s="4" t="s">
        <v>211</v>
      </c>
      <c r="Y48" s="4" t="s">
        <v>35</v>
      </c>
    </row>
    <row r="49" s="4" customFormat="1" spans="1:26">
      <c r="A49" s="4" t="s">
        <v>212</v>
      </c>
      <c r="B49" s="4" t="s">
        <v>26</v>
      </c>
      <c r="C49" s="4" t="s">
        <v>27</v>
      </c>
      <c r="D49" s="4" t="s">
        <v>213</v>
      </c>
      <c r="E49" s="4" t="s">
        <v>214</v>
      </c>
      <c r="F49" s="6">
        <v>44628</v>
      </c>
      <c r="G49" s="6">
        <v>44630</v>
      </c>
      <c r="H49" s="4">
        <v>1</v>
      </c>
      <c r="I49" s="4">
        <v>2</v>
      </c>
      <c r="J49" s="4">
        <v>2</v>
      </c>
      <c r="K49" s="4" t="s">
        <v>30</v>
      </c>
      <c r="L49" s="4">
        <v>1522</v>
      </c>
      <c r="M49" s="4">
        <v>1522</v>
      </c>
      <c r="N49" s="4" t="s">
        <v>215</v>
      </c>
      <c r="O49" s="4" t="s">
        <v>185</v>
      </c>
      <c r="P49" s="4" t="s">
        <v>33</v>
      </c>
      <c r="Q49" s="4">
        <v>0</v>
      </c>
      <c r="R49" s="7">
        <v>44627</v>
      </c>
      <c r="S49" s="6">
        <v>44645</v>
      </c>
      <c r="T49" s="4" t="s">
        <v>34</v>
      </c>
      <c r="U49" s="4">
        <v>1522</v>
      </c>
      <c r="V49" s="4">
        <v>0</v>
      </c>
      <c r="W49" s="4">
        <v>0</v>
      </c>
      <c r="X49" s="4" t="s">
        <v>35</v>
      </c>
      <c r="Y49" s="4">
        <v>3240991788</v>
      </c>
      <c r="Z49" s="4" t="s">
        <v>216</v>
      </c>
    </row>
    <row r="50" s="4" customFormat="1" spans="1:25">
      <c r="A50" s="4" t="s">
        <v>217</v>
      </c>
      <c r="B50" s="4" t="s">
        <v>26</v>
      </c>
      <c r="C50" s="4" t="s">
        <v>27</v>
      </c>
      <c r="D50" s="4" t="s">
        <v>218</v>
      </c>
      <c r="E50" s="4" t="s">
        <v>219</v>
      </c>
      <c r="F50" s="6">
        <v>44629</v>
      </c>
      <c r="G50" s="6">
        <v>44630</v>
      </c>
      <c r="H50" s="4">
        <v>1</v>
      </c>
      <c r="I50" s="4">
        <v>1</v>
      </c>
      <c r="J50" s="4">
        <v>1</v>
      </c>
      <c r="K50" s="4" t="s">
        <v>30</v>
      </c>
      <c r="L50" s="4">
        <v>221</v>
      </c>
      <c r="M50" s="4">
        <v>221</v>
      </c>
      <c r="N50" s="4" t="s">
        <v>220</v>
      </c>
      <c r="O50" s="4" t="s">
        <v>185</v>
      </c>
      <c r="P50" s="4" t="s">
        <v>33</v>
      </c>
      <c r="Q50" s="4">
        <v>0</v>
      </c>
      <c r="R50" s="7">
        <v>44627</v>
      </c>
      <c r="S50" s="6">
        <v>44645</v>
      </c>
      <c r="T50" s="4" t="s">
        <v>34</v>
      </c>
      <c r="U50" s="4">
        <v>221</v>
      </c>
      <c r="V50" s="4">
        <v>0</v>
      </c>
      <c r="W50" s="4">
        <v>0</v>
      </c>
      <c r="X50" s="4" t="s">
        <v>221</v>
      </c>
      <c r="Y50" s="4" t="s">
        <v>222</v>
      </c>
    </row>
    <row r="51" s="4" customFormat="1" spans="1:25">
      <c r="A51" s="4" t="s">
        <v>223</v>
      </c>
      <c r="B51" s="4" t="s">
        <v>26</v>
      </c>
      <c r="C51" s="4" t="s">
        <v>27</v>
      </c>
      <c r="D51" s="4" t="s">
        <v>224</v>
      </c>
      <c r="E51" s="4" t="s">
        <v>102</v>
      </c>
      <c r="F51" s="6">
        <v>44627</v>
      </c>
      <c r="G51" s="6">
        <v>44630</v>
      </c>
      <c r="H51" s="4">
        <v>1</v>
      </c>
      <c r="I51" s="4">
        <v>3</v>
      </c>
      <c r="J51" s="4">
        <v>3</v>
      </c>
      <c r="K51" s="4" t="s">
        <v>30</v>
      </c>
      <c r="L51" s="4">
        <v>474</v>
      </c>
      <c r="M51" s="4">
        <v>474</v>
      </c>
      <c r="N51" s="4" t="s">
        <v>225</v>
      </c>
      <c r="O51" s="4" t="s">
        <v>185</v>
      </c>
      <c r="P51" s="4" t="s">
        <v>33</v>
      </c>
      <c r="Q51" s="4">
        <v>0</v>
      </c>
      <c r="R51" s="7">
        <v>44627</v>
      </c>
      <c r="S51" s="6">
        <v>44645</v>
      </c>
      <c r="T51" s="4" t="s">
        <v>34</v>
      </c>
      <c r="U51" s="4">
        <v>474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223</v>
      </c>
      <c r="B52" s="4" t="s">
        <v>26</v>
      </c>
      <c r="C52" s="4" t="s">
        <v>85</v>
      </c>
      <c r="D52" s="4" t="s">
        <v>224</v>
      </c>
      <c r="E52" s="4" t="s">
        <v>102</v>
      </c>
      <c r="F52" s="6">
        <v>44627</v>
      </c>
      <c r="G52" s="6">
        <v>44630</v>
      </c>
      <c r="H52" s="4">
        <v>1</v>
      </c>
      <c r="I52" s="4">
        <v>3</v>
      </c>
      <c r="J52" s="4">
        <v>3</v>
      </c>
      <c r="K52" s="4" t="s">
        <v>30</v>
      </c>
      <c r="L52" s="4">
        <v>-474</v>
      </c>
      <c r="M52" s="4">
        <v>-474</v>
      </c>
      <c r="N52" s="4" t="s">
        <v>225</v>
      </c>
      <c r="O52" s="4" t="s">
        <v>185</v>
      </c>
      <c r="P52" s="4" t="s">
        <v>33</v>
      </c>
      <c r="Q52" s="4">
        <v>0</v>
      </c>
      <c r="R52" s="7">
        <v>44627</v>
      </c>
      <c r="S52" s="6">
        <v>44645</v>
      </c>
      <c r="T52" s="4" t="s">
        <v>34</v>
      </c>
      <c r="U52" s="4">
        <v>-474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217</v>
      </c>
      <c r="B53" s="4" t="s">
        <v>26</v>
      </c>
      <c r="C53" s="4" t="s">
        <v>85</v>
      </c>
      <c r="D53" s="4" t="s">
        <v>218</v>
      </c>
      <c r="E53" s="4" t="s">
        <v>219</v>
      </c>
      <c r="F53" s="6">
        <v>44629</v>
      </c>
      <c r="G53" s="6">
        <v>44630</v>
      </c>
      <c r="H53" s="4">
        <v>1</v>
      </c>
      <c r="I53" s="4">
        <v>1</v>
      </c>
      <c r="J53" s="4">
        <v>1</v>
      </c>
      <c r="K53" s="4" t="s">
        <v>30</v>
      </c>
      <c r="L53" s="4">
        <v>-221</v>
      </c>
      <c r="M53" s="4">
        <v>-221</v>
      </c>
      <c r="N53" s="4" t="s">
        <v>220</v>
      </c>
      <c r="O53" s="4" t="s">
        <v>185</v>
      </c>
      <c r="P53" s="4" t="s">
        <v>33</v>
      </c>
      <c r="Q53" s="4">
        <v>0</v>
      </c>
      <c r="R53" s="7">
        <v>44627</v>
      </c>
      <c r="S53" s="6">
        <v>44645</v>
      </c>
      <c r="T53" s="4" t="s">
        <v>34</v>
      </c>
      <c r="U53" s="4">
        <v>-221</v>
      </c>
      <c r="V53" s="4">
        <v>0</v>
      </c>
      <c r="W53" s="4">
        <v>0</v>
      </c>
      <c r="X53" s="4" t="s">
        <v>221</v>
      </c>
      <c r="Y53" s="4" t="s">
        <v>222</v>
      </c>
    </row>
    <row r="54" s="4" customFormat="1" spans="1:25">
      <c r="A54" s="4" t="s">
        <v>226</v>
      </c>
      <c r="B54" s="4" t="s">
        <v>26</v>
      </c>
      <c r="C54" s="4" t="s">
        <v>27</v>
      </c>
      <c r="D54" s="4" t="s">
        <v>227</v>
      </c>
      <c r="E54" s="4" t="s">
        <v>228</v>
      </c>
      <c r="F54" s="6">
        <v>44629</v>
      </c>
      <c r="G54" s="6">
        <v>44630</v>
      </c>
      <c r="H54" s="4">
        <v>1</v>
      </c>
      <c r="I54" s="4">
        <v>1</v>
      </c>
      <c r="J54" s="4">
        <v>1</v>
      </c>
      <c r="K54" s="4" t="s">
        <v>30</v>
      </c>
      <c r="L54" s="4">
        <v>271</v>
      </c>
      <c r="M54" s="4">
        <v>271</v>
      </c>
      <c r="N54" s="4" t="s">
        <v>229</v>
      </c>
      <c r="O54" s="4" t="s">
        <v>185</v>
      </c>
      <c r="P54" s="4" t="s">
        <v>33</v>
      </c>
      <c r="Q54" s="4">
        <v>0</v>
      </c>
      <c r="R54" s="7">
        <v>44629</v>
      </c>
      <c r="S54" s="6">
        <v>44645</v>
      </c>
      <c r="T54" s="4" t="s">
        <v>34</v>
      </c>
      <c r="U54" s="4">
        <v>271</v>
      </c>
      <c r="V54" s="4">
        <v>0</v>
      </c>
      <c r="W54" s="4">
        <v>0</v>
      </c>
      <c r="X54" s="4" t="s">
        <v>35</v>
      </c>
      <c r="Y54" s="4" t="s">
        <v>230</v>
      </c>
    </row>
    <row r="55" s="4" customFormat="1" spans="1:25">
      <c r="A55" s="4" t="s">
        <v>231</v>
      </c>
      <c r="B55" s="4" t="s">
        <v>26</v>
      </c>
      <c r="C55" s="4" t="s">
        <v>27</v>
      </c>
      <c r="D55" s="4" t="s">
        <v>232</v>
      </c>
      <c r="E55" s="4" t="s">
        <v>233</v>
      </c>
      <c r="F55" s="6">
        <v>44629</v>
      </c>
      <c r="G55" s="6">
        <v>44630</v>
      </c>
      <c r="H55" s="4">
        <v>1</v>
      </c>
      <c r="I55" s="4">
        <v>1</v>
      </c>
      <c r="J55" s="4">
        <v>1</v>
      </c>
      <c r="K55" s="4" t="s">
        <v>30</v>
      </c>
      <c r="L55" s="4">
        <v>80</v>
      </c>
      <c r="M55" s="4">
        <v>80</v>
      </c>
      <c r="N55" s="4" t="s">
        <v>234</v>
      </c>
      <c r="O55" s="4" t="s">
        <v>185</v>
      </c>
      <c r="P55" s="4" t="s">
        <v>33</v>
      </c>
      <c r="Q55" s="4">
        <v>0</v>
      </c>
      <c r="R55" s="7">
        <v>44629</v>
      </c>
      <c r="S55" s="6">
        <v>44645</v>
      </c>
      <c r="T55" s="4" t="s">
        <v>34</v>
      </c>
      <c r="U55" s="4">
        <v>80</v>
      </c>
      <c r="V55" s="4">
        <v>0</v>
      </c>
      <c r="W55" s="4">
        <v>0</v>
      </c>
      <c r="X55" s="4" t="s">
        <v>35</v>
      </c>
      <c r="Y55" s="4" t="s">
        <v>235</v>
      </c>
    </row>
    <row r="56" s="4" customFormat="1" spans="1:25">
      <c r="A56" s="4" t="s">
        <v>236</v>
      </c>
      <c r="B56" s="4" t="s">
        <v>26</v>
      </c>
      <c r="C56" s="4" t="s">
        <v>27</v>
      </c>
      <c r="D56" s="4" t="s">
        <v>237</v>
      </c>
      <c r="E56" s="4" t="s">
        <v>238</v>
      </c>
      <c r="F56" s="6">
        <v>44629</v>
      </c>
      <c r="G56" s="6">
        <v>44630</v>
      </c>
      <c r="H56" s="4">
        <v>1</v>
      </c>
      <c r="I56" s="4">
        <v>1</v>
      </c>
      <c r="J56" s="4">
        <v>1</v>
      </c>
      <c r="K56" s="4" t="s">
        <v>30</v>
      </c>
      <c r="L56" s="4">
        <v>851</v>
      </c>
      <c r="M56" s="4">
        <v>851</v>
      </c>
      <c r="N56" s="4" t="s">
        <v>239</v>
      </c>
      <c r="O56" s="4" t="s">
        <v>185</v>
      </c>
      <c r="P56" s="4" t="s">
        <v>33</v>
      </c>
      <c r="Q56" s="4">
        <v>0</v>
      </c>
      <c r="R56" s="7">
        <v>44629</v>
      </c>
      <c r="S56" s="6">
        <v>44645</v>
      </c>
      <c r="T56" s="4" t="s">
        <v>34</v>
      </c>
      <c r="U56" s="4">
        <v>851</v>
      </c>
      <c r="V56" s="4">
        <v>0</v>
      </c>
      <c r="W56" s="4">
        <v>0</v>
      </c>
      <c r="X56" s="4" t="s">
        <v>240</v>
      </c>
      <c r="Y56" s="4" t="s">
        <v>35</v>
      </c>
    </row>
    <row r="57" s="4" customFormat="1" spans="1:25">
      <c r="A57" s="4" t="s">
        <v>241</v>
      </c>
      <c r="B57" s="4" t="s">
        <v>26</v>
      </c>
      <c r="C57" s="4" t="s">
        <v>27</v>
      </c>
      <c r="D57" s="4" t="s">
        <v>242</v>
      </c>
      <c r="E57" s="4" t="s">
        <v>115</v>
      </c>
      <c r="F57" s="6">
        <v>44629</v>
      </c>
      <c r="G57" s="6">
        <v>44630</v>
      </c>
      <c r="H57" s="4">
        <v>1</v>
      </c>
      <c r="I57" s="4">
        <v>1</v>
      </c>
      <c r="J57" s="4">
        <v>1</v>
      </c>
      <c r="K57" s="4" t="s">
        <v>30</v>
      </c>
      <c r="L57" s="4">
        <v>160</v>
      </c>
      <c r="M57" s="4">
        <v>160</v>
      </c>
      <c r="N57" s="4" t="s">
        <v>243</v>
      </c>
      <c r="O57" s="4" t="s">
        <v>185</v>
      </c>
      <c r="P57" s="4" t="s">
        <v>33</v>
      </c>
      <c r="Q57" s="4">
        <v>0</v>
      </c>
      <c r="R57" s="7">
        <v>44629</v>
      </c>
      <c r="S57" s="6">
        <v>44645</v>
      </c>
      <c r="T57" s="4" t="s">
        <v>34</v>
      </c>
      <c r="U57" s="4">
        <v>160</v>
      </c>
      <c r="V57" s="4">
        <v>0</v>
      </c>
      <c r="W57" s="4">
        <v>0</v>
      </c>
      <c r="X57" s="4" t="s">
        <v>244</v>
      </c>
      <c r="Y57" s="4" t="s">
        <v>245</v>
      </c>
    </row>
    <row r="58" s="4" customFormat="1" spans="1:25">
      <c r="A58" s="4" t="s">
        <v>246</v>
      </c>
      <c r="B58" s="4" t="s">
        <v>26</v>
      </c>
      <c r="C58" s="4" t="s">
        <v>27</v>
      </c>
      <c r="D58" s="4" t="s">
        <v>28</v>
      </c>
      <c r="E58" s="4" t="s">
        <v>29</v>
      </c>
      <c r="F58" s="6">
        <v>44629</v>
      </c>
      <c r="G58" s="6">
        <v>44630</v>
      </c>
      <c r="H58" s="4">
        <v>1</v>
      </c>
      <c r="I58" s="4">
        <v>1</v>
      </c>
      <c r="J58" s="4">
        <v>1</v>
      </c>
      <c r="K58" s="4" t="s">
        <v>30</v>
      </c>
      <c r="L58" s="4">
        <v>417</v>
      </c>
      <c r="M58" s="4">
        <v>417</v>
      </c>
      <c r="N58" s="4" t="s">
        <v>247</v>
      </c>
      <c r="O58" s="4" t="s">
        <v>185</v>
      </c>
      <c r="P58" s="4" t="s">
        <v>33</v>
      </c>
      <c r="Q58" s="4">
        <v>0</v>
      </c>
      <c r="R58" s="7">
        <v>44629</v>
      </c>
      <c r="S58" s="6">
        <v>44645</v>
      </c>
      <c r="T58" s="4" t="s">
        <v>34</v>
      </c>
      <c r="U58" s="4">
        <v>417</v>
      </c>
      <c r="V58" s="4">
        <v>0</v>
      </c>
      <c r="W58" s="4">
        <v>0</v>
      </c>
      <c r="X58" s="4" t="s">
        <v>248</v>
      </c>
      <c r="Y58" s="4" t="s">
        <v>35</v>
      </c>
    </row>
    <row r="59" s="4" customFormat="1" spans="1:25">
      <c r="A59" s="4" t="s">
        <v>249</v>
      </c>
      <c r="B59" s="4" t="s">
        <v>26</v>
      </c>
      <c r="C59" s="4" t="s">
        <v>27</v>
      </c>
      <c r="D59" s="4" t="s">
        <v>87</v>
      </c>
      <c r="E59" s="4" t="s">
        <v>88</v>
      </c>
      <c r="F59" s="6">
        <v>44629</v>
      </c>
      <c r="G59" s="6">
        <v>44630</v>
      </c>
      <c r="H59" s="4">
        <v>1</v>
      </c>
      <c r="I59" s="4">
        <v>1</v>
      </c>
      <c r="J59" s="4">
        <v>1</v>
      </c>
      <c r="K59" s="4" t="s">
        <v>30</v>
      </c>
      <c r="L59" s="4">
        <v>197</v>
      </c>
      <c r="M59" s="4">
        <v>197</v>
      </c>
      <c r="N59" s="4" t="s">
        <v>89</v>
      </c>
      <c r="O59" s="4" t="s">
        <v>185</v>
      </c>
      <c r="P59" s="4" t="s">
        <v>33</v>
      </c>
      <c r="Q59" s="4">
        <v>0</v>
      </c>
      <c r="R59" s="7">
        <v>44629</v>
      </c>
      <c r="S59" s="6">
        <v>44645</v>
      </c>
      <c r="T59" s="4" t="s">
        <v>34</v>
      </c>
      <c r="U59" s="4">
        <v>197</v>
      </c>
      <c r="V59" s="4">
        <v>0</v>
      </c>
      <c r="W59" s="4">
        <v>0</v>
      </c>
      <c r="X59" s="4" t="s">
        <v>35</v>
      </c>
      <c r="Y59" s="4" t="s">
        <v>250</v>
      </c>
    </row>
    <row r="60" s="4" customFormat="1" spans="1:25">
      <c r="A60" s="4" t="s">
        <v>251</v>
      </c>
      <c r="B60" s="4" t="s">
        <v>26</v>
      </c>
      <c r="C60" s="4" t="s">
        <v>27</v>
      </c>
      <c r="D60" s="4" t="s">
        <v>252</v>
      </c>
      <c r="E60" s="4" t="s">
        <v>253</v>
      </c>
      <c r="F60" s="6">
        <v>44629</v>
      </c>
      <c r="G60" s="6">
        <v>44630</v>
      </c>
      <c r="H60" s="4">
        <v>1</v>
      </c>
      <c r="I60" s="4">
        <v>1</v>
      </c>
      <c r="J60" s="4">
        <v>1</v>
      </c>
      <c r="K60" s="4" t="s">
        <v>30</v>
      </c>
      <c r="L60" s="4">
        <v>261</v>
      </c>
      <c r="M60" s="4">
        <v>261</v>
      </c>
      <c r="N60" s="4" t="s">
        <v>254</v>
      </c>
      <c r="O60" s="4" t="s">
        <v>185</v>
      </c>
      <c r="P60" s="4" t="s">
        <v>33</v>
      </c>
      <c r="Q60" s="4">
        <v>0</v>
      </c>
      <c r="R60" s="7">
        <v>44629</v>
      </c>
      <c r="S60" s="6">
        <v>44645</v>
      </c>
      <c r="T60" s="4" t="s">
        <v>34</v>
      </c>
      <c r="U60" s="4">
        <v>261</v>
      </c>
      <c r="V60" s="4">
        <v>0</v>
      </c>
      <c r="W60" s="4">
        <v>0</v>
      </c>
      <c r="X60" s="4" t="s">
        <v>35</v>
      </c>
      <c r="Y60" s="4" t="s">
        <v>255</v>
      </c>
    </row>
    <row r="61" s="4" customFormat="1" spans="1:25">
      <c r="A61" s="4" t="s">
        <v>256</v>
      </c>
      <c r="B61" s="4" t="s">
        <v>26</v>
      </c>
      <c r="C61" s="4" t="s">
        <v>27</v>
      </c>
      <c r="D61" s="4" t="s">
        <v>257</v>
      </c>
      <c r="E61" s="4" t="s">
        <v>258</v>
      </c>
      <c r="F61" s="6">
        <v>44629</v>
      </c>
      <c r="G61" s="6">
        <v>44630</v>
      </c>
      <c r="H61" s="4">
        <v>1</v>
      </c>
      <c r="I61" s="4">
        <v>1</v>
      </c>
      <c r="J61" s="4">
        <v>1</v>
      </c>
      <c r="K61" s="4" t="s">
        <v>30</v>
      </c>
      <c r="L61" s="4">
        <v>101</v>
      </c>
      <c r="M61" s="4">
        <v>101</v>
      </c>
      <c r="N61" s="4" t="s">
        <v>259</v>
      </c>
      <c r="O61" s="4" t="s">
        <v>185</v>
      </c>
      <c r="P61" s="4" t="s">
        <v>33</v>
      </c>
      <c r="Q61" s="4">
        <v>0</v>
      </c>
      <c r="R61" s="7">
        <v>44629</v>
      </c>
      <c r="S61" s="6">
        <v>44645</v>
      </c>
      <c r="T61" s="4" t="s">
        <v>34</v>
      </c>
      <c r="U61" s="4">
        <v>101</v>
      </c>
      <c r="V61" s="4">
        <v>0</v>
      </c>
      <c r="W61" s="4">
        <v>0</v>
      </c>
      <c r="X61" s="4" t="s">
        <v>260</v>
      </c>
      <c r="Y61" s="4" t="s">
        <v>261</v>
      </c>
    </row>
    <row r="62" s="4" customFormat="1" spans="1:25">
      <c r="A62" s="4" t="s">
        <v>186</v>
      </c>
      <c r="B62" s="4" t="s">
        <v>26</v>
      </c>
      <c r="C62" s="4" t="s">
        <v>85</v>
      </c>
      <c r="D62" s="4" t="s">
        <v>187</v>
      </c>
      <c r="E62" s="4" t="s">
        <v>131</v>
      </c>
      <c r="F62" s="6">
        <v>44629</v>
      </c>
      <c r="G62" s="6">
        <v>44630</v>
      </c>
      <c r="H62" s="4">
        <v>1</v>
      </c>
      <c r="I62" s="4">
        <v>1</v>
      </c>
      <c r="J62" s="4">
        <v>1</v>
      </c>
      <c r="K62" s="4" t="s">
        <v>30</v>
      </c>
      <c r="L62" s="4">
        <v>-179</v>
      </c>
      <c r="M62" s="4">
        <v>-179</v>
      </c>
      <c r="N62" s="4" t="s">
        <v>188</v>
      </c>
      <c r="O62" s="4" t="s">
        <v>185</v>
      </c>
      <c r="P62" s="4" t="s">
        <v>33</v>
      </c>
      <c r="Q62" s="4">
        <v>0</v>
      </c>
      <c r="R62" s="7">
        <v>44623</v>
      </c>
      <c r="S62" s="6">
        <v>44645</v>
      </c>
      <c r="T62" s="4" t="s">
        <v>34</v>
      </c>
      <c r="U62" s="4">
        <v>-179</v>
      </c>
      <c r="V62" s="4">
        <v>0</v>
      </c>
      <c r="W62" s="4">
        <v>0</v>
      </c>
      <c r="X62" s="4" t="s">
        <v>35</v>
      </c>
      <c r="Y62" s="4" t="s">
        <v>189</v>
      </c>
    </row>
    <row r="63" s="4" customFormat="1" spans="1:25">
      <c r="A63" s="4" t="s">
        <v>262</v>
      </c>
      <c r="B63" s="4" t="s">
        <v>26</v>
      </c>
      <c r="C63" s="4" t="s">
        <v>27</v>
      </c>
      <c r="D63" s="4" t="s">
        <v>263</v>
      </c>
      <c r="E63" s="4" t="s">
        <v>264</v>
      </c>
      <c r="F63" s="6">
        <v>44629</v>
      </c>
      <c r="G63" s="6">
        <v>44630</v>
      </c>
      <c r="H63" s="4">
        <v>1</v>
      </c>
      <c r="I63" s="4">
        <v>1</v>
      </c>
      <c r="J63" s="4">
        <v>1</v>
      </c>
      <c r="K63" s="4" t="s">
        <v>30</v>
      </c>
      <c r="L63" s="4">
        <v>152</v>
      </c>
      <c r="M63" s="4">
        <v>152</v>
      </c>
      <c r="N63" s="4" t="s">
        <v>265</v>
      </c>
      <c r="O63" s="4" t="s">
        <v>185</v>
      </c>
      <c r="P63" s="4" t="s">
        <v>33</v>
      </c>
      <c r="Q63" s="4">
        <v>0</v>
      </c>
      <c r="R63" s="7">
        <v>44629</v>
      </c>
      <c r="S63" s="6">
        <v>44645</v>
      </c>
      <c r="T63" s="4" t="s">
        <v>34</v>
      </c>
      <c r="U63" s="4">
        <v>152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266</v>
      </c>
      <c r="B64" s="4" t="s">
        <v>26</v>
      </c>
      <c r="C64" s="4" t="s">
        <v>27</v>
      </c>
      <c r="D64" s="4" t="s">
        <v>28</v>
      </c>
      <c r="E64" s="4" t="s">
        <v>29</v>
      </c>
      <c r="F64" s="6">
        <v>44629</v>
      </c>
      <c r="G64" s="6">
        <v>44630</v>
      </c>
      <c r="H64" s="4">
        <v>1</v>
      </c>
      <c r="I64" s="4">
        <v>1</v>
      </c>
      <c r="J64" s="4">
        <v>1</v>
      </c>
      <c r="K64" s="4" t="s">
        <v>30</v>
      </c>
      <c r="L64" s="4">
        <v>417</v>
      </c>
      <c r="M64" s="4">
        <v>417</v>
      </c>
      <c r="N64" s="4" t="s">
        <v>267</v>
      </c>
      <c r="O64" s="4" t="s">
        <v>185</v>
      </c>
      <c r="P64" s="4" t="s">
        <v>33</v>
      </c>
      <c r="Q64" s="4">
        <v>0</v>
      </c>
      <c r="R64" s="7">
        <v>44629</v>
      </c>
      <c r="S64" s="6">
        <v>44645</v>
      </c>
      <c r="T64" s="4" t="s">
        <v>34</v>
      </c>
      <c r="U64" s="4">
        <v>417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268</v>
      </c>
      <c r="B65" s="4" t="s">
        <v>26</v>
      </c>
      <c r="C65" s="4" t="s">
        <v>27</v>
      </c>
      <c r="D65" s="4" t="s">
        <v>139</v>
      </c>
      <c r="E65" s="4" t="s">
        <v>131</v>
      </c>
      <c r="F65" s="6">
        <v>44629</v>
      </c>
      <c r="G65" s="6">
        <v>44630</v>
      </c>
      <c r="H65" s="4">
        <v>1</v>
      </c>
      <c r="I65" s="4">
        <v>1</v>
      </c>
      <c r="J65" s="4">
        <v>1</v>
      </c>
      <c r="K65" s="4" t="s">
        <v>30</v>
      </c>
      <c r="L65" s="4">
        <v>103</v>
      </c>
      <c r="M65" s="4">
        <v>103</v>
      </c>
      <c r="N65" s="4" t="s">
        <v>269</v>
      </c>
      <c r="O65" s="4" t="s">
        <v>185</v>
      </c>
      <c r="P65" s="4" t="s">
        <v>33</v>
      </c>
      <c r="Q65" s="4">
        <v>0</v>
      </c>
      <c r="R65" s="7">
        <v>44629</v>
      </c>
      <c r="S65" s="6">
        <v>44645</v>
      </c>
      <c r="T65" s="4" t="s">
        <v>34</v>
      </c>
      <c r="U65" s="4">
        <v>103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270</v>
      </c>
      <c r="B66" s="4" t="s">
        <v>26</v>
      </c>
      <c r="C66" s="4" t="s">
        <v>27</v>
      </c>
      <c r="D66" s="4" t="s">
        <v>271</v>
      </c>
      <c r="E66" s="4" t="s">
        <v>258</v>
      </c>
      <c r="F66" s="6">
        <v>44629</v>
      </c>
      <c r="G66" s="6">
        <v>44630</v>
      </c>
      <c r="H66" s="4">
        <v>1</v>
      </c>
      <c r="I66" s="4">
        <v>1</v>
      </c>
      <c r="J66" s="4">
        <v>1</v>
      </c>
      <c r="K66" s="4" t="s">
        <v>30</v>
      </c>
      <c r="L66" s="4">
        <v>141</v>
      </c>
      <c r="M66" s="4">
        <v>141</v>
      </c>
      <c r="N66" s="4" t="s">
        <v>272</v>
      </c>
      <c r="O66" s="4" t="s">
        <v>185</v>
      </c>
      <c r="P66" s="4" t="s">
        <v>33</v>
      </c>
      <c r="Q66" s="4">
        <v>0</v>
      </c>
      <c r="R66" s="7">
        <v>44629</v>
      </c>
      <c r="S66" s="6">
        <v>44645</v>
      </c>
      <c r="T66" s="4" t="s">
        <v>34</v>
      </c>
      <c r="U66" s="4">
        <v>141</v>
      </c>
      <c r="V66" s="4">
        <v>0</v>
      </c>
      <c r="W66" s="4">
        <v>0</v>
      </c>
      <c r="X66" s="4" t="s">
        <v>35</v>
      </c>
      <c r="Y66" s="4" t="s">
        <v>273</v>
      </c>
    </row>
    <row r="67" s="4" customFormat="1" spans="1:25">
      <c r="A67" s="4" t="s">
        <v>274</v>
      </c>
      <c r="B67" s="4" t="s">
        <v>26</v>
      </c>
      <c r="C67" s="4" t="s">
        <v>27</v>
      </c>
      <c r="D67" s="4" t="s">
        <v>275</v>
      </c>
      <c r="E67" s="4" t="s">
        <v>131</v>
      </c>
      <c r="F67" s="6">
        <v>44629</v>
      </c>
      <c r="G67" s="6">
        <v>44630</v>
      </c>
      <c r="H67" s="4">
        <v>1</v>
      </c>
      <c r="I67" s="4">
        <v>1</v>
      </c>
      <c r="J67" s="4">
        <v>1</v>
      </c>
      <c r="K67" s="4" t="s">
        <v>30</v>
      </c>
      <c r="L67" s="4">
        <v>116</v>
      </c>
      <c r="M67" s="4">
        <v>116</v>
      </c>
      <c r="N67" s="4" t="s">
        <v>276</v>
      </c>
      <c r="O67" s="4" t="s">
        <v>185</v>
      </c>
      <c r="P67" s="4" t="s">
        <v>33</v>
      </c>
      <c r="Q67" s="4">
        <v>0</v>
      </c>
      <c r="R67" s="7">
        <v>44629</v>
      </c>
      <c r="S67" s="6">
        <v>44645</v>
      </c>
      <c r="T67" s="4" t="s">
        <v>34</v>
      </c>
      <c r="U67" s="4">
        <v>116</v>
      </c>
      <c r="V67" s="4">
        <v>0</v>
      </c>
      <c r="W67" s="4">
        <v>0</v>
      </c>
      <c r="X67" s="4" t="s">
        <v>35</v>
      </c>
      <c r="Y67" s="4" t="s">
        <v>277</v>
      </c>
    </row>
    <row r="68" s="4" customFormat="1" spans="1:25">
      <c r="A68" s="4" t="s">
        <v>278</v>
      </c>
      <c r="B68" s="4" t="s">
        <v>26</v>
      </c>
      <c r="C68" s="4" t="s">
        <v>27</v>
      </c>
      <c r="D68" s="4" t="s">
        <v>271</v>
      </c>
      <c r="E68" s="4" t="s">
        <v>279</v>
      </c>
      <c r="F68" s="6">
        <v>44629</v>
      </c>
      <c r="G68" s="6">
        <v>44630</v>
      </c>
      <c r="H68" s="4">
        <v>1</v>
      </c>
      <c r="I68" s="4">
        <v>1</v>
      </c>
      <c r="J68" s="4">
        <v>1</v>
      </c>
      <c r="K68" s="4" t="s">
        <v>30</v>
      </c>
      <c r="L68" s="4">
        <v>166</v>
      </c>
      <c r="M68" s="4">
        <v>166</v>
      </c>
      <c r="N68" s="4" t="s">
        <v>280</v>
      </c>
      <c r="O68" s="4" t="s">
        <v>185</v>
      </c>
      <c r="P68" s="4" t="s">
        <v>33</v>
      </c>
      <c r="Q68" s="4">
        <v>0</v>
      </c>
      <c r="R68" s="7">
        <v>44629</v>
      </c>
      <c r="S68" s="6">
        <v>44645</v>
      </c>
      <c r="T68" s="4" t="s">
        <v>34</v>
      </c>
      <c r="U68" s="4">
        <v>166</v>
      </c>
      <c r="V68" s="4">
        <v>0</v>
      </c>
      <c r="W68" s="4">
        <v>0</v>
      </c>
      <c r="X68" s="4" t="s">
        <v>35</v>
      </c>
      <c r="Y68" s="4" t="s">
        <v>281</v>
      </c>
    </row>
    <row r="69" s="4" customFormat="1" spans="1:25">
      <c r="A69" s="4" t="s">
        <v>282</v>
      </c>
      <c r="B69" s="4" t="s">
        <v>26</v>
      </c>
      <c r="C69" s="4" t="s">
        <v>27</v>
      </c>
      <c r="D69" s="4" t="s">
        <v>242</v>
      </c>
      <c r="E69" s="4" t="s">
        <v>115</v>
      </c>
      <c r="F69" s="6">
        <v>44629</v>
      </c>
      <c r="G69" s="6">
        <v>44630</v>
      </c>
      <c r="H69" s="4">
        <v>1</v>
      </c>
      <c r="I69" s="4">
        <v>1</v>
      </c>
      <c r="J69" s="4">
        <v>1</v>
      </c>
      <c r="K69" s="4" t="s">
        <v>30</v>
      </c>
      <c r="L69" s="4">
        <v>160</v>
      </c>
      <c r="M69" s="4">
        <v>160</v>
      </c>
      <c r="N69" s="4" t="s">
        <v>283</v>
      </c>
      <c r="O69" s="4" t="s">
        <v>185</v>
      </c>
      <c r="P69" s="4" t="s">
        <v>33</v>
      </c>
      <c r="Q69" s="4">
        <v>0</v>
      </c>
      <c r="R69" s="7">
        <v>44629</v>
      </c>
      <c r="S69" s="6">
        <v>44645</v>
      </c>
      <c r="T69" s="4" t="s">
        <v>34</v>
      </c>
      <c r="U69" s="4">
        <v>160</v>
      </c>
      <c r="V69" s="4">
        <v>0</v>
      </c>
      <c r="W69" s="4">
        <v>0</v>
      </c>
      <c r="X69" s="4" t="s">
        <v>35</v>
      </c>
      <c r="Y69" s="4" t="s">
        <v>284</v>
      </c>
    </row>
    <row r="70" s="4" customFormat="1" spans="1:25">
      <c r="A70" s="4" t="s">
        <v>285</v>
      </c>
      <c r="B70" s="4" t="s">
        <v>26</v>
      </c>
      <c r="C70" s="4" t="s">
        <v>27</v>
      </c>
      <c r="D70" s="4" t="s">
        <v>286</v>
      </c>
      <c r="E70" s="4" t="s">
        <v>287</v>
      </c>
      <c r="F70" s="6">
        <v>44629</v>
      </c>
      <c r="G70" s="6">
        <v>44630</v>
      </c>
      <c r="H70" s="4">
        <v>1</v>
      </c>
      <c r="I70" s="4">
        <v>1</v>
      </c>
      <c r="J70" s="4">
        <v>1</v>
      </c>
      <c r="K70" s="4" t="s">
        <v>30</v>
      </c>
      <c r="L70" s="4">
        <v>171</v>
      </c>
      <c r="M70" s="4">
        <v>171</v>
      </c>
      <c r="N70" s="4" t="s">
        <v>288</v>
      </c>
      <c r="O70" s="4" t="s">
        <v>185</v>
      </c>
      <c r="P70" s="4" t="s">
        <v>33</v>
      </c>
      <c r="Q70" s="4">
        <v>0</v>
      </c>
      <c r="R70" s="7">
        <v>44629</v>
      </c>
      <c r="S70" s="6">
        <v>44645</v>
      </c>
      <c r="T70" s="4" t="s">
        <v>34</v>
      </c>
      <c r="U70" s="4">
        <v>171</v>
      </c>
      <c r="V70" s="4">
        <v>0</v>
      </c>
      <c r="W70" s="4">
        <v>0</v>
      </c>
      <c r="X70" s="4" t="s">
        <v>289</v>
      </c>
      <c r="Y70" s="4" t="s">
        <v>290</v>
      </c>
    </row>
    <row r="71" s="4" customFormat="1" spans="1:25">
      <c r="A71" s="4" t="s">
        <v>291</v>
      </c>
      <c r="B71" s="4" t="s">
        <v>26</v>
      </c>
      <c r="C71" s="4" t="s">
        <v>27</v>
      </c>
      <c r="D71" s="4" t="s">
        <v>292</v>
      </c>
      <c r="E71" s="4" t="s">
        <v>279</v>
      </c>
      <c r="F71" s="6">
        <v>44629</v>
      </c>
      <c r="G71" s="6">
        <v>44630</v>
      </c>
      <c r="H71" s="4">
        <v>1</v>
      </c>
      <c r="I71" s="4">
        <v>1</v>
      </c>
      <c r="J71" s="4">
        <v>1</v>
      </c>
      <c r="K71" s="4" t="s">
        <v>30</v>
      </c>
      <c r="L71" s="4">
        <v>120</v>
      </c>
      <c r="M71" s="4">
        <v>120</v>
      </c>
      <c r="N71" s="4" t="s">
        <v>293</v>
      </c>
      <c r="O71" s="4" t="s">
        <v>185</v>
      </c>
      <c r="P71" s="4" t="s">
        <v>33</v>
      </c>
      <c r="Q71" s="4">
        <v>0</v>
      </c>
      <c r="R71" s="7">
        <v>44629</v>
      </c>
      <c r="S71" s="6">
        <v>44645</v>
      </c>
      <c r="T71" s="4" t="s">
        <v>34</v>
      </c>
      <c r="U71" s="4">
        <v>120</v>
      </c>
      <c r="V71" s="4">
        <v>0</v>
      </c>
      <c r="W71" s="4">
        <v>0</v>
      </c>
      <c r="X71" s="4" t="s">
        <v>294</v>
      </c>
      <c r="Y71" s="4" t="s">
        <v>295</v>
      </c>
    </row>
    <row r="72" s="4" customFormat="1" spans="1:25">
      <c r="A72" s="4" t="s">
        <v>296</v>
      </c>
      <c r="B72" s="4" t="s">
        <v>26</v>
      </c>
      <c r="C72" s="4" t="s">
        <v>27</v>
      </c>
      <c r="D72" s="4" t="s">
        <v>271</v>
      </c>
      <c r="E72" s="4" t="s">
        <v>148</v>
      </c>
      <c r="F72" s="6">
        <v>44629</v>
      </c>
      <c r="G72" s="6">
        <v>44630</v>
      </c>
      <c r="H72" s="4">
        <v>1</v>
      </c>
      <c r="I72" s="4">
        <v>1</v>
      </c>
      <c r="J72" s="4">
        <v>1</v>
      </c>
      <c r="K72" s="4" t="s">
        <v>30</v>
      </c>
      <c r="L72" s="4">
        <v>149</v>
      </c>
      <c r="M72" s="4">
        <v>149</v>
      </c>
      <c r="N72" s="4" t="s">
        <v>297</v>
      </c>
      <c r="O72" s="4" t="s">
        <v>185</v>
      </c>
      <c r="P72" s="4" t="s">
        <v>33</v>
      </c>
      <c r="Q72" s="4">
        <v>0</v>
      </c>
      <c r="R72" s="7">
        <v>44629</v>
      </c>
      <c r="S72" s="6">
        <v>44645</v>
      </c>
      <c r="T72" s="4" t="s">
        <v>34</v>
      </c>
      <c r="U72" s="4">
        <v>149</v>
      </c>
      <c r="V72" s="4">
        <v>0</v>
      </c>
      <c r="W72" s="4">
        <v>0</v>
      </c>
      <c r="X72" s="4" t="s">
        <v>35</v>
      </c>
      <c r="Y72" s="4" t="s">
        <v>298</v>
      </c>
    </row>
    <row r="73" s="4" customFormat="1" spans="1:25">
      <c r="A73" s="4" t="s">
        <v>299</v>
      </c>
      <c r="B73" s="4" t="s">
        <v>26</v>
      </c>
      <c r="C73" s="4" t="s">
        <v>27</v>
      </c>
      <c r="D73" s="4" t="s">
        <v>300</v>
      </c>
      <c r="E73" s="4" t="s">
        <v>148</v>
      </c>
      <c r="F73" s="6">
        <v>44629</v>
      </c>
      <c r="G73" s="6">
        <v>44630</v>
      </c>
      <c r="H73" s="4">
        <v>1</v>
      </c>
      <c r="I73" s="4">
        <v>1</v>
      </c>
      <c r="J73" s="4">
        <v>1</v>
      </c>
      <c r="K73" s="4" t="s">
        <v>30</v>
      </c>
      <c r="L73" s="4">
        <v>156</v>
      </c>
      <c r="M73" s="4">
        <v>156</v>
      </c>
      <c r="N73" s="4" t="s">
        <v>301</v>
      </c>
      <c r="O73" s="4" t="s">
        <v>185</v>
      </c>
      <c r="P73" s="4" t="s">
        <v>33</v>
      </c>
      <c r="Q73" s="4">
        <v>0</v>
      </c>
      <c r="R73" s="7">
        <v>44629</v>
      </c>
      <c r="S73" s="6">
        <v>44645</v>
      </c>
      <c r="T73" s="4" t="s">
        <v>34</v>
      </c>
      <c r="U73" s="4">
        <v>156</v>
      </c>
      <c r="V73" s="4">
        <v>0</v>
      </c>
      <c r="W73" s="4">
        <v>0</v>
      </c>
      <c r="X73" s="4" t="s">
        <v>302</v>
      </c>
      <c r="Y73" s="4" t="s">
        <v>35</v>
      </c>
    </row>
    <row r="74" s="4" customFormat="1" spans="1:25">
      <c r="A74" s="4" t="s">
        <v>303</v>
      </c>
      <c r="B74" s="4" t="s">
        <v>26</v>
      </c>
      <c r="C74" s="4" t="s">
        <v>27</v>
      </c>
      <c r="D74" s="4" t="s">
        <v>304</v>
      </c>
      <c r="E74" s="4" t="s">
        <v>64</v>
      </c>
      <c r="F74" s="6">
        <v>44629</v>
      </c>
      <c r="G74" s="6">
        <v>44630</v>
      </c>
      <c r="H74" s="4">
        <v>1</v>
      </c>
      <c r="I74" s="4">
        <v>1</v>
      </c>
      <c r="J74" s="4">
        <v>1</v>
      </c>
      <c r="K74" s="4" t="s">
        <v>30</v>
      </c>
      <c r="L74" s="4">
        <v>138</v>
      </c>
      <c r="M74" s="4">
        <v>138</v>
      </c>
      <c r="N74" s="4" t="s">
        <v>305</v>
      </c>
      <c r="O74" s="4" t="s">
        <v>185</v>
      </c>
      <c r="P74" s="4" t="s">
        <v>33</v>
      </c>
      <c r="Q74" s="4">
        <v>0</v>
      </c>
      <c r="R74" s="7">
        <v>44629</v>
      </c>
      <c r="S74" s="6">
        <v>44645</v>
      </c>
      <c r="T74" s="4" t="s">
        <v>34</v>
      </c>
      <c r="U74" s="4">
        <v>138</v>
      </c>
      <c r="V74" s="4">
        <v>0</v>
      </c>
      <c r="W74" s="4">
        <v>0</v>
      </c>
      <c r="X74" s="4" t="s">
        <v>35</v>
      </c>
      <c r="Y74" s="4" t="s">
        <v>306</v>
      </c>
    </row>
    <row r="75" s="4" customFormat="1" spans="1:25">
      <c r="A75" s="4" t="s">
        <v>307</v>
      </c>
      <c r="B75" s="4" t="s">
        <v>26</v>
      </c>
      <c r="C75" s="4" t="s">
        <v>308</v>
      </c>
      <c r="D75" s="4" t="s">
        <v>309</v>
      </c>
      <c r="E75" s="4" t="s">
        <v>102</v>
      </c>
      <c r="F75" s="6">
        <v>44622</v>
      </c>
      <c r="G75" s="6">
        <v>44623</v>
      </c>
      <c r="H75" s="4">
        <v>1</v>
      </c>
      <c r="I75" s="4">
        <v>1</v>
      </c>
      <c r="J75" s="4">
        <v>1</v>
      </c>
      <c r="K75" s="4" t="s">
        <v>30</v>
      </c>
      <c r="L75" s="4">
        <v>-271</v>
      </c>
      <c r="M75" s="4">
        <v>-271</v>
      </c>
      <c r="N75" s="4" t="s">
        <v>310</v>
      </c>
      <c r="O75" s="4" t="s">
        <v>185</v>
      </c>
      <c r="P75" s="4" t="s">
        <v>33</v>
      </c>
      <c r="Q75" s="4">
        <v>0</v>
      </c>
      <c r="R75" s="7">
        <v>44622</v>
      </c>
      <c r="S75" s="6">
        <v>44645</v>
      </c>
      <c r="T75" s="4" t="s">
        <v>34</v>
      </c>
      <c r="U75" s="4">
        <v>-271</v>
      </c>
      <c r="V75" s="4">
        <v>0</v>
      </c>
      <c r="W75" s="4">
        <v>0</v>
      </c>
      <c r="X75" s="4" t="s">
        <v>35</v>
      </c>
      <c r="Y7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7"/>
  <sheetViews>
    <sheetView tabSelected="1" workbookViewId="0">
      <selection activeCell="A75" sqref="A75:E7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311</v>
      </c>
    </row>
    <row r="2" s="4" customFormat="1" spans="1:9">
      <c r="A2" s="5">
        <v>17377686577</v>
      </c>
      <c r="B2" s="6">
        <v>44622</v>
      </c>
      <c r="C2" s="6">
        <v>44629</v>
      </c>
      <c r="D2" s="4">
        <v>2978</v>
      </c>
      <c r="E2" s="4" t="str">
        <f>VLOOKUP(A2,HOP!A:L,12,0)</f>
        <v>2978.01</v>
      </c>
      <c r="F2" s="4" t="str">
        <f>VLOOKUP(A2,HOP!A:C,3,0)</f>
        <v>2420381</v>
      </c>
      <c r="G2" s="4">
        <f>D2-E2</f>
        <v>-0.0100000000002183</v>
      </c>
      <c r="H2" s="4" t="str">
        <f>$H$1&amp;F2</f>
        <v>，2420381</v>
      </c>
      <c r="I2" s="4" t="str">
        <f>VLOOKUP(A2,HOP!A:U,21,0)</f>
        <v>直连</v>
      </c>
    </row>
    <row r="3" s="4" customFormat="1" hidden="1" spans="1:9">
      <c r="A3" s="5">
        <v>17429547468</v>
      </c>
      <c r="B3" s="6">
        <v>44628</v>
      </c>
      <c r="C3" s="6">
        <v>44629</v>
      </c>
      <c r="D3" s="4">
        <v>353</v>
      </c>
      <c r="E3" s="4" t="str">
        <f>VLOOKUP(A3,HOP!A:L,12,0)</f>
        <v>353.00</v>
      </c>
      <c r="F3" s="4" t="str">
        <f>VLOOKUP(A3,HOP!A:C,3,0)</f>
        <v>2426215</v>
      </c>
      <c r="G3" s="4">
        <f t="shared" ref="G3:G34" si="0">D3-E3</f>
        <v>0</v>
      </c>
      <c r="H3" s="4" t="str">
        <f t="shared" ref="H3:H34" si="1">$H$1&amp;F3</f>
        <v>，2426215</v>
      </c>
      <c r="I3" s="4" t="str">
        <f>VLOOKUP(A3,HOP!A:U,21,0)</f>
        <v>直连</v>
      </c>
    </row>
    <row r="4" s="4" customFormat="1" hidden="1" spans="1:9">
      <c r="A4" s="5">
        <v>17430933621</v>
      </c>
      <c r="B4" s="6">
        <v>44628</v>
      </c>
      <c r="C4" s="6">
        <v>44629</v>
      </c>
      <c r="D4" s="4">
        <v>807</v>
      </c>
      <c r="E4" s="4" t="str">
        <f>VLOOKUP(A4,HOP!A:L,12,0)</f>
        <v>807.00</v>
      </c>
      <c r="F4" s="4" t="str">
        <f>VLOOKUP(A4,HOP!A:C,3,0)</f>
        <v>2426796</v>
      </c>
      <c r="G4" s="4">
        <f t="shared" si="0"/>
        <v>0</v>
      </c>
      <c r="H4" s="4" t="str">
        <f t="shared" si="1"/>
        <v>，2426796</v>
      </c>
      <c r="I4" s="4" t="str">
        <f>VLOOKUP(A4,HOP!A:U,21,0)</f>
        <v>直连</v>
      </c>
    </row>
    <row r="5" s="4" customFormat="1" hidden="1" spans="1:9">
      <c r="A5" s="5">
        <v>17454813364</v>
      </c>
      <c r="B5" s="6">
        <v>44628</v>
      </c>
      <c r="C5" s="6">
        <v>44629</v>
      </c>
      <c r="D5" s="4">
        <v>809</v>
      </c>
      <c r="E5" s="4" t="str">
        <f>VLOOKUP(A5,HOP!A:L,12,0)</f>
        <v>809.00</v>
      </c>
      <c r="F5" s="4" t="str">
        <f>VLOOKUP(A5,HOP!A:C,3,0)</f>
        <v>2431637</v>
      </c>
      <c r="G5" s="4">
        <f t="shared" si="0"/>
        <v>0</v>
      </c>
      <c r="H5" s="4" t="str">
        <f t="shared" si="1"/>
        <v>，2431637</v>
      </c>
      <c r="I5" s="4" t="str">
        <f>VLOOKUP(A5,HOP!A:U,21,0)</f>
        <v>直连</v>
      </c>
    </row>
    <row r="6" s="4" customFormat="1" hidden="1" spans="1:9">
      <c r="A6" s="5">
        <v>17570924492</v>
      </c>
      <c r="B6" s="6">
        <v>44628</v>
      </c>
      <c r="C6" s="6">
        <v>44629</v>
      </c>
      <c r="D6" s="4">
        <v>427</v>
      </c>
      <c r="E6" s="4" t="str">
        <f>VLOOKUP(A6,HOP!A:L,12,0)</f>
        <v>427.00</v>
      </c>
      <c r="F6" s="4" t="str">
        <f>VLOOKUP(A6,HOP!A:C,3,0)</f>
        <v>2451097</v>
      </c>
      <c r="G6" s="4">
        <f t="shared" si="0"/>
        <v>0</v>
      </c>
      <c r="H6" s="4" t="str">
        <f t="shared" si="1"/>
        <v>，2451097</v>
      </c>
      <c r="I6" s="4" t="str">
        <f>VLOOKUP(A6,HOP!A:U,21,0)</f>
        <v>直连</v>
      </c>
    </row>
    <row r="7" s="4" customFormat="1" hidden="1" spans="1:9">
      <c r="A7" s="5">
        <v>17582137715</v>
      </c>
      <c r="B7" s="6">
        <v>44627</v>
      </c>
      <c r="C7" s="6">
        <v>44629</v>
      </c>
      <c r="D7" s="4">
        <v>2700</v>
      </c>
      <c r="E7" s="4" t="str">
        <f>VLOOKUP(A7,HOP!A:L,12,0)</f>
        <v>2700.00</v>
      </c>
      <c r="F7" s="4" t="str">
        <f>VLOOKUP(A7,HOP!A:C,3,0)</f>
        <v>2453477</v>
      </c>
      <c r="G7" s="4">
        <f t="shared" si="0"/>
        <v>0</v>
      </c>
      <c r="H7" s="4" t="str">
        <f t="shared" si="1"/>
        <v>，2453477</v>
      </c>
      <c r="I7" s="4" t="str">
        <f>VLOOKUP(A7,HOP!A:U,21,0)</f>
        <v>直连</v>
      </c>
    </row>
    <row r="8" s="4" customFormat="1" hidden="1" spans="1:9">
      <c r="A8" s="5">
        <v>17582404819</v>
      </c>
      <c r="B8" s="6">
        <v>44627</v>
      </c>
      <c r="C8" s="6">
        <v>44629</v>
      </c>
      <c r="D8" s="4">
        <v>854</v>
      </c>
      <c r="E8" s="4" t="str">
        <f>VLOOKUP(A8,HOP!A:L,12,0)</f>
        <v>854.00</v>
      </c>
      <c r="F8" s="4" t="str">
        <f>VLOOKUP(A8,HOP!A:C,3,0)</f>
        <v>2453578</v>
      </c>
      <c r="G8" s="4">
        <f t="shared" si="0"/>
        <v>0</v>
      </c>
      <c r="H8" s="4" t="str">
        <f t="shared" si="1"/>
        <v>，2453578</v>
      </c>
      <c r="I8" s="4" t="str">
        <f>VLOOKUP(A8,HOP!A:U,21,0)</f>
        <v>直连</v>
      </c>
    </row>
    <row r="9" s="4" customFormat="1" hidden="1" spans="1:9">
      <c r="A9" s="5">
        <v>17582531661</v>
      </c>
      <c r="B9" s="6">
        <v>44628</v>
      </c>
      <c r="C9" s="6">
        <v>44629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17583550250</v>
      </c>
      <c r="B10" s="6">
        <v>44628</v>
      </c>
      <c r="C10" s="6">
        <v>44629</v>
      </c>
      <c r="D10" s="4">
        <v>131</v>
      </c>
      <c r="E10" s="4" t="str">
        <f>VLOOKUP(A10,HOP!A:L,12,0)</f>
        <v>131.00</v>
      </c>
      <c r="F10" s="4" t="str">
        <f>VLOOKUP(A10,HOP!A:C,3,0)</f>
        <v>2454134</v>
      </c>
      <c r="G10" s="4">
        <f t="shared" si="0"/>
        <v>0</v>
      </c>
      <c r="H10" s="4" t="str">
        <f t="shared" si="1"/>
        <v>，2454134</v>
      </c>
      <c r="I10" s="4" t="str">
        <f>VLOOKUP(A10,HOP!A:U,21,0)</f>
        <v>直连</v>
      </c>
    </row>
    <row r="11" s="4" customFormat="1" hidden="1" spans="1:9">
      <c r="A11" s="5">
        <v>17589218773</v>
      </c>
      <c r="B11" s="6">
        <v>44628</v>
      </c>
      <c r="C11" s="6">
        <v>44629</v>
      </c>
      <c r="D11" s="4">
        <v>154</v>
      </c>
      <c r="E11" s="4" t="str">
        <f>VLOOKUP(A11,HOP!A:L,12,0)</f>
        <v>154.00</v>
      </c>
      <c r="F11" s="4" t="str">
        <f>VLOOKUP(A11,HOP!A:C,3,0)</f>
        <v>2454743</v>
      </c>
      <c r="G11" s="4">
        <f t="shared" si="0"/>
        <v>0</v>
      </c>
      <c r="H11" s="4" t="str">
        <f t="shared" si="1"/>
        <v>，2454743</v>
      </c>
      <c r="I11" s="4" t="str">
        <f>VLOOKUP(A11,HOP!A:U,21,0)</f>
        <v>直连</v>
      </c>
    </row>
    <row r="12" s="4" customFormat="1" hidden="1" spans="1:9">
      <c r="A12" s="5">
        <v>17589439234</v>
      </c>
      <c r="B12" s="6">
        <v>44628</v>
      </c>
      <c r="C12" s="6">
        <v>44629</v>
      </c>
      <c r="D12" s="4">
        <v>67</v>
      </c>
      <c r="E12" s="4" t="str">
        <f>VLOOKUP(A12,HOP!A:L,12,0)</f>
        <v>67.00</v>
      </c>
      <c r="F12" s="4" t="str">
        <f>VLOOKUP(A12,HOP!A:C,3,0)</f>
        <v>2454772</v>
      </c>
      <c r="G12" s="4">
        <f t="shared" si="0"/>
        <v>0</v>
      </c>
      <c r="H12" s="4" t="str">
        <f t="shared" si="1"/>
        <v>，2454772</v>
      </c>
      <c r="I12" s="4" t="str">
        <f>VLOOKUP(A12,HOP!A:U,21,0)</f>
        <v>直连</v>
      </c>
    </row>
    <row r="13" s="4" customFormat="1" hidden="1" spans="1:9">
      <c r="A13" s="5">
        <v>17589722179</v>
      </c>
      <c r="B13" s="6">
        <v>44628</v>
      </c>
      <c r="C13" s="6">
        <v>44629</v>
      </c>
      <c r="D13" s="4">
        <v>168</v>
      </c>
      <c r="E13" s="4" t="str">
        <f>VLOOKUP(A13,HOP!A:L,12,0)</f>
        <v>168.00</v>
      </c>
      <c r="F13" s="4" t="str">
        <f>VLOOKUP(A13,HOP!A:C,3,0)</f>
        <v>2454901</v>
      </c>
      <c r="G13" s="4">
        <f t="shared" si="0"/>
        <v>0</v>
      </c>
      <c r="H13" s="4" t="str">
        <f t="shared" si="1"/>
        <v>，2454901</v>
      </c>
      <c r="I13" s="4" t="str">
        <f>VLOOKUP(A13,HOP!A:U,21,0)</f>
        <v>直连</v>
      </c>
    </row>
    <row r="14" s="4" customFormat="1" hidden="1" spans="1:9">
      <c r="A14" s="5">
        <v>17589967706</v>
      </c>
      <c r="B14" s="6">
        <v>44628</v>
      </c>
      <c r="C14" s="6">
        <v>44629</v>
      </c>
      <c r="D14" s="4">
        <v>429</v>
      </c>
      <c r="E14" s="4" t="str">
        <f>VLOOKUP(A14,HOP!A:L,12,0)</f>
        <v>429.00</v>
      </c>
      <c r="F14" s="4" t="str">
        <f>VLOOKUP(A14,HOP!A:C,3,0)</f>
        <v>2455050</v>
      </c>
      <c r="G14" s="4">
        <f t="shared" si="0"/>
        <v>0</v>
      </c>
      <c r="H14" s="4" t="str">
        <f t="shared" si="1"/>
        <v>，2455050</v>
      </c>
      <c r="I14" s="4" t="str">
        <f>VLOOKUP(A14,HOP!A:U,21,0)</f>
        <v>直连</v>
      </c>
    </row>
    <row r="15" s="4" customFormat="1" hidden="1" spans="1:9">
      <c r="A15" s="5">
        <v>17590338561</v>
      </c>
      <c r="B15" s="6">
        <v>44628</v>
      </c>
      <c r="C15" s="6">
        <v>44629</v>
      </c>
      <c r="D15" s="4">
        <v>138</v>
      </c>
      <c r="E15" s="4" t="str">
        <f>VLOOKUP(A15,HOP!A:L,12,0)</f>
        <v>138.00</v>
      </c>
      <c r="F15" s="4" t="str">
        <f>VLOOKUP(A15,HOP!A:C,3,0)</f>
        <v>2455223</v>
      </c>
      <c r="G15" s="4">
        <f t="shared" si="0"/>
        <v>0</v>
      </c>
      <c r="H15" s="4" t="str">
        <f t="shared" si="1"/>
        <v>，2455223</v>
      </c>
      <c r="I15" s="4" t="str">
        <f>VLOOKUP(A15,HOP!A:U,21,0)</f>
        <v>直连</v>
      </c>
    </row>
    <row r="16" s="4" customFormat="1" hidden="1" spans="1:9">
      <c r="A16" s="5">
        <v>17590814166</v>
      </c>
      <c r="B16" s="6">
        <v>44628</v>
      </c>
      <c r="C16" s="6">
        <v>44629</v>
      </c>
      <c r="D16" s="4">
        <v>198</v>
      </c>
      <c r="E16" s="4" t="str">
        <f>VLOOKUP(A16,HOP!A:L,12,0)</f>
        <v>198.00</v>
      </c>
      <c r="F16" s="4" t="str">
        <f>VLOOKUP(A16,HOP!A:C,3,0)</f>
        <v>2455430</v>
      </c>
      <c r="G16" s="4">
        <f t="shared" si="0"/>
        <v>0</v>
      </c>
      <c r="H16" s="4" t="str">
        <f t="shared" si="1"/>
        <v>，2455430</v>
      </c>
      <c r="I16" s="4" t="str">
        <f>VLOOKUP(A16,HOP!A:U,21,0)</f>
        <v>直连</v>
      </c>
    </row>
    <row r="17" s="4" customFormat="1" hidden="1" spans="1:9">
      <c r="A17" s="5">
        <v>17590864800</v>
      </c>
      <c r="B17" s="6">
        <v>44628</v>
      </c>
      <c r="C17" s="6">
        <v>44629</v>
      </c>
      <c r="D17" s="4">
        <v>75</v>
      </c>
      <c r="E17" s="4" t="str">
        <f>VLOOKUP(A17,HOP!A:L,12,0)</f>
        <v>75.00</v>
      </c>
      <c r="F17" s="4" t="str">
        <f>VLOOKUP(A17,HOP!A:C,3,0)</f>
        <v>2455456</v>
      </c>
      <c r="G17" s="4">
        <f t="shared" si="0"/>
        <v>0</v>
      </c>
      <c r="H17" s="4" t="str">
        <f t="shared" si="1"/>
        <v>，2455456</v>
      </c>
      <c r="I17" s="4" t="str">
        <f>VLOOKUP(A17,HOP!A:U,21,0)</f>
        <v>直连</v>
      </c>
    </row>
    <row r="18" s="4" customFormat="1" hidden="1" spans="1:9">
      <c r="A18" s="5">
        <v>17591048579</v>
      </c>
      <c r="B18" s="6">
        <v>44628</v>
      </c>
      <c r="C18" s="6">
        <v>44629</v>
      </c>
      <c r="D18" s="4">
        <v>150</v>
      </c>
      <c r="E18" s="4" t="str">
        <f>VLOOKUP(A18,HOP!A:L,12,0)</f>
        <v>150.00</v>
      </c>
      <c r="F18" s="4" t="str">
        <f>VLOOKUP(A18,HOP!A:C,3,0)</f>
        <v>2455549</v>
      </c>
      <c r="G18" s="4">
        <f t="shared" si="0"/>
        <v>0</v>
      </c>
      <c r="H18" s="4" t="str">
        <f t="shared" si="1"/>
        <v>，2455549</v>
      </c>
      <c r="I18" s="4" t="str">
        <f>VLOOKUP(A18,HOP!A:U,21,0)</f>
        <v>直连</v>
      </c>
    </row>
    <row r="19" s="4" customFormat="1" hidden="1" spans="1:9">
      <c r="A19" s="5">
        <v>17591156855</v>
      </c>
      <c r="B19" s="6">
        <v>44628</v>
      </c>
      <c r="C19" s="6">
        <v>44629</v>
      </c>
      <c r="D19" s="4">
        <v>99</v>
      </c>
      <c r="E19" s="4" t="str">
        <f>VLOOKUP(A19,HOP!A:L,12,0)</f>
        <v>99.00</v>
      </c>
      <c r="F19" s="4" t="str">
        <f>VLOOKUP(A19,HOP!A:C,3,0)</f>
        <v>2455607</v>
      </c>
      <c r="G19" s="4">
        <f t="shared" si="0"/>
        <v>0</v>
      </c>
      <c r="H19" s="4" t="str">
        <f t="shared" si="1"/>
        <v>，2455607</v>
      </c>
      <c r="I19" s="4" t="str">
        <f>VLOOKUP(A19,HOP!A:U,21,0)</f>
        <v>直连</v>
      </c>
    </row>
    <row r="20" s="4" customFormat="1" hidden="1" spans="1:9">
      <c r="A20" s="5">
        <v>17591166979</v>
      </c>
      <c r="B20" s="6">
        <v>44628</v>
      </c>
      <c r="C20" s="6">
        <v>44629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17591220132</v>
      </c>
      <c r="B21" s="6">
        <v>44628</v>
      </c>
      <c r="C21" s="6">
        <v>44629</v>
      </c>
      <c r="D21" s="4">
        <v>117</v>
      </c>
      <c r="E21" s="4" t="str">
        <f>VLOOKUP(A21,HOP!A:L,12,0)</f>
        <v>117.00</v>
      </c>
      <c r="F21" s="4" t="str">
        <f>VLOOKUP(A21,HOP!A:C,3,0)</f>
        <v>2455633</v>
      </c>
      <c r="G21" s="4">
        <f t="shared" si="0"/>
        <v>0</v>
      </c>
      <c r="H21" s="4" t="str">
        <f t="shared" si="1"/>
        <v>，2455633</v>
      </c>
      <c r="I21" s="4" t="str">
        <f>VLOOKUP(A21,HOP!A:U,21,0)</f>
        <v>直连</v>
      </c>
    </row>
    <row r="22" s="4" customFormat="1" hidden="1" spans="1:9">
      <c r="A22" s="5">
        <v>17591377229</v>
      </c>
      <c r="B22" s="6">
        <v>44628</v>
      </c>
      <c r="C22" s="6">
        <v>44629</v>
      </c>
      <c r="D22" s="4">
        <v>171</v>
      </c>
      <c r="E22" s="4" t="str">
        <f>VLOOKUP(A22,HOP!A:L,12,0)</f>
        <v>171.00</v>
      </c>
      <c r="F22" s="4" t="str">
        <f>VLOOKUP(A22,HOP!A:C,3,0)</f>
        <v>2455713</v>
      </c>
      <c r="G22" s="4">
        <f t="shared" si="0"/>
        <v>0</v>
      </c>
      <c r="H22" s="4" t="str">
        <f t="shared" si="1"/>
        <v>，2455713</v>
      </c>
      <c r="I22" s="4" t="str">
        <f>VLOOKUP(A22,HOP!A:U,21,0)</f>
        <v>直连</v>
      </c>
    </row>
    <row r="23" s="4" customFormat="1" hidden="1" spans="1:9">
      <c r="A23" s="5">
        <v>17591615110</v>
      </c>
      <c r="B23" s="6">
        <v>44628</v>
      </c>
      <c r="C23" s="6">
        <v>44629</v>
      </c>
      <c r="D23" s="4">
        <v>203</v>
      </c>
      <c r="E23" s="4" t="str">
        <f>VLOOKUP(A23,HOP!A:L,12,0)</f>
        <v>203.00</v>
      </c>
      <c r="F23" s="4" t="str">
        <f>VLOOKUP(A23,HOP!A:C,3,0)</f>
        <v>2455838</v>
      </c>
      <c r="G23" s="4">
        <f t="shared" si="0"/>
        <v>0</v>
      </c>
      <c r="H23" s="4" t="str">
        <f t="shared" si="1"/>
        <v>，2455838</v>
      </c>
      <c r="I23" s="4" t="str">
        <f>VLOOKUP(A23,HOP!A:U,21,0)</f>
        <v>直连</v>
      </c>
    </row>
    <row r="24" s="4" customFormat="1" hidden="1" spans="1:9">
      <c r="A24" s="5">
        <v>17591714370</v>
      </c>
      <c r="B24" s="6">
        <v>44628</v>
      </c>
      <c r="C24" s="6">
        <v>44629</v>
      </c>
      <c r="D24" s="4">
        <v>107</v>
      </c>
      <c r="E24" s="4" t="str">
        <f>VLOOKUP(A24,HOP!A:L,12,0)</f>
        <v>107.00</v>
      </c>
      <c r="F24" s="4" t="str">
        <f>VLOOKUP(A24,HOP!A:C,3,0)</f>
        <v>2455899</v>
      </c>
      <c r="G24" s="4">
        <f t="shared" si="0"/>
        <v>0</v>
      </c>
      <c r="H24" s="4" t="str">
        <f t="shared" si="1"/>
        <v>，2455899</v>
      </c>
      <c r="I24" s="4" t="str">
        <f>VLOOKUP(A24,HOP!A:U,21,0)</f>
        <v>直连</v>
      </c>
    </row>
    <row r="25" s="4" customFormat="1" hidden="1" spans="1:9">
      <c r="A25" s="5">
        <v>17591735174</v>
      </c>
      <c r="B25" s="6">
        <v>44628</v>
      </c>
      <c r="C25" s="6">
        <v>44629</v>
      </c>
      <c r="D25" s="4">
        <v>129</v>
      </c>
      <c r="E25" s="4" t="str">
        <f>VLOOKUP(A25,HOP!A:L,12,0)</f>
        <v>129.00</v>
      </c>
      <c r="F25" s="4" t="str">
        <f>VLOOKUP(A25,HOP!A:C,3,0)</f>
        <v>2455913</v>
      </c>
      <c r="G25" s="4">
        <f t="shared" si="0"/>
        <v>0</v>
      </c>
      <c r="H25" s="4" t="str">
        <f t="shared" si="1"/>
        <v>，2455913</v>
      </c>
      <c r="I25" s="4" t="str">
        <f>VLOOKUP(A25,HOP!A:U,21,0)</f>
        <v>直连</v>
      </c>
    </row>
    <row r="26" s="4" customFormat="1" hidden="1" spans="1:9">
      <c r="A26" s="5">
        <v>17596438478</v>
      </c>
      <c r="B26" s="6">
        <v>44628</v>
      </c>
      <c r="C26" s="6">
        <v>44629</v>
      </c>
      <c r="D26" s="4">
        <v>96</v>
      </c>
      <c r="E26" s="4" t="str">
        <f>VLOOKUP(A26,HOP!A:L,12,0)</f>
        <v>96.00</v>
      </c>
      <c r="F26" s="4" t="str">
        <f>VLOOKUP(A26,HOP!A:C,3,0)</f>
        <v>2455975</v>
      </c>
      <c r="G26" s="4">
        <f t="shared" si="0"/>
        <v>0</v>
      </c>
      <c r="H26" s="4" t="str">
        <f t="shared" si="1"/>
        <v>，2455975</v>
      </c>
      <c r="I26" s="4" t="str">
        <f>VLOOKUP(A26,HOP!A:U,21,0)</f>
        <v>直连</v>
      </c>
    </row>
    <row r="27" s="4" customFormat="1" hidden="1" spans="1:9">
      <c r="A27" s="5">
        <v>17596505641</v>
      </c>
      <c r="B27" s="6">
        <v>44628</v>
      </c>
      <c r="C27" s="6">
        <v>44629</v>
      </c>
      <c r="D27" s="4">
        <v>103</v>
      </c>
      <c r="E27" s="4" t="str">
        <f>VLOOKUP(A27,HOP!A:L,12,0)</f>
        <v>103.00</v>
      </c>
      <c r="F27" s="4" t="str">
        <f>VLOOKUP(A27,HOP!A:C,3,0)</f>
        <v>2455998</v>
      </c>
      <c r="G27" s="4">
        <f t="shared" si="0"/>
        <v>0</v>
      </c>
      <c r="H27" s="4" t="str">
        <f t="shared" si="1"/>
        <v>，2455998</v>
      </c>
      <c r="I27" s="4" t="str">
        <f>VLOOKUP(A27,HOP!A:U,21,0)</f>
        <v>直连</v>
      </c>
    </row>
    <row r="28" s="4" customFormat="1" hidden="1" spans="1:9">
      <c r="A28" s="5">
        <v>17596539729</v>
      </c>
      <c r="B28" s="6">
        <v>44628</v>
      </c>
      <c r="C28" s="6">
        <v>44629</v>
      </c>
      <c r="D28" s="4">
        <v>137</v>
      </c>
      <c r="E28" s="4" t="str">
        <f>VLOOKUP(A28,HOP!A:L,12,0)</f>
        <v>137.00</v>
      </c>
      <c r="F28" s="4" t="str">
        <f>VLOOKUP(A28,HOP!A:C,3,0)</f>
        <v>2456008</v>
      </c>
      <c r="G28" s="4">
        <f t="shared" si="0"/>
        <v>0</v>
      </c>
      <c r="H28" s="4" t="str">
        <f t="shared" si="1"/>
        <v>，2456008</v>
      </c>
      <c r="I28" s="4" t="str">
        <f>VLOOKUP(A28,HOP!A:U,21,0)</f>
        <v>直连</v>
      </c>
    </row>
    <row r="29" s="4" customFormat="1" hidden="1" spans="1:9">
      <c r="A29" s="5">
        <v>17596805143</v>
      </c>
      <c r="B29" s="6">
        <v>44628</v>
      </c>
      <c r="C29" s="6">
        <v>44629</v>
      </c>
      <c r="D29" s="4">
        <v>206</v>
      </c>
      <c r="E29" s="4" t="str">
        <f>VLOOKUP(A29,HOP!A:L,12,0)</f>
        <v>206.00</v>
      </c>
      <c r="F29" s="4" t="str">
        <f>VLOOKUP(A29,HOP!A:C,3,0)</f>
        <v>2456076</v>
      </c>
      <c r="G29" s="4">
        <f t="shared" si="0"/>
        <v>0</v>
      </c>
      <c r="H29" s="4" t="str">
        <f t="shared" si="1"/>
        <v>，2456076</v>
      </c>
      <c r="I29" s="4" t="str">
        <f>VLOOKUP(A29,HOP!A:U,21,0)</f>
        <v>直连</v>
      </c>
    </row>
    <row r="30" s="4" customFormat="1" hidden="1" spans="1:9">
      <c r="A30" s="5">
        <v>17596896169</v>
      </c>
      <c r="B30" s="6">
        <v>44628</v>
      </c>
      <c r="C30" s="6">
        <v>44629</v>
      </c>
      <c r="D30" s="4">
        <v>175</v>
      </c>
      <c r="E30" s="4" t="str">
        <f>VLOOKUP(A30,HOP!A:L,12,0)</f>
        <v>175.00</v>
      </c>
      <c r="F30" s="4" t="str">
        <f>VLOOKUP(A30,HOP!A:C,3,0)</f>
        <v>2456103</v>
      </c>
      <c r="G30" s="4">
        <f t="shared" si="0"/>
        <v>0</v>
      </c>
      <c r="H30" s="4" t="str">
        <f t="shared" si="1"/>
        <v>，2456103</v>
      </c>
      <c r="I30" s="4" t="str">
        <f>VLOOKUP(A30,HOP!A:U,21,0)</f>
        <v>直连</v>
      </c>
    </row>
    <row r="31" s="4" customFormat="1" hidden="1" spans="1:9">
      <c r="A31" s="5">
        <v>17596989038</v>
      </c>
      <c r="B31" s="6">
        <v>44628</v>
      </c>
      <c r="C31" s="6">
        <v>44629</v>
      </c>
      <c r="D31" s="4">
        <v>64</v>
      </c>
      <c r="E31" s="4" t="str">
        <f>VLOOKUP(A31,HOP!A:L,12,0)</f>
        <v>64.00</v>
      </c>
      <c r="F31" s="4" t="str">
        <f>VLOOKUP(A31,HOP!A:C,3,0)</f>
        <v>2456133</v>
      </c>
      <c r="G31" s="4">
        <f t="shared" si="0"/>
        <v>0</v>
      </c>
      <c r="H31" s="4" t="str">
        <f t="shared" si="1"/>
        <v>，2456133</v>
      </c>
      <c r="I31" s="4" t="str">
        <f>VLOOKUP(A31,HOP!A:U,21,0)</f>
        <v>直连</v>
      </c>
    </row>
    <row r="32" s="4" customFormat="1" hidden="1" spans="1:9">
      <c r="A32" s="5">
        <v>17597675699</v>
      </c>
      <c r="B32" s="6">
        <v>44628</v>
      </c>
      <c r="C32" s="6">
        <v>44629</v>
      </c>
      <c r="D32" s="4">
        <v>110</v>
      </c>
      <c r="E32" s="4" t="str">
        <f>VLOOKUP(A32,HOP!A:L,12,0)</f>
        <v>110.00</v>
      </c>
      <c r="F32" s="4" t="str">
        <f>VLOOKUP(A32,HOP!A:C,3,0)</f>
        <v>2456421</v>
      </c>
      <c r="G32" s="4">
        <f t="shared" si="0"/>
        <v>0</v>
      </c>
      <c r="H32" s="4" t="str">
        <f t="shared" si="1"/>
        <v>，2456421</v>
      </c>
      <c r="I32" s="4" t="str">
        <f>VLOOKUP(A32,HOP!A:U,21,0)</f>
        <v>直连</v>
      </c>
    </row>
    <row r="33" s="4" customFormat="1" hidden="1" spans="1:9">
      <c r="A33" s="5">
        <v>17597775704</v>
      </c>
      <c r="B33" s="6">
        <v>44628</v>
      </c>
      <c r="C33" s="6">
        <v>44629</v>
      </c>
      <c r="D33" s="4">
        <v>217</v>
      </c>
      <c r="E33" s="4" t="str">
        <f>VLOOKUP(A33,HOP!A:L,12,0)</f>
        <v>217.00</v>
      </c>
      <c r="F33" s="4" t="str">
        <f>VLOOKUP(A33,HOP!A:C,3,0)</f>
        <v>2456476</v>
      </c>
      <c r="G33" s="4">
        <f t="shared" si="0"/>
        <v>0</v>
      </c>
      <c r="H33" s="4" t="str">
        <f t="shared" si="1"/>
        <v>，2456476</v>
      </c>
      <c r="I33" s="4" t="str">
        <f>VLOOKUP(A33,HOP!A:U,21,0)</f>
        <v>直连</v>
      </c>
    </row>
    <row r="34" s="4" customFormat="1" hidden="1" spans="1:9">
      <c r="A34" s="5">
        <v>17597768708</v>
      </c>
      <c r="B34" s="6">
        <v>44628</v>
      </c>
      <c r="C34" s="6">
        <v>44629</v>
      </c>
      <c r="D34" s="4">
        <v>841</v>
      </c>
      <c r="E34" s="4" t="str">
        <f>VLOOKUP(A34,HOP!A:L,12,0)</f>
        <v>841.00</v>
      </c>
      <c r="F34" s="4" t="str">
        <f>VLOOKUP(A34,HOP!A:C,3,0)</f>
        <v>2456479</v>
      </c>
      <c r="G34" s="4">
        <f t="shared" si="0"/>
        <v>0</v>
      </c>
      <c r="H34" s="4" t="str">
        <f t="shared" si="1"/>
        <v>，2456479</v>
      </c>
      <c r="I34" s="4" t="str">
        <f>VLOOKUP(A34,HOP!A:U,21,0)</f>
        <v>直连</v>
      </c>
    </row>
    <row r="35" s="4" customFormat="1" hidden="1" spans="1:9">
      <c r="A35" s="5">
        <v>17597786574</v>
      </c>
      <c r="B35" s="6">
        <v>44628</v>
      </c>
      <c r="C35" s="6">
        <v>44629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17597885132</v>
      </c>
      <c r="B36" s="6">
        <v>44628</v>
      </c>
      <c r="C36" s="6">
        <v>44629</v>
      </c>
      <c r="D36" s="4">
        <v>151</v>
      </c>
      <c r="E36" s="4" t="str">
        <f>VLOOKUP(A36,HOP!A:L,12,0)</f>
        <v>151.00</v>
      </c>
      <c r="F36" s="4" t="str">
        <f>VLOOKUP(A36,HOP!A:C,3,0)</f>
        <v>2456541</v>
      </c>
      <c r="G36" s="4">
        <f t="shared" si="2"/>
        <v>0</v>
      </c>
      <c r="H36" s="4" t="str">
        <f t="shared" si="3"/>
        <v>，2456541</v>
      </c>
      <c r="I36" s="4" t="str">
        <f>VLOOKUP(A36,HOP!A:U,21,0)</f>
        <v>直连</v>
      </c>
    </row>
    <row r="37" s="4" customFormat="1" hidden="1" spans="1:9">
      <c r="A37" s="5">
        <v>17597945719</v>
      </c>
      <c r="B37" s="6">
        <v>44628</v>
      </c>
      <c r="C37" s="6">
        <v>44629</v>
      </c>
      <c r="D37" s="4">
        <v>171</v>
      </c>
      <c r="E37" s="4" t="str">
        <f>VLOOKUP(A37,HOP!A:L,12,0)</f>
        <v>171.00</v>
      </c>
      <c r="F37" s="4" t="str">
        <f>VLOOKUP(A37,HOP!A:C,3,0)</f>
        <v>2456577</v>
      </c>
      <c r="G37" s="4">
        <f t="shared" si="2"/>
        <v>0</v>
      </c>
      <c r="H37" s="4" t="str">
        <f t="shared" si="3"/>
        <v>，2456577</v>
      </c>
      <c r="I37" s="4" t="str">
        <f>VLOOKUP(A37,HOP!A:U,21,0)</f>
        <v>直连</v>
      </c>
    </row>
    <row r="38" s="4" customFormat="1" hidden="1" spans="1:9">
      <c r="A38" s="5">
        <v>17364193067</v>
      </c>
      <c r="B38" s="6">
        <v>44629</v>
      </c>
      <c r="C38" s="6">
        <v>44630</v>
      </c>
      <c r="D38" s="4">
        <v>201</v>
      </c>
      <c r="E38" s="4" t="str">
        <f>VLOOKUP(A38,HOP!A:L,12,0)</f>
        <v>201.00</v>
      </c>
      <c r="F38" s="4" t="str">
        <f>VLOOKUP(A38,HOP!A:C,3,0)</f>
        <v>2419563</v>
      </c>
      <c r="G38" s="4">
        <f t="shared" si="2"/>
        <v>0</v>
      </c>
      <c r="H38" s="4" t="str">
        <f t="shared" si="3"/>
        <v>，2419563</v>
      </c>
      <c r="I38" s="4" t="str">
        <f>VLOOKUP(A38,HOP!A:U,21,0)</f>
        <v>直连</v>
      </c>
    </row>
    <row r="39" s="4" customFormat="1" hidden="1" spans="1:9">
      <c r="A39" s="5">
        <v>17548415845</v>
      </c>
      <c r="B39" s="6">
        <v>44629</v>
      </c>
      <c r="C39" s="6">
        <v>44630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17558360587</v>
      </c>
      <c r="B40" s="6">
        <v>44627</v>
      </c>
      <c r="C40" s="6">
        <v>44630</v>
      </c>
      <c r="D40" s="4">
        <v>594</v>
      </c>
      <c r="E40" s="4" t="str">
        <f>VLOOKUP(A40,HOP!A:L,12,0)</f>
        <v>594.00</v>
      </c>
      <c r="F40" s="4" t="str">
        <f>VLOOKUP(A40,HOP!A:C,3,0)</f>
        <v>2449436</v>
      </c>
      <c r="G40" s="4">
        <f t="shared" si="2"/>
        <v>0</v>
      </c>
      <c r="H40" s="4" t="str">
        <f t="shared" si="3"/>
        <v>，2449436</v>
      </c>
      <c r="I40" s="4" t="str">
        <f>VLOOKUP(A40,HOP!A:U,21,0)</f>
        <v>直连</v>
      </c>
    </row>
    <row r="41" s="4" customFormat="1" hidden="1" spans="1:9">
      <c r="A41" s="5">
        <v>17558522978</v>
      </c>
      <c r="B41" s="6">
        <v>44629</v>
      </c>
      <c r="C41" s="6">
        <v>44630</v>
      </c>
      <c r="D41" s="4">
        <v>237</v>
      </c>
      <c r="E41" s="4" t="str">
        <f>VLOOKUP(A41,HOP!A:L,12,0)</f>
        <v>237.00</v>
      </c>
      <c r="F41" s="4" t="str">
        <f>VLOOKUP(A41,HOP!A:C,3,0)</f>
        <v>2449484</v>
      </c>
      <c r="G41" s="4">
        <f t="shared" si="2"/>
        <v>0</v>
      </c>
      <c r="H41" s="4" t="str">
        <f t="shared" si="3"/>
        <v>，2449484</v>
      </c>
      <c r="I41" s="4" t="str">
        <f>VLOOKUP(A41,HOP!A:U,21,0)</f>
        <v>直连</v>
      </c>
    </row>
    <row r="42" s="4" customFormat="1" hidden="1" spans="1:9">
      <c r="A42" s="5">
        <v>17572066003</v>
      </c>
      <c r="B42" s="6">
        <v>44629</v>
      </c>
      <c r="C42" s="6">
        <v>44630</v>
      </c>
      <c r="D42" s="4">
        <v>335</v>
      </c>
      <c r="E42" s="4" t="str">
        <f>VLOOKUP(A42,HOP!A:L,12,0)</f>
        <v>335.00</v>
      </c>
      <c r="F42" s="4" t="str">
        <f>VLOOKUP(A42,HOP!A:C,3,0)</f>
        <v>2451363</v>
      </c>
      <c r="G42" s="4">
        <f t="shared" si="2"/>
        <v>0</v>
      </c>
      <c r="H42" s="4" t="str">
        <f t="shared" si="3"/>
        <v>，2451363</v>
      </c>
      <c r="I42" s="4" t="str">
        <f>VLOOKUP(A42,HOP!A:U,21,0)</f>
        <v>直连</v>
      </c>
    </row>
    <row r="43" s="4" customFormat="1" hidden="1" spans="1:9">
      <c r="A43" s="5">
        <v>17573457060</v>
      </c>
      <c r="B43" s="6">
        <v>44628</v>
      </c>
      <c r="C43" s="6">
        <v>44630</v>
      </c>
      <c r="D43" s="4">
        <v>834</v>
      </c>
      <c r="E43" s="4" t="str">
        <f>VLOOKUP(A43,HOP!A:L,12,0)</f>
        <v>834.00</v>
      </c>
      <c r="F43" s="4" t="str">
        <f>VLOOKUP(A43,HOP!A:C,3,0)</f>
        <v>2451995</v>
      </c>
      <c r="G43" s="4">
        <f t="shared" si="2"/>
        <v>0</v>
      </c>
      <c r="H43" s="4" t="str">
        <f t="shared" si="3"/>
        <v>，2451995</v>
      </c>
      <c r="I43" s="4" t="str">
        <f>VLOOKUP(A43,HOP!A:U,21,0)</f>
        <v>直连</v>
      </c>
    </row>
    <row r="44" s="4" customFormat="1" hidden="1" spans="1:9">
      <c r="A44" s="5">
        <v>17580946022</v>
      </c>
      <c r="B44" s="6">
        <v>44629</v>
      </c>
      <c r="C44" s="6">
        <v>44630</v>
      </c>
      <c r="D44" s="4">
        <v>443</v>
      </c>
      <c r="E44" s="4" t="str">
        <f>VLOOKUP(A44,HOP!A:L,12,0)</f>
        <v>443.00</v>
      </c>
      <c r="F44" s="4" t="str">
        <f>VLOOKUP(A44,HOP!A:C,3,0)</f>
        <v>2452971</v>
      </c>
      <c r="G44" s="4">
        <f t="shared" si="2"/>
        <v>0</v>
      </c>
      <c r="H44" s="4" t="str">
        <f t="shared" si="3"/>
        <v>，2452971</v>
      </c>
      <c r="I44" s="4" t="str">
        <f>VLOOKUP(A44,HOP!A:U,21,0)</f>
        <v>直连</v>
      </c>
    </row>
    <row r="45" s="4" customFormat="1" hidden="1" spans="1:9">
      <c r="A45" s="5">
        <v>17581723623</v>
      </c>
      <c r="B45" s="6">
        <v>44629</v>
      </c>
      <c r="C45" s="6">
        <v>44630</v>
      </c>
      <c r="D45" s="4">
        <v>633</v>
      </c>
      <c r="E45" s="4" t="str">
        <f>VLOOKUP(A45,HOP!A:L,12,0)</f>
        <v>633.00</v>
      </c>
      <c r="F45" s="4" t="str">
        <f>VLOOKUP(A45,HOP!A:C,3,0)</f>
        <v>2453302</v>
      </c>
      <c r="G45" s="4">
        <f t="shared" si="2"/>
        <v>0</v>
      </c>
      <c r="H45" s="4" t="str">
        <f t="shared" si="3"/>
        <v>，2453302</v>
      </c>
      <c r="I45" s="4" t="str">
        <f>VLOOKUP(A45,HOP!A:U,21,0)</f>
        <v>直连</v>
      </c>
    </row>
    <row r="46" s="4" customFormat="1" hidden="1" spans="1:9">
      <c r="A46" s="5">
        <v>17582182196</v>
      </c>
      <c r="B46" s="6">
        <v>44628</v>
      </c>
      <c r="C46" s="6">
        <v>44630</v>
      </c>
      <c r="D46" s="4">
        <v>1522</v>
      </c>
      <c r="E46" s="4" t="str">
        <f>VLOOKUP(A46,HOP!A:L,12,0)</f>
        <v>1522.00</v>
      </c>
      <c r="F46" s="4" t="str">
        <f>VLOOKUP(A46,HOP!A:C,3,0)</f>
        <v>2453490</v>
      </c>
      <c r="G46" s="4">
        <f t="shared" si="2"/>
        <v>0</v>
      </c>
      <c r="H46" s="4" t="str">
        <f t="shared" si="3"/>
        <v>，2453490</v>
      </c>
      <c r="I46" s="4" t="str">
        <f>VLOOKUP(A46,HOP!A:U,21,0)</f>
        <v>直连</v>
      </c>
    </row>
    <row r="47" s="4" customFormat="1" hidden="1" spans="1:9">
      <c r="A47" s="5">
        <v>17582308709</v>
      </c>
      <c r="B47" s="6">
        <v>44629</v>
      </c>
      <c r="C47" s="6">
        <v>44630</v>
      </c>
      <c r="D47" s="4">
        <v>0</v>
      </c>
      <c r="E47" s="4" t="str">
        <f>VLOOKUP(A47,HOP!A:L,12,0)</f>
        <v>221.00</v>
      </c>
      <c r="F47" s="4" t="str">
        <f>VLOOKUP(A47,HOP!A:C,3,0)</f>
        <v>2453544</v>
      </c>
      <c r="G47" s="4">
        <f t="shared" si="2"/>
        <v>-221</v>
      </c>
      <c r="H47" s="4" t="str">
        <f t="shared" si="3"/>
        <v>，2453544</v>
      </c>
      <c r="I47" s="4" t="str">
        <f>VLOOKUP(A47,HOP!A:U,21,0)</f>
        <v>直连</v>
      </c>
    </row>
    <row r="48" s="4" customFormat="1" hidden="1" spans="1:9">
      <c r="A48" s="5">
        <v>17583130253</v>
      </c>
      <c r="B48" s="6">
        <v>44627</v>
      </c>
      <c r="C48" s="6">
        <v>44630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17598460587</v>
      </c>
      <c r="B49" s="6">
        <v>44629</v>
      </c>
      <c r="C49" s="6">
        <v>44630</v>
      </c>
      <c r="D49" s="4">
        <v>271</v>
      </c>
      <c r="E49" s="4" t="str">
        <f>VLOOKUP(A49,HOP!A:L,12,0)</f>
        <v>271.00</v>
      </c>
      <c r="F49" s="4" t="str">
        <f>VLOOKUP(A49,HOP!A:C,3,0)</f>
        <v>2456786</v>
      </c>
      <c r="G49" s="4">
        <f t="shared" si="2"/>
        <v>0</v>
      </c>
      <c r="H49" s="4" t="str">
        <f t="shared" si="3"/>
        <v>，2456786</v>
      </c>
      <c r="I49" s="4" t="str">
        <f>VLOOKUP(A49,HOP!A:U,21,0)</f>
        <v>直连</v>
      </c>
    </row>
    <row r="50" s="4" customFormat="1" hidden="1" spans="1:9">
      <c r="A50" s="5">
        <v>17598901294</v>
      </c>
      <c r="B50" s="6">
        <v>44629</v>
      </c>
      <c r="C50" s="6">
        <v>44630</v>
      </c>
      <c r="D50" s="4">
        <v>80</v>
      </c>
      <c r="E50" s="4" t="str">
        <f>VLOOKUP(A50,HOP!A:L,12,0)</f>
        <v>80.00</v>
      </c>
      <c r="F50" s="4" t="str">
        <f>VLOOKUP(A50,HOP!A:C,3,0)</f>
        <v>2456978</v>
      </c>
      <c r="G50" s="4">
        <f t="shared" si="2"/>
        <v>0</v>
      </c>
      <c r="H50" s="4" t="str">
        <f t="shared" si="3"/>
        <v>，2456978</v>
      </c>
      <c r="I50" s="4" t="str">
        <f>VLOOKUP(A50,HOP!A:U,21,0)</f>
        <v>直连</v>
      </c>
    </row>
    <row r="51" s="4" customFormat="1" hidden="1" spans="1:9">
      <c r="A51" s="5">
        <v>17599046383</v>
      </c>
      <c r="B51" s="6">
        <v>44629</v>
      </c>
      <c r="C51" s="6">
        <v>44630</v>
      </c>
      <c r="D51" s="4">
        <v>851</v>
      </c>
      <c r="E51" s="4" t="str">
        <f>VLOOKUP(A51,HOP!A:L,12,0)</f>
        <v>851.00</v>
      </c>
      <c r="F51" s="4" t="str">
        <f>VLOOKUP(A51,HOP!A:C,3,0)</f>
        <v>2457047</v>
      </c>
      <c r="G51" s="4">
        <f t="shared" si="2"/>
        <v>0</v>
      </c>
      <c r="H51" s="4" t="str">
        <f t="shared" si="3"/>
        <v>，2457047</v>
      </c>
      <c r="I51" s="4" t="str">
        <f>VLOOKUP(A51,HOP!A:U,21,0)</f>
        <v>直连</v>
      </c>
    </row>
    <row r="52" s="4" customFormat="1" hidden="1" spans="1:9">
      <c r="A52" s="5">
        <v>17599300138</v>
      </c>
      <c r="B52" s="6">
        <v>44629</v>
      </c>
      <c r="C52" s="6">
        <v>44630</v>
      </c>
      <c r="D52" s="4">
        <v>160</v>
      </c>
      <c r="E52" s="4" t="str">
        <f>VLOOKUP(A52,HOP!A:L,12,0)</f>
        <v>160.00</v>
      </c>
      <c r="F52" s="4" t="str">
        <f>VLOOKUP(A52,HOP!A:C,3,0)</f>
        <v>2457171</v>
      </c>
      <c r="G52" s="4">
        <f t="shared" si="2"/>
        <v>0</v>
      </c>
      <c r="H52" s="4" t="str">
        <f t="shared" si="3"/>
        <v>，2457171</v>
      </c>
      <c r="I52" s="4" t="str">
        <f>VLOOKUP(A52,HOP!A:U,21,0)</f>
        <v>直连</v>
      </c>
    </row>
    <row r="53" s="4" customFormat="1" hidden="1" spans="1:9">
      <c r="A53" s="5">
        <v>17599442832</v>
      </c>
      <c r="B53" s="6">
        <v>44629</v>
      </c>
      <c r="C53" s="6">
        <v>44630</v>
      </c>
      <c r="D53" s="4">
        <v>417</v>
      </c>
      <c r="E53" s="4" t="str">
        <f>VLOOKUP(A53,HOP!A:L,12,0)</f>
        <v>417.00</v>
      </c>
      <c r="F53" s="4" t="str">
        <f>VLOOKUP(A53,HOP!A:C,3,0)</f>
        <v>2457236</v>
      </c>
      <c r="G53" s="4">
        <f t="shared" si="2"/>
        <v>0</v>
      </c>
      <c r="H53" s="4" t="str">
        <f t="shared" si="3"/>
        <v>，2457236</v>
      </c>
      <c r="I53" s="4" t="str">
        <f>VLOOKUP(A53,HOP!A:U,21,0)</f>
        <v>直连</v>
      </c>
    </row>
    <row r="54" s="4" customFormat="1" hidden="1" spans="1:9">
      <c r="A54" s="5">
        <v>17599517204</v>
      </c>
      <c r="B54" s="6">
        <v>44629</v>
      </c>
      <c r="C54" s="6">
        <v>44630</v>
      </c>
      <c r="D54" s="4">
        <v>197</v>
      </c>
      <c r="E54" s="4" t="str">
        <f>VLOOKUP(A54,HOP!A:L,12,0)</f>
        <v>197.00</v>
      </c>
      <c r="F54" s="4" t="str">
        <f>VLOOKUP(A54,HOP!A:C,3,0)</f>
        <v>2457271</v>
      </c>
      <c r="G54" s="4">
        <f t="shared" si="2"/>
        <v>0</v>
      </c>
      <c r="H54" s="4" t="str">
        <f t="shared" si="3"/>
        <v>，2457271</v>
      </c>
      <c r="I54" s="4" t="str">
        <f>VLOOKUP(A54,HOP!A:U,21,0)</f>
        <v>直连</v>
      </c>
    </row>
    <row r="55" s="4" customFormat="1" hidden="1" spans="1:9">
      <c r="A55" s="5">
        <v>17599671001</v>
      </c>
      <c r="B55" s="6">
        <v>44629</v>
      </c>
      <c r="C55" s="6">
        <v>44630</v>
      </c>
      <c r="D55" s="4">
        <v>261</v>
      </c>
      <c r="E55" s="4" t="str">
        <f>VLOOKUP(A55,HOP!A:L,12,0)</f>
        <v>261.00</v>
      </c>
      <c r="F55" s="4" t="str">
        <f>VLOOKUP(A55,HOP!A:C,3,0)</f>
        <v>2457356</v>
      </c>
      <c r="G55" s="4">
        <f t="shared" si="2"/>
        <v>0</v>
      </c>
      <c r="H55" s="4" t="str">
        <f t="shared" si="3"/>
        <v>，2457356</v>
      </c>
      <c r="I55" s="4" t="str">
        <f>VLOOKUP(A55,HOP!A:U,21,0)</f>
        <v>直连</v>
      </c>
    </row>
    <row r="56" s="4" customFormat="1" hidden="1" spans="1:9">
      <c r="A56" s="5">
        <v>17599787494</v>
      </c>
      <c r="B56" s="6">
        <v>44629</v>
      </c>
      <c r="C56" s="6">
        <v>44630</v>
      </c>
      <c r="D56" s="4">
        <v>101</v>
      </c>
      <c r="E56" s="4" t="str">
        <f>VLOOKUP(A56,HOP!A:L,12,0)</f>
        <v>101.00</v>
      </c>
      <c r="F56" s="4" t="str">
        <f>VLOOKUP(A56,HOP!A:C,3,0)</f>
        <v>2457411</v>
      </c>
      <c r="G56" s="4">
        <f t="shared" si="2"/>
        <v>0</v>
      </c>
      <c r="H56" s="4" t="str">
        <f t="shared" si="3"/>
        <v>，2457411</v>
      </c>
      <c r="I56" s="4" t="str">
        <f>VLOOKUP(A56,HOP!A:U,21,0)</f>
        <v>直连</v>
      </c>
    </row>
    <row r="57" s="4" customFormat="1" hidden="1" spans="1:9">
      <c r="A57" s="5">
        <v>17605666729</v>
      </c>
      <c r="B57" s="6">
        <v>44629</v>
      </c>
      <c r="C57" s="6">
        <v>44630</v>
      </c>
      <c r="D57" s="4">
        <v>152</v>
      </c>
      <c r="E57" s="4" t="str">
        <f>VLOOKUP(A57,HOP!A:L,12,0)</f>
        <v>152.00</v>
      </c>
      <c r="F57" s="4" t="str">
        <f>VLOOKUP(A57,HOP!A:C,3,0)</f>
        <v>2457951</v>
      </c>
      <c r="G57" s="4">
        <f t="shared" si="2"/>
        <v>0</v>
      </c>
      <c r="H57" s="4" t="str">
        <f t="shared" si="3"/>
        <v>，2457951</v>
      </c>
      <c r="I57" s="4" t="str">
        <f>VLOOKUP(A57,HOP!A:U,21,0)</f>
        <v>直连</v>
      </c>
    </row>
    <row r="58" s="4" customFormat="1" hidden="1" spans="1:9">
      <c r="A58" s="5">
        <v>17605744363</v>
      </c>
      <c r="B58" s="6">
        <v>44629</v>
      </c>
      <c r="C58" s="6">
        <v>44630</v>
      </c>
      <c r="D58" s="4">
        <v>417</v>
      </c>
      <c r="E58" s="4" t="str">
        <f>VLOOKUP(A58,HOP!A:L,12,0)</f>
        <v>417.00</v>
      </c>
      <c r="F58" s="4" t="str">
        <f>VLOOKUP(A58,HOP!A:C,3,0)</f>
        <v>2458030</v>
      </c>
      <c r="G58" s="4">
        <f t="shared" si="2"/>
        <v>0</v>
      </c>
      <c r="H58" s="4" t="str">
        <f t="shared" si="3"/>
        <v>，2458030</v>
      </c>
      <c r="I58" s="4" t="str">
        <f>VLOOKUP(A58,HOP!A:U,21,0)</f>
        <v>直连</v>
      </c>
    </row>
    <row r="59" s="4" customFormat="1" hidden="1" spans="1:9">
      <c r="A59" s="5">
        <v>17605853703</v>
      </c>
      <c r="B59" s="6">
        <v>44629</v>
      </c>
      <c r="C59" s="6">
        <v>44630</v>
      </c>
      <c r="D59" s="4">
        <v>103</v>
      </c>
      <c r="E59" s="4" t="str">
        <f>VLOOKUP(A59,HOP!A:L,12,0)</f>
        <v>103.00</v>
      </c>
      <c r="F59" s="4" t="str">
        <f>VLOOKUP(A59,HOP!A:C,3,0)</f>
        <v>2458113</v>
      </c>
      <c r="G59" s="4">
        <f t="shared" si="2"/>
        <v>0</v>
      </c>
      <c r="H59" s="4" t="str">
        <f t="shared" si="3"/>
        <v>，2458113</v>
      </c>
      <c r="I59" s="4" t="str">
        <f>VLOOKUP(A59,HOP!A:U,21,0)</f>
        <v>直连</v>
      </c>
    </row>
    <row r="60" s="4" customFormat="1" hidden="1" spans="1:9">
      <c r="A60" s="5">
        <v>17605996512</v>
      </c>
      <c r="B60" s="6">
        <v>44629</v>
      </c>
      <c r="C60" s="6">
        <v>44630</v>
      </c>
      <c r="D60" s="4">
        <v>141</v>
      </c>
      <c r="E60" s="4" t="str">
        <f>VLOOKUP(A60,HOP!A:L,12,0)</f>
        <v>141.00</v>
      </c>
      <c r="F60" s="4" t="str">
        <f>VLOOKUP(A60,HOP!A:C,3,0)</f>
        <v>2458207</v>
      </c>
      <c r="G60" s="4">
        <f t="shared" si="2"/>
        <v>0</v>
      </c>
      <c r="H60" s="4" t="str">
        <f t="shared" si="3"/>
        <v>，2458207</v>
      </c>
      <c r="I60" s="4" t="str">
        <f>VLOOKUP(A60,HOP!A:U,21,0)</f>
        <v>直连</v>
      </c>
    </row>
    <row r="61" s="4" customFormat="1" hidden="1" spans="1:9">
      <c r="A61" s="5">
        <v>17606004011</v>
      </c>
      <c r="B61" s="6">
        <v>44629</v>
      </c>
      <c r="C61" s="6">
        <v>44630</v>
      </c>
      <c r="D61" s="4">
        <v>116</v>
      </c>
      <c r="E61" s="4" t="str">
        <f>VLOOKUP(A61,HOP!A:L,12,0)</f>
        <v>116.00</v>
      </c>
      <c r="F61" s="4" t="str">
        <f>VLOOKUP(A61,HOP!A:C,3,0)</f>
        <v>2458217</v>
      </c>
      <c r="G61" s="4">
        <f t="shared" si="2"/>
        <v>0</v>
      </c>
      <c r="H61" s="4" t="str">
        <f t="shared" si="3"/>
        <v>，2458217</v>
      </c>
      <c r="I61" s="4" t="str">
        <f>VLOOKUP(A61,HOP!A:U,21,0)</f>
        <v>直连</v>
      </c>
    </row>
    <row r="62" s="4" customFormat="1" hidden="1" spans="1:9">
      <c r="A62" s="5">
        <v>17606077105</v>
      </c>
      <c r="B62" s="6">
        <v>44629</v>
      </c>
      <c r="C62" s="6">
        <v>44630</v>
      </c>
      <c r="D62" s="4">
        <v>166</v>
      </c>
      <c r="E62" s="4" t="str">
        <f>VLOOKUP(A62,HOP!A:L,12,0)</f>
        <v>166.00</v>
      </c>
      <c r="F62" s="4" t="str">
        <f>VLOOKUP(A62,HOP!A:C,3,0)</f>
        <v>2458266</v>
      </c>
      <c r="G62" s="4">
        <f t="shared" si="2"/>
        <v>0</v>
      </c>
      <c r="H62" s="4" t="str">
        <f t="shared" si="3"/>
        <v>，2458266</v>
      </c>
      <c r="I62" s="4" t="str">
        <f>VLOOKUP(A62,HOP!A:U,21,0)</f>
        <v>直连</v>
      </c>
    </row>
    <row r="63" s="4" customFormat="1" hidden="1" spans="1:9">
      <c r="A63" s="5">
        <v>17606381786</v>
      </c>
      <c r="B63" s="6">
        <v>44629</v>
      </c>
      <c r="C63" s="6">
        <v>44630</v>
      </c>
      <c r="D63" s="4">
        <v>160</v>
      </c>
      <c r="E63" s="4" t="str">
        <f>VLOOKUP(A63,HOP!A:L,12,0)</f>
        <v>160.00</v>
      </c>
      <c r="F63" s="4" t="str">
        <f>VLOOKUP(A63,HOP!A:C,3,0)</f>
        <v>2458436</v>
      </c>
      <c r="G63" s="4">
        <f t="shared" si="2"/>
        <v>0</v>
      </c>
      <c r="H63" s="4" t="str">
        <f t="shared" si="3"/>
        <v>，2458436</v>
      </c>
      <c r="I63" s="4" t="str">
        <f>VLOOKUP(A63,HOP!A:U,21,0)</f>
        <v>直连</v>
      </c>
    </row>
    <row r="64" s="4" customFormat="1" hidden="1" spans="1:9">
      <c r="A64" s="5">
        <v>17606502349</v>
      </c>
      <c r="B64" s="6">
        <v>44629</v>
      </c>
      <c r="C64" s="6">
        <v>44630</v>
      </c>
      <c r="D64" s="4">
        <v>171</v>
      </c>
      <c r="E64" s="4" t="str">
        <f>VLOOKUP(A64,HOP!A:L,12,0)</f>
        <v>171.00</v>
      </c>
      <c r="F64" s="4" t="str">
        <f>VLOOKUP(A64,HOP!A:C,3,0)</f>
        <v>2458500</v>
      </c>
      <c r="G64" s="4">
        <f t="shared" si="2"/>
        <v>0</v>
      </c>
      <c r="H64" s="4" t="str">
        <f t="shared" si="3"/>
        <v>，2458500</v>
      </c>
      <c r="I64" s="4" t="str">
        <f>VLOOKUP(A64,HOP!A:U,21,0)</f>
        <v>直连</v>
      </c>
    </row>
    <row r="65" s="4" customFormat="1" hidden="1" spans="1:9">
      <c r="A65" s="5">
        <v>17606646882</v>
      </c>
      <c r="B65" s="6">
        <v>44629</v>
      </c>
      <c r="C65" s="6">
        <v>44630</v>
      </c>
      <c r="D65" s="4">
        <v>120</v>
      </c>
      <c r="E65" s="4" t="str">
        <f>VLOOKUP(A65,HOP!A:L,12,0)</f>
        <v>120.00</v>
      </c>
      <c r="F65" s="4" t="str">
        <f>VLOOKUP(A65,HOP!A:C,3,0)</f>
        <v>2458613</v>
      </c>
      <c r="G65" s="4">
        <f t="shared" si="2"/>
        <v>0</v>
      </c>
      <c r="H65" s="4" t="str">
        <f t="shared" si="3"/>
        <v>，2458613</v>
      </c>
      <c r="I65" s="4" t="str">
        <f>VLOOKUP(A65,HOP!A:U,21,0)</f>
        <v>直连</v>
      </c>
    </row>
    <row r="66" s="4" customFormat="1" hidden="1" spans="1:9">
      <c r="A66" s="5">
        <v>17606744863</v>
      </c>
      <c r="B66" s="6">
        <v>44629</v>
      </c>
      <c r="C66" s="6">
        <v>44630</v>
      </c>
      <c r="D66" s="4">
        <v>149</v>
      </c>
      <c r="E66" s="4" t="str">
        <f>VLOOKUP(A66,HOP!A:L,12,0)</f>
        <v>149.00</v>
      </c>
      <c r="F66" s="4" t="str">
        <f>VLOOKUP(A66,HOP!A:C,3,0)</f>
        <v>2458665</v>
      </c>
      <c r="G66" s="4">
        <f t="shared" si="2"/>
        <v>0</v>
      </c>
      <c r="H66" s="4" t="str">
        <f t="shared" si="3"/>
        <v>，2458665</v>
      </c>
      <c r="I66" s="4" t="str">
        <f>VLOOKUP(A66,HOP!A:U,21,0)</f>
        <v>直连</v>
      </c>
    </row>
    <row r="67" s="4" customFormat="1" hidden="1" spans="1:9">
      <c r="A67" s="5">
        <v>17606801598</v>
      </c>
      <c r="B67" s="6">
        <v>44629</v>
      </c>
      <c r="C67" s="6">
        <v>44630</v>
      </c>
      <c r="D67" s="4">
        <v>156</v>
      </c>
      <c r="E67" s="4" t="str">
        <f>VLOOKUP(A67,HOP!A:L,12,0)</f>
        <v>156.00</v>
      </c>
      <c r="F67" s="4" t="str">
        <f>VLOOKUP(A67,HOP!A:C,3,0)</f>
        <v>2458695</v>
      </c>
      <c r="G67" s="4">
        <f>D67-E67</f>
        <v>0</v>
      </c>
      <c r="H67" s="4" t="str">
        <f>$H$1&amp;F67</f>
        <v>，2458695</v>
      </c>
      <c r="I67" s="4" t="str">
        <f>VLOOKUP(A67,HOP!A:U,21,0)</f>
        <v>直连</v>
      </c>
    </row>
    <row r="68" s="4" customFormat="1" hidden="1" spans="1:9">
      <c r="A68" s="5">
        <v>17606942632</v>
      </c>
      <c r="B68" s="6">
        <v>44629</v>
      </c>
      <c r="C68" s="6">
        <v>44630</v>
      </c>
      <c r="D68" s="4">
        <v>138</v>
      </c>
      <c r="E68" s="4" t="str">
        <f>VLOOKUP(A68,HOP!A:L,12,0)</f>
        <v>138.00</v>
      </c>
      <c r="F68" s="4" t="str">
        <f>VLOOKUP(A68,HOP!A:C,3,0)</f>
        <v>2458759</v>
      </c>
      <c r="G68" s="4">
        <f>D68-E68</f>
        <v>0</v>
      </c>
      <c r="H68" s="4" t="str">
        <f>$H$1&amp;F68</f>
        <v>，2458759</v>
      </c>
      <c r="I68" s="4" t="str">
        <f>VLOOKUP(A68,HOP!A:U,21,0)</f>
        <v>直连</v>
      </c>
    </row>
    <row r="69" s="4" customFormat="1" spans="1:10">
      <c r="A69" s="5">
        <v>17533209352</v>
      </c>
      <c r="B69" s="6">
        <v>44622</v>
      </c>
      <c r="C69" s="6">
        <v>44623</v>
      </c>
      <c r="D69" s="4">
        <v>-271</v>
      </c>
      <c r="E69" s="4" t="e">
        <f>VLOOKUP(A69,HOP!A:L,12,0)</f>
        <v>#N/A</v>
      </c>
      <c r="F69" s="4">
        <v>2444128</v>
      </c>
      <c r="G69" s="4" t="e">
        <f>D69-E69</f>
        <v>#N/A</v>
      </c>
      <c r="H69" s="4" t="str">
        <f>$H$1&amp;F69</f>
        <v>，2444128</v>
      </c>
      <c r="I69" s="4" t="e">
        <f>VLOOKUP(A69,HOP!A:U,21,0)</f>
        <v>#N/A</v>
      </c>
      <c r="J69" s="4" t="s">
        <v>312</v>
      </c>
    </row>
    <row r="71" spans="4:4">
      <c r="D71" s="4">
        <f>SUM(D2:D70)</f>
        <v>22390</v>
      </c>
    </row>
    <row r="75" spans="1:4">
      <c r="A75" s="4" t="s">
        <v>313</v>
      </c>
      <c r="D75" s="4">
        <v>22661</v>
      </c>
    </row>
    <row r="76" spans="1:4">
      <c r="A76" s="4" t="s">
        <v>314</v>
      </c>
      <c r="D76" s="4">
        <v>-271</v>
      </c>
    </row>
    <row r="77" spans="1:4">
      <c r="A77" s="4" t="s">
        <v>315</v>
      </c>
      <c r="D77" s="4">
        <f>SUBTOTAL(9,D75:D76)</f>
        <v>22390</v>
      </c>
    </row>
  </sheetData>
  <autoFilter ref="A1:X69">
    <filterColumn colId="3">
      <filters>
        <filter val="110"/>
        <filter val="150"/>
        <filter val="151"/>
        <filter val="851"/>
        <filter val="152"/>
        <filter val="353"/>
        <filter val="154"/>
        <filter val="594"/>
        <filter val="854"/>
        <filter val="96"/>
        <filter val="116"/>
        <filter val="156"/>
        <filter val="117"/>
        <filter val="197"/>
        <filter val="217"/>
        <filter val="417"/>
        <filter val="198"/>
        <filter val="99"/>
        <filter val="120"/>
        <filter val="160"/>
        <filter val="261"/>
        <filter val="1522"/>
        <filter val="64"/>
        <filter val="166"/>
        <filter val="67"/>
        <filter val="427"/>
        <filter val="168"/>
        <filter val="129"/>
        <filter val="429"/>
        <filter val="131"/>
        <filter val="171"/>
        <filter val="271"/>
        <filter val="-271"/>
        <filter val="633"/>
        <filter val="834"/>
        <filter val="75"/>
        <filter val="175"/>
        <filter val="335"/>
        <filter val="137"/>
        <filter val="237"/>
        <filter val="138"/>
        <filter val="2978"/>
        <filter val="80"/>
        <filter val="2700"/>
        <filter val="101"/>
        <filter val="141"/>
        <filter val="201"/>
        <filter val="841"/>
        <filter val="103"/>
        <filter val="203"/>
        <filter val="443"/>
        <filter val="206"/>
        <filter val="107"/>
        <filter val="807"/>
        <filter val="149"/>
        <filter val="809"/>
      </filters>
    </filterColumn>
    <filterColumn colId="6">
      <customFilters>
        <customFilter operator="equal" val="-0.01"/>
        <customFilter operator="equal" val="#N/A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workbookViewId="0">
      <selection activeCell="D12" sqref="D1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316</v>
      </c>
      <c r="B1" s="2" t="s">
        <v>317</v>
      </c>
      <c r="C1" s="2" t="s">
        <v>318</v>
      </c>
      <c r="D1" s="2" t="s">
        <v>319</v>
      </c>
      <c r="E1" s="2" t="s">
        <v>13</v>
      </c>
      <c r="F1" s="2" t="s">
        <v>5</v>
      </c>
      <c r="G1" s="2" t="s">
        <v>6</v>
      </c>
      <c r="H1" s="2" t="s">
        <v>320</v>
      </c>
      <c r="I1" s="2" t="s">
        <v>321</v>
      </c>
      <c r="J1" s="2" t="s">
        <v>322</v>
      </c>
      <c r="K1" s="2" t="s">
        <v>323</v>
      </c>
      <c r="L1" s="2" t="s">
        <v>324</v>
      </c>
      <c r="M1" s="2" t="s">
        <v>325</v>
      </c>
      <c r="N1" s="2" t="s">
        <v>326</v>
      </c>
      <c r="O1" s="2" t="s">
        <v>327</v>
      </c>
      <c r="P1" s="2" t="s">
        <v>328</v>
      </c>
      <c r="Q1" s="2" t="s">
        <v>329</v>
      </c>
      <c r="R1" s="2" t="s">
        <v>330</v>
      </c>
      <c r="S1" s="2" t="s">
        <v>331</v>
      </c>
      <c r="T1" s="2" t="s">
        <v>332</v>
      </c>
      <c r="U1" s="2" t="s">
        <v>333</v>
      </c>
    </row>
    <row r="2" s="1" customFormat="1" spans="1:21">
      <c r="A2" s="3">
        <v>17606942632</v>
      </c>
      <c r="B2" s="1" t="s">
        <v>334</v>
      </c>
      <c r="C2" s="1" t="s">
        <v>335</v>
      </c>
      <c r="D2" s="1" t="s">
        <v>336</v>
      </c>
      <c r="E2" s="1" t="s">
        <v>305</v>
      </c>
      <c r="F2" s="1" t="s">
        <v>334</v>
      </c>
      <c r="G2" s="1" t="s">
        <v>337</v>
      </c>
      <c r="H2" s="1" t="s">
        <v>338</v>
      </c>
      <c r="I2" s="1" t="s">
        <v>339</v>
      </c>
      <c r="J2" s="1" t="s">
        <v>340</v>
      </c>
      <c r="K2" s="1" t="s">
        <v>339</v>
      </c>
      <c r="L2" s="1" t="s">
        <v>339</v>
      </c>
      <c r="M2" s="1" t="s">
        <v>341</v>
      </c>
      <c r="N2" s="1" t="s">
        <v>341</v>
      </c>
      <c r="O2" s="1" t="s">
        <v>342</v>
      </c>
      <c r="P2" s="1" t="s">
        <v>343</v>
      </c>
      <c r="Q2" s="1" t="s">
        <v>344</v>
      </c>
      <c r="R2" s="1" t="s">
        <v>345</v>
      </c>
      <c r="S2" s="1" t="s">
        <v>346</v>
      </c>
      <c r="T2" s="1" t="s">
        <v>347</v>
      </c>
      <c r="U2" s="1" t="s">
        <v>348</v>
      </c>
    </row>
    <row r="3" s="1" customFormat="1" spans="1:21">
      <c r="A3" s="3">
        <v>17606801598</v>
      </c>
      <c r="B3" s="1" t="s">
        <v>334</v>
      </c>
      <c r="C3" s="1" t="s">
        <v>349</v>
      </c>
      <c r="D3" s="1" t="s">
        <v>350</v>
      </c>
      <c r="E3" s="1" t="s">
        <v>301</v>
      </c>
      <c r="F3" s="1" t="s">
        <v>334</v>
      </c>
      <c r="G3" s="1" t="s">
        <v>337</v>
      </c>
      <c r="H3" s="1" t="s">
        <v>338</v>
      </c>
      <c r="I3" s="1" t="s">
        <v>351</v>
      </c>
      <c r="J3" s="1" t="s">
        <v>340</v>
      </c>
      <c r="K3" s="1" t="s">
        <v>351</v>
      </c>
      <c r="L3" s="1" t="s">
        <v>351</v>
      </c>
      <c r="M3" s="1" t="s">
        <v>341</v>
      </c>
      <c r="N3" s="1" t="s">
        <v>341</v>
      </c>
      <c r="O3" s="1" t="s">
        <v>342</v>
      </c>
      <c r="P3" s="1" t="s">
        <v>343</v>
      </c>
      <c r="Q3" s="1" t="s">
        <v>344</v>
      </c>
      <c r="R3" s="1" t="s">
        <v>352</v>
      </c>
      <c r="S3" s="1" t="s">
        <v>346</v>
      </c>
      <c r="T3" s="1" t="s">
        <v>347</v>
      </c>
      <c r="U3" s="1" t="s">
        <v>348</v>
      </c>
    </row>
    <row r="4" s="1" customFormat="1" spans="1:21">
      <c r="A4" s="3">
        <v>17606744863</v>
      </c>
      <c r="B4" s="1" t="s">
        <v>334</v>
      </c>
      <c r="C4" s="1" t="s">
        <v>353</v>
      </c>
      <c r="D4" s="1" t="s">
        <v>354</v>
      </c>
      <c r="E4" s="1" t="s">
        <v>297</v>
      </c>
      <c r="F4" s="1" t="s">
        <v>334</v>
      </c>
      <c r="G4" s="1" t="s">
        <v>337</v>
      </c>
      <c r="H4" s="1" t="s">
        <v>338</v>
      </c>
      <c r="I4" s="1" t="s">
        <v>355</v>
      </c>
      <c r="J4" s="1" t="s">
        <v>340</v>
      </c>
      <c r="K4" s="1" t="s">
        <v>355</v>
      </c>
      <c r="L4" s="1" t="s">
        <v>355</v>
      </c>
      <c r="M4" s="1" t="s">
        <v>341</v>
      </c>
      <c r="N4" s="1" t="s">
        <v>341</v>
      </c>
      <c r="O4" s="1" t="s">
        <v>342</v>
      </c>
      <c r="P4" s="1" t="s">
        <v>343</v>
      </c>
      <c r="Q4" s="1" t="s">
        <v>344</v>
      </c>
      <c r="R4" s="1" t="s">
        <v>356</v>
      </c>
      <c r="S4" s="1" t="s">
        <v>346</v>
      </c>
      <c r="T4" s="1" t="s">
        <v>347</v>
      </c>
      <c r="U4" s="1" t="s">
        <v>348</v>
      </c>
    </row>
    <row r="5" s="1" customFormat="1" spans="1:21">
      <c r="A5" s="3">
        <v>17606646882</v>
      </c>
      <c r="B5" s="1" t="s">
        <v>334</v>
      </c>
      <c r="C5" s="1" t="s">
        <v>357</v>
      </c>
      <c r="D5" s="1" t="s">
        <v>358</v>
      </c>
      <c r="E5" s="1" t="s">
        <v>293</v>
      </c>
      <c r="F5" s="1" t="s">
        <v>334</v>
      </c>
      <c r="G5" s="1" t="s">
        <v>337</v>
      </c>
      <c r="H5" s="1" t="s">
        <v>338</v>
      </c>
      <c r="I5" s="1" t="s">
        <v>359</v>
      </c>
      <c r="J5" s="1" t="s">
        <v>340</v>
      </c>
      <c r="K5" s="1" t="s">
        <v>359</v>
      </c>
      <c r="L5" s="1" t="s">
        <v>359</v>
      </c>
      <c r="M5" s="1" t="s">
        <v>341</v>
      </c>
      <c r="N5" s="1" t="s">
        <v>341</v>
      </c>
      <c r="O5" s="1" t="s">
        <v>342</v>
      </c>
      <c r="P5" s="1" t="s">
        <v>343</v>
      </c>
      <c r="Q5" s="1" t="s">
        <v>344</v>
      </c>
      <c r="R5" s="1" t="s">
        <v>360</v>
      </c>
      <c r="S5" s="1" t="s">
        <v>346</v>
      </c>
      <c r="T5" s="1" t="s">
        <v>347</v>
      </c>
      <c r="U5" s="1" t="s">
        <v>348</v>
      </c>
    </row>
    <row r="6" s="1" customFormat="1" spans="1:21">
      <c r="A6" s="3">
        <v>17606502349</v>
      </c>
      <c r="B6" s="1" t="s">
        <v>334</v>
      </c>
      <c r="C6" s="1" t="s">
        <v>361</v>
      </c>
      <c r="D6" s="1" t="s">
        <v>362</v>
      </c>
      <c r="E6" s="1" t="s">
        <v>288</v>
      </c>
      <c r="F6" s="1" t="s">
        <v>334</v>
      </c>
      <c r="G6" s="1" t="s">
        <v>337</v>
      </c>
      <c r="H6" s="1" t="s">
        <v>338</v>
      </c>
      <c r="I6" s="1" t="s">
        <v>363</v>
      </c>
      <c r="J6" s="1" t="s">
        <v>340</v>
      </c>
      <c r="K6" s="1" t="s">
        <v>363</v>
      </c>
      <c r="L6" s="1" t="s">
        <v>363</v>
      </c>
      <c r="M6" s="1" t="s">
        <v>341</v>
      </c>
      <c r="N6" s="1" t="s">
        <v>341</v>
      </c>
      <c r="O6" s="1" t="s">
        <v>342</v>
      </c>
      <c r="P6" s="1" t="s">
        <v>343</v>
      </c>
      <c r="Q6" s="1" t="s">
        <v>344</v>
      </c>
      <c r="R6" s="1" t="s">
        <v>364</v>
      </c>
      <c r="S6" s="1" t="s">
        <v>346</v>
      </c>
      <c r="T6" s="1" t="s">
        <v>347</v>
      </c>
      <c r="U6" s="1" t="s">
        <v>348</v>
      </c>
    </row>
    <row r="7" s="1" customFormat="1" spans="1:21">
      <c r="A7" s="3">
        <v>17606381786</v>
      </c>
      <c r="B7" s="1" t="s">
        <v>334</v>
      </c>
      <c r="C7" s="1" t="s">
        <v>365</v>
      </c>
      <c r="D7" s="1" t="s">
        <v>366</v>
      </c>
      <c r="E7" s="1" t="s">
        <v>283</v>
      </c>
      <c r="F7" s="1" t="s">
        <v>334</v>
      </c>
      <c r="G7" s="1" t="s">
        <v>337</v>
      </c>
      <c r="H7" s="1" t="s">
        <v>338</v>
      </c>
      <c r="I7" s="1" t="s">
        <v>367</v>
      </c>
      <c r="J7" s="1" t="s">
        <v>340</v>
      </c>
      <c r="K7" s="1" t="s">
        <v>367</v>
      </c>
      <c r="L7" s="1" t="s">
        <v>367</v>
      </c>
      <c r="M7" s="1" t="s">
        <v>341</v>
      </c>
      <c r="N7" s="1" t="s">
        <v>341</v>
      </c>
      <c r="O7" s="1" t="s">
        <v>342</v>
      </c>
      <c r="P7" s="1" t="s">
        <v>343</v>
      </c>
      <c r="Q7" s="1" t="s">
        <v>344</v>
      </c>
      <c r="R7" s="1" t="s">
        <v>368</v>
      </c>
      <c r="S7" s="1" t="s">
        <v>346</v>
      </c>
      <c r="T7" s="1" t="s">
        <v>347</v>
      </c>
      <c r="U7" s="1" t="s">
        <v>348</v>
      </c>
    </row>
    <row r="8" s="1" customFormat="1" spans="1:21">
      <c r="A8" s="3">
        <v>17606077105</v>
      </c>
      <c r="B8" s="1" t="s">
        <v>334</v>
      </c>
      <c r="C8" s="1" t="s">
        <v>369</v>
      </c>
      <c r="D8" s="1" t="s">
        <v>354</v>
      </c>
      <c r="E8" s="1" t="s">
        <v>280</v>
      </c>
      <c r="F8" s="1" t="s">
        <v>334</v>
      </c>
      <c r="G8" s="1" t="s">
        <v>337</v>
      </c>
      <c r="H8" s="1" t="s">
        <v>338</v>
      </c>
      <c r="I8" s="1" t="s">
        <v>370</v>
      </c>
      <c r="J8" s="1" t="s">
        <v>340</v>
      </c>
      <c r="K8" s="1" t="s">
        <v>370</v>
      </c>
      <c r="L8" s="1" t="s">
        <v>370</v>
      </c>
      <c r="M8" s="1" t="s">
        <v>341</v>
      </c>
      <c r="N8" s="1" t="s">
        <v>341</v>
      </c>
      <c r="O8" s="1" t="s">
        <v>342</v>
      </c>
      <c r="P8" s="1" t="s">
        <v>343</v>
      </c>
      <c r="Q8" s="1" t="s">
        <v>344</v>
      </c>
      <c r="R8" s="1" t="s">
        <v>371</v>
      </c>
      <c r="S8" s="1" t="s">
        <v>346</v>
      </c>
      <c r="T8" s="1" t="s">
        <v>347</v>
      </c>
      <c r="U8" s="1" t="s">
        <v>348</v>
      </c>
    </row>
    <row r="9" s="1" customFormat="1" spans="1:21">
      <c r="A9" s="3">
        <v>17606004011</v>
      </c>
      <c r="B9" s="1" t="s">
        <v>334</v>
      </c>
      <c r="C9" s="1" t="s">
        <v>372</v>
      </c>
      <c r="D9" s="1" t="s">
        <v>373</v>
      </c>
      <c r="E9" s="1" t="s">
        <v>276</v>
      </c>
      <c r="F9" s="1" t="s">
        <v>334</v>
      </c>
      <c r="G9" s="1" t="s">
        <v>337</v>
      </c>
      <c r="H9" s="1" t="s">
        <v>338</v>
      </c>
      <c r="I9" s="1" t="s">
        <v>374</v>
      </c>
      <c r="J9" s="1" t="s">
        <v>340</v>
      </c>
      <c r="K9" s="1" t="s">
        <v>374</v>
      </c>
      <c r="L9" s="1" t="s">
        <v>374</v>
      </c>
      <c r="M9" s="1" t="s">
        <v>341</v>
      </c>
      <c r="N9" s="1" t="s">
        <v>341</v>
      </c>
      <c r="O9" s="1" t="s">
        <v>342</v>
      </c>
      <c r="P9" s="1" t="s">
        <v>343</v>
      </c>
      <c r="Q9" s="1" t="s">
        <v>344</v>
      </c>
      <c r="R9" s="1" t="s">
        <v>375</v>
      </c>
      <c r="S9" s="1" t="s">
        <v>346</v>
      </c>
      <c r="T9" s="1" t="s">
        <v>347</v>
      </c>
      <c r="U9" s="1" t="s">
        <v>348</v>
      </c>
    </row>
    <row r="10" s="1" customFormat="1" spans="1:21">
      <c r="A10" s="3">
        <v>17605996512</v>
      </c>
      <c r="B10" s="1" t="s">
        <v>334</v>
      </c>
      <c r="C10" s="1" t="s">
        <v>376</v>
      </c>
      <c r="D10" s="1" t="s">
        <v>354</v>
      </c>
      <c r="E10" s="1" t="s">
        <v>272</v>
      </c>
      <c r="F10" s="1" t="s">
        <v>334</v>
      </c>
      <c r="G10" s="1" t="s">
        <v>337</v>
      </c>
      <c r="H10" s="1" t="s">
        <v>338</v>
      </c>
      <c r="I10" s="1" t="s">
        <v>377</v>
      </c>
      <c r="J10" s="1" t="s">
        <v>340</v>
      </c>
      <c r="K10" s="1" t="s">
        <v>377</v>
      </c>
      <c r="L10" s="1" t="s">
        <v>377</v>
      </c>
      <c r="M10" s="1" t="s">
        <v>341</v>
      </c>
      <c r="N10" s="1" t="s">
        <v>341</v>
      </c>
      <c r="O10" s="1" t="s">
        <v>342</v>
      </c>
      <c r="P10" s="1" t="s">
        <v>343</v>
      </c>
      <c r="Q10" s="1" t="s">
        <v>344</v>
      </c>
      <c r="R10" s="1" t="s">
        <v>378</v>
      </c>
      <c r="S10" s="1" t="s">
        <v>346</v>
      </c>
      <c r="T10" s="1" t="s">
        <v>347</v>
      </c>
      <c r="U10" s="1" t="s">
        <v>348</v>
      </c>
    </row>
    <row r="11" s="1" customFormat="1" spans="1:21">
      <c r="A11" s="3">
        <v>17605853703</v>
      </c>
      <c r="B11" s="1" t="s">
        <v>334</v>
      </c>
      <c r="C11" s="1" t="s">
        <v>379</v>
      </c>
      <c r="D11" s="1" t="s">
        <v>380</v>
      </c>
      <c r="E11" s="1" t="s">
        <v>269</v>
      </c>
      <c r="F11" s="1" t="s">
        <v>334</v>
      </c>
      <c r="G11" s="1" t="s">
        <v>337</v>
      </c>
      <c r="H11" s="1" t="s">
        <v>338</v>
      </c>
      <c r="I11" s="1" t="s">
        <v>381</v>
      </c>
      <c r="J11" s="1" t="s">
        <v>340</v>
      </c>
      <c r="K11" s="1" t="s">
        <v>381</v>
      </c>
      <c r="L11" s="1" t="s">
        <v>381</v>
      </c>
      <c r="M11" s="1" t="s">
        <v>341</v>
      </c>
      <c r="N11" s="1" t="s">
        <v>341</v>
      </c>
      <c r="O11" s="1" t="s">
        <v>342</v>
      </c>
      <c r="P11" s="1" t="s">
        <v>343</v>
      </c>
      <c r="Q11" s="1" t="s">
        <v>344</v>
      </c>
      <c r="R11" s="1" t="s">
        <v>382</v>
      </c>
      <c r="S11" s="1" t="s">
        <v>346</v>
      </c>
      <c r="T11" s="1" t="s">
        <v>347</v>
      </c>
      <c r="U11" s="1" t="s">
        <v>348</v>
      </c>
    </row>
    <row r="12" s="1" customFormat="1" spans="1:21">
      <c r="A12" s="3">
        <v>17605744363</v>
      </c>
      <c r="B12" s="1" t="s">
        <v>334</v>
      </c>
      <c r="C12" s="1" t="s">
        <v>383</v>
      </c>
      <c r="D12" s="1" t="s">
        <v>384</v>
      </c>
      <c r="E12" s="1" t="s">
        <v>385</v>
      </c>
      <c r="F12" s="1" t="s">
        <v>334</v>
      </c>
      <c r="G12" s="1" t="s">
        <v>337</v>
      </c>
      <c r="H12" s="1" t="s">
        <v>338</v>
      </c>
      <c r="I12" s="1" t="s">
        <v>386</v>
      </c>
      <c r="J12" s="1" t="s">
        <v>340</v>
      </c>
      <c r="K12" s="1" t="s">
        <v>386</v>
      </c>
      <c r="L12" s="1" t="s">
        <v>386</v>
      </c>
      <c r="M12" s="1" t="s">
        <v>341</v>
      </c>
      <c r="N12" s="1" t="s">
        <v>341</v>
      </c>
      <c r="O12" s="1" t="s">
        <v>342</v>
      </c>
      <c r="P12" s="1" t="s">
        <v>343</v>
      </c>
      <c r="Q12" s="1" t="s">
        <v>344</v>
      </c>
      <c r="R12" s="1" t="s">
        <v>387</v>
      </c>
      <c r="S12" s="1" t="s">
        <v>346</v>
      </c>
      <c r="T12" s="1" t="s">
        <v>347</v>
      </c>
      <c r="U12" s="1" t="s">
        <v>348</v>
      </c>
    </row>
    <row r="13" s="1" customFormat="1" spans="1:21">
      <c r="A13" s="3">
        <v>17605666729</v>
      </c>
      <c r="B13" s="1" t="s">
        <v>334</v>
      </c>
      <c r="C13" s="1" t="s">
        <v>388</v>
      </c>
      <c r="D13" s="1" t="s">
        <v>389</v>
      </c>
      <c r="E13" s="1" t="s">
        <v>265</v>
      </c>
      <c r="F13" s="1" t="s">
        <v>334</v>
      </c>
      <c r="G13" s="1" t="s">
        <v>337</v>
      </c>
      <c r="H13" s="1" t="s">
        <v>338</v>
      </c>
      <c r="I13" s="1" t="s">
        <v>390</v>
      </c>
      <c r="J13" s="1" t="s">
        <v>340</v>
      </c>
      <c r="K13" s="1" t="s">
        <v>390</v>
      </c>
      <c r="L13" s="1" t="s">
        <v>390</v>
      </c>
      <c r="M13" s="1" t="s">
        <v>341</v>
      </c>
      <c r="N13" s="1" t="s">
        <v>341</v>
      </c>
      <c r="O13" s="1" t="s">
        <v>342</v>
      </c>
      <c r="P13" s="1" t="s">
        <v>343</v>
      </c>
      <c r="Q13" s="1" t="s">
        <v>344</v>
      </c>
      <c r="R13" s="1" t="s">
        <v>391</v>
      </c>
      <c r="S13" s="1" t="s">
        <v>346</v>
      </c>
      <c r="T13" s="1" t="s">
        <v>347</v>
      </c>
      <c r="U13" s="1" t="s">
        <v>348</v>
      </c>
    </row>
    <row r="14" s="1" customFormat="1" spans="1:21">
      <c r="A14" s="3">
        <v>17599787494</v>
      </c>
      <c r="B14" s="1" t="s">
        <v>334</v>
      </c>
      <c r="C14" s="1" t="s">
        <v>392</v>
      </c>
      <c r="D14" s="1" t="s">
        <v>393</v>
      </c>
      <c r="E14" s="1" t="s">
        <v>259</v>
      </c>
      <c r="F14" s="1" t="s">
        <v>334</v>
      </c>
      <c r="G14" s="1" t="s">
        <v>337</v>
      </c>
      <c r="H14" s="1" t="s">
        <v>338</v>
      </c>
      <c r="I14" s="1" t="s">
        <v>394</v>
      </c>
      <c r="J14" s="1" t="s">
        <v>340</v>
      </c>
      <c r="K14" s="1" t="s">
        <v>394</v>
      </c>
      <c r="L14" s="1" t="s">
        <v>394</v>
      </c>
      <c r="M14" s="1" t="s">
        <v>341</v>
      </c>
      <c r="N14" s="1" t="s">
        <v>341</v>
      </c>
      <c r="O14" s="1" t="s">
        <v>342</v>
      </c>
      <c r="P14" s="1" t="s">
        <v>343</v>
      </c>
      <c r="Q14" s="1" t="s">
        <v>344</v>
      </c>
      <c r="R14" s="1" t="s">
        <v>395</v>
      </c>
      <c r="S14" s="1" t="s">
        <v>346</v>
      </c>
      <c r="T14" s="1" t="s">
        <v>347</v>
      </c>
      <c r="U14" s="1" t="s">
        <v>348</v>
      </c>
    </row>
    <row r="15" s="1" customFormat="1" spans="1:21">
      <c r="A15" s="3">
        <v>17599671001</v>
      </c>
      <c r="B15" s="1" t="s">
        <v>334</v>
      </c>
      <c r="C15" s="1" t="s">
        <v>396</v>
      </c>
      <c r="D15" s="1" t="s">
        <v>397</v>
      </c>
      <c r="E15" s="1" t="s">
        <v>254</v>
      </c>
      <c r="F15" s="1" t="s">
        <v>334</v>
      </c>
      <c r="G15" s="1" t="s">
        <v>337</v>
      </c>
      <c r="H15" s="1" t="s">
        <v>338</v>
      </c>
      <c r="I15" s="1" t="s">
        <v>398</v>
      </c>
      <c r="J15" s="1" t="s">
        <v>340</v>
      </c>
      <c r="K15" s="1" t="s">
        <v>398</v>
      </c>
      <c r="L15" s="1" t="s">
        <v>398</v>
      </c>
      <c r="M15" s="1" t="s">
        <v>341</v>
      </c>
      <c r="N15" s="1" t="s">
        <v>341</v>
      </c>
      <c r="O15" s="1" t="s">
        <v>342</v>
      </c>
      <c r="P15" s="1" t="s">
        <v>343</v>
      </c>
      <c r="Q15" s="1" t="s">
        <v>344</v>
      </c>
      <c r="R15" s="1" t="s">
        <v>399</v>
      </c>
      <c r="S15" s="1" t="s">
        <v>346</v>
      </c>
      <c r="T15" s="1" t="s">
        <v>347</v>
      </c>
      <c r="U15" s="1" t="s">
        <v>348</v>
      </c>
    </row>
    <row r="16" s="1" customFormat="1" spans="1:21">
      <c r="A16" s="3">
        <v>17599517204</v>
      </c>
      <c r="B16" s="1" t="s">
        <v>334</v>
      </c>
      <c r="C16" s="1" t="s">
        <v>400</v>
      </c>
      <c r="D16" s="1" t="s">
        <v>401</v>
      </c>
      <c r="E16" s="1" t="s">
        <v>89</v>
      </c>
      <c r="F16" s="1" t="s">
        <v>334</v>
      </c>
      <c r="G16" s="1" t="s">
        <v>337</v>
      </c>
      <c r="H16" s="1" t="s">
        <v>338</v>
      </c>
      <c r="I16" s="1" t="s">
        <v>402</v>
      </c>
      <c r="J16" s="1" t="s">
        <v>340</v>
      </c>
      <c r="K16" s="1" t="s">
        <v>402</v>
      </c>
      <c r="L16" s="1" t="s">
        <v>402</v>
      </c>
      <c r="M16" s="1" t="s">
        <v>341</v>
      </c>
      <c r="N16" s="1" t="s">
        <v>341</v>
      </c>
      <c r="O16" s="1" t="s">
        <v>342</v>
      </c>
      <c r="P16" s="1" t="s">
        <v>343</v>
      </c>
      <c r="Q16" s="1" t="s">
        <v>344</v>
      </c>
      <c r="R16" s="1" t="s">
        <v>403</v>
      </c>
      <c r="S16" s="1" t="s">
        <v>346</v>
      </c>
      <c r="T16" s="1" t="s">
        <v>347</v>
      </c>
      <c r="U16" s="1" t="s">
        <v>348</v>
      </c>
    </row>
    <row r="17" s="1" customFormat="1" spans="1:21">
      <c r="A17" s="3">
        <v>17599442832</v>
      </c>
      <c r="B17" s="1" t="s">
        <v>334</v>
      </c>
      <c r="C17" s="1" t="s">
        <v>404</v>
      </c>
      <c r="D17" s="1" t="s">
        <v>384</v>
      </c>
      <c r="E17" s="1" t="s">
        <v>405</v>
      </c>
      <c r="F17" s="1" t="s">
        <v>334</v>
      </c>
      <c r="G17" s="1" t="s">
        <v>337</v>
      </c>
      <c r="H17" s="1" t="s">
        <v>338</v>
      </c>
      <c r="I17" s="1" t="s">
        <v>386</v>
      </c>
      <c r="J17" s="1" t="s">
        <v>340</v>
      </c>
      <c r="K17" s="1" t="s">
        <v>386</v>
      </c>
      <c r="L17" s="1" t="s">
        <v>386</v>
      </c>
      <c r="M17" s="1" t="s">
        <v>341</v>
      </c>
      <c r="N17" s="1" t="s">
        <v>341</v>
      </c>
      <c r="O17" s="1" t="s">
        <v>342</v>
      </c>
      <c r="P17" s="1" t="s">
        <v>343</v>
      </c>
      <c r="Q17" s="1" t="s">
        <v>344</v>
      </c>
      <c r="R17" s="1" t="s">
        <v>406</v>
      </c>
      <c r="S17" s="1" t="s">
        <v>346</v>
      </c>
      <c r="T17" s="1" t="s">
        <v>347</v>
      </c>
      <c r="U17" s="1" t="s">
        <v>348</v>
      </c>
    </row>
    <row r="18" s="1" customFormat="1" spans="1:21">
      <c r="A18" s="3">
        <v>17599300138</v>
      </c>
      <c r="B18" s="1" t="s">
        <v>334</v>
      </c>
      <c r="C18" s="1" t="s">
        <v>407</v>
      </c>
      <c r="D18" s="1" t="s">
        <v>366</v>
      </c>
      <c r="E18" s="1" t="s">
        <v>243</v>
      </c>
      <c r="F18" s="1" t="s">
        <v>334</v>
      </c>
      <c r="G18" s="1" t="s">
        <v>337</v>
      </c>
      <c r="H18" s="1" t="s">
        <v>338</v>
      </c>
      <c r="I18" s="1" t="s">
        <v>367</v>
      </c>
      <c r="J18" s="1" t="s">
        <v>340</v>
      </c>
      <c r="K18" s="1" t="s">
        <v>367</v>
      </c>
      <c r="L18" s="1" t="s">
        <v>367</v>
      </c>
      <c r="M18" s="1" t="s">
        <v>341</v>
      </c>
      <c r="N18" s="1" t="s">
        <v>341</v>
      </c>
      <c r="O18" s="1" t="s">
        <v>342</v>
      </c>
      <c r="P18" s="1" t="s">
        <v>343</v>
      </c>
      <c r="Q18" s="1" t="s">
        <v>344</v>
      </c>
      <c r="R18" s="1" t="s">
        <v>408</v>
      </c>
      <c r="S18" s="1" t="s">
        <v>346</v>
      </c>
      <c r="T18" s="1" t="s">
        <v>347</v>
      </c>
      <c r="U18" s="1" t="s">
        <v>348</v>
      </c>
    </row>
    <row r="19" s="1" customFormat="1" spans="1:21">
      <c r="A19" s="3">
        <v>17599046383</v>
      </c>
      <c r="B19" s="1" t="s">
        <v>334</v>
      </c>
      <c r="C19" s="1" t="s">
        <v>409</v>
      </c>
      <c r="D19" s="1" t="s">
        <v>410</v>
      </c>
      <c r="E19" s="1" t="s">
        <v>411</v>
      </c>
      <c r="F19" s="1" t="s">
        <v>334</v>
      </c>
      <c r="G19" s="1" t="s">
        <v>337</v>
      </c>
      <c r="H19" s="1" t="s">
        <v>338</v>
      </c>
      <c r="I19" s="1" t="s">
        <v>412</v>
      </c>
      <c r="J19" s="1" t="s">
        <v>340</v>
      </c>
      <c r="K19" s="1" t="s">
        <v>412</v>
      </c>
      <c r="L19" s="1" t="s">
        <v>412</v>
      </c>
      <c r="M19" s="1" t="s">
        <v>341</v>
      </c>
      <c r="N19" s="1" t="s">
        <v>341</v>
      </c>
      <c r="O19" s="1" t="s">
        <v>342</v>
      </c>
      <c r="P19" s="1" t="s">
        <v>343</v>
      </c>
      <c r="Q19" s="1" t="s">
        <v>344</v>
      </c>
      <c r="R19" s="1" t="s">
        <v>413</v>
      </c>
      <c r="S19" s="1" t="s">
        <v>346</v>
      </c>
      <c r="T19" s="1" t="s">
        <v>347</v>
      </c>
      <c r="U19" s="1" t="s">
        <v>348</v>
      </c>
    </row>
    <row r="20" s="1" customFormat="1" spans="1:21">
      <c r="A20" s="3">
        <v>17598901294</v>
      </c>
      <c r="B20" s="1" t="s">
        <v>334</v>
      </c>
      <c r="C20" s="1" t="s">
        <v>414</v>
      </c>
      <c r="D20" s="1" t="s">
        <v>415</v>
      </c>
      <c r="E20" s="1" t="s">
        <v>234</v>
      </c>
      <c r="F20" s="1" t="s">
        <v>334</v>
      </c>
      <c r="G20" s="1" t="s">
        <v>337</v>
      </c>
      <c r="H20" s="1" t="s">
        <v>338</v>
      </c>
      <c r="I20" s="1" t="s">
        <v>416</v>
      </c>
      <c r="J20" s="1" t="s">
        <v>340</v>
      </c>
      <c r="K20" s="1" t="s">
        <v>416</v>
      </c>
      <c r="L20" s="1" t="s">
        <v>416</v>
      </c>
      <c r="M20" s="1" t="s">
        <v>341</v>
      </c>
      <c r="N20" s="1" t="s">
        <v>341</v>
      </c>
      <c r="O20" s="1" t="s">
        <v>342</v>
      </c>
      <c r="P20" s="1" t="s">
        <v>343</v>
      </c>
      <c r="Q20" s="1" t="s">
        <v>344</v>
      </c>
      <c r="R20" s="1" t="s">
        <v>417</v>
      </c>
      <c r="S20" s="1" t="s">
        <v>346</v>
      </c>
      <c r="T20" s="1" t="s">
        <v>347</v>
      </c>
      <c r="U20" s="1" t="s">
        <v>348</v>
      </c>
    </row>
    <row r="21" s="1" customFormat="1" spans="1:21">
      <c r="A21" s="3">
        <v>17598460587</v>
      </c>
      <c r="B21" s="1" t="s">
        <v>334</v>
      </c>
      <c r="C21" s="1" t="s">
        <v>418</v>
      </c>
      <c r="D21" s="1" t="s">
        <v>419</v>
      </c>
      <c r="E21" s="1" t="s">
        <v>229</v>
      </c>
      <c r="F21" s="1" t="s">
        <v>334</v>
      </c>
      <c r="G21" s="1" t="s">
        <v>337</v>
      </c>
      <c r="H21" s="1" t="s">
        <v>338</v>
      </c>
      <c r="I21" s="1" t="s">
        <v>420</v>
      </c>
      <c r="J21" s="1" t="s">
        <v>340</v>
      </c>
      <c r="K21" s="1" t="s">
        <v>420</v>
      </c>
      <c r="L21" s="1" t="s">
        <v>420</v>
      </c>
      <c r="M21" s="1" t="s">
        <v>341</v>
      </c>
      <c r="N21" s="1" t="s">
        <v>341</v>
      </c>
      <c r="O21" s="1" t="s">
        <v>342</v>
      </c>
      <c r="P21" s="1" t="s">
        <v>343</v>
      </c>
      <c r="Q21" s="1" t="s">
        <v>344</v>
      </c>
      <c r="R21" s="1" t="s">
        <v>421</v>
      </c>
      <c r="S21" s="1" t="s">
        <v>346</v>
      </c>
      <c r="T21" s="1" t="s">
        <v>347</v>
      </c>
      <c r="U21" s="1" t="s">
        <v>348</v>
      </c>
    </row>
    <row r="22" s="1" customFormat="1" spans="1:21">
      <c r="A22" s="3">
        <v>17597945719</v>
      </c>
      <c r="B22" s="1" t="s">
        <v>422</v>
      </c>
      <c r="C22" s="1" t="s">
        <v>423</v>
      </c>
      <c r="D22" s="1" t="s">
        <v>424</v>
      </c>
      <c r="E22" s="1" t="s">
        <v>180</v>
      </c>
      <c r="F22" s="1" t="s">
        <v>422</v>
      </c>
      <c r="G22" s="1" t="s">
        <v>334</v>
      </c>
      <c r="H22" s="1" t="s">
        <v>338</v>
      </c>
      <c r="I22" s="1" t="s">
        <v>363</v>
      </c>
      <c r="J22" s="1" t="s">
        <v>340</v>
      </c>
      <c r="K22" s="1" t="s">
        <v>363</v>
      </c>
      <c r="L22" s="1" t="s">
        <v>363</v>
      </c>
      <c r="M22" s="1" t="s">
        <v>341</v>
      </c>
      <c r="N22" s="1" t="s">
        <v>341</v>
      </c>
      <c r="O22" s="1" t="s">
        <v>342</v>
      </c>
      <c r="P22" s="1" t="s">
        <v>343</v>
      </c>
      <c r="Q22" s="1" t="s">
        <v>344</v>
      </c>
      <c r="R22" s="1" t="s">
        <v>425</v>
      </c>
      <c r="S22" s="1" t="s">
        <v>346</v>
      </c>
      <c r="T22" s="1" t="s">
        <v>347</v>
      </c>
      <c r="U22" s="1" t="s">
        <v>348</v>
      </c>
    </row>
    <row r="23" s="1" customFormat="1" spans="1:21">
      <c r="A23" s="3">
        <v>17597885132</v>
      </c>
      <c r="B23" s="1" t="s">
        <v>422</v>
      </c>
      <c r="C23" s="1" t="s">
        <v>426</v>
      </c>
      <c r="D23" s="1" t="s">
        <v>427</v>
      </c>
      <c r="E23" s="1" t="s">
        <v>177</v>
      </c>
      <c r="F23" s="1" t="s">
        <v>422</v>
      </c>
      <c r="G23" s="1" t="s">
        <v>334</v>
      </c>
      <c r="H23" s="1" t="s">
        <v>338</v>
      </c>
      <c r="I23" s="1" t="s">
        <v>428</v>
      </c>
      <c r="J23" s="1" t="s">
        <v>340</v>
      </c>
      <c r="K23" s="1" t="s">
        <v>428</v>
      </c>
      <c r="L23" s="1" t="s">
        <v>428</v>
      </c>
      <c r="M23" s="1" t="s">
        <v>341</v>
      </c>
      <c r="N23" s="1" t="s">
        <v>341</v>
      </c>
      <c r="O23" s="1" t="s">
        <v>342</v>
      </c>
      <c r="P23" s="1" t="s">
        <v>343</v>
      </c>
      <c r="Q23" s="1" t="s">
        <v>344</v>
      </c>
      <c r="R23" s="1" t="s">
        <v>429</v>
      </c>
      <c r="S23" s="1" t="s">
        <v>346</v>
      </c>
      <c r="T23" s="1" t="s">
        <v>347</v>
      </c>
      <c r="U23" s="1" t="s">
        <v>348</v>
      </c>
    </row>
    <row r="24" s="1" customFormat="1" spans="1:21">
      <c r="A24" s="3">
        <v>17597768708</v>
      </c>
      <c r="B24" s="1" t="s">
        <v>422</v>
      </c>
      <c r="C24" s="1" t="s">
        <v>430</v>
      </c>
      <c r="D24" s="1" t="s">
        <v>431</v>
      </c>
      <c r="E24" s="1" t="s">
        <v>432</v>
      </c>
      <c r="F24" s="1" t="s">
        <v>422</v>
      </c>
      <c r="G24" s="1" t="s">
        <v>334</v>
      </c>
      <c r="H24" s="1" t="s">
        <v>338</v>
      </c>
      <c r="I24" s="1" t="s">
        <v>433</v>
      </c>
      <c r="J24" s="1" t="s">
        <v>340</v>
      </c>
      <c r="K24" s="1" t="s">
        <v>433</v>
      </c>
      <c r="L24" s="1" t="s">
        <v>433</v>
      </c>
      <c r="M24" s="1" t="s">
        <v>341</v>
      </c>
      <c r="N24" s="1" t="s">
        <v>341</v>
      </c>
      <c r="O24" s="1" t="s">
        <v>342</v>
      </c>
      <c r="P24" s="1" t="s">
        <v>343</v>
      </c>
      <c r="Q24" s="1" t="s">
        <v>344</v>
      </c>
      <c r="R24" s="1" t="s">
        <v>434</v>
      </c>
      <c r="S24" s="1" t="s">
        <v>346</v>
      </c>
      <c r="T24" s="1" t="s">
        <v>347</v>
      </c>
      <c r="U24" s="1" t="s">
        <v>348</v>
      </c>
    </row>
    <row r="25" s="1" customFormat="1" spans="1:21">
      <c r="A25" s="3">
        <v>17597775704</v>
      </c>
      <c r="B25" s="1" t="s">
        <v>422</v>
      </c>
      <c r="C25" s="1" t="s">
        <v>435</v>
      </c>
      <c r="D25" s="1" t="s">
        <v>436</v>
      </c>
      <c r="E25" s="1" t="s">
        <v>164</v>
      </c>
      <c r="F25" s="1" t="s">
        <v>422</v>
      </c>
      <c r="G25" s="1" t="s">
        <v>334</v>
      </c>
      <c r="H25" s="1" t="s">
        <v>338</v>
      </c>
      <c r="I25" s="1" t="s">
        <v>437</v>
      </c>
      <c r="J25" s="1" t="s">
        <v>340</v>
      </c>
      <c r="K25" s="1" t="s">
        <v>437</v>
      </c>
      <c r="L25" s="1" t="s">
        <v>437</v>
      </c>
      <c r="M25" s="1" t="s">
        <v>341</v>
      </c>
      <c r="N25" s="1" t="s">
        <v>341</v>
      </c>
      <c r="O25" s="1" t="s">
        <v>342</v>
      </c>
      <c r="P25" s="1" t="s">
        <v>343</v>
      </c>
      <c r="Q25" s="1" t="s">
        <v>344</v>
      </c>
      <c r="R25" s="1" t="s">
        <v>438</v>
      </c>
      <c r="S25" s="1" t="s">
        <v>346</v>
      </c>
      <c r="T25" s="1" t="s">
        <v>347</v>
      </c>
      <c r="U25" s="1" t="s">
        <v>348</v>
      </c>
    </row>
    <row r="26" s="1" customFormat="1" spans="1:21">
      <c r="A26" s="3">
        <v>17597675699</v>
      </c>
      <c r="B26" s="1" t="s">
        <v>422</v>
      </c>
      <c r="C26" s="1" t="s">
        <v>439</v>
      </c>
      <c r="D26" s="1" t="s">
        <v>440</v>
      </c>
      <c r="E26" s="1" t="s">
        <v>158</v>
      </c>
      <c r="F26" s="1" t="s">
        <v>422</v>
      </c>
      <c r="G26" s="1" t="s">
        <v>334</v>
      </c>
      <c r="H26" s="1" t="s">
        <v>338</v>
      </c>
      <c r="I26" s="1" t="s">
        <v>441</v>
      </c>
      <c r="J26" s="1" t="s">
        <v>340</v>
      </c>
      <c r="K26" s="1" t="s">
        <v>441</v>
      </c>
      <c r="L26" s="1" t="s">
        <v>441</v>
      </c>
      <c r="M26" s="1" t="s">
        <v>341</v>
      </c>
      <c r="N26" s="1" t="s">
        <v>341</v>
      </c>
      <c r="O26" s="1" t="s">
        <v>342</v>
      </c>
      <c r="P26" s="1" t="s">
        <v>343</v>
      </c>
      <c r="Q26" s="1" t="s">
        <v>344</v>
      </c>
      <c r="R26" s="1" t="s">
        <v>442</v>
      </c>
      <c r="S26" s="1" t="s">
        <v>346</v>
      </c>
      <c r="T26" s="1" t="s">
        <v>347</v>
      </c>
      <c r="U26" s="1" t="s">
        <v>348</v>
      </c>
    </row>
    <row r="27" s="1" customFormat="1" spans="1:21">
      <c r="A27" s="3">
        <v>17596989038</v>
      </c>
      <c r="B27" s="1" t="s">
        <v>422</v>
      </c>
      <c r="C27" s="1" t="s">
        <v>443</v>
      </c>
      <c r="D27" s="1" t="s">
        <v>444</v>
      </c>
      <c r="E27" s="1" t="s">
        <v>445</v>
      </c>
      <c r="F27" s="1" t="s">
        <v>422</v>
      </c>
      <c r="G27" s="1" t="s">
        <v>334</v>
      </c>
      <c r="H27" s="1" t="s">
        <v>338</v>
      </c>
      <c r="I27" s="1" t="s">
        <v>446</v>
      </c>
      <c r="J27" s="1" t="s">
        <v>340</v>
      </c>
      <c r="K27" s="1" t="s">
        <v>446</v>
      </c>
      <c r="L27" s="1" t="s">
        <v>446</v>
      </c>
      <c r="M27" s="1" t="s">
        <v>341</v>
      </c>
      <c r="N27" s="1" t="s">
        <v>341</v>
      </c>
      <c r="O27" s="1" t="s">
        <v>342</v>
      </c>
      <c r="P27" s="1" t="s">
        <v>343</v>
      </c>
      <c r="Q27" s="1" t="s">
        <v>344</v>
      </c>
      <c r="R27" s="1" t="s">
        <v>447</v>
      </c>
      <c r="S27" s="1" t="s">
        <v>346</v>
      </c>
      <c r="T27" s="1" t="s">
        <v>347</v>
      </c>
      <c r="U27" s="1" t="s">
        <v>348</v>
      </c>
    </row>
    <row r="28" s="1" customFormat="1" spans="1:21">
      <c r="A28" s="3">
        <v>17596896169</v>
      </c>
      <c r="B28" s="1" t="s">
        <v>422</v>
      </c>
      <c r="C28" s="1" t="s">
        <v>448</v>
      </c>
      <c r="D28" s="1" t="s">
        <v>449</v>
      </c>
      <c r="E28" s="1" t="s">
        <v>450</v>
      </c>
      <c r="F28" s="1" t="s">
        <v>422</v>
      </c>
      <c r="G28" s="1" t="s">
        <v>334</v>
      </c>
      <c r="H28" s="1" t="s">
        <v>338</v>
      </c>
      <c r="I28" s="1" t="s">
        <v>451</v>
      </c>
      <c r="J28" s="1" t="s">
        <v>340</v>
      </c>
      <c r="K28" s="1" t="s">
        <v>451</v>
      </c>
      <c r="L28" s="1" t="s">
        <v>451</v>
      </c>
      <c r="M28" s="1" t="s">
        <v>341</v>
      </c>
      <c r="N28" s="1" t="s">
        <v>341</v>
      </c>
      <c r="O28" s="1" t="s">
        <v>342</v>
      </c>
      <c r="P28" s="1" t="s">
        <v>343</v>
      </c>
      <c r="Q28" s="1" t="s">
        <v>344</v>
      </c>
      <c r="R28" s="1" t="s">
        <v>452</v>
      </c>
      <c r="S28" s="1" t="s">
        <v>346</v>
      </c>
      <c r="T28" s="1" t="s">
        <v>347</v>
      </c>
      <c r="U28" s="1" t="s">
        <v>348</v>
      </c>
    </row>
    <row r="29" s="1" customFormat="1" spans="1:21">
      <c r="A29" s="3">
        <v>17596805143</v>
      </c>
      <c r="B29" s="1" t="s">
        <v>422</v>
      </c>
      <c r="C29" s="1" t="s">
        <v>453</v>
      </c>
      <c r="D29" s="1" t="s">
        <v>454</v>
      </c>
      <c r="E29" s="1" t="s">
        <v>149</v>
      </c>
      <c r="F29" s="1" t="s">
        <v>422</v>
      </c>
      <c r="G29" s="1" t="s">
        <v>334</v>
      </c>
      <c r="H29" s="1" t="s">
        <v>338</v>
      </c>
      <c r="I29" s="1" t="s">
        <v>455</v>
      </c>
      <c r="J29" s="1" t="s">
        <v>340</v>
      </c>
      <c r="K29" s="1" t="s">
        <v>455</v>
      </c>
      <c r="L29" s="1" t="s">
        <v>455</v>
      </c>
      <c r="M29" s="1" t="s">
        <v>341</v>
      </c>
      <c r="N29" s="1" t="s">
        <v>341</v>
      </c>
      <c r="O29" s="1" t="s">
        <v>342</v>
      </c>
      <c r="P29" s="1" t="s">
        <v>343</v>
      </c>
      <c r="Q29" s="1" t="s">
        <v>344</v>
      </c>
      <c r="R29" s="1" t="s">
        <v>456</v>
      </c>
      <c r="S29" s="1" t="s">
        <v>346</v>
      </c>
      <c r="T29" s="1" t="s">
        <v>347</v>
      </c>
      <c r="U29" s="1" t="s">
        <v>348</v>
      </c>
    </row>
    <row r="30" s="1" customFormat="1" spans="1:21">
      <c r="A30" s="3">
        <v>17596539729</v>
      </c>
      <c r="B30" s="1" t="s">
        <v>422</v>
      </c>
      <c r="C30" s="1" t="s">
        <v>457</v>
      </c>
      <c r="D30" s="1" t="s">
        <v>458</v>
      </c>
      <c r="E30" s="1" t="s">
        <v>145</v>
      </c>
      <c r="F30" s="1" t="s">
        <v>422</v>
      </c>
      <c r="G30" s="1" t="s">
        <v>334</v>
      </c>
      <c r="H30" s="1" t="s">
        <v>338</v>
      </c>
      <c r="I30" s="1" t="s">
        <v>459</v>
      </c>
      <c r="J30" s="1" t="s">
        <v>340</v>
      </c>
      <c r="K30" s="1" t="s">
        <v>459</v>
      </c>
      <c r="L30" s="1" t="s">
        <v>459</v>
      </c>
      <c r="M30" s="1" t="s">
        <v>341</v>
      </c>
      <c r="N30" s="1" t="s">
        <v>341</v>
      </c>
      <c r="O30" s="1" t="s">
        <v>342</v>
      </c>
      <c r="P30" s="1" t="s">
        <v>343</v>
      </c>
      <c r="Q30" s="1" t="s">
        <v>344</v>
      </c>
      <c r="R30" s="1" t="s">
        <v>460</v>
      </c>
      <c r="S30" s="1" t="s">
        <v>346</v>
      </c>
      <c r="T30" s="1" t="s">
        <v>347</v>
      </c>
      <c r="U30" s="1" t="s">
        <v>348</v>
      </c>
    </row>
    <row r="31" s="1" customFormat="1" spans="1:21">
      <c r="A31" s="3">
        <v>17596505641</v>
      </c>
      <c r="B31" s="1" t="s">
        <v>422</v>
      </c>
      <c r="C31" s="1" t="s">
        <v>461</v>
      </c>
      <c r="D31" s="1" t="s">
        <v>380</v>
      </c>
      <c r="E31" s="1" t="s">
        <v>140</v>
      </c>
      <c r="F31" s="1" t="s">
        <v>422</v>
      </c>
      <c r="G31" s="1" t="s">
        <v>334</v>
      </c>
      <c r="H31" s="1" t="s">
        <v>338</v>
      </c>
      <c r="I31" s="1" t="s">
        <v>381</v>
      </c>
      <c r="J31" s="1" t="s">
        <v>340</v>
      </c>
      <c r="K31" s="1" t="s">
        <v>381</v>
      </c>
      <c r="L31" s="1" t="s">
        <v>381</v>
      </c>
      <c r="M31" s="1" t="s">
        <v>341</v>
      </c>
      <c r="N31" s="1" t="s">
        <v>341</v>
      </c>
      <c r="O31" s="1" t="s">
        <v>342</v>
      </c>
      <c r="P31" s="1" t="s">
        <v>343</v>
      </c>
      <c r="Q31" s="1" t="s">
        <v>344</v>
      </c>
      <c r="R31" s="1" t="s">
        <v>462</v>
      </c>
      <c r="S31" s="1" t="s">
        <v>346</v>
      </c>
      <c r="T31" s="1" t="s">
        <v>347</v>
      </c>
      <c r="U31" s="1" t="s">
        <v>348</v>
      </c>
    </row>
    <row r="32" s="1" customFormat="1" spans="1:21">
      <c r="A32" s="3">
        <v>17596438478</v>
      </c>
      <c r="B32" s="1" t="s">
        <v>422</v>
      </c>
      <c r="C32" s="1" t="s">
        <v>463</v>
      </c>
      <c r="D32" s="1" t="s">
        <v>464</v>
      </c>
      <c r="E32" s="1" t="s">
        <v>137</v>
      </c>
      <c r="F32" s="1" t="s">
        <v>422</v>
      </c>
      <c r="G32" s="1" t="s">
        <v>334</v>
      </c>
      <c r="H32" s="1" t="s">
        <v>338</v>
      </c>
      <c r="I32" s="1" t="s">
        <v>465</v>
      </c>
      <c r="J32" s="1" t="s">
        <v>340</v>
      </c>
      <c r="K32" s="1" t="s">
        <v>465</v>
      </c>
      <c r="L32" s="1" t="s">
        <v>465</v>
      </c>
      <c r="M32" s="1" t="s">
        <v>341</v>
      </c>
      <c r="N32" s="1" t="s">
        <v>341</v>
      </c>
      <c r="O32" s="1" t="s">
        <v>342</v>
      </c>
      <c r="P32" s="1" t="s">
        <v>343</v>
      </c>
      <c r="Q32" s="1" t="s">
        <v>344</v>
      </c>
      <c r="R32" s="1" t="s">
        <v>466</v>
      </c>
      <c r="S32" s="1" t="s">
        <v>346</v>
      </c>
      <c r="T32" s="1" t="s">
        <v>347</v>
      </c>
      <c r="U32" s="1" t="s">
        <v>348</v>
      </c>
    </row>
    <row r="33" s="1" customFormat="1" spans="1:21">
      <c r="A33" s="3">
        <v>17591735174</v>
      </c>
      <c r="B33" s="1" t="s">
        <v>422</v>
      </c>
      <c r="C33" s="1" t="s">
        <v>467</v>
      </c>
      <c r="D33" s="1" t="s">
        <v>468</v>
      </c>
      <c r="E33" s="1" t="s">
        <v>132</v>
      </c>
      <c r="F33" s="1" t="s">
        <v>422</v>
      </c>
      <c r="G33" s="1" t="s">
        <v>334</v>
      </c>
      <c r="H33" s="1" t="s">
        <v>338</v>
      </c>
      <c r="I33" s="1" t="s">
        <v>469</v>
      </c>
      <c r="J33" s="1" t="s">
        <v>340</v>
      </c>
      <c r="K33" s="1" t="s">
        <v>469</v>
      </c>
      <c r="L33" s="1" t="s">
        <v>469</v>
      </c>
      <c r="M33" s="1" t="s">
        <v>341</v>
      </c>
      <c r="N33" s="1" t="s">
        <v>341</v>
      </c>
      <c r="O33" s="1" t="s">
        <v>342</v>
      </c>
      <c r="P33" s="1" t="s">
        <v>343</v>
      </c>
      <c r="Q33" s="1" t="s">
        <v>344</v>
      </c>
      <c r="R33" s="1" t="s">
        <v>470</v>
      </c>
      <c r="S33" s="1" t="s">
        <v>346</v>
      </c>
      <c r="T33" s="1" t="s">
        <v>347</v>
      </c>
      <c r="U33" s="1" t="s">
        <v>348</v>
      </c>
    </row>
    <row r="34" s="1" customFormat="1" spans="1:21">
      <c r="A34" s="3">
        <v>17591714370</v>
      </c>
      <c r="B34" s="1" t="s">
        <v>422</v>
      </c>
      <c r="C34" s="1" t="s">
        <v>471</v>
      </c>
      <c r="D34" s="1" t="s">
        <v>472</v>
      </c>
      <c r="E34" s="1" t="s">
        <v>128</v>
      </c>
      <c r="F34" s="1" t="s">
        <v>422</v>
      </c>
      <c r="G34" s="1" t="s">
        <v>334</v>
      </c>
      <c r="H34" s="1" t="s">
        <v>338</v>
      </c>
      <c r="I34" s="1" t="s">
        <v>473</v>
      </c>
      <c r="J34" s="1" t="s">
        <v>340</v>
      </c>
      <c r="K34" s="1" t="s">
        <v>473</v>
      </c>
      <c r="L34" s="1" t="s">
        <v>473</v>
      </c>
      <c r="M34" s="1" t="s">
        <v>341</v>
      </c>
      <c r="N34" s="1" t="s">
        <v>341</v>
      </c>
      <c r="O34" s="1" t="s">
        <v>342</v>
      </c>
      <c r="P34" s="1" t="s">
        <v>343</v>
      </c>
      <c r="Q34" s="1" t="s">
        <v>344</v>
      </c>
      <c r="R34" s="1" t="s">
        <v>474</v>
      </c>
      <c r="S34" s="1" t="s">
        <v>346</v>
      </c>
      <c r="T34" s="1" t="s">
        <v>347</v>
      </c>
      <c r="U34" s="1" t="s">
        <v>348</v>
      </c>
    </row>
    <row r="35" s="1" customFormat="1" spans="1:21">
      <c r="A35" s="3">
        <v>17591615110</v>
      </c>
      <c r="B35" s="1" t="s">
        <v>422</v>
      </c>
      <c r="C35" s="1" t="s">
        <v>475</v>
      </c>
      <c r="D35" s="1" t="s">
        <v>476</v>
      </c>
      <c r="E35" s="1" t="s">
        <v>122</v>
      </c>
      <c r="F35" s="1" t="s">
        <v>422</v>
      </c>
      <c r="G35" s="1" t="s">
        <v>334</v>
      </c>
      <c r="H35" s="1" t="s">
        <v>338</v>
      </c>
      <c r="I35" s="1" t="s">
        <v>477</v>
      </c>
      <c r="J35" s="1" t="s">
        <v>340</v>
      </c>
      <c r="K35" s="1" t="s">
        <v>477</v>
      </c>
      <c r="L35" s="1" t="s">
        <v>477</v>
      </c>
      <c r="M35" s="1" t="s">
        <v>341</v>
      </c>
      <c r="N35" s="1" t="s">
        <v>341</v>
      </c>
      <c r="O35" s="1" t="s">
        <v>342</v>
      </c>
      <c r="P35" s="1" t="s">
        <v>343</v>
      </c>
      <c r="Q35" s="1" t="s">
        <v>344</v>
      </c>
      <c r="R35" s="1" t="s">
        <v>478</v>
      </c>
      <c r="S35" s="1" t="s">
        <v>346</v>
      </c>
      <c r="T35" s="1" t="s">
        <v>347</v>
      </c>
      <c r="U35" s="1" t="s">
        <v>348</v>
      </c>
    </row>
    <row r="36" s="1" customFormat="1" spans="1:21">
      <c r="A36" s="3">
        <v>17591377229</v>
      </c>
      <c r="B36" s="1" t="s">
        <v>422</v>
      </c>
      <c r="C36" s="1" t="s">
        <v>479</v>
      </c>
      <c r="D36" s="1" t="s">
        <v>480</v>
      </c>
      <c r="E36" s="1" t="s">
        <v>116</v>
      </c>
      <c r="F36" s="1" t="s">
        <v>422</v>
      </c>
      <c r="G36" s="1" t="s">
        <v>334</v>
      </c>
      <c r="H36" s="1" t="s">
        <v>338</v>
      </c>
      <c r="I36" s="1" t="s">
        <v>363</v>
      </c>
      <c r="J36" s="1" t="s">
        <v>340</v>
      </c>
      <c r="K36" s="1" t="s">
        <v>363</v>
      </c>
      <c r="L36" s="1" t="s">
        <v>363</v>
      </c>
      <c r="M36" s="1" t="s">
        <v>341</v>
      </c>
      <c r="N36" s="1" t="s">
        <v>341</v>
      </c>
      <c r="O36" s="1" t="s">
        <v>342</v>
      </c>
      <c r="P36" s="1" t="s">
        <v>343</v>
      </c>
      <c r="Q36" s="1" t="s">
        <v>344</v>
      </c>
      <c r="R36" s="1" t="s">
        <v>481</v>
      </c>
      <c r="S36" s="1" t="s">
        <v>346</v>
      </c>
      <c r="T36" s="1" t="s">
        <v>347</v>
      </c>
      <c r="U36" s="1" t="s">
        <v>348</v>
      </c>
    </row>
    <row r="37" s="1" customFormat="1" spans="1:21">
      <c r="A37" s="3">
        <v>17591220132</v>
      </c>
      <c r="B37" s="1" t="s">
        <v>422</v>
      </c>
      <c r="C37" s="1" t="s">
        <v>482</v>
      </c>
      <c r="D37" s="1" t="s">
        <v>483</v>
      </c>
      <c r="E37" s="1" t="s">
        <v>111</v>
      </c>
      <c r="F37" s="1" t="s">
        <v>422</v>
      </c>
      <c r="G37" s="1" t="s">
        <v>334</v>
      </c>
      <c r="H37" s="1" t="s">
        <v>338</v>
      </c>
      <c r="I37" s="1" t="s">
        <v>484</v>
      </c>
      <c r="J37" s="1" t="s">
        <v>340</v>
      </c>
      <c r="K37" s="1" t="s">
        <v>484</v>
      </c>
      <c r="L37" s="1" t="s">
        <v>484</v>
      </c>
      <c r="M37" s="1" t="s">
        <v>341</v>
      </c>
      <c r="N37" s="1" t="s">
        <v>341</v>
      </c>
      <c r="O37" s="1" t="s">
        <v>342</v>
      </c>
      <c r="P37" s="1" t="s">
        <v>343</v>
      </c>
      <c r="Q37" s="1" t="s">
        <v>344</v>
      </c>
      <c r="R37" s="1" t="s">
        <v>485</v>
      </c>
      <c r="S37" s="1" t="s">
        <v>346</v>
      </c>
      <c r="T37" s="1" t="s">
        <v>347</v>
      </c>
      <c r="U37" s="1" t="s">
        <v>348</v>
      </c>
    </row>
    <row r="38" s="1" customFormat="1" spans="1:21">
      <c r="A38" s="3">
        <v>17591156855</v>
      </c>
      <c r="B38" s="1" t="s">
        <v>422</v>
      </c>
      <c r="C38" s="1" t="s">
        <v>486</v>
      </c>
      <c r="D38" s="1" t="s">
        <v>487</v>
      </c>
      <c r="E38" s="1" t="s">
        <v>103</v>
      </c>
      <c r="F38" s="1" t="s">
        <v>422</v>
      </c>
      <c r="G38" s="1" t="s">
        <v>334</v>
      </c>
      <c r="H38" s="1" t="s">
        <v>338</v>
      </c>
      <c r="I38" s="1" t="s">
        <v>488</v>
      </c>
      <c r="J38" s="1" t="s">
        <v>340</v>
      </c>
      <c r="K38" s="1" t="s">
        <v>488</v>
      </c>
      <c r="L38" s="1" t="s">
        <v>488</v>
      </c>
      <c r="M38" s="1" t="s">
        <v>341</v>
      </c>
      <c r="N38" s="1" t="s">
        <v>341</v>
      </c>
      <c r="O38" s="1" t="s">
        <v>342</v>
      </c>
      <c r="P38" s="1" t="s">
        <v>343</v>
      </c>
      <c r="Q38" s="1" t="s">
        <v>344</v>
      </c>
      <c r="R38" s="1" t="s">
        <v>489</v>
      </c>
      <c r="S38" s="1" t="s">
        <v>346</v>
      </c>
      <c r="T38" s="1" t="s">
        <v>347</v>
      </c>
      <c r="U38" s="1" t="s">
        <v>348</v>
      </c>
    </row>
    <row r="39" s="1" customFormat="1" spans="1:21">
      <c r="A39" s="3">
        <v>17591048579</v>
      </c>
      <c r="B39" s="1" t="s">
        <v>422</v>
      </c>
      <c r="C39" s="1" t="s">
        <v>490</v>
      </c>
      <c r="D39" s="1" t="s">
        <v>491</v>
      </c>
      <c r="E39" s="1" t="s">
        <v>99</v>
      </c>
      <c r="F39" s="1" t="s">
        <v>422</v>
      </c>
      <c r="G39" s="1" t="s">
        <v>334</v>
      </c>
      <c r="H39" s="1" t="s">
        <v>338</v>
      </c>
      <c r="I39" s="1" t="s">
        <v>492</v>
      </c>
      <c r="J39" s="1" t="s">
        <v>340</v>
      </c>
      <c r="K39" s="1" t="s">
        <v>492</v>
      </c>
      <c r="L39" s="1" t="s">
        <v>492</v>
      </c>
      <c r="M39" s="1" t="s">
        <v>341</v>
      </c>
      <c r="N39" s="1" t="s">
        <v>341</v>
      </c>
      <c r="O39" s="1" t="s">
        <v>342</v>
      </c>
      <c r="P39" s="1" t="s">
        <v>343</v>
      </c>
      <c r="Q39" s="1" t="s">
        <v>344</v>
      </c>
      <c r="R39" s="1" t="s">
        <v>493</v>
      </c>
      <c r="S39" s="1" t="s">
        <v>346</v>
      </c>
      <c r="T39" s="1" t="s">
        <v>347</v>
      </c>
      <c r="U39" s="1" t="s">
        <v>348</v>
      </c>
    </row>
    <row r="40" s="1" customFormat="1" spans="1:21">
      <c r="A40" s="3">
        <v>17590864800</v>
      </c>
      <c r="B40" s="1" t="s">
        <v>422</v>
      </c>
      <c r="C40" s="1" t="s">
        <v>494</v>
      </c>
      <c r="D40" s="1" t="s">
        <v>495</v>
      </c>
      <c r="E40" s="1" t="s">
        <v>94</v>
      </c>
      <c r="F40" s="1" t="s">
        <v>422</v>
      </c>
      <c r="G40" s="1" t="s">
        <v>334</v>
      </c>
      <c r="H40" s="1" t="s">
        <v>338</v>
      </c>
      <c r="I40" s="1" t="s">
        <v>496</v>
      </c>
      <c r="J40" s="1" t="s">
        <v>340</v>
      </c>
      <c r="K40" s="1" t="s">
        <v>496</v>
      </c>
      <c r="L40" s="1" t="s">
        <v>496</v>
      </c>
      <c r="M40" s="1" t="s">
        <v>341</v>
      </c>
      <c r="N40" s="1" t="s">
        <v>341</v>
      </c>
      <c r="O40" s="1" t="s">
        <v>342</v>
      </c>
      <c r="P40" s="1" t="s">
        <v>343</v>
      </c>
      <c r="Q40" s="1" t="s">
        <v>344</v>
      </c>
      <c r="R40" s="1" t="s">
        <v>497</v>
      </c>
      <c r="S40" s="1" t="s">
        <v>346</v>
      </c>
      <c r="T40" s="1" t="s">
        <v>347</v>
      </c>
      <c r="U40" s="1" t="s">
        <v>348</v>
      </c>
    </row>
    <row r="41" s="1" customFormat="1" spans="1:21">
      <c r="A41" s="3">
        <v>17590814166</v>
      </c>
      <c r="B41" s="1" t="s">
        <v>422</v>
      </c>
      <c r="C41" s="1" t="s">
        <v>498</v>
      </c>
      <c r="D41" s="1" t="s">
        <v>401</v>
      </c>
      <c r="E41" s="1" t="s">
        <v>89</v>
      </c>
      <c r="F41" s="1" t="s">
        <v>422</v>
      </c>
      <c r="G41" s="1" t="s">
        <v>334</v>
      </c>
      <c r="H41" s="1" t="s">
        <v>338</v>
      </c>
      <c r="I41" s="1" t="s">
        <v>499</v>
      </c>
      <c r="J41" s="1" t="s">
        <v>340</v>
      </c>
      <c r="K41" s="1" t="s">
        <v>499</v>
      </c>
      <c r="L41" s="1" t="s">
        <v>499</v>
      </c>
      <c r="M41" s="1" t="s">
        <v>341</v>
      </c>
      <c r="N41" s="1" t="s">
        <v>341</v>
      </c>
      <c r="O41" s="1" t="s">
        <v>342</v>
      </c>
      <c r="P41" s="1" t="s">
        <v>343</v>
      </c>
      <c r="Q41" s="1" t="s">
        <v>344</v>
      </c>
      <c r="R41" s="1" t="s">
        <v>500</v>
      </c>
      <c r="S41" s="1" t="s">
        <v>346</v>
      </c>
      <c r="T41" s="1" t="s">
        <v>347</v>
      </c>
      <c r="U41" s="1" t="s">
        <v>348</v>
      </c>
    </row>
    <row r="42" s="1" customFormat="1" spans="1:21">
      <c r="A42" s="3">
        <v>17590338561</v>
      </c>
      <c r="B42" s="1" t="s">
        <v>422</v>
      </c>
      <c r="C42" s="1" t="s">
        <v>501</v>
      </c>
      <c r="D42" s="1" t="s">
        <v>502</v>
      </c>
      <c r="E42" s="1" t="s">
        <v>83</v>
      </c>
      <c r="F42" s="1" t="s">
        <v>422</v>
      </c>
      <c r="G42" s="1" t="s">
        <v>334</v>
      </c>
      <c r="H42" s="1" t="s">
        <v>338</v>
      </c>
      <c r="I42" s="1" t="s">
        <v>339</v>
      </c>
      <c r="J42" s="1" t="s">
        <v>340</v>
      </c>
      <c r="K42" s="1" t="s">
        <v>339</v>
      </c>
      <c r="L42" s="1" t="s">
        <v>339</v>
      </c>
      <c r="M42" s="1" t="s">
        <v>341</v>
      </c>
      <c r="N42" s="1" t="s">
        <v>341</v>
      </c>
      <c r="O42" s="1" t="s">
        <v>342</v>
      </c>
      <c r="P42" s="1" t="s">
        <v>343</v>
      </c>
      <c r="Q42" s="1" t="s">
        <v>344</v>
      </c>
      <c r="R42" s="1" t="s">
        <v>503</v>
      </c>
      <c r="S42" s="1" t="s">
        <v>346</v>
      </c>
      <c r="T42" s="1" t="s">
        <v>347</v>
      </c>
      <c r="U42" s="1" t="s">
        <v>348</v>
      </c>
    </row>
    <row r="43" s="1" customFormat="1" spans="1:21">
      <c r="A43" s="3">
        <v>17589967706</v>
      </c>
      <c r="B43" s="1" t="s">
        <v>422</v>
      </c>
      <c r="C43" s="1" t="s">
        <v>504</v>
      </c>
      <c r="D43" s="1" t="s">
        <v>505</v>
      </c>
      <c r="E43" s="1" t="s">
        <v>506</v>
      </c>
      <c r="F43" s="1" t="s">
        <v>422</v>
      </c>
      <c r="G43" s="1" t="s">
        <v>334</v>
      </c>
      <c r="H43" s="1" t="s">
        <v>338</v>
      </c>
      <c r="I43" s="1" t="s">
        <v>507</v>
      </c>
      <c r="J43" s="1" t="s">
        <v>340</v>
      </c>
      <c r="K43" s="1" t="s">
        <v>507</v>
      </c>
      <c r="L43" s="1" t="s">
        <v>507</v>
      </c>
      <c r="M43" s="1" t="s">
        <v>341</v>
      </c>
      <c r="N43" s="1" t="s">
        <v>341</v>
      </c>
      <c r="O43" s="1" t="s">
        <v>342</v>
      </c>
      <c r="P43" s="1" t="s">
        <v>343</v>
      </c>
      <c r="Q43" s="1" t="s">
        <v>344</v>
      </c>
      <c r="R43" s="1" t="s">
        <v>508</v>
      </c>
      <c r="S43" s="1" t="s">
        <v>346</v>
      </c>
      <c r="T43" s="1" t="s">
        <v>347</v>
      </c>
      <c r="U43" s="1" t="s">
        <v>348</v>
      </c>
    </row>
    <row r="44" s="1" customFormat="1" spans="1:21">
      <c r="A44" s="3">
        <v>17589722179</v>
      </c>
      <c r="B44" s="1" t="s">
        <v>422</v>
      </c>
      <c r="C44" s="1" t="s">
        <v>509</v>
      </c>
      <c r="D44" s="1" t="s">
        <v>510</v>
      </c>
      <c r="E44" s="1" t="s">
        <v>76</v>
      </c>
      <c r="F44" s="1" t="s">
        <v>422</v>
      </c>
      <c r="G44" s="1" t="s">
        <v>334</v>
      </c>
      <c r="H44" s="1" t="s">
        <v>338</v>
      </c>
      <c r="I44" s="1" t="s">
        <v>511</v>
      </c>
      <c r="J44" s="1" t="s">
        <v>340</v>
      </c>
      <c r="K44" s="1" t="s">
        <v>511</v>
      </c>
      <c r="L44" s="1" t="s">
        <v>511</v>
      </c>
      <c r="M44" s="1" t="s">
        <v>341</v>
      </c>
      <c r="N44" s="1" t="s">
        <v>341</v>
      </c>
      <c r="O44" s="1" t="s">
        <v>342</v>
      </c>
      <c r="P44" s="1" t="s">
        <v>343</v>
      </c>
      <c r="Q44" s="1" t="s">
        <v>344</v>
      </c>
      <c r="R44" s="1" t="s">
        <v>512</v>
      </c>
      <c r="S44" s="1" t="s">
        <v>346</v>
      </c>
      <c r="T44" s="1" t="s">
        <v>347</v>
      </c>
      <c r="U44" s="1" t="s">
        <v>348</v>
      </c>
    </row>
    <row r="45" s="1" customFormat="1" spans="1:21">
      <c r="A45" s="3">
        <v>17589439234</v>
      </c>
      <c r="B45" s="1" t="s">
        <v>422</v>
      </c>
      <c r="C45" s="1" t="s">
        <v>513</v>
      </c>
      <c r="D45" s="1" t="s">
        <v>514</v>
      </c>
      <c r="E45" s="1" t="s">
        <v>515</v>
      </c>
      <c r="F45" s="1" t="s">
        <v>422</v>
      </c>
      <c r="G45" s="1" t="s">
        <v>334</v>
      </c>
      <c r="H45" s="1" t="s">
        <v>338</v>
      </c>
      <c r="I45" s="1" t="s">
        <v>516</v>
      </c>
      <c r="J45" s="1" t="s">
        <v>340</v>
      </c>
      <c r="K45" s="1" t="s">
        <v>516</v>
      </c>
      <c r="L45" s="1" t="s">
        <v>516</v>
      </c>
      <c r="M45" s="1" t="s">
        <v>341</v>
      </c>
      <c r="N45" s="1" t="s">
        <v>341</v>
      </c>
      <c r="O45" s="1" t="s">
        <v>342</v>
      </c>
      <c r="P45" s="1" t="s">
        <v>343</v>
      </c>
      <c r="Q45" s="1" t="s">
        <v>344</v>
      </c>
      <c r="R45" s="1" t="s">
        <v>517</v>
      </c>
      <c r="S45" s="1" t="s">
        <v>346</v>
      </c>
      <c r="T45" s="1" t="s">
        <v>347</v>
      </c>
      <c r="U45" s="1" t="s">
        <v>348</v>
      </c>
    </row>
    <row r="46" s="1" customFormat="1" spans="1:21">
      <c r="A46" s="3">
        <v>17589218773</v>
      </c>
      <c r="B46" s="1" t="s">
        <v>518</v>
      </c>
      <c r="C46" s="1" t="s">
        <v>519</v>
      </c>
      <c r="D46" s="1" t="s">
        <v>520</v>
      </c>
      <c r="E46" s="1" t="s">
        <v>71</v>
      </c>
      <c r="F46" s="1" t="s">
        <v>422</v>
      </c>
      <c r="G46" s="1" t="s">
        <v>334</v>
      </c>
      <c r="H46" s="1" t="s">
        <v>338</v>
      </c>
      <c r="I46" s="1" t="s">
        <v>521</v>
      </c>
      <c r="J46" s="1" t="s">
        <v>340</v>
      </c>
      <c r="K46" s="1" t="s">
        <v>521</v>
      </c>
      <c r="L46" s="1" t="s">
        <v>521</v>
      </c>
      <c r="M46" s="1" t="s">
        <v>341</v>
      </c>
      <c r="N46" s="1" t="s">
        <v>341</v>
      </c>
      <c r="O46" s="1" t="s">
        <v>342</v>
      </c>
      <c r="P46" s="1" t="s">
        <v>343</v>
      </c>
      <c r="Q46" s="1" t="s">
        <v>344</v>
      </c>
      <c r="R46" s="1" t="s">
        <v>522</v>
      </c>
      <c r="S46" s="1" t="s">
        <v>346</v>
      </c>
      <c r="T46" s="1" t="s">
        <v>347</v>
      </c>
      <c r="U46" s="1" t="s">
        <v>348</v>
      </c>
    </row>
    <row r="47" s="1" customFormat="1" spans="1:21">
      <c r="A47" s="3">
        <v>17583550250</v>
      </c>
      <c r="B47" s="1" t="s">
        <v>518</v>
      </c>
      <c r="C47" s="1" t="s">
        <v>523</v>
      </c>
      <c r="D47" s="1" t="s">
        <v>524</v>
      </c>
      <c r="E47" s="1" t="s">
        <v>65</v>
      </c>
      <c r="F47" s="1" t="s">
        <v>422</v>
      </c>
      <c r="G47" s="1" t="s">
        <v>334</v>
      </c>
      <c r="H47" s="1" t="s">
        <v>338</v>
      </c>
      <c r="I47" s="1" t="s">
        <v>525</v>
      </c>
      <c r="J47" s="1" t="s">
        <v>340</v>
      </c>
      <c r="K47" s="1" t="s">
        <v>525</v>
      </c>
      <c r="L47" s="1" t="s">
        <v>525</v>
      </c>
      <c r="M47" s="1" t="s">
        <v>341</v>
      </c>
      <c r="N47" s="1" t="s">
        <v>341</v>
      </c>
      <c r="O47" s="1" t="s">
        <v>342</v>
      </c>
      <c r="P47" s="1" t="s">
        <v>343</v>
      </c>
      <c r="Q47" s="1" t="s">
        <v>344</v>
      </c>
      <c r="R47" s="1" t="s">
        <v>526</v>
      </c>
      <c r="S47" s="1" t="s">
        <v>346</v>
      </c>
      <c r="T47" s="1" t="s">
        <v>347</v>
      </c>
      <c r="U47" s="1" t="s">
        <v>348</v>
      </c>
    </row>
    <row r="48" s="1" customFormat="1" spans="1:21">
      <c r="A48" s="3">
        <v>17582404819</v>
      </c>
      <c r="B48" s="1" t="s">
        <v>518</v>
      </c>
      <c r="C48" s="1" t="s">
        <v>527</v>
      </c>
      <c r="D48" s="1" t="s">
        <v>505</v>
      </c>
      <c r="E48" s="1" t="s">
        <v>528</v>
      </c>
      <c r="F48" s="1" t="s">
        <v>518</v>
      </c>
      <c r="G48" s="1" t="s">
        <v>334</v>
      </c>
      <c r="H48" s="1" t="s">
        <v>338</v>
      </c>
      <c r="I48" s="1" t="s">
        <v>529</v>
      </c>
      <c r="J48" s="1" t="s">
        <v>340</v>
      </c>
      <c r="K48" s="1" t="s">
        <v>529</v>
      </c>
      <c r="L48" s="1" t="s">
        <v>529</v>
      </c>
      <c r="M48" s="1" t="s">
        <v>341</v>
      </c>
      <c r="N48" s="1" t="s">
        <v>341</v>
      </c>
      <c r="O48" s="1" t="s">
        <v>342</v>
      </c>
      <c r="P48" s="1" t="s">
        <v>343</v>
      </c>
      <c r="Q48" s="1" t="s">
        <v>344</v>
      </c>
      <c r="R48" s="1" t="s">
        <v>530</v>
      </c>
      <c r="S48" s="1" t="s">
        <v>346</v>
      </c>
      <c r="T48" s="1" t="s">
        <v>347</v>
      </c>
      <c r="U48" s="1" t="s">
        <v>348</v>
      </c>
    </row>
    <row r="49" s="1" customFormat="1" spans="1:21">
      <c r="A49" s="3">
        <v>17582308709</v>
      </c>
      <c r="B49" s="1" t="s">
        <v>518</v>
      </c>
      <c r="C49" s="1" t="s">
        <v>531</v>
      </c>
      <c r="D49" s="1" t="s">
        <v>532</v>
      </c>
      <c r="E49" s="1" t="s">
        <v>220</v>
      </c>
      <c r="F49" s="1" t="s">
        <v>334</v>
      </c>
      <c r="G49" s="1" t="s">
        <v>337</v>
      </c>
      <c r="H49" s="1" t="s">
        <v>338</v>
      </c>
      <c r="I49" s="1" t="s">
        <v>533</v>
      </c>
      <c r="J49" s="1" t="s">
        <v>340</v>
      </c>
      <c r="K49" s="1" t="s">
        <v>533</v>
      </c>
      <c r="L49" s="1" t="s">
        <v>533</v>
      </c>
      <c r="M49" s="1" t="s">
        <v>341</v>
      </c>
      <c r="N49" s="1" t="s">
        <v>341</v>
      </c>
      <c r="O49" s="1" t="s">
        <v>342</v>
      </c>
      <c r="P49" s="1" t="s">
        <v>343</v>
      </c>
      <c r="Q49" s="1" t="s">
        <v>344</v>
      </c>
      <c r="R49" s="1" t="s">
        <v>534</v>
      </c>
      <c r="S49" s="1" t="s">
        <v>346</v>
      </c>
      <c r="T49" s="1" t="s">
        <v>347</v>
      </c>
      <c r="U49" s="1" t="s">
        <v>348</v>
      </c>
    </row>
    <row r="50" s="1" customFormat="1" spans="1:21">
      <c r="A50" s="3">
        <v>17582182196</v>
      </c>
      <c r="B50" s="1" t="s">
        <v>518</v>
      </c>
      <c r="C50" s="1" t="s">
        <v>535</v>
      </c>
      <c r="D50" s="1" t="s">
        <v>536</v>
      </c>
      <c r="E50" s="1" t="s">
        <v>537</v>
      </c>
      <c r="F50" s="1" t="s">
        <v>422</v>
      </c>
      <c r="G50" s="1" t="s">
        <v>337</v>
      </c>
      <c r="H50" s="1" t="s">
        <v>338</v>
      </c>
      <c r="I50" s="1" t="s">
        <v>538</v>
      </c>
      <c r="J50" s="1" t="s">
        <v>340</v>
      </c>
      <c r="K50" s="1" t="s">
        <v>538</v>
      </c>
      <c r="L50" s="1" t="s">
        <v>538</v>
      </c>
      <c r="M50" s="1" t="s">
        <v>341</v>
      </c>
      <c r="N50" s="1" t="s">
        <v>341</v>
      </c>
      <c r="O50" s="1" t="s">
        <v>342</v>
      </c>
      <c r="P50" s="1" t="s">
        <v>343</v>
      </c>
      <c r="Q50" s="1" t="s">
        <v>344</v>
      </c>
      <c r="R50" s="1" t="s">
        <v>539</v>
      </c>
      <c r="S50" s="1" t="s">
        <v>346</v>
      </c>
      <c r="T50" s="1" t="s">
        <v>347</v>
      </c>
      <c r="U50" s="1" t="s">
        <v>348</v>
      </c>
    </row>
    <row r="51" s="1" customFormat="1" spans="1:21">
      <c r="A51" s="3">
        <v>17582137715</v>
      </c>
      <c r="B51" s="1" t="s">
        <v>518</v>
      </c>
      <c r="C51" s="1" t="s">
        <v>540</v>
      </c>
      <c r="D51" s="1" t="s">
        <v>541</v>
      </c>
      <c r="E51" s="1" t="s">
        <v>542</v>
      </c>
      <c r="F51" s="1" t="s">
        <v>518</v>
      </c>
      <c r="G51" s="1" t="s">
        <v>334</v>
      </c>
      <c r="H51" s="1" t="s">
        <v>338</v>
      </c>
      <c r="I51" s="1" t="s">
        <v>543</v>
      </c>
      <c r="J51" s="1" t="s">
        <v>340</v>
      </c>
      <c r="K51" s="1" t="s">
        <v>543</v>
      </c>
      <c r="L51" s="1" t="s">
        <v>543</v>
      </c>
      <c r="M51" s="1" t="s">
        <v>341</v>
      </c>
      <c r="N51" s="1" t="s">
        <v>341</v>
      </c>
      <c r="O51" s="1" t="s">
        <v>342</v>
      </c>
      <c r="P51" s="1" t="s">
        <v>343</v>
      </c>
      <c r="Q51" s="1" t="s">
        <v>344</v>
      </c>
      <c r="R51" s="1" t="s">
        <v>544</v>
      </c>
      <c r="S51" s="1" t="s">
        <v>346</v>
      </c>
      <c r="T51" s="1" t="s">
        <v>347</v>
      </c>
      <c r="U51" s="1" t="s">
        <v>348</v>
      </c>
    </row>
    <row r="52" s="1" customFormat="1" spans="1:21">
      <c r="A52" s="3">
        <v>17581723623</v>
      </c>
      <c r="B52" s="1" t="s">
        <v>518</v>
      </c>
      <c r="C52" s="1" t="s">
        <v>545</v>
      </c>
      <c r="D52" s="1" t="s">
        <v>546</v>
      </c>
      <c r="E52" s="1" t="s">
        <v>547</v>
      </c>
      <c r="F52" s="1" t="s">
        <v>334</v>
      </c>
      <c r="G52" s="1" t="s">
        <v>337</v>
      </c>
      <c r="H52" s="1" t="s">
        <v>338</v>
      </c>
      <c r="I52" s="1" t="s">
        <v>548</v>
      </c>
      <c r="J52" s="1" t="s">
        <v>340</v>
      </c>
      <c r="K52" s="1" t="s">
        <v>548</v>
      </c>
      <c r="L52" s="1" t="s">
        <v>548</v>
      </c>
      <c r="M52" s="1" t="s">
        <v>341</v>
      </c>
      <c r="N52" s="1" t="s">
        <v>341</v>
      </c>
      <c r="O52" s="1" t="s">
        <v>342</v>
      </c>
      <c r="P52" s="1" t="s">
        <v>343</v>
      </c>
      <c r="Q52" s="1" t="s">
        <v>344</v>
      </c>
      <c r="R52" s="1" t="s">
        <v>549</v>
      </c>
      <c r="S52" s="1" t="s">
        <v>346</v>
      </c>
      <c r="T52" s="1" t="s">
        <v>347</v>
      </c>
      <c r="U52" s="1" t="s">
        <v>348</v>
      </c>
    </row>
    <row r="53" s="1" customFormat="1" spans="1:21">
      <c r="A53" s="3">
        <v>17580946022</v>
      </c>
      <c r="B53" s="1" t="s">
        <v>518</v>
      </c>
      <c r="C53" s="1" t="s">
        <v>550</v>
      </c>
      <c r="D53" s="1" t="s">
        <v>384</v>
      </c>
      <c r="E53" s="1" t="s">
        <v>551</v>
      </c>
      <c r="F53" s="1" t="s">
        <v>334</v>
      </c>
      <c r="G53" s="1" t="s">
        <v>337</v>
      </c>
      <c r="H53" s="1" t="s">
        <v>338</v>
      </c>
      <c r="I53" s="1" t="s">
        <v>552</v>
      </c>
      <c r="J53" s="1" t="s">
        <v>340</v>
      </c>
      <c r="K53" s="1" t="s">
        <v>552</v>
      </c>
      <c r="L53" s="1" t="s">
        <v>552</v>
      </c>
      <c r="M53" s="1" t="s">
        <v>341</v>
      </c>
      <c r="N53" s="1" t="s">
        <v>341</v>
      </c>
      <c r="O53" s="1" t="s">
        <v>342</v>
      </c>
      <c r="P53" s="1" t="s">
        <v>343</v>
      </c>
      <c r="Q53" s="1" t="s">
        <v>344</v>
      </c>
      <c r="R53" s="1" t="s">
        <v>553</v>
      </c>
      <c r="S53" s="1" t="s">
        <v>346</v>
      </c>
      <c r="T53" s="1" t="s">
        <v>347</v>
      </c>
      <c r="U53" s="1" t="s">
        <v>348</v>
      </c>
    </row>
    <row r="54" s="1" customFormat="1" spans="1:21">
      <c r="A54" s="3">
        <v>17573457060</v>
      </c>
      <c r="B54" s="1" t="s">
        <v>554</v>
      </c>
      <c r="C54" s="1" t="s">
        <v>555</v>
      </c>
      <c r="D54" s="1" t="s">
        <v>384</v>
      </c>
      <c r="E54" s="1" t="s">
        <v>556</v>
      </c>
      <c r="F54" s="1" t="s">
        <v>422</v>
      </c>
      <c r="G54" s="1" t="s">
        <v>337</v>
      </c>
      <c r="H54" s="1" t="s">
        <v>338</v>
      </c>
      <c r="I54" s="1" t="s">
        <v>557</v>
      </c>
      <c r="J54" s="1" t="s">
        <v>340</v>
      </c>
      <c r="K54" s="1" t="s">
        <v>557</v>
      </c>
      <c r="L54" s="1" t="s">
        <v>557</v>
      </c>
      <c r="M54" s="1" t="s">
        <v>341</v>
      </c>
      <c r="N54" s="1" t="s">
        <v>341</v>
      </c>
      <c r="O54" s="1" t="s">
        <v>342</v>
      </c>
      <c r="P54" s="1" t="s">
        <v>343</v>
      </c>
      <c r="Q54" s="1" t="s">
        <v>344</v>
      </c>
      <c r="R54" s="1" t="s">
        <v>558</v>
      </c>
      <c r="S54" s="1" t="s">
        <v>346</v>
      </c>
      <c r="T54" s="1" t="s">
        <v>347</v>
      </c>
      <c r="U54" s="1" t="s">
        <v>348</v>
      </c>
    </row>
    <row r="55" s="1" customFormat="1" spans="1:21">
      <c r="A55" s="3">
        <v>17572066003</v>
      </c>
      <c r="B55" s="1" t="s">
        <v>554</v>
      </c>
      <c r="C55" s="1" t="s">
        <v>559</v>
      </c>
      <c r="D55" s="1" t="s">
        <v>560</v>
      </c>
      <c r="E55" s="1" t="s">
        <v>200</v>
      </c>
      <c r="F55" s="1" t="s">
        <v>334</v>
      </c>
      <c r="G55" s="1" t="s">
        <v>337</v>
      </c>
      <c r="H55" s="1" t="s">
        <v>338</v>
      </c>
      <c r="I55" s="1" t="s">
        <v>561</v>
      </c>
      <c r="J55" s="1" t="s">
        <v>340</v>
      </c>
      <c r="K55" s="1" t="s">
        <v>561</v>
      </c>
      <c r="L55" s="1" t="s">
        <v>561</v>
      </c>
      <c r="M55" s="1" t="s">
        <v>341</v>
      </c>
      <c r="N55" s="1" t="s">
        <v>341</v>
      </c>
      <c r="O55" s="1" t="s">
        <v>342</v>
      </c>
      <c r="P55" s="1" t="s">
        <v>343</v>
      </c>
      <c r="Q55" s="1" t="s">
        <v>344</v>
      </c>
      <c r="R55" s="1" t="s">
        <v>562</v>
      </c>
      <c r="S55" s="1" t="s">
        <v>346</v>
      </c>
      <c r="T55" s="1" t="s">
        <v>347</v>
      </c>
      <c r="U55" s="1" t="s">
        <v>348</v>
      </c>
    </row>
    <row r="56" s="1" customFormat="1" spans="1:21">
      <c r="A56" s="3">
        <v>17570924492</v>
      </c>
      <c r="B56" s="1" t="s">
        <v>563</v>
      </c>
      <c r="C56" s="1" t="s">
        <v>564</v>
      </c>
      <c r="D56" s="1" t="s">
        <v>505</v>
      </c>
      <c r="E56" s="1" t="s">
        <v>565</v>
      </c>
      <c r="F56" s="1" t="s">
        <v>422</v>
      </c>
      <c r="G56" s="1" t="s">
        <v>334</v>
      </c>
      <c r="H56" s="1" t="s">
        <v>338</v>
      </c>
      <c r="I56" s="1" t="s">
        <v>566</v>
      </c>
      <c r="J56" s="1" t="s">
        <v>340</v>
      </c>
      <c r="K56" s="1" t="s">
        <v>566</v>
      </c>
      <c r="L56" s="1" t="s">
        <v>566</v>
      </c>
      <c r="M56" s="1" t="s">
        <v>341</v>
      </c>
      <c r="N56" s="1" t="s">
        <v>341</v>
      </c>
      <c r="O56" s="1" t="s">
        <v>342</v>
      </c>
      <c r="P56" s="1" t="s">
        <v>343</v>
      </c>
      <c r="Q56" s="1" t="s">
        <v>344</v>
      </c>
      <c r="R56" s="1" t="s">
        <v>567</v>
      </c>
      <c r="S56" s="1" t="s">
        <v>346</v>
      </c>
      <c r="T56" s="1" t="s">
        <v>347</v>
      </c>
      <c r="U56" s="1" t="s">
        <v>348</v>
      </c>
    </row>
    <row r="57" s="1" customFormat="1" spans="1:21">
      <c r="A57" s="3">
        <v>17558522978</v>
      </c>
      <c r="B57" s="1" t="s">
        <v>563</v>
      </c>
      <c r="C57" s="1" t="s">
        <v>568</v>
      </c>
      <c r="D57" s="1" t="s">
        <v>569</v>
      </c>
      <c r="E57" s="1" t="s">
        <v>195</v>
      </c>
      <c r="F57" s="1" t="s">
        <v>334</v>
      </c>
      <c r="G57" s="1" t="s">
        <v>337</v>
      </c>
      <c r="H57" s="1" t="s">
        <v>338</v>
      </c>
      <c r="I57" s="1" t="s">
        <v>570</v>
      </c>
      <c r="J57" s="1" t="s">
        <v>340</v>
      </c>
      <c r="K57" s="1" t="s">
        <v>570</v>
      </c>
      <c r="L57" s="1" t="s">
        <v>570</v>
      </c>
      <c r="M57" s="1" t="s">
        <v>341</v>
      </c>
      <c r="N57" s="1" t="s">
        <v>341</v>
      </c>
      <c r="O57" s="1" t="s">
        <v>342</v>
      </c>
      <c r="P57" s="1" t="s">
        <v>343</v>
      </c>
      <c r="Q57" s="1" t="s">
        <v>344</v>
      </c>
      <c r="R57" s="1" t="s">
        <v>571</v>
      </c>
      <c r="S57" s="1" t="s">
        <v>346</v>
      </c>
      <c r="T57" s="1" t="s">
        <v>347</v>
      </c>
      <c r="U57" s="1" t="s">
        <v>348</v>
      </c>
    </row>
    <row r="58" s="1" customFormat="1" spans="1:21">
      <c r="A58" s="3">
        <v>17558360587</v>
      </c>
      <c r="B58" s="1" t="s">
        <v>563</v>
      </c>
      <c r="C58" s="1" t="s">
        <v>572</v>
      </c>
      <c r="D58" s="1" t="s">
        <v>573</v>
      </c>
      <c r="E58" s="1" t="s">
        <v>574</v>
      </c>
      <c r="F58" s="1" t="s">
        <v>518</v>
      </c>
      <c r="G58" s="1" t="s">
        <v>337</v>
      </c>
      <c r="H58" s="1" t="s">
        <v>338</v>
      </c>
      <c r="I58" s="1" t="s">
        <v>575</v>
      </c>
      <c r="J58" s="1" t="s">
        <v>340</v>
      </c>
      <c r="K58" s="1" t="s">
        <v>575</v>
      </c>
      <c r="L58" s="1" t="s">
        <v>575</v>
      </c>
      <c r="M58" s="1" t="s">
        <v>341</v>
      </c>
      <c r="N58" s="1" t="s">
        <v>341</v>
      </c>
      <c r="O58" s="1" t="s">
        <v>342</v>
      </c>
      <c r="P58" s="1" t="s">
        <v>343</v>
      </c>
      <c r="Q58" s="1" t="s">
        <v>344</v>
      </c>
      <c r="R58" s="1" t="s">
        <v>576</v>
      </c>
      <c r="S58" s="1" t="s">
        <v>346</v>
      </c>
      <c r="T58" s="1" t="s">
        <v>347</v>
      </c>
      <c r="U58" s="1" t="s">
        <v>348</v>
      </c>
    </row>
    <row r="59" s="1" customFormat="1" spans="1:21">
      <c r="A59" s="3">
        <v>17454813364</v>
      </c>
      <c r="B59" s="1" t="s">
        <v>577</v>
      </c>
      <c r="C59" s="1" t="s">
        <v>578</v>
      </c>
      <c r="D59" s="1" t="s">
        <v>579</v>
      </c>
      <c r="E59" s="1" t="s">
        <v>580</v>
      </c>
      <c r="F59" s="1" t="s">
        <v>422</v>
      </c>
      <c r="G59" s="1" t="s">
        <v>334</v>
      </c>
      <c r="H59" s="1" t="s">
        <v>338</v>
      </c>
      <c r="I59" s="1" t="s">
        <v>581</v>
      </c>
      <c r="J59" s="1" t="s">
        <v>340</v>
      </c>
      <c r="K59" s="1" t="s">
        <v>581</v>
      </c>
      <c r="L59" s="1" t="s">
        <v>581</v>
      </c>
      <c r="M59" s="1" t="s">
        <v>341</v>
      </c>
      <c r="N59" s="1" t="s">
        <v>341</v>
      </c>
      <c r="O59" s="1" t="s">
        <v>342</v>
      </c>
      <c r="P59" s="1" t="s">
        <v>343</v>
      </c>
      <c r="Q59" s="1" t="s">
        <v>344</v>
      </c>
      <c r="R59" s="1" t="s">
        <v>582</v>
      </c>
      <c r="S59" s="1" t="s">
        <v>346</v>
      </c>
      <c r="T59" s="1" t="s">
        <v>347</v>
      </c>
      <c r="U59" s="1" t="s">
        <v>348</v>
      </c>
    </row>
    <row r="60" s="1" customFormat="1" spans="1:21">
      <c r="A60" s="3">
        <v>17430933621</v>
      </c>
      <c r="B60" s="1" t="s">
        <v>583</v>
      </c>
      <c r="C60" s="1" t="s">
        <v>584</v>
      </c>
      <c r="D60" s="1" t="s">
        <v>579</v>
      </c>
      <c r="E60" s="1" t="s">
        <v>585</v>
      </c>
      <c r="F60" s="1" t="s">
        <v>422</v>
      </c>
      <c r="G60" s="1" t="s">
        <v>334</v>
      </c>
      <c r="H60" s="1" t="s">
        <v>338</v>
      </c>
      <c r="I60" s="1" t="s">
        <v>586</v>
      </c>
      <c r="J60" s="1" t="s">
        <v>340</v>
      </c>
      <c r="K60" s="1" t="s">
        <v>586</v>
      </c>
      <c r="L60" s="1" t="s">
        <v>586</v>
      </c>
      <c r="M60" s="1" t="s">
        <v>341</v>
      </c>
      <c r="N60" s="1" t="s">
        <v>341</v>
      </c>
      <c r="O60" s="1" t="s">
        <v>342</v>
      </c>
      <c r="P60" s="1" t="s">
        <v>343</v>
      </c>
      <c r="Q60" s="1" t="s">
        <v>344</v>
      </c>
      <c r="R60" s="1" t="s">
        <v>587</v>
      </c>
      <c r="S60" s="1" t="s">
        <v>346</v>
      </c>
      <c r="T60" s="1" t="s">
        <v>347</v>
      </c>
      <c r="U60" s="1" t="s">
        <v>348</v>
      </c>
    </row>
    <row r="61" s="1" customFormat="1" spans="1:21">
      <c r="A61" s="3">
        <v>17429547468</v>
      </c>
      <c r="B61" s="1" t="s">
        <v>583</v>
      </c>
      <c r="C61" s="1" t="s">
        <v>588</v>
      </c>
      <c r="D61" s="1" t="s">
        <v>589</v>
      </c>
      <c r="E61" s="1" t="s">
        <v>590</v>
      </c>
      <c r="F61" s="1" t="s">
        <v>422</v>
      </c>
      <c r="G61" s="1" t="s">
        <v>334</v>
      </c>
      <c r="H61" s="1" t="s">
        <v>338</v>
      </c>
      <c r="I61" s="1" t="s">
        <v>591</v>
      </c>
      <c r="J61" s="1" t="s">
        <v>340</v>
      </c>
      <c r="K61" s="1" t="s">
        <v>591</v>
      </c>
      <c r="L61" s="1" t="s">
        <v>591</v>
      </c>
      <c r="M61" s="1" t="s">
        <v>341</v>
      </c>
      <c r="N61" s="1" t="s">
        <v>341</v>
      </c>
      <c r="O61" s="1" t="s">
        <v>342</v>
      </c>
      <c r="P61" s="1" t="s">
        <v>343</v>
      </c>
      <c r="Q61" s="1" t="s">
        <v>344</v>
      </c>
      <c r="R61" s="1" t="s">
        <v>592</v>
      </c>
      <c r="S61" s="1" t="s">
        <v>346</v>
      </c>
      <c r="T61" s="1" t="s">
        <v>347</v>
      </c>
      <c r="U61" s="1" t="s">
        <v>348</v>
      </c>
    </row>
    <row r="62" s="1" customFormat="1" spans="1:21">
      <c r="A62" s="3">
        <v>17377686577</v>
      </c>
      <c r="B62" s="1" t="s">
        <v>593</v>
      </c>
      <c r="C62" s="1" t="s">
        <v>594</v>
      </c>
      <c r="D62" s="1" t="s">
        <v>384</v>
      </c>
      <c r="E62" s="1" t="s">
        <v>595</v>
      </c>
      <c r="F62" s="1" t="s">
        <v>596</v>
      </c>
      <c r="G62" s="1" t="s">
        <v>334</v>
      </c>
      <c r="H62" s="1" t="s">
        <v>338</v>
      </c>
      <c r="I62" s="1" t="s">
        <v>597</v>
      </c>
      <c r="J62" s="1" t="s">
        <v>340</v>
      </c>
      <c r="K62" s="1" t="s">
        <v>597</v>
      </c>
      <c r="L62" s="1" t="s">
        <v>597</v>
      </c>
      <c r="M62" s="1" t="s">
        <v>341</v>
      </c>
      <c r="N62" s="1" t="s">
        <v>341</v>
      </c>
      <c r="O62" s="1" t="s">
        <v>342</v>
      </c>
      <c r="P62" s="1" t="s">
        <v>343</v>
      </c>
      <c r="Q62" s="1" t="s">
        <v>344</v>
      </c>
      <c r="R62" s="1" t="s">
        <v>598</v>
      </c>
      <c r="S62" s="1" t="s">
        <v>346</v>
      </c>
      <c r="T62" s="1" t="s">
        <v>347</v>
      </c>
      <c r="U62" s="1" t="s">
        <v>348</v>
      </c>
    </row>
    <row r="63" s="1" customFormat="1" spans="1:21">
      <c r="A63" s="3">
        <v>17364193067</v>
      </c>
      <c r="B63" s="1" t="s">
        <v>599</v>
      </c>
      <c r="C63" s="1" t="s">
        <v>600</v>
      </c>
      <c r="D63" s="1" t="s">
        <v>573</v>
      </c>
      <c r="E63" s="1" t="s">
        <v>601</v>
      </c>
      <c r="F63" s="1" t="s">
        <v>334</v>
      </c>
      <c r="G63" s="1" t="s">
        <v>337</v>
      </c>
      <c r="H63" s="1" t="s">
        <v>338</v>
      </c>
      <c r="I63" s="1" t="s">
        <v>602</v>
      </c>
      <c r="J63" s="1" t="s">
        <v>340</v>
      </c>
      <c r="K63" s="1" t="s">
        <v>602</v>
      </c>
      <c r="L63" s="1" t="s">
        <v>602</v>
      </c>
      <c r="M63" s="1" t="s">
        <v>341</v>
      </c>
      <c r="N63" s="1" t="s">
        <v>341</v>
      </c>
      <c r="O63" s="1" t="s">
        <v>342</v>
      </c>
      <c r="P63" s="1" t="s">
        <v>343</v>
      </c>
      <c r="Q63" s="1" t="s">
        <v>344</v>
      </c>
      <c r="R63" s="1" t="s">
        <v>603</v>
      </c>
      <c r="S63" s="1" t="s">
        <v>346</v>
      </c>
      <c r="T63" s="1" t="s">
        <v>347</v>
      </c>
      <c r="U63" s="1" t="s">
        <v>348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2022-03-25T01:41:43Z</dcterms:created>
  <dcterms:modified xsi:type="dcterms:W3CDTF">2022-03-25T01:54:15Z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477ADF0F2B914EA99F0373E2A4BA8BF8</vt:lpwstr>
  </property>
  <property fmtid="{D5CDD505-2E9C-101B-9397-08002B2CF9AE}" pid="3" name="KSOProductBuildVer">
    <vt:lpwstr>2052-11.1.0.11365</vt:lpwstr>
  </property>
</Properties>
</file>