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<sst xmlns="http://schemas.openxmlformats.org/spreadsheetml/2006/main" count="394" uniqueCount="171">
  <si>
    <t>去哪儿网酒店预付对账单</t>
  </si>
  <si>
    <t>供应商名称：</t>
  </si>
  <si>
    <t>遇见时光</t>
  </si>
  <si>
    <t>结算周期：</t>
  </si>
  <si>
    <t>2022-03-24至2022-03-25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</si>
  <si>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</si>
  <si>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</si>
  <si>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</si>
  <si>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</si>
  <si>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</si>
  <si>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</si>
  <si>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</si>
  <si>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</si>
  <si>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</si>
  <si>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</si>
  <si>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</si>
  <si>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</si>
  <si>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</si>
  <si>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</si>
  <si>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</si>
  <si>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¥430.00</t>
  </si>
  <si>
    <t>¥64.00</t>
  </si>
  <si>
    <t>¥366.00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</si>
  <si>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</si>
  <si>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</si>
  <si>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</si>
  <si>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</si>
  <si>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</si>
  <si>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</si>
  <si>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</si>
  <si>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</si>
  <si>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</si>
  <si>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</si>
  <si>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</si>
  <si>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</si>
  <si>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</si>
  <si>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</si>
  <si>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</si>
  <si>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</si>
  <si>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</si>
  <si>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</si>
  <si>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</si>
  <si>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</si>
  <si>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</si>
  <si>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</si>
  <si>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</si>
  <si>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</si>
  <si>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</si>
  <si>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</si>
  <si>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</si>
  <si>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</si>
  <si>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</si>
  <si>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</si>
  <si>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</si>
  <si>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</si>
  <si>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</si>
  <si>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</si>
  <si>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</si>
  <si>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</si>
  <si>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</si>
  <si>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</si>
  <si>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</si>
  <si>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</si>
  <si>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</si>
  <si>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</si>
  <si>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</si>
  <si>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</si>
  <si>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</si>
  <si>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</si>
  <si>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102946635887</t>
  </si>
  <si>
    <t>酒店预付</t>
  </si>
  <si>
    <t>否</t>
  </si>
  <si>
    <t>普通</t>
  </si>
  <si>
    <t>291211144</t>
  </si>
  <si>
    <t>枝江铂尔曼酒店</t>
  </si>
  <si>
    <t>1616855</t>
  </si>
  <si>
    <t>谢成朋</t>
  </si>
  <si>
    <t>2022-03-24</t>
  </si>
  <si>
    <t>2022-03-25</t>
  </si>
  <si>
    <t>¥216.00</t>
  </si>
  <si>
    <t>¥36.00</t>
  </si>
  <si>
    <t>¥180.00</t>
  </si>
  <si>
    <t>豪华单间</t>
  </si>
  <si>
    <t>WEBSITE</t>
  </si>
  <si>
    <t>102946994956</t>
  </si>
  <si>
    <t>343002302</t>
  </si>
  <si>
    <t>维也纳智好酒店(福州上下杭中亭街店)</t>
  </si>
  <si>
    <t>何添熠</t>
  </si>
  <si>
    <t>¥214.00</t>
  </si>
  <si>
    <t>¥28.00</t>
  </si>
  <si>
    <t>¥186.00</t>
  </si>
  <si>
    <t>浪漫大床房(无窗)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</si>
  <si>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</si>
  <si>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</si>
  <si>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</si>
  <si>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</si>
  <si>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</si>
  <si>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</si>
  <si>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</si>
  <si>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</si>
  <si>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</si>
  <si>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</si>
  <si>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</si>
  <si>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A220328143605481</t>
  </si>
  <si>
    <t>A220328143629481</t>
  </si>
  <si>
    <r>
      <t>总计：</t>
    </r>
    <r>
      <rPr>
        <sz val="10"/>
        <rFont val="Arial"/>
        <charset val="134"/>
      </rPr>
      <t>366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</si>
  <si>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</si>
  <si>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</si>
  <si>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</si>
  <si>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</si>
  <si>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</si>
  <si>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</si>
  <si>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</si>
  <si>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</si>
  <si>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</si>
  <si>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</si>
  <si>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</si>
  <si>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</si>
  <si>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</si>
  <si>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</si>
  <si>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</si>
  <si>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</si>
  <si>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</si>
  <si>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102948606421</t>
  </si>
  <si>
    <t>2022-03-26</t>
  </si>
  <si>
    <t>2484146</t>
  </si>
  <si>
    <t>乌鲁木齐良缘宾馆</t>
  </si>
  <si>
    <t>白雨松</t>
  </si>
  <si>
    <t>2022-03-27</t>
  </si>
  <si>
    <t>--</t>
  </si>
  <si>
    <t>113.00</t>
  </si>
  <si>
    <t>RMB</t>
  </si>
  <si>
    <t>0</t>
  </si>
  <si>
    <t>0.00</t>
  </si>
  <si>
    <t>龙卷风国内直连</t>
  </si>
  <si>
    <t>2213</t>
  </si>
  <si>
    <t>2022-03-26 17:51:26</t>
  </si>
  <si>
    <t>汇智国际旅游发展有限公司</t>
  </si>
  <si>
    <t>直连</t>
  </si>
  <si>
    <t>102948708948</t>
  </si>
  <si>
    <t>2484057</t>
  </si>
  <si>
    <t>城市客栈</t>
  </si>
  <si>
    <t>刘正禹</t>
  </si>
  <si>
    <t>105.00</t>
  </si>
  <si>
    <t>2022-03-26 17:05:45</t>
  </si>
  <si>
    <t>102948447160</t>
  </si>
  <si>
    <t>2483991</t>
  </si>
  <si>
    <t>维也纳酒店(武汉天河机场盘龙城巨龙大道店)</t>
  </si>
  <si>
    <t>陈瑶</t>
  </si>
  <si>
    <t>177.00</t>
  </si>
  <si>
    <t>2022-03-26 16:32:26</t>
  </si>
  <si>
    <t>102947450129</t>
  </si>
  <si>
    <t>2483050</t>
  </si>
  <si>
    <t>维也纳3好酒店(安顺汇金中央广场店)</t>
  </si>
  <si>
    <t>何平均</t>
  </si>
  <si>
    <t>124.00</t>
  </si>
  <si>
    <t>2022-03-25 22:02:17</t>
  </si>
  <si>
    <t>102947828250</t>
  </si>
  <si>
    <t>2481834</t>
  </si>
  <si>
    <t>新田御庭精品酒店</t>
  </si>
  <si>
    <t>李华清</t>
  </si>
  <si>
    <t>109.00</t>
  </si>
  <si>
    <t>2022-03-25 06:52:38</t>
  </si>
  <si>
    <t>2481472</t>
  </si>
  <si>
    <t>180.00</t>
  </si>
  <si>
    <t>2022-03-24 21:21:22</t>
  </si>
  <si>
    <t>直采</t>
  </si>
  <si>
    <t>2481254</t>
  </si>
  <si>
    <t>维也纳智好酒店(福州中亭街店)</t>
  </si>
  <si>
    <t>186.00</t>
  </si>
  <si>
    <t>2022-03-24 18:56:22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</si>
</sst>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3" borderId="13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2" fillId="26" borderId="17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customHeight="1" spans="1:32">
      <c r="A4" s="10" t="s">
        <v>92</v>
      </c>
      <c r="B4" s="10"/>
      <c r="C4" s="10" t="s">
        <v>93</v>
      </c>
      <c r="D4" s="10"/>
      <c r="E4" s="10"/>
      <c r="F4" s="10"/>
      <c r="G4" s="10" t="s">
        <v>93</v>
      </c>
      <c r="H4" s="10" t="s">
        <v>93</v>
      </c>
      <c r="I4" s="10" t="s">
        <v>93</v>
      </c>
      <c r="J4" s="10" t="s">
        <v>93</v>
      </c>
      <c r="K4" s="10" t="s">
        <v>93</v>
      </c>
      <c r="L4" s="10" t="s">
        <v>93</v>
      </c>
      <c r="M4" s="10" t="s">
        <v>93</v>
      </c>
      <c r="N4" s="10" t="s">
        <v>93</v>
      </c>
      <c r="O4" s="10" t="s">
        <v>93</v>
      </c>
      <c r="P4" s="10" t="s">
        <v>93</v>
      </c>
      <c r="Q4" s="10"/>
      <c r="R4" s="13" t="s">
        <v>20</v>
      </c>
      <c r="S4" s="13" t="s">
        <v>19</v>
      </c>
      <c r="T4" s="10" t="s">
        <v>93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93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</v>
      </c>
      <c r="B1" s="4" t="s">
        <v>95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96</v>
      </c>
      <c r="H1" s="4" t="s">
        <v>97</v>
      </c>
      <c r="I1" s="4" t="s">
        <v>13</v>
      </c>
      <c r="J1" s="4" t="s">
        <v>17</v>
      </c>
      <c r="K1" s="4" t="s">
        <v>18</v>
      </c>
      <c r="L1" s="9" t="s">
        <v>98</v>
      </c>
      <c r="M1" s="4" t="s">
        <v>99</v>
      </c>
      <c r="N1" s="4" t="s">
        <v>100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C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180</v>
      </c>
      <c r="E2" t="str">
        <f>VLOOKUP(A2,HOP!A:L,12,0)</f>
        <v>180.00</v>
      </c>
      <c r="F2" t="str">
        <f>VLOOKUP(A2,HOP!A:C,3,0)</f>
        <v>2481472</v>
      </c>
      <c r="G2">
        <f>D2-E2</f>
        <v>0</v>
      </c>
      <c r="H2" t="str">
        <f>$H$1&amp;F2</f>
        <v>，2481472</v>
      </c>
      <c r="I2" t="str">
        <f>VLOOKUP(A2,HOP!A:U,21,0)</f>
        <v>直采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186</v>
      </c>
      <c r="E3" t="str">
        <f>VLOOKUP(A3,HOP!A:L,12,0)</f>
        <v>186.00</v>
      </c>
      <c r="F3" t="str">
        <f>VLOOKUP(A3,HOP!A:C,3,0)</f>
        <v>2481254</v>
      </c>
      <c r="G3">
        <f>D3-E3</f>
        <v>0</v>
      </c>
      <c r="H3" t="str">
        <f>$H$1&amp;F3</f>
        <v>，2481254</v>
      </c>
      <c r="I3" t="str">
        <f>VLOOKUP(A3,HOP!A:U,21,0)</f>
        <v>直连</v>
      </c>
    </row>
    <row r="5" spans="4:4">
      <c r="D5" s="3">
        <f>SUM(D2:D4)</f>
        <v>366</v>
      </c>
    </row>
    <row r="6" ht="14.25" spans="4:4">
      <c r="D6" s="8" t="s">
        <v>22</v>
      </c>
    </row>
    <row r="9" spans="1:3">
      <c r="A9" t="s">
        <v>103</v>
      </c>
      <c r="C9">
        <v>180</v>
      </c>
    </row>
    <row r="10" spans="1:3">
      <c r="A10" t="s">
        <v>104</v>
      </c>
      <c r="C10">
        <v>186</v>
      </c>
    </row>
    <row r="11" spans="1:3">
      <c r="A11" s="5" t="s">
        <v>105</v>
      </c>
      <c r="C11">
        <f>SUM(C9:C10)</f>
        <v>366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106</v>
      </c>
      <c r="B1" s="2" t="s">
        <v>107</v>
      </c>
      <c r="C1" s="2" t="s">
        <v>108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</row>
    <row r="2" s="1" customFormat="1" spans="1:21">
      <c r="A2" s="1" t="s">
        <v>123</v>
      </c>
      <c r="B2" s="1" t="s">
        <v>124</v>
      </c>
      <c r="C2" s="1" t="s">
        <v>125</v>
      </c>
      <c r="D2" s="1" t="s">
        <v>126</v>
      </c>
      <c r="E2" s="1" t="s">
        <v>127</v>
      </c>
      <c r="F2" s="1" t="s">
        <v>124</v>
      </c>
      <c r="G2" s="1" t="s">
        <v>128</v>
      </c>
      <c r="H2" s="1" t="s">
        <v>129</v>
      </c>
      <c r="I2" s="1" t="s">
        <v>130</v>
      </c>
      <c r="J2" s="1" t="s">
        <v>131</v>
      </c>
      <c r="K2" s="1" t="s">
        <v>130</v>
      </c>
      <c r="L2" s="1" t="s">
        <v>130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136</v>
      </c>
      <c r="S2" s="1" t="s">
        <v>71</v>
      </c>
      <c r="T2" s="1" t="s">
        <v>137</v>
      </c>
      <c r="U2" s="1" t="s">
        <v>138</v>
      </c>
    </row>
    <row r="3" s="1" customFormat="1" spans="1:21">
      <c r="A3" s="1" t="s">
        <v>139</v>
      </c>
      <c r="B3" s="1" t="s">
        <v>124</v>
      </c>
      <c r="C3" s="1" t="s">
        <v>140</v>
      </c>
      <c r="D3" s="1" t="s">
        <v>141</v>
      </c>
      <c r="E3" s="1" t="s">
        <v>142</v>
      </c>
      <c r="F3" s="1" t="s">
        <v>124</v>
      </c>
      <c r="G3" s="1" t="s">
        <v>128</v>
      </c>
      <c r="H3" s="1" t="s">
        <v>129</v>
      </c>
      <c r="I3" s="1" t="s">
        <v>143</v>
      </c>
      <c r="J3" s="1" t="s">
        <v>131</v>
      </c>
      <c r="K3" s="1" t="s">
        <v>143</v>
      </c>
      <c r="L3" s="1" t="s">
        <v>143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144</v>
      </c>
      <c r="S3" s="1" t="s">
        <v>71</v>
      </c>
      <c r="T3" s="1" t="s">
        <v>137</v>
      </c>
      <c r="U3" s="1" t="s">
        <v>138</v>
      </c>
    </row>
    <row r="4" s="1" customFormat="1" spans="1:21">
      <c r="A4" s="1" t="s">
        <v>145</v>
      </c>
      <c r="B4" s="1" t="s">
        <v>124</v>
      </c>
      <c r="C4" s="1" t="s">
        <v>146</v>
      </c>
      <c r="D4" s="1" t="s">
        <v>147</v>
      </c>
      <c r="E4" s="1" t="s">
        <v>148</v>
      </c>
      <c r="F4" s="1" t="s">
        <v>124</v>
      </c>
      <c r="G4" s="1" t="s">
        <v>128</v>
      </c>
      <c r="H4" s="1" t="s">
        <v>129</v>
      </c>
      <c r="I4" s="1" t="s">
        <v>149</v>
      </c>
      <c r="J4" s="1" t="s">
        <v>131</v>
      </c>
      <c r="K4" s="1" t="s">
        <v>149</v>
      </c>
      <c r="L4" s="1" t="s">
        <v>149</v>
      </c>
      <c r="M4" s="1" t="s">
        <v>132</v>
      </c>
      <c r="N4" s="1" t="s">
        <v>132</v>
      </c>
      <c r="O4" s="1" t="s">
        <v>133</v>
      </c>
      <c r="P4" s="1" t="s">
        <v>134</v>
      </c>
      <c r="Q4" s="1" t="s">
        <v>135</v>
      </c>
      <c r="R4" s="1" t="s">
        <v>150</v>
      </c>
      <c r="S4" s="1" t="s">
        <v>71</v>
      </c>
      <c r="T4" s="1" t="s">
        <v>137</v>
      </c>
      <c r="U4" s="1" t="s">
        <v>138</v>
      </c>
    </row>
    <row r="5" s="1" customFormat="1" spans="1:21">
      <c r="A5" s="1" t="s">
        <v>151</v>
      </c>
      <c r="B5" s="1" t="s">
        <v>78</v>
      </c>
      <c r="C5" s="1" t="s">
        <v>152</v>
      </c>
      <c r="D5" s="1" t="s">
        <v>153</v>
      </c>
      <c r="E5" s="1" t="s">
        <v>154</v>
      </c>
      <c r="F5" s="1" t="s">
        <v>78</v>
      </c>
      <c r="G5" s="1" t="s">
        <v>124</v>
      </c>
      <c r="H5" s="1" t="s">
        <v>129</v>
      </c>
      <c r="I5" s="1" t="s">
        <v>155</v>
      </c>
      <c r="J5" s="1" t="s">
        <v>131</v>
      </c>
      <c r="K5" s="1" t="s">
        <v>155</v>
      </c>
      <c r="L5" s="1" t="s">
        <v>155</v>
      </c>
      <c r="M5" s="1" t="s">
        <v>132</v>
      </c>
      <c r="N5" s="1" t="s">
        <v>132</v>
      </c>
      <c r="O5" s="1" t="s">
        <v>133</v>
      </c>
      <c r="P5" s="1" t="s">
        <v>134</v>
      </c>
      <c r="Q5" s="1" t="s">
        <v>135</v>
      </c>
      <c r="R5" s="1" t="s">
        <v>156</v>
      </c>
      <c r="S5" s="1" t="s">
        <v>71</v>
      </c>
      <c r="T5" s="1" t="s">
        <v>137</v>
      </c>
      <c r="U5" s="1" t="s">
        <v>138</v>
      </c>
    </row>
    <row r="6" s="1" customFormat="1" spans="1:21">
      <c r="A6" s="1" t="s">
        <v>157</v>
      </c>
      <c r="B6" s="1" t="s">
        <v>78</v>
      </c>
      <c r="C6" s="1" t="s">
        <v>158</v>
      </c>
      <c r="D6" s="1" t="s">
        <v>159</v>
      </c>
      <c r="E6" s="1" t="s">
        <v>160</v>
      </c>
      <c r="F6" s="1" t="s">
        <v>78</v>
      </c>
      <c r="G6" s="1" t="s">
        <v>124</v>
      </c>
      <c r="H6" s="1" t="s">
        <v>129</v>
      </c>
      <c r="I6" s="1" t="s">
        <v>161</v>
      </c>
      <c r="J6" s="1" t="s">
        <v>131</v>
      </c>
      <c r="K6" s="1" t="s">
        <v>161</v>
      </c>
      <c r="L6" s="1" t="s">
        <v>161</v>
      </c>
      <c r="M6" s="1" t="s">
        <v>132</v>
      </c>
      <c r="N6" s="1" t="s">
        <v>132</v>
      </c>
      <c r="O6" s="1" t="s">
        <v>133</v>
      </c>
      <c r="P6" s="1" t="s">
        <v>134</v>
      </c>
      <c r="Q6" s="1" t="s">
        <v>135</v>
      </c>
      <c r="R6" s="1" t="s">
        <v>162</v>
      </c>
      <c r="S6" s="1" t="s">
        <v>71</v>
      </c>
      <c r="T6" s="1" t="s">
        <v>137</v>
      </c>
      <c r="U6" s="1" t="s">
        <v>138</v>
      </c>
    </row>
    <row r="7" s="1" customFormat="1" spans="1:21">
      <c r="A7" s="1" t="s">
        <v>69</v>
      </c>
      <c r="B7" s="1" t="s">
        <v>77</v>
      </c>
      <c r="C7" s="1" t="s">
        <v>163</v>
      </c>
      <c r="D7" s="1" t="s">
        <v>74</v>
      </c>
      <c r="E7" s="1" t="s">
        <v>76</v>
      </c>
      <c r="F7" s="1" t="s">
        <v>77</v>
      </c>
      <c r="G7" s="1" t="s">
        <v>78</v>
      </c>
      <c r="H7" s="1" t="s">
        <v>129</v>
      </c>
      <c r="I7" s="1" t="s">
        <v>164</v>
      </c>
      <c r="J7" s="1" t="s">
        <v>131</v>
      </c>
      <c r="K7" s="1" t="s">
        <v>164</v>
      </c>
      <c r="L7" s="1" t="s">
        <v>164</v>
      </c>
      <c r="M7" s="1" t="s">
        <v>132</v>
      </c>
      <c r="N7" s="1" t="s">
        <v>132</v>
      </c>
      <c r="O7" s="1" t="s">
        <v>133</v>
      </c>
      <c r="P7" s="1" t="s">
        <v>134</v>
      </c>
      <c r="Q7" s="1" t="s">
        <v>135</v>
      </c>
      <c r="R7" s="1" t="s">
        <v>165</v>
      </c>
      <c r="S7" s="1" t="s">
        <v>71</v>
      </c>
      <c r="T7" s="1" t="s">
        <v>137</v>
      </c>
      <c r="U7" s="1" t="s">
        <v>166</v>
      </c>
    </row>
    <row r="8" s="1" customFormat="1" spans="1:21">
      <c r="A8" s="1" t="s">
        <v>84</v>
      </c>
      <c r="B8" s="1" t="s">
        <v>77</v>
      </c>
      <c r="C8" s="1" t="s">
        <v>167</v>
      </c>
      <c r="D8" s="1" t="s">
        <v>168</v>
      </c>
      <c r="E8" s="1" t="s">
        <v>87</v>
      </c>
      <c r="F8" s="1" t="s">
        <v>77</v>
      </c>
      <c r="G8" s="1" t="s">
        <v>78</v>
      </c>
      <c r="H8" s="1" t="s">
        <v>129</v>
      </c>
      <c r="I8" s="1" t="s">
        <v>169</v>
      </c>
      <c r="J8" s="1" t="s">
        <v>131</v>
      </c>
      <c r="K8" s="1" t="s">
        <v>169</v>
      </c>
      <c r="L8" s="1" t="s">
        <v>169</v>
      </c>
      <c r="M8" s="1" t="s">
        <v>132</v>
      </c>
      <c r="N8" s="1" t="s">
        <v>132</v>
      </c>
      <c r="O8" s="1" t="s">
        <v>133</v>
      </c>
      <c r="P8" s="1" t="s">
        <v>134</v>
      </c>
      <c r="Q8" s="1" t="s">
        <v>135</v>
      </c>
      <c r="R8" s="1" t="s">
        <v>170</v>
      </c>
      <c r="S8" s="1" t="s">
        <v>71</v>
      </c>
      <c r="T8" s="1" t="s">
        <v>137</v>
      </c>
      <c r="U8" s="1" t="s">
        <v>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2022-03-28T06:35:06Z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FF2B9530387D47B6AC721E42BA19B134</vt:lpwstr>
  </property>
</Properties>
</file>