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<sst xmlns="http://schemas.openxmlformats.org/spreadsheetml/2006/main" count="235" uniqueCount="123">
  <si>
    <t>去哪儿网酒店预付对账单</t>
  </si>
  <si>
    <t>供应商名称：</t>
  </si>
  <si>
    <t>遇见时光</t>
  </si>
  <si>
    <t>结算周期：</t>
  </si>
  <si>
    <t>2022-03-28至2022-03-29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</si>
  <si>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</si>
  <si>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</si>
  <si>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</si>
  <si>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</si>
  <si>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</si>
  <si>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</si>
  <si>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</si>
  <si>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</si>
  <si>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</si>
  <si>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</si>
  <si>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</si>
  <si>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</si>
  <si>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</si>
  <si>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</si>
  <si>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</si>
  <si>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¥130.00</t>
  </si>
  <si>
    <t>¥17.00</t>
  </si>
  <si>
    <t>¥113.00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</si>
  <si>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</si>
  <si>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</si>
  <si>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</si>
  <si>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</si>
  <si>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</si>
  <si>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</si>
  <si>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</si>
  <si>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</si>
  <si>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</si>
  <si>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</si>
  <si>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</si>
  <si>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</si>
  <si>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</si>
  <si>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</si>
  <si>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</si>
  <si>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</si>
  <si>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</si>
  <si>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</si>
  <si>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</si>
  <si>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</si>
  <si>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</si>
  <si>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</si>
  <si>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</si>
  <si>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</si>
  <si>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</si>
  <si>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</si>
  <si>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</si>
  <si>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</si>
  <si>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</si>
  <si>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</si>
  <si>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</si>
  <si>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</si>
  <si>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</si>
  <si>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</si>
  <si>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</si>
  <si>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</si>
  <si>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</si>
  <si>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</si>
  <si>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</si>
  <si>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</si>
  <si>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</si>
  <si>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</si>
  <si>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</si>
  <si>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</si>
  <si>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</si>
  <si>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</si>
  <si>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102950001922</t>
  </si>
  <si>
    <t>酒店预付</t>
  </si>
  <si>
    <t>否</t>
  </si>
  <si>
    <t>普通</t>
  </si>
  <si>
    <t>417370244</t>
  </si>
  <si>
    <t>哈尔滨凯旋精品酒店</t>
  </si>
  <si>
    <t>1616855</t>
  </si>
  <si>
    <t>郝佳慧</t>
  </si>
  <si>
    <t>2022-03-28</t>
  </si>
  <si>
    <t>2022-03-29</t>
  </si>
  <si>
    <t>精品大床房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</si>
  <si>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</si>
  <si>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</si>
  <si>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</si>
  <si>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</si>
  <si>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</si>
  <si>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</si>
  <si>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</si>
  <si>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</si>
  <si>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</si>
  <si>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</si>
  <si>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</si>
  <si>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</si>
  <si>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A220330100839481</t>
  </si>
  <si>
    <r>
      <t>总计：</t>
    </r>
    <r>
      <rPr>
        <sz val="10"/>
        <rFont val="Arial"/>
        <charset val="134"/>
      </rPr>
      <t>113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</si>
  <si>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</si>
  <si>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</si>
  <si>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</si>
  <si>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</si>
  <si>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</si>
  <si>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</si>
  <si>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</si>
  <si>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</si>
  <si>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</si>
  <si>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</si>
  <si>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</si>
  <si>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</si>
  <si>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</si>
  <si>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</si>
  <si>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</si>
  <si>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</si>
  <si>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</si>
  <si>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2486208</t>
  </si>
  <si>
    <t>凯旋精品酒店</t>
  </si>
  <si>
    <t>--</t>
  </si>
  <si>
    <t>113.00</t>
  </si>
  <si>
    <t>RMB</t>
  </si>
  <si>
    <t>0</t>
  </si>
  <si>
    <t>0.00</t>
  </si>
  <si>
    <t>龙卷风国内直连</t>
  </si>
  <si>
    <t>2213</t>
  </si>
  <si>
    <t>2022-03-28 10:12:52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</si>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</sst>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3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0" borderId="12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2" fillId="25" borderId="16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5" borderId="11" applyNumberFormat="0" applyAlignment="0" applyProtection="0">
      <alignment vertical="center"/>
    </xf>
    <xf numFmtId="0" fontId="33" fillId="29" borderId="17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79</v>
      </c>
      <c r="AF2" t="s">
        <v>80</v>
      </c>
      <c r="AG2" t="s">
        <v>71</v>
      </c>
      <c r="AH2" t="s">
        <v>19</v>
      </c>
    </row>
    <row r="3" customHeight="1" spans="1:32">
      <c r="A3" s="10" t="s">
        <v>81</v>
      </c>
      <c r="B3" s="10"/>
      <c r="C3" s="10" t="s">
        <v>82</v>
      </c>
      <c r="D3" s="10"/>
      <c r="E3" s="10"/>
      <c r="F3" s="10"/>
      <c r="G3" s="10" t="s">
        <v>82</v>
      </c>
      <c r="H3" s="10" t="s">
        <v>82</v>
      </c>
      <c r="I3" s="10" t="s">
        <v>82</v>
      </c>
      <c r="J3" s="10" t="s">
        <v>82</v>
      </c>
      <c r="K3" s="10" t="s">
        <v>82</v>
      </c>
      <c r="L3" s="10" t="s">
        <v>82</v>
      </c>
      <c r="M3" s="10" t="s">
        <v>82</v>
      </c>
      <c r="N3" s="10" t="s">
        <v>82</v>
      </c>
      <c r="O3" s="10" t="s">
        <v>82</v>
      </c>
      <c r="P3" s="10" t="s">
        <v>82</v>
      </c>
      <c r="Q3" s="10"/>
      <c r="R3" s="13" t="s">
        <v>20</v>
      </c>
      <c r="S3" s="13" t="s">
        <v>19</v>
      </c>
      <c r="T3" s="10" t="s">
        <v>82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82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83</v>
      </c>
      <c r="B1" s="4" t="s">
        <v>84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85</v>
      </c>
      <c r="H1" s="4" t="s">
        <v>86</v>
      </c>
      <c r="I1" s="4" t="s">
        <v>13</v>
      </c>
      <c r="J1" s="4" t="s">
        <v>17</v>
      </c>
      <c r="K1" s="4" t="s">
        <v>18</v>
      </c>
      <c r="L1" s="9" t="s">
        <v>87</v>
      </c>
      <c r="M1" s="4" t="s">
        <v>88</v>
      </c>
      <c r="N1" s="4" t="s">
        <v>89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91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113</v>
      </c>
      <c r="E2" t="str">
        <f>VLOOKUP(A2,HOP!A:L,12,0)</f>
        <v>113.00</v>
      </c>
      <c r="F2" t="str">
        <f>VLOOKUP(A2,HOP!A:C,3,0)</f>
        <v>2486208</v>
      </c>
      <c r="G2">
        <f>D2-E2</f>
        <v>0</v>
      </c>
      <c r="H2" t="str">
        <f>$H$1&amp;F2</f>
        <v>，2486208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92</v>
      </c>
    </row>
    <row r="9" spans="1:1">
      <c r="A9" s="5" t="s">
        <v>93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1">
      <c r="A1" s="2" t="s">
        <v>94</v>
      </c>
      <c r="B1" s="2" t="s">
        <v>95</v>
      </c>
      <c r="C1" s="2" t="s">
        <v>96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  <c r="U1" s="2" t="s">
        <v>110</v>
      </c>
    </row>
    <row r="2" s="1" customFormat="1" spans="1:21">
      <c r="A2" s="1" t="s">
        <v>69</v>
      </c>
      <c r="B2" s="1" t="s">
        <v>77</v>
      </c>
      <c r="C2" s="1" t="s">
        <v>111</v>
      </c>
      <c r="D2" s="1" t="s">
        <v>112</v>
      </c>
      <c r="E2" s="1" t="s">
        <v>76</v>
      </c>
      <c r="F2" s="1" t="s">
        <v>77</v>
      </c>
      <c r="G2" s="1" t="s">
        <v>78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71</v>
      </c>
      <c r="T2" s="1" t="s">
        <v>121</v>
      </c>
      <c r="U2" s="1" t="s">
        <v>122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2022-03-30T02:07:03Z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CC3B930966CF487EBE7EBCEA7A81AEE8</vt:lpwstr>
  </property>
</Properties>
</file>