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对账!$A$1:$X$42</definedName>
  </definedNames>
  <calcPr calcId="144525"/>
</workbook>
</file>

<file path=xl/sharedStrings.xml><?xml version="1.0" encoding="utf-8"?>
<sst xmlns="http://schemas.openxmlformats.org/spreadsheetml/2006/main" count="1383" uniqueCount="371">
  <si>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</si>
  <si>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</si>
  <si>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</si>
  <si>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</si>
  <si>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</si>
  <si>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</si>
  <si>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</si>
  <si>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</si>
  <si>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</si>
  <si>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</si>
  <si>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</si>
  <si>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</si>
  <si>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</si>
  <si>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</si>
  <si>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</si>
  <si>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</si>
  <si>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</si>
  <si>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</si>
  <si>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</si>
  <si>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</si>
  <si>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</si>
  <si>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</si>
  <si>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</si>
  <si>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</si>
  <si>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</si>
  <si>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17539560386	</t>
  </si>
  <si>
    <t>Ctrip</t>
  </si>
  <si>
    <t>正常</t>
  </si>
  <si>
    <t>[台北]天阁酒店(台北复兴馆)(The Tango Hotel (Taipei Fu Hsing))(80941372)</t>
  </si>
  <si>
    <t>天豪客房&lt;2人入住&gt;</t>
  </si>
  <si>
    <t>CNY</t>
  </si>
  <si>
    <t>CHOU/YINHSIANG</t>
  </si>
  <si>
    <t>CA13744220402CNY</t>
  </si>
  <si>
    <t>未提现</t>
  </si>
  <si>
    <t>携程开票</t>
  </si>
  <si>
    <t xml:space="preserve">	</t>
  </si>
  <si>
    <t xml:space="preserve">17614245676	</t>
  </si>
  <si>
    <t>[长沙]格林豪泰酒店(长沙中医药大学店)(76434313)</t>
  </si>
  <si>
    <t>双床房&lt;2人入住&gt;</t>
  </si>
  <si>
    <t>李凯</t>
  </si>
  <si>
    <t xml:space="preserve">(GRT)75558549;	</t>
  </si>
  <si>
    <t xml:space="preserve">17629284861	</t>
  </si>
  <si>
    <t>李睿</t>
  </si>
  <si>
    <t xml:space="preserve">(GRT)75588694;	</t>
  </si>
  <si>
    <t xml:space="preserve">17629526555	</t>
  </si>
  <si>
    <t>[天津]汉庭酒店(天津武清大光明中心店)(76549551)</t>
  </si>
  <si>
    <t>高级大床房&lt;2人入住&gt;</t>
  </si>
  <si>
    <t>秦梦嘉</t>
  </si>
  <si>
    <t xml:space="preserve">R3017006079790837001	</t>
  </si>
  <si>
    <t xml:space="preserve">17633259253	</t>
  </si>
  <si>
    <t>唐晨</t>
  </si>
  <si>
    <t xml:space="preserve">(GRT)75593533;	</t>
  </si>
  <si>
    <t xml:space="preserve">17640484870	</t>
  </si>
  <si>
    <t>[中山]尚客优品酒店(中山西区彩虹大道店)(81209204)</t>
  </si>
  <si>
    <t>优品大床房&lt;2人入住&gt;</t>
  </si>
  <si>
    <t>程建</t>
  </si>
  <si>
    <t>取消</t>
  </si>
  <si>
    <t xml:space="preserve">17642313240	</t>
  </si>
  <si>
    <t>[台北]台北长荣桂冠酒店(Evergreen Laurel Hotel Taipei)(82340195)</t>
  </si>
  <si>
    <t>高级套房&lt;2人入住&gt;&lt;早餐&gt;</t>
  </si>
  <si>
    <t>PAN/LIWEN</t>
  </si>
  <si>
    <t xml:space="preserve">reconfirmed by MS ZHANG	</t>
  </si>
  <si>
    <t xml:space="preserve">17642507299	</t>
  </si>
  <si>
    <t>[null](80244675)</t>
  </si>
  <si>
    <t xml:space="preserve">17642893146	</t>
  </si>
  <si>
    <t>梁嘉文</t>
  </si>
  <si>
    <t xml:space="preserve">(GRT)75624817;	</t>
  </si>
  <si>
    <t xml:space="preserve">17649068636	</t>
  </si>
  <si>
    <t>高级双床房&lt;2人入住&gt;</t>
  </si>
  <si>
    <t>王柏乐</t>
  </si>
  <si>
    <t xml:space="preserve">(GRT)75637138;	</t>
  </si>
  <si>
    <t xml:space="preserve">17649814365	</t>
  </si>
  <si>
    <t>肖丽芳</t>
  </si>
  <si>
    <t xml:space="preserve">(GRT)75640854;	</t>
  </si>
  <si>
    <t xml:space="preserve">17656147408	</t>
  </si>
  <si>
    <t>[宜川]尚客优精选酒店(宜川壶口店)(81209578)</t>
  </si>
  <si>
    <t>豪华双床房&lt;2人入住&gt;</t>
  </si>
  <si>
    <t>侯沛</t>
  </si>
  <si>
    <t xml:space="preserve">17656149907	</t>
  </si>
  <si>
    <t>祝暄懿</t>
  </si>
  <si>
    <t xml:space="preserve">17656187737	</t>
  </si>
  <si>
    <t>王立新</t>
  </si>
  <si>
    <t xml:space="preserve">17659497732	</t>
  </si>
  <si>
    <t>[香港]香港瑞生尖沙咀酒店(Attitude on Granville)(80243671)</t>
  </si>
  <si>
    <t>大床套房&lt;2人入住&gt;</t>
  </si>
  <si>
    <t>WONG/YAT SING</t>
  </si>
  <si>
    <t xml:space="preserve">17659643357	</t>
  </si>
  <si>
    <t>[香港]木的地酒店-中环(Hotel Madera Hollywood)(80247290)</t>
  </si>
  <si>
    <t>豪华套房&lt;2人入住&gt;</t>
  </si>
  <si>
    <t>Yau/Mei hung</t>
  </si>
  <si>
    <t xml:space="preserve">17665618122	</t>
  </si>
  <si>
    <t>[嘉义市]嘉义行艺文旅(Travel Art Inn)(80941745)</t>
  </si>
  <si>
    <t>标准双人房 (一大床)&lt;2人入住&gt;&lt;早餐&gt;</t>
  </si>
  <si>
    <t>CHEN/CHUNGCHUAN</t>
  </si>
  <si>
    <t xml:space="preserve">20220317	</t>
  </si>
  <si>
    <t xml:space="preserve">17665710952	</t>
  </si>
  <si>
    <t>关显恒</t>
  </si>
  <si>
    <t xml:space="preserve">2470734	</t>
  </si>
  <si>
    <t xml:space="preserve">(GRT)75669926;	</t>
  </si>
  <si>
    <t xml:space="preserve">17665833588	</t>
  </si>
  <si>
    <t>[贵阳]兰欧酒店(贵阳北京西路世纪城店)(80249170)</t>
  </si>
  <si>
    <t>兰欧行政智能大床房&lt;2人入住&gt;&lt;早餐&gt;</t>
  </si>
  <si>
    <t>刘屹旭</t>
  </si>
  <si>
    <t xml:space="preserve">2470774	</t>
  </si>
  <si>
    <t xml:space="preserve">(THK)YD05379220317101310662;	</t>
  </si>
  <si>
    <t xml:space="preserve">17665874458	</t>
  </si>
  <si>
    <t>[阜阳]格林豪泰酒店(阜阳高铁站市政府奎星路店)(80246537)</t>
  </si>
  <si>
    <t>杨辉辉</t>
  </si>
  <si>
    <t xml:space="preserve">(GRT)75670393	</t>
  </si>
  <si>
    <t xml:space="preserve">17666172286	</t>
  </si>
  <si>
    <t>[赣州]尚客优连锁酒店(赣州火车站九里峰山店)(81209664)</t>
  </si>
  <si>
    <t>标准双人间&lt;2人入住&gt;</t>
  </si>
  <si>
    <t>赖素伟</t>
  </si>
  <si>
    <t xml:space="preserve">17666404590	</t>
  </si>
  <si>
    <t>[义乌]凯亚时尚酒店（义乌宾王商贸城店）(82341119)</t>
  </si>
  <si>
    <t>行政大床房&lt;2人入住&gt;</t>
  </si>
  <si>
    <t>戴景祥</t>
  </si>
  <si>
    <t xml:space="preserve">2470983	</t>
  </si>
  <si>
    <t xml:space="preserve">按名字	</t>
  </si>
  <si>
    <t xml:space="preserve">17666832513	</t>
  </si>
  <si>
    <t>WONG/TINZAU</t>
  </si>
  <si>
    <t xml:space="preserve">17666882709	</t>
  </si>
  <si>
    <t>[中山]维也纳国际酒店(中山火炬开发区高铁中山站店)(68325699)</t>
  </si>
  <si>
    <t>豪华套房&lt;2人入住&gt;&lt;钻石会员&gt;&lt;交叉用户机票，高铁，汽车，船票，用车&gt;</t>
  </si>
  <si>
    <t>王颖</t>
  </si>
  <si>
    <t xml:space="preserve">2471228	</t>
  </si>
  <si>
    <t xml:space="preserve">17666908192	</t>
  </si>
  <si>
    <t>[香港]灏美连锁式旅舍 - 北角(Homy Inn North Point)(77154822)</t>
  </si>
  <si>
    <t>Habibullah/Mohammed</t>
  </si>
  <si>
    <t xml:space="preserve">17666921919	</t>
  </si>
  <si>
    <t>[上海]上海富饶商务酒店（外滩城隍庙店）(88634188)</t>
  </si>
  <si>
    <t>特惠大床房&lt;2人入住&gt;</t>
  </si>
  <si>
    <t>沈海华</t>
  </si>
  <si>
    <t xml:space="preserve">17666943009	</t>
  </si>
  <si>
    <t>[台北]台北美仑大饭店(Park Taipei Hotel)(82340188)</t>
  </si>
  <si>
    <t>标准大床房&lt;2人入住&gt;</t>
  </si>
  <si>
    <t>Chang/YingHung</t>
  </si>
  <si>
    <t xml:space="preserve">35167567	</t>
  </si>
  <si>
    <t xml:space="preserve">17666947732	</t>
  </si>
  <si>
    <t>马子龙,李壮,刘洋</t>
  </si>
  <si>
    <t xml:space="preserve">17667092816	</t>
  </si>
  <si>
    <t>[广州]逸米酒店(广州火车站三元里店)(88988847)</t>
  </si>
  <si>
    <t>大床房(无窗)&lt;2人入住&gt;</t>
  </si>
  <si>
    <t>潘德羽</t>
  </si>
  <si>
    <t xml:space="preserve">17667151188	</t>
  </si>
  <si>
    <t>LIN/YICHIA</t>
  </si>
  <si>
    <t xml:space="preserve">2471390	</t>
  </si>
  <si>
    <t xml:space="preserve">17667311052	</t>
  </si>
  <si>
    <t>[郑州]郑州锦翰商务酒店(88620585)</t>
  </si>
  <si>
    <t>商务大床房&lt;2人入住&gt;</t>
  </si>
  <si>
    <t>张少青</t>
  </si>
  <si>
    <t xml:space="preserve">17667430201	</t>
  </si>
  <si>
    <t>[会昌]虔美·悦享酒店(88634149)</t>
  </si>
  <si>
    <t>影音大床房&lt;2人入住&gt;</t>
  </si>
  <si>
    <t>左归</t>
  </si>
  <si>
    <t xml:space="preserve">2471560	</t>
  </si>
  <si>
    <t xml:space="preserve">17667483022	</t>
  </si>
  <si>
    <t>[武汉]希岸酒店(湖北大学地铁站店)(80246643)</t>
  </si>
  <si>
    <t>玲珑大床房(无窗)&lt;2人入住&gt;</t>
  </si>
  <si>
    <t>向余田</t>
  </si>
  <si>
    <t xml:space="preserve">17667499625	</t>
  </si>
  <si>
    <t>[夏邑]夏邑远洋精品酒店(88634191)</t>
  </si>
  <si>
    <t>精致大床房&lt;2人入住&gt;</t>
  </si>
  <si>
    <t>周丹</t>
  </si>
  <si>
    <t xml:space="preserve">17667527329	</t>
  </si>
  <si>
    <t>[内黄]格林豪泰(内黄万洋国际店)(80248938)</t>
  </si>
  <si>
    <t>商务大床房.静悦&lt;2人入住&gt;</t>
  </si>
  <si>
    <t>刘晓伟</t>
  </si>
  <si>
    <t xml:space="preserve">2471624	</t>
  </si>
  <si>
    <t xml:space="preserve">(GRT)75678145;	</t>
  </si>
  <si>
    <t xml:space="preserve">17667537236	</t>
  </si>
  <si>
    <t>[赣州]赣州万事达便捷酒店连锁(88634070)</t>
  </si>
  <si>
    <t>舒适大床房&lt;2人入住&gt;</t>
  </si>
  <si>
    <t>刘红华</t>
  </si>
  <si>
    <t xml:space="preserve">17667540763	</t>
  </si>
  <si>
    <t>LEUNG/KA KI,YEUNG/CHING</t>
  </si>
  <si>
    <t xml:space="preserve">2471633	</t>
  </si>
  <si>
    <t xml:space="preserve">17667580897	</t>
  </si>
  <si>
    <t>[香港]M1酒店(M1 Hotel)(77151759)</t>
  </si>
  <si>
    <t>标准客房&lt;2人入住&gt;</t>
  </si>
  <si>
    <t>Wai/Chun Ying</t>
  </si>
  <si>
    <t xml:space="preserve">2471656	</t>
  </si>
  <si>
    <t xml:space="preserve">17667754495	</t>
  </si>
  <si>
    <t>[莆田]速8酒店(莆田涵江店)(80249812)</t>
  </si>
  <si>
    <t>高级大床房&lt;2人入住&gt;&lt;早餐&gt;</t>
  </si>
  <si>
    <t>覃秀水</t>
  </si>
  <si>
    <t xml:space="preserve">2471765	</t>
  </si>
  <si>
    <t xml:space="preserve">17667866405	</t>
  </si>
  <si>
    <t>[万宁]城市便捷酒店（万宁万安大道高铁站店）(68346754)</t>
  </si>
  <si>
    <t>精选大床房&lt;2人入住&gt;&lt;钻石会员&gt;</t>
  </si>
  <si>
    <t>林洪洪</t>
  </si>
  <si>
    <t xml:space="preserve">17386359380	</t>
  </si>
  <si>
    <t>补单</t>
  </si>
  <si>
    <t>[台北]天阁酒店(台北复兴馆)(The Tango Hotel (Taipei Fu Hsing))(60184180)</t>
  </si>
  <si>
    <t>天豪客房&lt;2人入住&gt;&lt;早餐&gt;</t>
  </si>
  <si>
    <t>CHEN/MENGYAO</t>
  </si>
  <si>
    <t>，</t>
  </si>
  <si>
    <t>本期收回24.14元</t>
  </si>
  <si>
    <t xml:space="preserve"> 10471.14 CNY</t>
  </si>
  <si>
    <t>A220402091757481</t>
  </si>
  <si>
    <t>总计：10471.14元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</si>
  <si>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</si>
  <si>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</si>
  <si>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</si>
  <si>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</si>
  <si>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</si>
  <si>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</si>
  <si>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</si>
  <si>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</si>
  <si>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</si>
  <si>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</si>
  <si>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</si>
  <si>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</si>
  <si>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</si>
  <si>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</si>
  <si>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</si>
  <si>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</si>
  <si>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</si>
  <si>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</si>
  <si>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2022-03-17</t>
  </si>
  <si>
    <t>2471839</t>
  </si>
  <si>
    <t>城市便捷酒店（万宁高铁站店）</t>
  </si>
  <si>
    <t>2022-03-18</t>
  </si>
  <si>
    <t>退房日月结</t>
  </si>
  <si>
    <t>187.00</t>
  </si>
  <si>
    <t>RMB</t>
  </si>
  <si>
    <t>0</t>
  </si>
  <si>
    <t>0.00</t>
  </si>
  <si>
    <t>携程汇登国内直连</t>
  </si>
  <si>
    <t>01.011264</t>
  </si>
  <si>
    <t>2022-03-17 21:09:07</t>
  </si>
  <si>
    <t>否</t>
  </si>
  <si>
    <t>广州汇登信息科技有限公司</t>
  </si>
  <si>
    <t>直连</t>
  </si>
  <si>
    <t>2471765</t>
  </si>
  <si>
    <t>速8酒店（莆田涵江商业城店）</t>
  </si>
  <si>
    <t>139.00</t>
  </si>
  <si>
    <t>2022-03-17 20:27:09</t>
  </si>
  <si>
    <t>2471656</t>
  </si>
  <si>
    <t>M1酒店</t>
  </si>
  <si>
    <t>Wai Chun Ying</t>
  </si>
  <si>
    <t>287.00</t>
  </si>
  <si>
    <t>2022-03-17 19:24:19</t>
  </si>
  <si>
    <t>2471633</t>
  </si>
  <si>
    <t>香港瑞生尖沙咀酒店</t>
  </si>
  <si>
    <t>LEUNG KA KI,YEUNG CHING</t>
  </si>
  <si>
    <t>350.00</t>
  </si>
  <si>
    <t>2022-03-17 19:09:37</t>
  </si>
  <si>
    <t>2471632</t>
  </si>
  <si>
    <t>赣州万事达便捷酒店连锁</t>
  </si>
  <si>
    <t>74.00</t>
  </si>
  <si>
    <t>2022-03-17 19:07:21</t>
  </si>
  <si>
    <t>2471624</t>
  </si>
  <si>
    <t>格林豪泰(内黄万洋国际店)</t>
  </si>
  <si>
    <t>2022-03-17 19:03:54</t>
  </si>
  <si>
    <t>2471617</t>
  </si>
  <si>
    <t>夏邑远洋精品酒店</t>
  </si>
  <si>
    <t>2022-03-17 19:02:23</t>
  </si>
  <si>
    <t>2471592</t>
  </si>
  <si>
    <t>希岸酒店(湖北大学地铁站店)</t>
  </si>
  <si>
    <t>198.00</t>
  </si>
  <si>
    <t>2022-03-17 18:50:25</t>
  </si>
  <si>
    <t>2471560</t>
  </si>
  <si>
    <t>会昌悦享酒店</t>
  </si>
  <si>
    <t>185.00</t>
  </si>
  <si>
    <t>2022-03-17 18:29:40</t>
  </si>
  <si>
    <t>2471492</t>
  </si>
  <si>
    <t>郑州锦翰商务酒店</t>
  </si>
  <si>
    <t>126.00</t>
  </si>
  <si>
    <t>2022-03-17 17:48:07</t>
  </si>
  <si>
    <t>2471390</t>
  </si>
  <si>
    <t>台北长荣桂冠酒店</t>
  </si>
  <si>
    <t>LIN YICHIA</t>
  </si>
  <si>
    <t>699.00</t>
  </si>
  <si>
    <t>2022-03-17 16:59:57</t>
  </si>
  <si>
    <t>2471345</t>
  </si>
  <si>
    <t>逸米酒店(广州火车站三元里店)</t>
  </si>
  <si>
    <t>98.00</t>
  </si>
  <si>
    <t>2022-03-17 16:27:51</t>
  </si>
  <si>
    <t>2471260</t>
  </si>
  <si>
    <t>尚客优精选酒店(宜川壶口店)</t>
  </si>
  <si>
    <t>320.00</t>
  </si>
  <si>
    <t>2022-03-17 15:41:52</t>
  </si>
  <si>
    <t>2471256</t>
  </si>
  <si>
    <t>台北美仑大饭店</t>
  </si>
  <si>
    <t>Chang YingHung</t>
  </si>
  <si>
    <t>568.00</t>
  </si>
  <si>
    <t>2022-03-17 15:26:37</t>
  </si>
  <si>
    <t>2471246</t>
  </si>
  <si>
    <t>富饶商务酒店（外滩城隍庙店）</t>
  </si>
  <si>
    <t>117.00</t>
  </si>
  <si>
    <t>2022-03-17 15:16:12</t>
  </si>
  <si>
    <t>2471242</t>
  </si>
  <si>
    <t>灏美连锁式旅舍 - 北角</t>
  </si>
  <si>
    <t>Habibullah Mohammed</t>
  </si>
  <si>
    <t>245.00</t>
  </si>
  <si>
    <t>2022-03-17 15:11:46</t>
  </si>
  <si>
    <t>2471187</t>
  </si>
  <si>
    <t>木的地酒店-中环</t>
  </si>
  <si>
    <t>WONG TINZAU</t>
  </si>
  <si>
    <t>646.00</t>
  </si>
  <si>
    <t>2022-03-17 14:39:06</t>
  </si>
  <si>
    <t>2470983</t>
  </si>
  <si>
    <t>义乌凯亚时尚酒店</t>
  </si>
  <si>
    <t>118.00</t>
  </si>
  <si>
    <t>2022-03-17 12:29:39</t>
  </si>
  <si>
    <t>2470899</t>
  </si>
  <si>
    <t>尚客优连锁酒店(赣州火车站九里峰山店)</t>
  </si>
  <si>
    <t>131.00</t>
  </si>
  <si>
    <t>2022-03-17 11:40:29</t>
  </si>
  <si>
    <t>2470774</t>
  </si>
  <si>
    <t>兰欧酒店(贵阳北京西路世纪城店)</t>
  </si>
  <si>
    <t>224.00</t>
  </si>
  <si>
    <t>2022-03-17 10:13:16</t>
  </si>
  <si>
    <t>2470734</t>
  </si>
  <si>
    <t>格林豪泰酒店(长沙中医药大学店)</t>
  </si>
  <si>
    <t>160.00</t>
  </si>
  <si>
    <t>2022-03-17 09:39:14</t>
  </si>
  <si>
    <t>2470706</t>
  </si>
  <si>
    <t>嘉义行艺文旅</t>
  </si>
  <si>
    <t>CHEN CHUNGCHUAN</t>
  </si>
  <si>
    <t>384.00</t>
  </si>
  <si>
    <t>2022-03-17 09:38:42</t>
  </si>
  <si>
    <t>2470522</t>
  </si>
  <si>
    <t>Yau Mei hung</t>
  </si>
  <si>
    <t>593.00</t>
  </si>
  <si>
    <t>2022-03-17 01:19:10</t>
  </si>
  <si>
    <t>2022-03-16</t>
  </si>
  <si>
    <t>2470465</t>
  </si>
  <si>
    <t>WONG YAT SING</t>
  </si>
  <si>
    <t>689.00</t>
  </si>
  <si>
    <t>2022-03-16 23:28:33</t>
  </si>
  <si>
    <t>2022-03-15</t>
  </si>
  <si>
    <t>2468652</t>
  </si>
  <si>
    <t>476.00</t>
  </si>
  <si>
    <t>2022-03-15 21:13:00</t>
  </si>
  <si>
    <t>2468638</t>
  </si>
  <si>
    <t>714.00</t>
  </si>
  <si>
    <t>2022-03-15 21:04:18</t>
  </si>
  <si>
    <t>2468636</t>
  </si>
  <si>
    <t>2022-03-15 21:03:44</t>
  </si>
  <si>
    <t>2467478</t>
  </si>
  <si>
    <t>2022-03-15 10:58:05</t>
  </si>
  <si>
    <t>2022-03-14</t>
  </si>
  <si>
    <t>2467059</t>
  </si>
  <si>
    <t>2022-03-14 22:47:30</t>
  </si>
  <si>
    <t>2465903</t>
  </si>
  <si>
    <t>2022-03-14 11:33:24</t>
  </si>
  <si>
    <t>2465601</t>
  </si>
  <si>
    <t>PAN LIWEN</t>
  </si>
  <si>
    <t>654.00</t>
  </si>
  <si>
    <t>2022-03-14 03:07:29</t>
  </si>
  <si>
    <t>2022-03-13</t>
  </si>
  <si>
    <t>2464738</t>
  </si>
  <si>
    <t>尚客优品酒店（中山西区彩虹大道店）</t>
  </si>
  <si>
    <t>608.00</t>
  </si>
  <si>
    <t>2022-03-13 14:55:35</t>
  </si>
  <si>
    <t>2022-03-12</t>
  </si>
  <si>
    <t>2463184</t>
  </si>
  <si>
    <t>2022-03-12 14:49:52</t>
  </si>
  <si>
    <t>2462916</t>
  </si>
  <si>
    <t>汉庭酒店(天津武清大光明中心店)</t>
  </si>
  <si>
    <t>2022-03-12 12:07:19</t>
  </si>
  <si>
    <t>2462811</t>
  </si>
  <si>
    <t>2022-03-12 11:04:45</t>
  </si>
  <si>
    <t>2022-03-02</t>
  </si>
  <si>
    <t>2444927</t>
  </si>
  <si>
    <t>天阁酒店(台北复兴馆)</t>
  </si>
  <si>
    <t>CHOU YINHSIANG</t>
  </si>
  <si>
    <t>417.00</t>
  </si>
  <si>
    <t>2022-03-02 19:25:41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</si>
</sst>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11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21" borderId="5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1" fillId="17" borderId="3" applyNumberFormat="0" applyAlignment="0" applyProtection="0">
      <alignment vertical="center"/>
    </xf>
    <xf numFmtId="0" fontId="22" fillId="17" borderId="2" applyNumberFormat="0" applyAlignment="0" applyProtection="0">
      <alignment vertical="center"/>
    </xf>
    <xf numFmtId="0" fontId="7" fillId="10" borderId="1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44637</v>
      </c>
      <c r="G2" s="6">
        <v>44638</v>
      </c>
      <c r="H2" s="4">
        <v>1</v>
      </c>
      <c r="I2" s="4">
        <v>1</v>
      </c>
      <c r="J2" s="4">
        <v>1</v>
      </c>
      <c r="K2" s="4" t="s">
        <v>30</v>
      </c>
      <c r="L2" s="4">
        <v>417</v>
      </c>
      <c r="M2" s="4">
        <v>417</v>
      </c>
      <c r="N2" s="4" t="s">
        <v>31</v>
      </c>
      <c r="O2" s="4" t="s">
        <v>32</v>
      </c>
      <c r="P2" s="4" t="s">
        <v>33</v>
      </c>
      <c r="Q2" s="4">
        <v>0</v>
      </c>
      <c r="R2" s="7">
        <v>44622</v>
      </c>
      <c r="S2" s="6">
        <v>44653</v>
      </c>
      <c r="T2" s="4" t="s">
        <v>34</v>
      </c>
      <c r="U2" s="4">
        <v>417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44637</v>
      </c>
      <c r="G3" s="6">
        <v>44638</v>
      </c>
      <c r="H3" s="4">
        <v>1</v>
      </c>
      <c r="I3" s="4">
        <v>1</v>
      </c>
      <c r="J3" s="4">
        <v>1</v>
      </c>
      <c r="K3" s="4" t="s">
        <v>30</v>
      </c>
      <c r="L3" s="4">
        <v>160</v>
      </c>
      <c r="M3" s="4">
        <v>160</v>
      </c>
      <c r="N3" s="4" t="s">
        <v>39</v>
      </c>
      <c r="O3" s="4" t="s">
        <v>32</v>
      </c>
      <c r="P3" s="4" t="s">
        <v>33</v>
      </c>
      <c r="Q3" s="4">
        <v>0</v>
      </c>
      <c r="R3" s="7">
        <v>44630</v>
      </c>
      <c r="S3" s="6">
        <v>44653</v>
      </c>
      <c r="T3" s="4" t="s">
        <v>34</v>
      </c>
      <c r="U3" s="4">
        <v>160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37</v>
      </c>
      <c r="E4" s="4" t="s">
        <v>38</v>
      </c>
      <c r="F4" s="6">
        <v>44637</v>
      </c>
      <c r="G4" s="6">
        <v>44638</v>
      </c>
      <c r="H4" s="4">
        <v>1</v>
      </c>
      <c r="I4" s="4">
        <v>1</v>
      </c>
      <c r="J4" s="4">
        <v>1</v>
      </c>
      <c r="K4" s="4" t="s">
        <v>30</v>
      </c>
      <c r="L4" s="4">
        <v>160</v>
      </c>
      <c r="M4" s="4">
        <v>160</v>
      </c>
      <c r="N4" s="4" t="s">
        <v>42</v>
      </c>
      <c r="O4" s="4" t="s">
        <v>32</v>
      </c>
      <c r="P4" s="4" t="s">
        <v>33</v>
      </c>
      <c r="Q4" s="4">
        <v>0</v>
      </c>
      <c r="R4" s="7">
        <v>44632</v>
      </c>
      <c r="S4" s="6">
        <v>44653</v>
      </c>
      <c r="T4" s="4" t="s">
        <v>34</v>
      </c>
      <c r="U4" s="4">
        <v>160</v>
      </c>
      <c r="V4" s="4">
        <v>0</v>
      </c>
      <c r="W4" s="4">
        <v>0</v>
      </c>
      <c r="X4" s="4" t="s">
        <v>35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44637</v>
      </c>
      <c r="G5" s="6">
        <v>44638</v>
      </c>
      <c r="H5" s="4">
        <v>1</v>
      </c>
      <c r="I5" s="4">
        <v>1</v>
      </c>
      <c r="J5" s="4">
        <v>1</v>
      </c>
      <c r="K5" s="4" t="s">
        <v>30</v>
      </c>
      <c r="L5" s="4">
        <v>245</v>
      </c>
      <c r="M5" s="4">
        <v>245</v>
      </c>
      <c r="N5" s="4" t="s">
        <v>47</v>
      </c>
      <c r="O5" s="4" t="s">
        <v>32</v>
      </c>
      <c r="P5" s="4" t="s">
        <v>33</v>
      </c>
      <c r="Q5" s="4">
        <v>0</v>
      </c>
      <c r="R5" s="7">
        <v>44632</v>
      </c>
      <c r="S5" s="6">
        <v>44653</v>
      </c>
      <c r="T5" s="4" t="s">
        <v>34</v>
      </c>
      <c r="U5" s="4">
        <v>245</v>
      </c>
      <c r="V5" s="4">
        <v>0</v>
      </c>
      <c r="W5" s="4">
        <v>0</v>
      </c>
      <c r="X5" s="4" t="s">
        <v>35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37</v>
      </c>
      <c r="E6" s="4" t="s">
        <v>38</v>
      </c>
      <c r="F6" s="6">
        <v>44637</v>
      </c>
      <c r="G6" s="6">
        <v>44638</v>
      </c>
      <c r="H6" s="4">
        <v>1</v>
      </c>
      <c r="I6" s="4">
        <v>1</v>
      </c>
      <c r="J6" s="4">
        <v>1</v>
      </c>
      <c r="K6" s="4" t="s">
        <v>30</v>
      </c>
      <c r="L6" s="4">
        <v>160</v>
      </c>
      <c r="M6" s="4">
        <v>160</v>
      </c>
      <c r="N6" s="4" t="s">
        <v>50</v>
      </c>
      <c r="O6" s="4" t="s">
        <v>32</v>
      </c>
      <c r="P6" s="4" t="s">
        <v>33</v>
      </c>
      <c r="Q6" s="4">
        <v>0</v>
      </c>
      <c r="R6" s="7">
        <v>44632</v>
      </c>
      <c r="S6" s="6">
        <v>44653</v>
      </c>
      <c r="T6" s="4" t="s">
        <v>34</v>
      </c>
      <c r="U6" s="4">
        <v>160</v>
      </c>
      <c r="V6" s="4">
        <v>0</v>
      </c>
      <c r="W6" s="4">
        <v>0</v>
      </c>
      <c r="X6" s="4" t="s">
        <v>35</v>
      </c>
      <c r="Y6" s="4" t="s">
        <v>51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44634</v>
      </c>
      <c r="G7" s="6">
        <v>44638</v>
      </c>
      <c r="H7" s="4">
        <v>1</v>
      </c>
      <c r="I7" s="4">
        <v>4</v>
      </c>
      <c r="J7" s="4">
        <v>4</v>
      </c>
      <c r="K7" s="4" t="s">
        <v>30</v>
      </c>
      <c r="L7" s="4">
        <v>608</v>
      </c>
      <c r="M7" s="4">
        <v>608</v>
      </c>
      <c r="N7" s="4" t="s">
        <v>55</v>
      </c>
      <c r="O7" s="4" t="s">
        <v>32</v>
      </c>
      <c r="P7" s="4" t="s">
        <v>33</v>
      </c>
      <c r="Q7" s="4">
        <v>0</v>
      </c>
      <c r="R7" s="7">
        <v>44633</v>
      </c>
      <c r="S7" s="6">
        <v>44653</v>
      </c>
      <c r="T7" s="4" t="s">
        <v>34</v>
      </c>
      <c r="U7" s="4">
        <v>608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44</v>
      </c>
      <c r="B8" s="4" t="s">
        <v>26</v>
      </c>
      <c r="C8" s="4" t="s">
        <v>56</v>
      </c>
      <c r="D8" s="4" t="s">
        <v>45</v>
      </c>
      <c r="E8" s="4" t="s">
        <v>46</v>
      </c>
      <c r="F8" s="6">
        <v>44637</v>
      </c>
      <c r="G8" s="6">
        <v>44638</v>
      </c>
      <c r="H8" s="4">
        <v>1</v>
      </c>
      <c r="I8" s="4">
        <v>1</v>
      </c>
      <c r="J8" s="4">
        <v>1</v>
      </c>
      <c r="K8" s="4" t="s">
        <v>30</v>
      </c>
      <c r="L8" s="4">
        <v>-245</v>
      </c>
      <c r="M8" s="4">
        <v>-245</v>
      </c>
      <c r="N8" s="4" t="s">
        <v>47</v>
      </c>
      <c r="O8" s="4" t="s">
        <v>32</v>
      </c>
      <c r="P8" s="4" t="s">
        <v>33</v>
      </c>
      <c r="Q8" s="4">
        <v>0</v>
      </c>
      <c r="R8" s="7">
        <v>44632</v>
      </c>
      <c r="S8" s="6">
        <v>44653</v>
      </c>
      <c r="T8" s="4" t="s">
        <v>34</v>
      </c>
      <c r="U8" s="4">
        <v>-245</v>
      </c>
      <c r="V8" s="4">
        <v>0</v>
      </c>
      <c r="W8" s="4">
        <v>0</v>
      </c>
      <c r="X8" s="4" t="s">
        <v>35</v>
      </c>
      <c r="Y8" s="4" t="s">
        <v>48</v>
      </c>
    </row>
    <row r="9" s="4" customFormat="1" spans="1:25">
      <c r="A9" s="4" t="s">
        <v>57</v>
      </c>
      <c r="B9" s="4" t="s">
        <v>26</v>
      </c>
      <c r="C9" s="4" t="s">
        <v>27</v>
      </c>
      <c r="D9" s="4" t="s">
        <v>58</v>
      </c>
      <c r="E9" s="4" t="s">
        <v>59</v>
      </c>
      <c r="F9" s="6">
        <v>44637</v>
      </c>
      <c r="G9" s="6">
        <v>44638</v>
      </c>
      <c r="H9" s="4">
        <v>1</v>
      </c>
      <c r="I9" s="4">
        <v>1</v>
      </c>
      <c r="J9" s="4">
        <v>1</v>
      </c>
      <c r="K9" s="4" t="s">
        <v>30</v>
      </c>
      <c r="L9" s="4">
        <v>654</v>
      </c>
      <c r="M9" s="4">
        <v>654</v>
      </c>
      <c r="N9" s="4" t="s">
        <v>60</v>
      </c>
      <c r="O9" s="4" t="s">
        <v>32</v>
      </c>
      <c r="P9" s="4" t="s">
        <v>33</v>
      </c>
      <c r="Q9" s="4">
        <v>0</v>
      </c>
      <c r="R9" s="7">
        <v>44634</v>
      </c>
      <c r="S9" s="6">
        <v>44653</v>
      </c>
      <c r="T9" s="4" t="s">
        <v>34</v>
      </c>
      <c r="U9" s="4">
        <v>654</v>
      </c>
      <c r="V9" s="4">
        <v>0</v>
      </c>
      <c r="W9" s="4">
        <v>0</v>
      </c>
      <c r="X9" s="4" t="s">
        <v>35</v>
      </c>
      <c r="Y9" s="4" t="s">
        <v>61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63</v>
      </c>
      <c r="E10" s="4"/>
      <c r="F10" s="6">
        <v>44634</v>
      </c>
      <c r="G10" s="6">
        <v>44638</v>
      </c>
      <c r="H10" s="4">
        <v>0</v>
      </c>
      <c r="I10" s="4">
        <v>4</v>
      </c>
      <c r="J10" s="4">
        <v>0</v>
      </c>
      <c r="K10" s="4" t="s">
        <v>30</v>
      </c>
      <c r="L10" s="4">
        <v>814</v>
      </c>
      <c r="M10" s="4">
        <v>814</v>
      </c>
      <c r="N10" s="4"/>
      <c r="O10" s="4" t="s">
        <v>32</v>
      </c>
      <c r="P10" s="4" t="s">
        <v>33</v>
      </c>
      <c r="Q10" s="4">
        <v>0</v>
      </c>
      <c r="R10" s="7">
        <v>44634</v>
      </c>
      <c r="S10" s="6">
        <v>44653</v>
      </c>
      <c r="T10" s="4" t="s">
        <v>34</v>
      </c>
      <c r="U10" s="4">
        <v>814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62</v>
      </c>
      <c r="B11" s="4" t="s">
        <v>26</v>
      </c>
      <c r="C11" s="4" t="s">
        <v>56</v>
      </c>
      <c r="D11" s="4" t="s">
        <v>63</v>
      </c>
      <c r="E11" s="4"/>
      <c r="F11" s="6">
        <v>44634</v>
      </c>
      <c r="G11" s="6">
        <v>44638</v>
      </c>
      <c r="H11" s="4">
        <v>0</v>
      </c>
      <c r="I11" s="4">
        <v>4</v>
      </c>
      <c r="J11" s="4">
        <v>0</v>
      </c>
      <c r="K11" s="4" t="s">
        <v>30</v>
      </c>
      <c r="L11" s="4">
        <v>-814</v>
      </c>
      <c r="M11" s="4">
        <v>-814</v>
      </c>
      <c r="N11" s="4"/>
      <c r="O11" s="4" t="s">
        <v>32</v>
      </c>
      <c r="P11" s="4" t="s">
        <v>33</v>
      </c>
      <c r="Q11" s="4">
        <v>0</v>
      </c>
      <c r="R11" s="7">
        <v>44634</v>
      </c>
      <c r="S11" s="6">
        <v>44653</v>
      </c>
      <c r="T11" s="4" t="s">
        <v>34</v>
      </c>
      <c r="U11" s="4">
        <v>-814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64</v>
      </c>
      <c r="B12" s="4" t="s">
        <v>26</v>
      </c>
      <c r="C12" s="4" t="s">
        <v>27</v>
      </c>
      <c r="D12" s="4" t="s">
        <v>37</v>
      </c>
      <c r="E12" s="4" t="s">
        <v>38</v>
      </c>
      <c r="F12" s="6">
        <v>44637</v>
      </c>
      <c r="G12" s="6">
        <v>44638</v>
      </c>
      <c r="H12" s="4">
        <v>1</v>
      </c>
      <c r="I12" s="4">
        <v>1</v>
      </c>
      <c r="J12" s="4">
        <v>1</v>
      </c>
      <c r="K12" s="4" t="s">
        <v>30</v>
      </c>
      <c r="L12" s="4">
        <v>168</v>
      </c>
      <c r="M12" s="4">
        <v>168</v>
      </c>
      <c r="N12" s="4" t="s">
        <v>65</v>
      </c>
      <c r="O12" s="4" t="s">
        <v>32</v>
      </c>
      <c r="P12" s="4" t="s">
        <v>33</v>
      </c>
      <c r="Q12" s="4">
        <v>0</v>
      </c>
      <c r="R12" s="7">
        <v>44634</v>
      </c>
      <c r="S12" s="6">
        <v>44653</v>
      </c>
      <c r="T12" s="4" t="s">
        <v>34</v>
      </c>
      <c r="U12" s="4">
        <v>168</v>
      </c>
      <c r="V12" s="4">
        <v>0</v>
      </c>
      <c r="W12" s="4">
        <v>0</v>
      </c>
      <c r="X12" s="4" t="s">
        <v>35</v>
      </c>
      <c r="Y12" s="4" t="s">
        <v>66</v>
      </c>
    </row>
    <row r="13" s="4" customFormat="1" spans="1:25">
      <c r="A13" s="4" t="s">
        <v>67</v>
      </c>
      <c r="B13" s="4" t="s">
        <v>26</v>
      </c>
      <c r="C13" s="4" t="s">
        <v>27</v>
      </c>
      <c r="D13" s="4" t="s">
        <v>37</v>
      </c>
      <c r="E13" s="4" t="s">
        <v>68</v>
      </c>
      <c r="F13" s="6">
        <v>44637</v>
      </c>
      <c r="G13" s="6">
        <v>44638</v>
      </c>
      <c r="H13" s="4">
        <v>1</v>
      </c>
      <c r="I13" s="4">
        <v>1</v>
      </c>
      <c r="J13" s="4">
        <v>1</v>
      </c>
      <c r="K13" s="4" t="s">
        <v>30</v>
      </c>
      <c r="L13" s="4">
        <v>177</v>
      </c>
      <c r="M13" s="4">
        <v>177</v>
      </c>
      <c r="N13" s="4" t="s">
        <v>69</v>
      </c>
      <c r="O13" s="4" t="s">
        <v>32</v>
      </c>
      <c r="P13" s="4" t="s">
        <v>33</v>
      </c>
      <c r="Q13" s="4">
        <v>0</v>
      </c>
      <c r="R13" s="7">
        <v>44634</v>
      </c>
      <c r="S13" s="6">
        <v>44653</v>
      </c>
      <c r="T13" s="4" t="s">
        <v>34</v>
      </c>
      <c r="U13" s="4">
        <v>177</v>
      </c>
      <c r="V13" s="4">
        <v>0</v>
      </c>
      <c r="W13" s="4">
        <v>0</v>
      </c>
      <c r="X13" s="4" t="s">
        <v>35</v>
      </c>
      <c r="Y13" s="4" t="s">
        <v>70</v>
      </c>
    </row>
    <row r="14" s="4" customFormat="1" spans="1:25">
      <c r="A14" s="4" t="s">
        <v>71</v>
      </c>
      <c r="B14" s="4" t="s">
        <v>26</v>
      </c>
      <c r="C14" s="4" t="s">
        <v>27</v>
      </c>
      <c r="D14" s="4" t="s">
        <v>37</v>
      </c>
      <c r="E14" s="4" t="s">
        <v>38</v>
      </c>
      <c r="F14" s="6">
        <v>44637</v>
      </c>
      <c r="G14" s="6">
        <v>44638</v>
      </c>
      <c r="H14" s="4">
        <v>1</v>
      </c>
      <c r="I14" s="4">
        <v>1</v>
      </c>
      <c r="J14" s="4">
        <v>1</v>
      </c>
      <c r="K14" s="4" t="s">
        <v>30</v>
      </c>
      <c r="L14" s="4">
        <v>177</v>
      </c>
      <c r="M14" s="4">
        <v>177</v>
      </c>
      <c r="N14" s="4" t="s">
        <v>72</v>
      </c>
      <c r="O14" s="4" t="s">
        <v>32</v>
      </c>
      <c r="P14" s="4" t="s">
        <v>33</v>
      </c>
      <c r="Q14" s="4">
        <v>0</v>
      </c>
      <c r="R14" s="7">
        <v>44635</v>
      </c>
      <c r="S14" s="6">
        <v>44653</v>
      </c>
      <c r="T14" s="4" t="s">
        <v>34</v>
      </c>
      <c r="U14" s="4">
        <v>177</v>
      </c>
      <c r="V14" s="4">
        <v>0</v>
      </c>
      <c r="W14" s="4">
        <v>0</v>
      </c>
      <c r="X14" s="4" t="s">
        <v>35</v>
      </c>
      <c r="Y14" s="4" t="s">
        <v>73</v>
      </c>
    </row>
    <row r="15" s="4" customFormat="1" spans="1:25">
      <c r="A15" s="4" t="s">
        <v>74</v>
      </c>
      <c r="B15" s="4" t="s">
        <v>26</v>
      </c>
      <c r="C15" s="4" t="s">
        <v>27</v>
      </c>
      <c r="D15" s="4" t="s">
        <v>75</v>
      </c>
      <c r="E15" s="4" t="s">
        <v>76</v>
      </c>
      <c r="F15" s="6">
        <v>44635</v>
      </c>
      <c r="G15" s="6">
        <v>44638</v>
      </c>
      <c r="H15" s="4">
        <v>1</v>
      </c>
      <c r="I15" s="4">
        <v>3</v>
      </c>
      <c r="J15" s="4">
        <v>3</v>
      </c>
      <c r="K15" s="4" t="s">
        <v>30</v>
      </c>
      <c r="L15" s="4">
        <v>714</v>
      </c>
      <c r="M15" s="4">
        <v>714</v>
      </c>
      <c r="N15" s="4" t="s">
        <v>77</v>
      </c>
      <c r="O15" s="4" t="s">
        <v>32</v>
      </c>
      <c r="P15" s="4" t="s">
        <v>33</v>
      </c>
      <c r="Q15" s="4">
        <v>0</v>
      </c>
      <c r="R15" s="7">
        <v>44635</v>
      </c>
      <c r="S15" s="6">
        <v>44653</v>
      </c>
      <c r="T15" s="4" t="s">
        <v>34</v>
      </c>
      <c r="U15" s="4">
        <v>714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78</v>
      </c>
      <c r="B16" s="4" t="s">
        <v>26</v>
      </c>
      <c r="C16" s="4" t="s">
        <v>27</v>
      </c>
      <c r="D16" s="4" t="s">
        <v>75</v>
      </c>
      <c r="E16" s="4" t="s">
        <v>76</v>
      </c>
      <c r="F16" s="6">
        <v>44635</v>
      </c>
      <c r="G16" s="6">
        <v>44638</v>
      </c>
      <c r="H16" s="4">
        <v>1</v>
      </c>
      <c r="I16" s="4">
        <v>3</v>
      </c>
      <c r="J16" s="4">
        <v>3</v>
      </c>
      <c r="K16" s="4" t="s">
        <v>30</v>
      </c>
      <c r="L16" s="4">
        <v>714</v>
      </c>
      <c r="M16" s="4">
        <v>714</v>
      </c>
      <c r="N16" s="4" t="s">
        <v>79</v>
      </c>
      <c r="O16" s="4" t="s">
        <v>32</v>
      </c>
      <c r="P16" s="4" t="s">
        <v>33</v>
      </c>
      <c r="Q16" s="4">
        <v>0</v>
      </c>
      <c r="R16" s="7">
        <v>44635</v>
      </c>
      <c r="S16" s="6">
        <v>44653</v>
      </c>
      <c r="T16" s="4" t="s">
        <v>34</v>
      </c>
      <c r="U16" s="4">
        <v>714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80</v>
      </c>
      <c r="B17" s="4" t="s">
        <v>26</v>
      </c>
      <c r="C17" s="4" t="s">
        <v>27</v>
      </c>
      <c r="D17" s="4" t="s">
        <v>75</v>
      </c>
      <c r="E17" s="4" t="s">
        <v>76</v>
      </c>
      <c r="F17" s="6">
        <v>44636</v>
      </c>
      <c r="G17" s="6">
        <v>44638</v>
      </c>
      <c r="H17" s="4">
        <v>1</v>
      </c>
      <c r="I17" s="4">
        <v>2</v>
      </c>
      <c r="J17" s="4">
        <v>2</v>
      </c>
      <c r="K17" s="4" t="s">
        <v>30</v>
      </c>
      <c r="L17" s="4">
        <v>476</v>
      </c>
      <c r="M17" s="4">
        <v>476</v>
      </c>
      <c r="N17" s="4" t="s">
        <v>81</v>
      </c>
      <c r="O17" s="4" t="s">
        <v>32</v>
      </c>
      <c r="P17" s="4" t="s">
        <v>33</v>
      </c>
      <c r="Q17" s="4">
        <v>0</v>
      </c>
      <c r="R17" s="7">
        <v>44635</v>
      </c>
      <c r="S17" s="6">
        <v>44653</v>
      </c>
      <c r="T17" s="4" t="s">
        <v>34</v>
      </c>
      <c r="U17" s="4">
        <v>476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36</v>
      </c>
      <c r="B18" s="4" t="s">
        <v>26</v>
      </c>
      <c r="C18" s="4" t="s">
        <v>56</v>
      </c>
      <c r="D18" s="4" t="s">
        <v>37</v>
      </c>
      <c r="E18" s="4" t="s">
        <v>38</v>
      </c>
      <c r="F18" s="6">
        <v>44637</v>
      </c>
      <c r="G18" s="6">
        <v>44638</v>
      </c>
      <c r="H18" s="4">
        <v>1</v>
      </c>
      <c r="I18" s="4">
        <v>1</v>
      </c>
      <c r="J18" s="4">
        <v>1</v>
      </c>
      <c r="K18" s="4" t="s">
        <v>30</v>
      </c>
      <c r="L18" s="4">
        <v>-160</v>
      </c>
      <c r="M18" s="4">
        <v>-160</v>
      </c>
      <c r="N18" s="4" t="s">
        <v>39</v>
      </c>
      <c r="O18" s="4" t="s">
        <v>32</v>
      </c>
      <c r="P18" s="4" t="s">
        <v>33</v>
      </c>
      <c r="Q18" s="4">
        <v>0</v>
      </c>
      <c r="R18" s="7">
        <v>44630</v>
      </c>
      <c r="S18" s="6">
        <v>44653</v>
      </c>
      <c r="T18" s="4" t="s">
        <v>34</v>
      </c>
      <c r="U18" s="4">
        <v>-160</v>
      </c>
      <c r="V18" s="4">
        <v>0</v>
      </c>
      <c r="W18" s="4">
        <v>0</v>
      </c>
      <c r="X18" s="4" t="s">
        <v>35</v>
      </c>
      <c r="Y18" s="4" t="s">
        <v>40</v>
      </c>
    </row>
    <row r="19" s="4" customFormat="1" spans="1:25">
      <c r="A19" s="4" t="s">
        <v>71</v>
      </c>
      <c r="B19" s="4" t="s">
        <v>26</v>
      </c>
      <c r="C19" s="4" t="s">
        <v>56</v>
      </c>
      <c r="D19" s="4" t="s">
        <v>37</v>
      </c>
      <c r="E19" s="4" t="s">
        <v>38</v>
      </c>
      <c r="F19" s="6">
        <v>44637</v>
      </c>
      <c r="G19" s="6">
        <v>44638</v>
      </c>
      <c r="H19" s="4">
        <v>1</v>
      </c>
      <c r="I19" s="4">
        <v>1</v>
      </c>
      <c r="J19" s="4">
        <v>1</v>
      </c>
      <c r="K19" s="4" t="s">
        <v>30</v>
      </c>
      <c r="L19" s="4">
        <v>-177</v>
      </c>
      <c r="M19" s="4">
        <v>-177</v>
      </c>
      <c r="N19" s="4" t="s">
        <v>72</v>
      </c>
      <c r="O19" s="4" t="s">
        <v>32</v>
      </c>
      <c r="P19" s="4" t="s">
        <v>33</v>
      </c>
      <c r="Q19" s="4">
        <v>0</v>
      </c>
      <c r="R19" s="7">
        <v>44635</v>
      </c>
      <c r="S19" s="6">
        <v>44653</v>
      </c>
      <c r="T19" s="4" t="s">
        <v>34</v>
      </c>
      <c r="U19" s="4">
        <v>-177</v>
      </c>
      <c r="V19" s="4">
        <v>0</v>
      </c>
      <c r="W19" s="4">
        <v>0</v>
      </c>
      <c r="X19" s="4" t="s">
        <v>35</v>
      </c>
      <c r="Y19" s="4" t="s">
        <v>73</v>
      </c>
    </row>
    <row r="20" s="4" customFormat="1" spans="1:25">
      <c r="A20" s="4" t="s">
        <v>67</v>
      </c>
      <c r="B20" s="4" t="s">
        <v>26</v>
      </c>
      <c r="C20" s="4" t="s">
        <v>56</v>
      </c>
      <c r="D20" s="4" t="s">
        <v>37</v>
      </c>
      <c r="E20" s="4" t="s">
        <v>68</v>
      </c>
      <c r="F20" s="6">
        <v>44637</v>
      </c>
      <c r="G20" s="6">
        <v>44638</v>
      </c>
      <c r="H20" s="4">
        <v>1</v>
      </c>
      <c r="I20" s="4">
        <v>1</v>
      </c>
      <c r="J20" s="4">
        <v>1</v>
      </c>
      <c r="K20" s="4" t="s">
        <v>30</v>
      </c>
      <c r="L20" s="4">
        <v>-177</v>
      </c>
      <c r="M20" s="4">
        <v>-177</v>
      </c>
      <c r="N20" s="4" t="s">
        <v>69</v>
      </c>
      <c r="O20" s="4" t="s">
        <v>32</v>
      </c>
      <c r="P20" s="4" t="s">
        <v>33</v>
      </c>
      <c r="Q20" s="4">
        <v>0</v>
      </c>
      <c r="R20" s="7">
        <v>44634</v>
      </c>
      <c r="S20" s="6">
        <v>44653</v>
      </c>
      <c r="T20" s="4" t="s">
        <v>34</v>
      </c>
      <c r="U20" s="4">
        <v>-177</v>
      </c>
      <c r="V20" s="4">
        <v>0</v>
      </c>
      <c r="W20" s="4">
        <v>0</v>
      </c>
      <c r="X20" s="4" t="s">
        <v>35</v>
      </c>
      <c r="Y20" s="4" t="s">
        <v>70</v>
      </c>
    </row>
    <row r="21" s="4" customFormat="1" spans="1:25">
      <c r="A21" s="4" t="s">
        <v>41</v>
      </c>
      <c r="B21" s="4" t="s">
        <v>26</v>
      </c>
      <c r="C21" s="4" t="s">
        <v>56</v>
      </c>
      <c r="D21" s="4" t="s">
        <v>37</v>
      </c>
      <c r="E21" s="4" t="s">
        <v>38</v>
      </c>
      <c r="F21" s="6">
        <v>44637</v>
      </c>
      <c r="G21" s="6">
        <v>44638</v>
      </c>
      <c r="H21" s="4">
        <v>1</v>
      </c>
      <c r="I21" s="4">
        <v>1</v>
      </c>
      <c r="J21" s="4">
        <v>1</v>
      </c>
      <c r="K21" s="4" t="s">
        <v>30</v>
      </c>
      <c r="L21" s="4">
        <v>-160</v>
      </c>
      <c r="M21" s="4">
        <v>-160</v>
      </c>
      <c r="N21" s="4" t="s">
        <v>42</v>
      </c>
      <c r="O21" s="4" t="s">
        <v>32</v>
      </c>
      <c r="P21" s="4" t="s">
        <v>33</v>
      </c>
      <c r="Q21" s="4">
        <v>0</v>
      </c>
      <c r="R21" s="7">
        <v>44632</v>
      </c>
      <c r="S21" s="6">
        <v>44653</v>
      </c>
      <c r="T21" s="4" t="s">
        <v>34</v>
      </c>
      <c r="U21" s="4">
        <v>-160</v>
      </c>
      <c r="V21" s="4">
        <v>0</v>
      </c>
      <c r="W21" s="4">
        <v>0</v>
      </c>
      <c r="X21" s="4" t="s">
        <v>35</v>
      </c>
      <c r="Y21" s="4" t="s">
        <v>43</v>
      </c>
    </row>
    <row r="22" s="4" customFormat="1" spans="1:25">
      <c r="A22" s="4" t="s">
        <v>49</v>
      </c>
      <c r="B22" s="4" t="s">
        <v>26</v>
      </c>
      <c r="C22" s="4" t="s">
        <v>56</v>
      </c>
      <c r="D22" s="4" t="s">
        <v>37</v>
      </c>
      <c r="E22" s="4" t="s">
        <v>38</v>
      </c>
      <c r="F22" s="6">
        <v>44637</v>
      </c>
      <c r="G22" s="6">
        <v>44638</v>
      </c>
      <c r="H22" s="4">
        <v>1</v>
      </c>
      <c r="I22" s="4">
        <v>1</v>
      </c>
      <c r="J22" s="4">
        <v>1</v>
      </c>
      <c r="K22" s="4" t="s">
        <v>30</v>
      </c>
      <c r="L22" s="4">
        <v>-160</v>
      </c>
      <c r="M22" s="4">
        <v>-160</v>
      </c>
      <c r="N22" s="4" t="s">
        <v>50</v>
      </c>
      <c r="O22" s="4" t="s">
        <v>32</v>
      </c>
      <c r="P22" s="4" t="s">
        <v>33</v>
      </c>
      <c r="Q22" s="4">
        <v>0</v>
      </c>
      <c r="R22" s="7">
        <v>44632</v>
      </c>
      <c r="S22" s="6">
        <v>44653</v>
      </c>
      <c r="T22" s="4" t="s">
        <v>34</v>
      </c>
      <c r="U22" s="4">
        <v>-160</v>
      </c>
      <c r="V22" s="4">
        <v>0</v>
      </c>
      <c r="W22" s="4">
        <v>0</v>
      </c>
      <c r="X22" s="4" t="s">
        <v>35</v>
      </c>
      <c r="Y22" s="4" t="s">
        <v>51</v>
      </c>
    </row>
    <row r="23" s="4" customFormat="1" spans="1:25">
      <c r="A23" s="4" t="s">
        <v>64</v>
      </c>
      <c r="B23" s="4" t="s">
        <v>26</v>
      </c>
      <c r="C23" s="4" t="s">
        <v>56</v>
      </c>
      <c r="D23" s="4" t="s">
        <v>37</v>
      </c>
      <c r="E23" s="4" t="s">
        <v>38</v>
      </c>
      <c r="F23" s="6">
        <v>44637</v>
      </c>
      <c r="G23" s="6">
        <v>44638</v>
      </c>
      <c r="H23" s="4">
        <v>1</v>
      </c>
      <c r="I23" s="4">
        <v>1</v>
      </c>
      <c r="J23" s="4">
        <v>1</v>
      </c>
      <c r="K23" s="4" t="s">
        <v>30</v>
      </c>
      <c r="L23" s="4">
        <v>-168</v>
      </c>
      <c r="M23" s="4">
        <v>-168</v>
      </c>
      <c r="N23" s="4" t="s">
        <v>65</v>
      </c>
      <c r="O23" s="4" t="s">
        <v>32</v>
      </c>
      <c r="P23" s="4" t="s">
        <v>33</v>
      </c>
      <c r="Q23" s="4">
        <v>0</v>
      </c>
      <c r="R23" s="7">
        <v>44634</v>
      </c>
      <c r="S23" s="6">
        <v>44653</v>
      </c>
      <c r="T23" s="4" t="s">
        <v>34</v>
      </c>
      <c r="U23" s="4">
        <v>-168</v>
      </c>
      <c r="V23" s="4">
        <v>0</v>
      </c>
      <c r="W23" s="4">
        <v>0</v>
      </c>
      <c r="X23" s="4" t="s">
        <v>35</v>
      </c>
      <c r="Y23" s="4" t="s">
        <v>66</v>
      </c>
    </row>
    <row r="24" s="4" customFormat="1" spans="1:25">
      <c r="A24" s="4" t="s">
        <v>82</v>
      </c>
      <c r="B24" s="4" t="s">
        <v>26</v>
      </c>
      <c r="C24" s="4" t="s">
        <v>27</v>
      </c>
      <c r="D24" s="4" t="s">
        <v>83</v>
      </c>
      <c r="E24" s="4" t="s">
        <v>84</v>
      </c>
      <c r="F24" s="6">
        <v>44637</v>
      </c>
      <c r="G24" s="6">
        <v>44638</v>
      </c>
      <c r="H24" s="4">
        <v>1</v>
      </c>
      <c r="I24" s="4">
        <v>1</v>
      </c>
      <c r="J24" s="4">
        <v>1</v>
      </c>
      <c r="K24" s="4" t="s">
        <v>30</v>
      </c>
      <c r="L24" s="4">
        <v>689</v>
      </c>
      <c r="M24" s="4">
        <v>689</v>
      </c>
      <c r="N24" s="4" t="s">
        <v>85</v>
      </c>
      <c r="O24" s="4" t="s">
        <v>32</v>
      </c>
      <c r="P24" s="4" t="s">
        <v>33</v>
      </c>
      <c r="Q24" s="4">
        <v>0</v>
      </c>
      <c r="R24" s="7">
        <v>44636</v>
      </c>
      <c r="S24" s="6">
        <v>44653</v>
      </c>
      <c r="T24" s="4" t="s">
        <v>34</v>
      </c>
      <c r="U24" s="4">
        <v>689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86</v>
      </c>
      <c r="B25" s="4" t="s">
        <v>26</v>
      </c>
      <c r="C25" s="4" t="s">
        <v>27</v>
      </c>
      <c r="D25" s="4" t="s">
        <v>87</v>
      </c>
      <c r="E25" s="4" t="s">
        <v>88</v>
      </c>
      <c r="F25" s="6">
        <v>44637</v>
      </c>
      <c r="G25" s="6">
        <v>44638</v>
      </c>
      <c r="H25" s="4">
        <v>1</v>
      </c>
      <c r="I25" s="4">
        <v>1</v>
      </c>
      <c r="J25" s="4">
        <v>1</v>
      </c>
      <c r="K25" s="4" t="s">
        <v>30</v>
      </c>
      <c r="L25" s="4">
        <v>593</v>
      </c>
      <c r="M25" s="4">
        <v>593</v>
      </c>
      <c r="N25" s="4" t="s">
        <v>89</v>
      </c>
      <c r="O25" s="4" t="s">
        <v>32</v>
      </c>
      <c r="P25" s="4" t="s">
        <v>33</v>
      </c>
      <c r="Q25" s="4">
        <v>0</v>
      </c>
      <c r="R25" s="7">
        <v>44637</v>
      </c>
      <c r="S25" s="6">
        <v>44653</v>
      </c>
      <c r="T25" s="4" t="s">
        <v>34</v>
      </c>
      <c r="U25" s="4">
        <v>593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90</v>
      </c>
      <c r="B26" s="4" t="s">
        <v>26</v>
      </c>
      <c r="C26" s="4" t="s">
        <v>27</v>
      </c>
      <c r="D26" s="4" t="s">
        <v>91</v>
      </c>
      <c r="E26" s="4" t="s">
        <v>92</v>
      </c>
      <c r="F26" s="6">
        <v>44637</v>
      </c>
      <c r="G26" s="6">
        <v>44638</v>
      </c>
      <c r="H26" s="4">
        <v>1</v>
      </c>
      <c r="I26" s="4">
        <v>1</v>
      </c>
      <c r="J26" s="4">
        <v>1</v>
      </c>
      <c r="K26" s="4" t="s">
        <v>30</v>
      </c>
      <c r="L26" s="4">
        <v>384</v>
      </c>
      <c r="M26" s="4">
        <v>384</v>
      </c>
      <c r="N26" s="4" t="s">
        <v>93</v>
      </c>
      <c r="O26" s="4" t="s">
        <v>32</v>
      </c>
      <c r="P26" s="4" t="s">
        <v>33</v>
      </c>
      <c r="Q26" s="4">
        <v>0</v>
      </c>
      <c r="R26" s="7">
        <v>44637</v>
      </c>
      <c r="S26" s="6">
        <v>44653</v>
      </c>
      <c r="T26" s="4" t="s">
        <v>34</v>
      </c>
      <c r="U26" s="4">
        <v>384</v>
      </c>
      <c r="V26" s="4">
        <v>0</v>
      </c>
      <c r="W26" s="4">
        <v>0</v>
      </c>
      <c r="X26" s="4" t="s">
        <v>35</v>
      </c>
      <c r="Y26" s="4" t="s">
        <v>94</v>
      </c>
    </row>
    <row r="27" s="4" customFormat="1" spans="1:25">
      <c r="A27" s="4" t="s">
        <v>95</v>
      </c>
      <c r="B27" s="4" t="s">
        <v>26</v>
      </c>
      <c r="C27" s="4" t="s">
        <v>27</v>
      </c>
      <c r="D27" s="4" t="s">
        <v>37</v>
      </c>
      <c r="E27" s="4" t="s">
        <v>38</v>
      </c>
      <c r="F27" s="6">
        <v>44637</v>
      </c>
      <c r="G27" s="6">
        <v>44638</v>
      </c>
      <c r="H27" s="4">
        <v>1</v>
      </c>
      <c r="I27" s="4">
        <v>1</v>
      </c>
      <c r="J27" s="4">
        <v>1</v>
      </c>
      <c r="K27" s="4" t="s">
        <v>30</v>
      </c>
      <c r="L27" s="4">
        <v>160</v>
      </c>
      <c r="M27" s="4">
        <v>160</v>
      </c>
      <c r="N27" s="4" t="s">
        <v>96</v>
      </c>
      <c r="O27" s="4" t="s">
        <v>32</v>
      </c>
      <c r="P27" s="4" t="s">
        <v>33</v>
      </c>
      <c r="Q27" s="4">
        <v>0</v>
      </c>
      <c r="R27" s="7">
        <v>44637</v>
      </c>
      <c r="S27" s="6">
        <v>44653</v>
      </c>
      <c r="T27" s="4" t="s">
        <v>34</v>
      </c>
      <c r="U27" s="4">
        <v>160</v>
      </c>
      <c r="V27" s="4">
        <v>0</v>
      </c>
      <c r="W27" s="4">
        <v>0</v>
      </c>
      <c r="X27" s="4" t="s">
        <v>97</v>
      </c>
      <c r="Y27" s="4" t="s">
        <v>98</v>
      </c>
    </row>
    <row r="28" s="4" customFormat="1" spans="1:25">
      <c r="A28" s="4" t="s">
        <v>99</v>
      </c>
      <c r="B28" s="4" t="s">
        <v>26</v>
      </c>
      <c r="C28" s="4" t="s">
        <v>27</v>
      </c>
      <c r="D28" s="4" t="s">
        <v>100</v>
      </c>
      <c r="E28" s="4" t="s">
        <v>101</v>
      </c>
      <c r="F28" s="6">
        <v>44637</v>
      </c>
      <c r="G28" s="6">
        <v>44638</v>
      </c>
      <c r="H28" s="4">
        <v>1</v>
      </c>
      <c r="I28" s="4">
        <v>1</v>
      </c>
      <c r="J28" s="4">
        <v>1</v>
      </c>
      <c r="K28" s="4" t="s">
        <v>30</v>
      </c>
      <c r="L28" s="4">
        <v>224</v>
      </c>
      <c r="M28" s="4">
        <v>224</v>
      </c>
      <c r="N28" s="4" t="s">
        <v>102</v>
      </c>
      <c r="O28" s="4" t="s">
        <v>32</v>
      </c>
      <c r="P28" s="4" t="s">
        <v>33</v>
      </c>
      <c r="Q28" s="4">
        <v>0</v>
      </c>
      <c r="R28" s="7">
        <v>44637</v>
      </c>
      <c r="S28" s="6">
        <v>44653</v>
      </c>
      <c r="T28" s="4" t="s">
        <v>34</v>
      </c>
      <c r="U28" s="4">
        <v>224</v>
      </c>
      <c r="V28" s="4">
        <v>0</v>
      </c>
      <c r="W28" s="4">
        <v>0</v>
      </c>
      <c r="X28" s="4" t="s">
        <v>103</v>
      </c>
      <c r="Y28" s="4" t="s">
        <v>104</v>
      </c>
    </row>
    <row r="29" s="4" customFormat="1" spans="1:25">
      <c r="A29" s="4" t="s">
        <v>105</v>
      </c>
      <c r="B29" s="4" t="s">
        <v>26</v>
      </c>
      <c r="C29" s="4" t="s">
        <v>27</v>
      </c>
      <c r="D29" s="4" t="s">
        <v>106</v>
      </c>
      <c r="E29" s="4" t="s">
        <v>38</v>
      </c>
      <c r="F29" s="6">
        <v>44637</v>
      </c>
      <c r="G29" s="6">
        <v>44638</v>
      </c>
      <c r="H29" s="4">
        <v>1</v>
      </c>
      <c r="I29" s="4">
        <v>1</v>
      </c>
      <c r="J29" s="4">
        <v>1</v>
      </c>
      <c r="K29" s="4" t="s">
        <v>30</v>
      </c>
      <c r="L29" s="4">
        <v>111</v>
      </c>
      <c r="M29" s="4">
        <v>111</v>
      </c>
      <c r="N29" s="4" t="s">
        <v>107</v>
      </c>
      <c r="O29" s="4" t="s">
        <v>32</v>
      </c>
      <c r="P29" s="4" t="s">
        <v>33</v>
      </c>
      <c r="Q29" s="4">
        <v>0</v>
      </c>
      <c r="R29" s="7">
        <v>44637</v>
      </c>
      <c r="S29" s="6">
        <v>44653</v>
      </c>
      <c r="T29" s="4" t="s">
        <v>34</v>
      </c>
      <c r="U29" s="4">
        <v>111</v>
      </c>
      <c r="V29" s="4">
        <v>0</v>
      </c>
      <c r="W29" s="4">
        <v>0</v>
      </c>
      <c r="X29" s="4" t="s">
        <v>35</v>
      </c>
      <c r="Y29" s="4" t="s">
        <v>108</v>
      </c>
    </row>
    <row r="30" s="4" customFormat="1" spans="1:25">
      <c r="A30" s="4" t="s">
        <v>109</v>
      </c>
      <c r="B30" s="4" t="s">
        <v>26</v>
      </c>
      <c r="C30" s="4" t="s">
        <v>27</v>
      </c>
      <c r="D30" s="4" t="s">
        <v>110</v>
      </c>
      <c r="E30" s="4" t="s">
        <v>111</v>
      </c>
      <c r="F30" s="6">
        <v>44637</v>
      </c>
      <c r="G30" s="6">
        <v>44638</v>
      </c>
      <c r="H30" s="4">
        <v>1</v>
      </c>
      <c r="I30" s="4">
        <v>1</v>
      </c>
      <c r="J30" s="4">
        <v>1</v>
      </c>
      <c r="K30" s="4" t="s">
        <v>30</v>
      </c>
      <c r="L30" s="4">
        <v>131</v>
      </c>
      <c r="M30" s="4">
        <v>131</v>
      </c>
      <c r="N30" s="4" t="s">
        <v>112</v>
      </c>
      <c r="O30" s="4" t="s">
        <v>32</v>
      </c>
      <c r="P30" s="4" t="s">
        <v>33</v>
      </c>
      <c r="Q30" s="4">
        <v>0</v>
      </c>
      <c r="R30" s="7">
        <v>44637</v>
      </c>
      <c r="S30" s="6">
        <v>44653</v>
      </c>
      <c r="T30" s="4" t="s">
        <v>34</v>
      </c>
      <c r="U30" s="4">
        <v>131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105</v>
      </c>
      <c r="B31" s="4" t="s">
        <v>26</v>
      </c>
      <c r="C31" s="4" t="s">
        <v>56</v>
      </c>
      <c r="D31" s="4" t="s">
        <v>106</v>
      </c>
      <c r="E31" s="4" t="s">
        <v>38</v>
      </c>
      <c r="F31" s="6">
        <v>44637</v>
      </c>
      <c r="G31" s="6">
        <v>44638</v>
      </c>
      <c r="H31" s="4">
        <v>1</v>
      </c>
      <c r="I31" s="4">
        <v>1</v>
      </c>
      <c r="J31" s="4">
        <v>1</v>
      </c>
      <c r="K31" s="4" t="s">
        <v>30</v>
      </c>
      <c r="L31" s="4">
        <v>-111</v>
      </c>
      <c r="M31" s="4">
        <v>-111</v>
      </c>
      <c r="N31" s="4" t="s">
        <v>107</v>
      </c>
      <c r="O31" s="4" t="s">
        <v>32</v>
      </c>
      <c r="P31" s="4" t="s">
        <v>33</v>
      </c>
      <c r="Q31" s="4">
        <v>0</v>
      </c>
      <c r="R31" s="7">
        <v>44637</v>
      </c>
      <c r="S31" s="6">
        <v>44653</v>
      </c>
      <c r="T31" s="4" t="s">
        <v>34</v>
      </c>
      <c r="U31" s="4">
        <v>-111</v>
      </c>
      <c r="V31" s="4">
        <v>0</v>
      </c>
      <c r="W31" s="4">
        <v>0</v>
      </c>
      <c r="X31" s="4" t="s">
        <v>35</v>
      </c>
      <c r="Y31" s="4" t="s">
        <v>108</v>
      </c>
    </row>
    <row r="32" s="4" customFormat="1" spans="1:25">
      <c r="A32" s="4" t="s">
        <v>113</v>
      </c>
      <c r="B32" s="4" t="s">
        <v>26</v>
      </c>
      <c r="C32" s="4" t="s">
        <v>27</v>
      </c>
      <c r="D32" s="4" t="s">
        <v>114</v>
      </c>
      <c r="E32" s="4" t="s">
        <v>115</v>
      </c>
      <c r="F32" s="6">
        <v>44637</v>
      </c>
      <c r="G32" s="6">
        <v>44638</v>
      </c>
      <c r="H32" s="4">
        <v>1</v>
      </c>
      <c r="I32" s="4">
        <v>1</v>
      </c>
      <c r="J32" s="4">
        <v>1</v>
      </c>
      <c r="K32" s="4" t="s">
        <v>30</v>
      </c>
      <c r="L32" s="4">
        <v>118</v>
      </c>
      <c r="M32" s="4">
        <v>118</v>
      </c>
      <c r="N32" s="4" t="s">
        <v>116</v>
      </c>
      <c r="O32" s="4" t="s">
        <v>32</v>
      </c>
      <c r="P32" s="4" t="s">
        <v>33</v>
      </c>
      <c r="Q32" s="4">
        <v>0</v>
      </c>
      <c r="R32" s="7">
        <v>44637</v>
      </c>
      <c r="S32" s="6">
        <v>44653</v>
      </c>
      <c r="T32" s="4" t="s">
        <v>34</v>
      </c>
      <c r="U32" s="4">
        <v>118</v>
      </c>
      <c r="V32" s="4">
        <v>0</v>
      </c>
      <c r="W32" s="4">
        <v>0</v>
      </c>
      <c r="X32" s="4" t="s">
        <v>117</v>
      </c>
      <c r="Y32" s="4" t="s">
        <v>118</v>
      </c>
    </row>
    <row r="33" s="4" customFormat="1" spans="1:25">
      <c r="A33" s="4" t="s">
        <v>119</v>
      </c>
      <c r="B33" s="4" t="s">
        <v>26</v>
      </c>
      <c r="C33" s="4" t="s">
        <v>27</v>
      </c>
      <c r="D33" s="4" t="s">
        <v>87</v>
      </c>
      <c r="E33" s="4" t="s">
        <v>88</v>
      </c>
      <c r="F33" s="6">
        <v>44637</v>
      </c>
      <c r="G33" s="6">
        <v>44638</v>
      </c>
      <c r="H33" s="4">
        <v>1</v>
      </c>
      <c r="I33" s="4">
        <v>1</v>
      </c>
      <c r="J33" s="4">
        <v>1</v>
      </c>
      <c r="K33" s="4" t="s">
        <v>30</v>
      </c>
      <c r="L33" s="4">
        <v>646</v>
      </c>
      <c r="M33" s="4">
        <v>646</v>
      </c>
      <c r="N33" s="4" t="s">
        <v>120</v>
      </c>
      <c r="O33" s="4" t="s">
        <v>32</v>
      </c>
      <c r="P33" s="4" t="s">
        <v>33</v>
      </c>
      <c r="Q33" s="4">
        <v>0</v>
      </c>
      <c r="R33" s="7">
        <v>44637</v>
      </c>
      <c r="S33" s="6">
        <v>44653</v>
      </c>
      <c r="T33" s="4" t="s">
        <v>34</v>
      </c>
      <c r="U33" s="4">
        <v>646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121</v>
      </c>
      <c r="B34" s="4" t="s">
        <v>26</v>
      </c>
      <c r="C34" s="4" t="s">
        <v>27</v>
      </c>
      <c r="D34" s="4" t="s">
        <v>122</v>
      </c>
      <c r="E34" s="4" t="s">
        <v>123</v>
      </c>
      <c r="F34" s="6">
        <v>44637</v>
      </c>
      <c r="G34" s="6">
        <v>44638</v>
      </c>
      <c r="H34" s="4">
        <v>1</v>
      </c>
      <c r="I34" s="4">
        <v>1</v>
      </c>
      <c r="J34" s="4">
        <v>1</v>
      </c>
      <c r="K34" s="4" t="s">
        <v>30</v>
      </c>
      <c r="L34" s="4">
        <v>425</v>
      </c>
      <c r="M34" s="4">
        <v>425</v>
      </c>
      <c r="N34" s="4" t="s">
        <v>124</v>
      </c>
      <c r="O34" s="4" t="s">
        <v>32</v>
      </c>
      <c r="P34" s="4" t="s">
        <v>33</v>
      </c>
      <c r="Q34" s="4">
        <v>0</v>
      </c>
      <c r="R34" s="7">
        <v>44637</v>
      </c>
      <c r="S34" s="6">
        <v>44653</v>
      </c>
      <c r="T34" s="4" t="s">
        <v>34</v>
      </c>
      <c r="U34" s="4">
        <v>425</v>
      </c>
      <c r="V34" s="4">
        <v>0</v>
      </c>
      <c r="W34" s="4">
        <v>0</v>
      </c>
      <c r="X34" s="4" t="s">
        <v>125</v>
      </c>
      <c r="Y34" s="4" t="s">
        <v>35</v>
      </c>
    </row>
    <row r="35" s="4" customFormat="1" spans="1:25">
      <c r="A35" s="4" t="s">
        <v>121</v>
      </c>
      <c r="B35" s="4" t="s">
        <v>26</v>
      </c>
      <c r="C35" s="4" t="s">
        <v>56</v>
      </c>
      <c r="D35" s="4" t="s">
        <v>122</v>
      </c>
      <c r="E35" s="4" t="s">
        <v>123</v>
      </c>
      <c r="F35" s="6">
        <v>44637</v>
      </c>
      <c r="G35" s="6">
        <v>44638</v>
      </c>
      <c r="H35" s="4">
        <v>1</v>
      </c>
      <c r="I35" s="4">
        <v>1</v>
      </c>
      <c r="J35" s="4">
        <v>1</v>
      </c>
      <c r="K35" s="4" t="s">
        <v>30</v>
      </c>
      <c r="L35" s="4">
        <v>-425</v>
      </c>
      <c r="M35" s="4">
        <v>-425</v>
      </c>
      <c r="N35" s="4" t="s">
        <v>124</v>
      </c>
      <c r="O35" s="4" t="s">
        <v>32</v>
      </c>
      <c r="P35" s="4" t="s">
        <v>33</v>
      </c>
      <c r="Q35" s="4">
        <v>0</v>
      </c>
      <c r="R35" s="7">
        <v>44637</v>
      </c>
      <c r="S35" s="6">
        <v>44653</v>
      </c>
      <c r="T35" s="4" t="s">
        <v>34</v>
      </c>
      <c r="U35" s="4">
        <v>-425</v>
      </c>
      <c r="V35" s="4">
        <v>0</v>
      </c>
      <c r="W35" s="4">
        <v>0</v>
      </c>
      <c r="X35" s="4" t="s">
        <v>125</v>
      </c>
      <c r="Y35" s="4" t="s">
        <v>35</v>
      </c>
    </row>
    <row r="36" s="4" customFormat="1" spans="1:25">
      <c r="A36" s="4" t="s">
        <v>126</v>
      </c>
      <c r="B36" s="4" t="s">
        <v>26</v>
      </c>
      <c r="C36" s="4" t="s">
        <v>27</v>
      </c>
      <c r="D36" s="4" t="s">
        <v>127</v>
      </c>
      <c r="E36" s="4" t="s">
        <v>111</v>
      </c>
      <c r="F36" s="6">
        <v>44637</v>
      </c>
      <c r="G36" s="6">
        <v>44638</v>
      </c>
      <c r="H36" s="4">
        <v>1</v>
      </c>
      <c r="I36" s="4">
        <v>1</v>
      </c>
      <c r="J36" s="4">
        <v>1</v>
      </c>
      <c r="K36" s="4" t="s">
        <v>30</v>
      </c>
      <c r="L36" s="4">
        <v>245</v>
      </c>
      <c r="M36" s="4">
        <v>245</v>
      </c>
      <c r="N36" s="4" t="s">
        <v>128</v>
      </c>
      <c r="O36" s="4" t="s">
        <v>32</v>
      </c>
      <c r="P36" s="4" t="s">
        <v>33</v>
      </c>
      <c r="Q36" s="4">
        <v>0</v>
      </c>
      <c r="R36" s="7">
        <v>44637</v>
      </c>
      <c r="S36" s="6">
        <v>44653</v>
      </c>
      <c r="T36" s="4" t="s">
        <v>34</v>
      </c>
      <c r="U36" s="4">
        <v>245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129</v>
      </c>
      <c r="B37" s="4" t="s">
        <v>26</v>
      </c>
      <c r="C37" s="4" t="s">
        <v>27</v>
      </c>
      <c r="D37" s="4" t="s">
        <v>130</v>
      </c>
      <c r="E37" s="4" t="s">
        <v>131</v>
      </c>
      <c r="F37" s="6">
        <v>44637</v>
      </c>
      <c r="G37" s="6">
        <v>44638</v>
      </c>
      <c r="H37" s="4">
        <v>1</v>
      </c>
      <c r="I37" s="4">
        <v>1</v>
      </c>
      <c r="J37" s="4">
        <v>1</v>
      </c>
      <c r="K37" s="4" t="s">
        <v>30</v>
      </c>
      <c r="L37" s="4">
        <v>117</v>
      </c>
      <c r="M37" s="4">
        <v>117</v>
      </c>
      <c r="N37" s="4" t="s">
        <v>132</v>
      </c>
      <c r="O37" s="4" t="s">
        <v>32</v>
      </c>
      <c r="P37" s="4" t="s">
        <v>33</v>
      </c>
      <c r="Q37" s="4">
        <v>0</v>
      </c>
      <c r="R37" s="7">
        <v>44637</v>
      </c>
      <c r="S37" s="6">
        <v>44653</v>
      </c>
      <c r="T37" s="4" t="s">
        <v>34</v>
      </c>
      <c r="U37" s="4">
        <v>117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133</v>
      </c>
      <c r="B38" s="4" t="s">
        <v>26</v>
      </c>
      <c r="C38" s="4" t="s">
        <v>27</v>
      </c>
      <c r="D38" s="4" t="s">
        <v>134</v>
      </c>
      <c r="E38" s="4" t="s">
        <v>135</v>
      </c>
      <c r="F38" s="6">
        <v>44637</v>
      </c>
      <c r="G38" s="6">
        <v>44638</v>
      </c>
      <c r="H38" s="4">
        <v>1</v>
      </c>
      <c r="I38" s="4">
        <v>1</v>
      </c>
      <c r="J38" s="4">
        <v>1</v>
      </c>
      <c r="K38" s="4" t="s">
        <v>30</v>
      </c>
      <c r="L38" s="4">
        <v>568</v>
      </c>
      <c r="M38" s="4">
        <v>568</v>
      </c>
      <c r="N38" s="4" t="s">
        <v>136</v>
      </c>
      <c r="O38" s="4" t="s">
        <v>32</v>
      </c>
      <c r="P38" s="4" t="s">
        <v>33</v>
      </c>
      <c r="Q38" s="4">
        <v>0</v>
      </c>
      <c r="R38" s="7">
        <v>44637</v>
      </c>
      <c r="S38" s="6">
        <v>44653</v>
      </c>
      <c r="T38" s="4" t="s">
        <v>34</v>
      </c>
      <c r="U38" s="4">
        <v>568</v>
      </c>
      <c r="V38" s="4">
        <v>0</v>
      </c>
      <c r="W38" s="4">
        <v>0</v>
      </c>
      <c r="X38" s="4" t="s">
        <v>35</v>
      </c>
      <c r="Y38" s="4" t="s">
        <v>137</v>
      </c>
    </row>
    <row r="39" s="4" customFormat="1" spans="1:25">
      <c r="A39" s="4" t="s">
        <v>138</v>
      </c>
      <c r="B39" s="4" t="s">
        <v>26</v>
      </c>
      <c r="C39" s="4" t="s">
        <v>27</v>
      </c>
      <c r="D39" s="4" t="s">
        <v>75</v>
      </c>
      <c r="E39" s="4" t="s">
        <v>76</v>
      </c>
      <c r="F39" s="6">
        <v>44637</v>
      </c>
      <c r="G39" s="6">
        <v>44638</v>
      </c>
      <c r="H39" s="4">
        <v>2</v>
      </c>
      <c r="I39" s="4">
        <v>1</v>
      </c>
      <c r="J39" s="4">
        <v>2</v>
      </c>
      <c r="K39" s="4" t="s">
        <v>30</v>
      </c>
      <c r="L39" s="4">
        <v>320</v>
      </c>
      <c r="M39" s="4">
        <v>320</v>
      </c>
      <c r="N39" s="4" t="s">
        <v>139</v>
      </c>
      <c r="O39" s="4" t="s">
        <v>32</v>
      </c>
      <c r="P39" s="4" t="s">
        <v>33</v>
      </c>
      <c r="Q39" s="4">
        <v>0</v>
      </c>
      <c r="R39" s="7">
        <v>44637</v>
      </c>
      <c r="S39" s="6">
        <v>44653</v>
      </c>
      <c r="T39" s="4" t="s">
        <v>34</v>
      </c>
      <c r="U39" s="4">
        <v>320</v>
      </c>
      <c r="V39" s="4">
        <v>0</v>
      </c>
      <c r="W39" s="4">
        <v>0</v>
      </c>
      <c r="X39" s="4" t="s">
        <v>35</v>
      </c>
      <c r="Y39" s="4" t="s">
        <v>118</v>
      </c>
    </row>
    <row r="40" s="4" customFormat="1" spans="1:25">
      <c r="A40" s="4" t="s">
        <v>140</v>
      </c>
      <c r="B40" s="4" t="s">
        <v>26</v>
      </c>
      <c r="C40" s="4" t="s">
        <v>27</v>
      </c>
      <c r="D40" s="4" t="s">
        <v>141</v>
      </c>
      <c r="E40" s="4" t="s">
        <v>142</v>
      </c>
      <c r="F40" s="6">
        <v>44637</v>
      </c>
      <c r="G40" s="6">
        <v>44638</v>
      </c>
      <c r="H40" s="4">
        <v>1</v>
      </c>
      <c r="I40" s="4">
        <v>1</v>
      </c>
      <c r="J40" s="4">
        <v>1</v>
      </c>
      <c r="K40" s="4" t="s">
        <v>30</v>
      </c>
      <c r="L40" s="4">
        <v>98</v>
      </c>
      <c r="M40" s="4">
        <v>98</v>
      </c>
      <c r="N40" s="4" t="s">
        <v>143</v>
      </c>
      <c r="O40" s="4" t="s">
        <v>32</v>
      </c>
      <c r="P40" s="4" t="s">
        <v>33</v>
      </c>
      <c r="Q40" s="4">
        <v>0</v>
      </c>
      <c r="R40" s="7">
        <v>44637</v>
      </c>
      <c r="S40" s="6">
        <v>44653</v>
      </c>
      <c r="T40" s="4" t="s">
        <v>34</v>
      </c>
      <c r="U40" s="4">
        <v>98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144</v>
      </c>
      <c r="B41" s="4" t="s">
        <v>26</v>
      </c>
      <c r="C41" s="4" t="s">
        <v>27</v>
      </c>
      <c r="D41" s="4" t="s">
        <v>58</v>
      </c>
      <c r="E41" s="4" t="s">
        <v>59</v>
      </c>
      <c r="F41" s="6">
        <v>44637</v>
      </c>
      <c r="G41" s="6">
        <v>44638</v>
      </c>
      <c r="H41" s="4">
        <v>1</v>
      </c>
      <c r="I41" s="4">
        <v>1</v>
      </c>
      <c r="J41" s="4">
        <v>1</v>
      </c>
      <c r="K41" s="4" t="s">
        <v>30</v>
      </c>
      <c r="L41" s="4">
        <v>699</v>
      </c>
      <c r="M41" s="4">
        <v>699</v>
      </c>
      <c r="N41" s="4" t="s">
        <v>145</v>
      </c>
      <c r="O41" s="4" t="s">
        <v>32</v>
      </c>
      <c r="P41" s="4" t="s">
        <v>33</v>
      </c>
      <c r="Q41" s="4">
        <v>0</v>
      </c>
      <c r="R41" s="7">
        <v>44637</v>
      </c>
      <c r="S41" s="6">
        <v>44653</v>
      </c>
      <c r="T41" s="4" t="s">
        <v>34</v>
      </c>
      <c r="U41" s="4">
        <v>699</v>
      </c>
      <c r="V41" s="4">
        <v>0</v>
      </c>
      <c r="W41" s="4">
        <v>0</v>
      </c>
      <c r="X41" s="4" t="s">
        <v>146</v>
      </c>
      <c r="Y41" s="4" t="s">
        <v>35</v>
      </c>
    </row>
    <row r="42" s="4" customFormat="1" spans="1:25">
      <c r="A42" s="4" t="s">
        <v>147</v>
      </c>
      <c r="B42" s="4" t="s">
        <v>26</v>
      </c>
      <c r="C42" s="4" t="s">
        <v>27</v>
      </c>
      <c r="D42" s="4" t="s">
        <v>148</v>
      </c>
      <c r="E42" s="4" t="s">
        <v>149</v>
      </c>
      <c r="F42" s="6">
        <v>44637</v>
      </c>
      <c r="G42" s="6">
        <v>44638</v>
      </c>
      <c r="H42" s="4">
        <v>1</v>
      </c>
      <c r="I42" s="4">
        <v>1</v>
      </c>
      <c r="J42" s="4">
        <v>1</v>
      </c>
      <c r="K42" s="4" t="s">
        <v>30</v>
      </c>
      <c r="L42" s="4">
        <v>126</v>
      </c>
      <c r="M42" s="4">
        <v>126</v>
      </c>
      <c r="N42" s="4" t="s">
        <v>150</v>
      </c>
      <c r="O42" s="4" t="s">
        <v>32</v>
      </c>
      <c r="P42" s="4" t="s">
        <v>33</v>
      </c>
      <c r="Q42" s="4">
        <v>0</v>
      </c>
      <c r="R42" s="7">
        <v>44637</v>
      </c>
      <c r="S42" s="6">
        <v>44653</v>
      </c>
      <c r="T42" s="4" t="s">
        <v>34</v>
      </c>
      <c r="U42" s="4">
        <v>126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151</v>
      </c>
      <c r="B43" s="4" t="s">
        <v>26</v>
      </c>
      <c r="C43" s="4" t="s">
        <v>27</v>
      </c>
      <c r="D43" s="4" t="s">
        <v>152</v>
      </c>
      <c r="E43" s="4" t="s">
        <v>153</v>
      </c>
      <c r="F43" s="6">
        <v>44637</v>
      </c>
      <c r="G43" s="6">
        <v>44638</v>
      </c>
      <c r="H43" s="4">
        <v>1</v>
      </c>
      <c r="I43" s="4">
        <v>1</v>
      </c>
      <c r="J43" s="4">
        <v>1</v>
      </c>
      <c r="K43" s="4" t="s">
        <v>30</v>
      </c>
      <c r="L43" s="4">
        <v>185</v>
      </c>
      <c r="M43" s="4">
        <v>185</v>
      </c>
      <c r="N43" s="4" t="s">
        <v>154</v>
      </c>
      <c r="O43" s="4" t="s">
        <v>32</v>
      </c>
      <c r="P43" s="4" t="s">
        <v>33</v>
      </c>
      <c r="Q43" s="4">
        <v>0</v>
      </c>
      <c r="R43" s="7">
        <v>44637</v>
      </c>
      <c r="S43" s="6">
        <v>44653</v>
      </c>
      <c r="T43" s="4" t="s">
        <v>34</v>
      </c>
      <c r="U43" s="4">
        <v>185</v>
      </c>
      <c r="V43" s="4">
        <v>0</v>
      </c>
      <c r="W43" s="4">
        <v>0</v>
      </c>
      <c r="X43" s="4" t="s">
        <v>155</v>
      </c>
      <c r="Y43" s="4" t="s">
        <v>35</v>
      </c>
    </row>
    <row r="44" s="4" customFormat="1" spans="1:25">
      <c r="A44" s="4" t="s">
        <v>156</v>
      </c>
      <c r="B44" s="4" t="s">
        <v>26</v>
      </c>
      <c r="C44" s="4" t="s">
        <v>27</v>
      </c>
      <c r="D44" s="4" t="s">
        <v>157</v>
      </c>
      <c r="E44" s="4" t="s">
        <v>158</v>
      </c>
      <c r="F44" s="6">
        <v>44637</v>
      </c>
      <c r="G44" s="6">
        <v>44638</v>
      </c>
      <c r="H44" s="4">
        <v>1</v>
      </c>
      <c r="I44" s="4">
        <v>1</v>
      </c>
      <c r="J44" s="4">
        <v>1</v>
      </c>
      <c r="K44" s="4" t="s">
        <v>30</v>
      </c>
      <c r="L44" s="4">
        <v>198</v>
      </c>
      <c r="M44" s="4">
        <v>198</v>
      </c>
      <c r="N44" s="4" t="s">
        <v>159</v>
      </c>
      <c r="O44" s="4" t="s">
        <v>32</v>
      </c>
      <c r="P44" s="4" t="s">
        <v>33</v>
      </c>
      <c r="Q44" s="4">
        <v>0</v>
      </c>
      <c r="R44" s="7">
        <v>44637</v>
      </c>
      <c r="S44" s="6">
        <v>44653</v>
      </c>
      <c r="T44" s="4" t="s">
        <v>34</v>
      </c>
      <c r="U44" s="4">
        <v>198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160</v>
      </c>
      <c r="B45" s="4" t="s">
        <v>26</v>
      </c>
      <c r="C45" s="4" t="s">
        <v>27</v>
      </c>
      <c r="D45" s="4" t="s">
        <v>161</v>
      </c>
      <c r="E45" s="4" t="s">
        <v>162</v>
      </c>
      <c r="F45" s="6">
        <v>44637</v>
      </c>
      <c r="G45" s="6">
        <v>44638</v>
      </c>
      <c r="H45" s="4">
        <v>1</v>
      </c>
      <c r="I45" s="4">
        <v>1</v>
      </c>
      <c r="J45" s="4">
        <v>1</v>
      </c>
      <c r="K45" s="4" t="s">
        <v>30</v>
      </c>
      <c r="L45" s="4">
        <v>139</v>
      </c>
      <c r="M45" s="4">
        <v>139</v>
      </c>
      <c r="N45" s="4" t="s">
        <v>163</v>
      </c>
      <c r="O45" s="4" t="s">
        <v>32</v>
      </c>
      <c r="P45" s="4" t="s">
        <v>33</v>
      </c>
      <c r="Q45" s="4">
        <v>0</v>
      </c>
      <c r="R45" s="7">
        <v>44637</v>
      </c>
      <c r="S45" s="6">
        <v>44653</v>
      </c>
      <c r="T45" s="4" t="s">
        <v>34</v>
      </c>
      <c r="U45" s="4">
        <v>139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164</v>
      </c>
      <c r="B46" s="4" t="s">
        <v>26</v>
      </c>
      <c r="C46" s="4" t="s">
        <v>27</v>
      </c>
      <c r="D46" s="4" t="s">
        <v>165</v>
      </c>
      <c r="E46" s="4" t="s">
        <v>166</v>
      </c>
      <c r="F46" s="6">
        <v>44637</v>
      </c>
      <c r="G46" s="6">
        <v>44638</v>
      </c>
      <c r="H46" s="4">
        <v>1</v>
      </c>
      <c r="I46" s="4">
        <v>1</v>
      </c>
      <c r="J46" s="4">
        <v>1</v>
      </c>
      <c r="K46" s="4" t="s">
        <v>30</v>
      </c>
      <c r="L46" s="4">
        <v>187</v>
      </c>
      <c r="M46" s="4">
        <v>187</v>
      </c>
      <c r="N46" s="4" t="s">
        <v>167</v>
      </c>
      <c r="O46" s="4" t="s">
        <v>32</v>
      </c>
      <c r="P46" s="4" t="s">
        <v>33</v>
      </c>
      <c r="Q46" s="4">
        <v>0</v>
      </c>
      <c r="R46" s="7">
        <v>44637</v>
      </c>
      <c r="S46" s="6">
        <v>44653</v>
      </c>
      <c r="T46" s="4" t="s">
        <v>34</v>
      </c>
      <c r="U46" s="4">
        <v>187</v>
      </c>
      <c r="V46" s="4">
        <v>0</v>
      </c>
      <c r="W46" s="4">
        <v>0</v>
      </c>
      <c r="X46" s="4" t="s">
        <v>168</v>
      </c>
      <c r="Y46" s="4" t="s">
        <v>169</v>
      </c>
    </row>
    <row r="47" s="4" customFormat="1" spans="1:25">
      <c r="A47" s="4" t="s">
        <v>170</v>
      </c>
      <c r="B47" s="4" t="s">
        <v>26</v>
      </c>
      <c r="C47" s="4" t="s">
        <v>27</v>
      </c>
      <c r="D47" s="4" t="s">
        <v>171</v>
      </c>
      <c r="E47" s="4" t="s">
        <v>172</v>
      </c>
      <c r="F47" s="6">
        <v>44637</v>
      </c>
      <c r="G47" s="6">
        <v>44638</v>
      </c>
      <c r="H47" s="4">
        <v>1</v>
      </c>
      <c r="I47" s="4">
        <v>1</v>
      </c>
      <c r="J47" s="4">
        <v>1</v>
      </c>
      <c r="K47" s="4" t="s">
        <v>30</v>
      </c>
      <c r="L47" s="4">
        <v>74</v>
      </c>
      <c r="M47" s="4">
        <v>74</v>
      </c>
      <c r="N47" s="4" t="s">
        <v>173</v>
      </c>
      <c r="O47" s="4" t="s">
        <v>32</v>
      </c>
      <c r="P47" s="4" t="s">
        <v>33</v>
      </c>
      <c r="Q47" s="4">
        <v>0</v>
      </c>
      <c r="R47" s="7">
        <v>44637</v>
      </c>
      <c r="S47" s="6">
        <v>44653</v>
      </c>
      <c r="T47" s="4" t="s">
        <v>34</v>
      </c>
      <c r="U47" s="4">
        <v>74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174</v>
      </c>
      <c r="B48" s="4" t="s">
        <v>26</v>
      </c>
      <c r="C48" s="4" t="s">
        <v>27</v>
      </c>
      <c r="D48" s="4" t="s">
        <v>83</v>
      </c>
      <c r="E48" s="4" t="s">
        <v>135</v>
      </c>
      <c r="F48" s="6">
        <v>44637</v>
      </c>
      <c r="G48" s="6">
        <v>44638</v>
      </c>
      <c r="H48" s="4">
        <v>1</v>
      </c>
      <c r="I48" s="4">
        <v>1</v>
      </c>
      <c r="J48" s="4">
        <v>1</v>
      </c>
      <c r="K48" s="4" t="s">
        <v>30</v>
      </c>
      <c r="L48" s="4">
        <v>350</v>
      </c>
      <c r="M48" s="4">
        <v>350</v>
      </c>
      <c r="N48" s="4" t="s">
        <v>175</v>
      </c>
      <c r="O48" s="4" t="s">
        <v>32</v>
      </c>
      <c r="P48" s="4" t="s">
        <v>33</v>
      </c>
      <c r="Q48" s="4">
        <v>0</v>
      </c>
      <c r="R48" s="7">
        <v>44637</v>
      </c>
      <c r="S48" s="6">
        <v>44653</v>
      </c>
      <c r="T48" s="4" t="s">
        <v>34</v>
      </c>
      <c r="U48" s="4">
        <v>350</v>
      </c>
      <c r="V48" s="4">
        <v>0</v>
      </c>
      <c r="W48" s="4">
        <v>0</v>
      </c>
      <c r="X48" s="4" t="s">
        <v>176</v>
      </c>
      <c r="Y48" s="4" t="s">
        <v>35</v>
      </c>
    </row>
    <row r="49" s="4" customFormat="1" spans="1:25">
      <c r="A49" s="4" t="s">
        <v>177</v>
      </c>
      <c r="B49" s="4" t="s">
        <v>26</v>
      </c>
      <c r="C49" s="4" t="s">
        <v>27</v>
      </c>
      <c r="D49" s="4" t="s">
        <v>178</v>
      </c>
      <c r="E49" s="4" t="s">
        <v>179</v>
      </c>
      <c r="F49" s="6">
        <v>44637</v>
      </c>
      <c r="G49" s="6">
        <v>44638</v>
      </c>
      <c r="H49" s="4">
        <v>1</v>
      </c>
      <c r="I49" s="4">
        <v>1</v>
      </c>
      <c r="J49" s="4">
        <v>1</v>
      </c>
      <c r="K49" s="4" t="s">
        <v>30</v>
      </c>
      <c r="L49" s="4">
        <v>287</v>
      </c>
      <c r="M49" s="4">
        <v>287</v>
      </c>
      <c r="N49" s="4" t="s">
        <v>180</v>
      </c>
      <c r="O49" s="4" t="s">
        <v>32</v>
      </c>
      <c r="P49" s="4" t="s">
        <v>33</v>
      </c>
      <c r="Q49" s="4">
        <v>0</v>
      </c>
      <c r="R49" s="7">
        <v>44637</v>
      </c>
      <c r="S49" s="6">
        <v>44653</v>
      </c>
      <c r="T49" s="4" t="s">
        <v>34</v>
      </c>
      <c r="U49" s="4">
        <v>287</v>
      </c>
      <c r="V49" s="4">
        <v>0</v>
      </c>
      <c r="W49" s="4">
        <v>0</v>
      </c>
      <c r="X49" s="4" t="s">
        <v>181</v>
      </c>
      <c r="Y49" s="4" t="s">
        <v>35</v>
      </c>
    </row>
    <row r="50" s="4" customFormat="1" spans="1:25">
      <c r="A50" s="4" t="s">
        <v>182</v>
      </c>
      <c r="B50" s="4" t="s">
        <v>26</v>
      </c>
      <c r="C50" s="4" t="s">
        <v>27</v>
      </c>
      <c r="D50" s="4" t="s">
        <v>183</v>
      </c>
      <c r="E50" s="4" t="s">
        <v>184</v>
      </c>
      <c r="F50" s="6">
        <v>44637</v>
      </c>
      <c r="G50" s="6">
        <v>44638</v>
      </c>
      <c r="H50" s="4">
        <v>1</v>
      </c>
      <c r="I50" s="4">
        <v>1</v>
      </c>
      <c r="J50" s="4">
        <v>1</v>
      </c>
      <c r="K50" s="4" t="s">
        <v>30</v>
      </c>
      <c r="L50" s="4">
        <v>139</v>
      </c>
      <c r="M50" s="4">
        <v>139</v>
      </c>
      <c r="N50" s="4" t="s">
        <v>185</v>
      </c>
      <c r="O50" s="4" t="s">
        <v>32</v>
      </c>
      <c r="P50" s="4" t="s">
        <v>33</v>
      </c>
      <c r="Q50" s="4">
        <v>0</v>
      </c>
      <c r="R50" s="7">
        <v>44637</v>
      </c>
      <c r="S50" s="6">
        <v>44653</v>
      </c>
      <c r="T50" s="4" t="s">
        <v>34</v>
      </c>
      <c r="U50" s="4">
        <v>139</v>
      </c>
      <c r="V50" s="4">
        <v>0</v>
      </c>
      <c r="W50" s="4">
        <v>0</v>
      </c>
      <c r="X50" s="4" t="s">
        <v>186</v>
      </c>
      <c r="Y50" s="4" t="s">
        <v>35</v>
      </c>
    </row>
    <row r="51" s="4" customFormat="1" spans="1:25">
      <c r="A51" s="4" t="s">
        <v>187</v>
      </c>
      <c r="B51" s="4" t="s">
        <v>26</v>
      </c>
      <c r="C51" s="4" t="s">
        <v>27</v>
      </c>
      <c r="D51" s="4" t="s">
        <v>188</v>
      </c>
      <c r="E51" s="4" t="s">
        <v>189</v>
      </c>
      <c r="F51" s="6">
        <v>44637</v>
      </c>
      <c r="G51" s="6">
        <v>44638</v>
      </c>
      <c r="H51" s="4">
        <v>1</v>
      </c>
      <c r="I51" s="4">
        <v>1</v>
      </c>
      <c r="J51" s="4">
        <v>1</v>
      </c>
      <c r="K51" s="4" t="s">
        <v>30</v>
      </c>
      <c r="L51" s="4">
        <v>187</v>
      </c>
      <c r="M51" s="4">
        <v>187</v>
      </c>
      <c r="N51" s="4" t="s">
        <v>190</v>
      </c>
      <c r="O51" s="4" t="s">
        <v>32</v>
      </c>
      <c r="P51" s="4" t="s">
        <v>33</v>
      </c>
      <c r="Q51" s="4">
        <v>0</v>
      </c>
      <c r="R51" s="7">
        <v>44637</v>
      </c>
      <c r="S51" s="6">
        <v>44653</v>
      </c>
      <c r="T51" s="4" t="s">
        <v>34</v>
      </c>
      <c r="U51" s="4">
        <v>187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191</v>
      </c>
      <c r="B52" s="4" t="s">
        <v>26</v>
      </c>
      <c r="C52" s="4" t="s">
        <v>192</v>
      </c>
      <c r="D52" s="4" t="s">
        <v>193</v>
      </c>
      <c r="E52" s="4" t="s">
        <v>194</v>
      </c>
      <c r="F52" s="6">
        <v>44618</v>
      </c>
      <c r="G52" s="6">
        <v>44619</v>
      </c>
      <c r="H52" s="4">
        <v>1</v>
      </c>
      <c r="I52" s="4">
        <v>1</v>
      </c>
      <c r="J52" s="4">
        <v>1</v>
      </c>
      <c r="K52" s="4" t="s">
        <v>30</v>
      </c>
      <c r="L52" s="4">
        <v>24.14</v>
      </c>
      <c r="M52" s="4">
        <v>24.14</v>
      </c>
      <c r="N52" s="4" t="s">
        <v>195</v>
      </c>
      <c r="O52" s="4" t="s">
        <v>32</v>
      </c>
      <c r="P52" s="4" t="s">
        <v>33</v>
      </c>
      <c r="Q52" s="4">
        <v>0</v>
      </c>
      <c r="R52" s="7">
        <v>44610</v>
      </c>
      <c r="S52" s="6">
        <v>44653</v>
      </c>
      <c r="T52" s="4" t="s">
        <v>34</v>
      </c>
      <c r="U52" s="4">
        <v>24.14</v>
      </c>
      <c r="V52" s="4">
        <v>0</v>
      </c>
      <c r="W52" s="4">
        <v>0</v>
      </c>
      <c r="X52" s="4" t="s">
        <v>35</v>
      </c>
      <c r="Y5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9"/>
  <sheetViews>
    <sheetView tabSelected="1" workbookViewId="0">
      <selection activeCell="A48" sqref="A48:A49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196</v>
      </c>
    </row>
    <row r="2" s="4" customFormat="1" spans="1:9">
      <c r="A2" s="5">
        <v>17539560386</v>
      </c>
      <c r="B2" s="6">
        <v>44637</v>
      </c>
      <c r="C2" s="6">
        <v>44638</v>
      </c>
      <c r="D2" s="4">
        <v>417</v>
      </c>
      <c r="E2" s="4" t="str">
        <f>VLOOKUP(A2,HOP!A:L,12,0)</f>
        <v>417.00</v>
      </c>
      <c r="F2" s="4" t="str">
        <f>VLOOKUP(A2,HOP!A:C,3,0)</f>
        <v>2444927</v>
      </c>
      <c r="G2" s="4">
        <f>D2-E2</f>
        <v>0</v>
      </c>
      <c r="H2" s="4" t="str">
        <f>$H$1&amp;F2</f>
        <v>，2444927</v>
      </c>
      <c r="I2" s="4" t="str">
        <f>VLOOKUP(A2,HOP!A:U,21,0)</f>
        <v>直连</v>
      </c>
    </row>
    <row r="3" s="4" customFormat="1" hidden="1" spans="1:9">
      <c r="A3" s="5">
        <v>17614245676</v>
      </c>
      <c r="B3" s="6">
        <v>44637</v>
      </c>
      <c r="C3" s="6">
        <v>44638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42" si="0">D3-E3</f>
        <v>#N/A</v>
      </c>
      <c r="H3" s="4" t="e">
        <f t="shared" ref="H3:H42" si="1">$H$1&amp;F3</f>
        <v>#N/A</v>
      </c>
      <c r="I3" s="4" t="e">
        <f>VLOOKUP(A3,HOP!A:U,21,0)</f>
        <v>#N/A</v>
      </c>
    </row>
    <row r="4" s="4" customFormat="1" hidden="1" spans="1:9">
      <c r="A4" s="5">
        <v>17629284861</v>
      </c>
      <c r="B4" s="6">
        <v>44637</v>
      </c>
      <c r="C4" s="6">
        <v>44638</v>
      </c>
      <c r="D4" s="4">
        <v>0</v>
      </c>
      <c r="E4" s="4" t="str">
        <f>VLOOKUP(A4,HOP!A:L,12,0)</f>
        <v>0.00</v>
      </c>
      <c r="F4" s="4" t="str">
        <f>VLOOKUP(A4,HOP!A:C,3,0)</f>
        <v>2462811</v>
      </c>
      <c r="G4" s="4">
        <f t="shared" si="0"/>
        <v>0</v>
      </c>
      <c r="H4" s="4" t="str">
        <f t="shared" si="1"/>
        <v>，2462811</v>
      </c>
      <c r="I4" s="4" t="str">
        <f>VLOOKUP(A4,HOP!A:U,21,0)</f>
        <v>直连</v>
      </c>
    </row>
    <row r="5" s="4" customFormat="1" hidden="1" spans="1:9">
      <c r="A5" s="5">
        <v>17629526555</v>
      </c>
      <c r="B5" s="6">
        <v>44637</v>
      </c>
      <c r="C5" s="6">
        <v>44638</v>
      </c>
      <c r="D5" s="4">
        <v>0</v>
      </c>
      <c r="E5" s="4" t="str">
        <f>VLOOKUP(A5,HOP!A:L,12,0)</f>
        <v>0.00</v>
      </c>
      <c r="F5" s="4" t="str">
        <f>VLOOKUP(A5,HOP!A:C,3,0)</f>
        <v>2462916</v>
      </c>
      <c r="G5" s="4">
        <f t="shared" si="0"/>
        <v>0</v>
      </c>
      <c r="H5" s="4" t="str">
        <f t="shared" si="1"/>
        <v>，2462916</v>
      </c>
      <c r="I5" s="4" t="str">
        <f>VLOOKUP(A5,HOP!A:U,21,0)</f>
        <v>直连</v>
      </c>
    </row>
    <row r="6" s="4" customFormat="1" hidden="1" spans="1:9">
      <c r="A6" s="5">
        <v>17633259253</v>
      </c>
      <c r="B6" s="6">
        <v>44637</v>
      </c>
      <c r="C6" s="6">
        <v>44638</v>
      </c>
      <c r="D6" s="4">
        <v>0</v>
      </c>
      <c r="E6" s="4" t="str">
        <f>VLOOKUP(A6,HOP!A:L,12,0)</f>
        <v>0.00</v>
      </c>
      <c r="F6" s="4" t="str">
        <f>VLOOKUP(A6,HOP!A:C,3,0)</f>
        <v>2463184</v>
      </c>
      <c r="G6" s="4">
        <f t="shared" si="0"/>
        <v>0</v>
      </c>
      <c r="H6" s="4" t="str">
        <f t="shared" si="1"/>
        <v>，2463184</v>
      </c>
      <c r="I6" s="4" t="str">
        <f>VLOOKUP(A6,HOP!A:U,21,0)</f>
        <v>直连</v>
      </c>
    </row>
    <row r="7" s="4" customFormat="1" spans="1:9">
      <c r="A7" s="5">
        <v>17640484870</v>
      </c>
      <c r="B7" s="6">
        <v>44634</v>
      </c>
      <c r="C7" s="6">
        <v>44638</v>
      </c>
      <c r="D7" s="4">
        <v>608</v>
      </c>
      <c r="E7" s="4" t="str">
        <f>VLOOKUP(A7,HOP!A:L,12,0)</f>
        <v>608.00</v>
      </c>
      <c r="F7" s="4" t="str">
        <f>VLOOKUP(A7,HOP!A:C,3,0)</f>
        <v>2464738</v>
      </c>
      <c r="G7" s="4">
        <f t="shared" si="0"/>
        <v>0</v>
      </c>
      <c r="H7" s="4" t="str">
        <f t="shared" si="1"/>
        <v>，2464738</v>
      </c>
      <c r="I7" s="4" t="str">
        <f>VLOOKUP(A7,HOP!A:U,21,0)</f>
        <v>直连</v>
      </c>
    </row>
    <row r="8" s="4" customFormat="1" spans="1:9">
      <c r="A8" s="5">
        <v>17642313240</v>
      </c>
      <c r="B8" s="6">
        <v>44637</v>
      </c>
      <c r="C8" s="6">
        <v>44638</v>
      </c>
      <c r="D8" s="4">
        <v>654</v>
      </c>
      <c r="E8" s="4" t="str">
        <f>VLOOKUP(A8,HOP!A:L,12,0)</f>
        <v>654.00</v>
      </c>
      <c r="F8" s="4" t="str">
        <f>VLOOKUP(A8,HOP!A:C,3,0)</f>
        <v>2465601</v>
      </c>
      <c r="G8" s="4">
        <f t="shared" si="0"/>
        <v>0</v>
      </c>
      <c r="H8" s="4" t="str">
        <f t="shared" si="1"/>
        <v>，2465601</v>
      </c>
      <c r="I8" s="4" t="str">
        <f>VLOOKUP(A8,HOP!A:U,21,0)</f>
        <v>直连</v>
      </c>
    </row>
    <row r="9" s="4" customFormat="1" hidden="1" spans="1:9">
      <c r="A9" s="5">
        <v>17642507299</v>
      </c>
      <c r="B9" s="6">
        <v>44634</v>
      </c>
      <c r="C9" s="6">
        <v>44638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17642893146</v>
      </c>
      <c r="B10" s="6">
        <v>44637</v>
      </c>
      <c r="C10" s="6">
        <v>44638</v>
      </c>
      <c r="D10" s="4">
        <v>0</v>
      </c>
      <c r="E10" s="4" t="str">
        <f>VLOOKUP(A10,HOP!A:L,12,0)</f>
        <v>0.00</v>
      </c>
      <c r="F10" s="4" t="str">
        <f>VLOOKUP(A10,HOP!A:C,3,0)</f>
        <v>2465903</v>
      </c>
      <c r="G10" s="4">
        <f t="shared" si="0"/>
        <v>0</v>
      </c>
      <c r="H10" s="4" t="str">
        <f t="shared" si="1"/>
        <v>，2465903</v>
      </c>
      <c r="I10" s="4" t="str">
        <f>VLOOKUP(A10,HOP!A:U,21,0)</f>
        <v>直连</v>
      </c>
    </row>
    <row r="11" s="4" customFormat="1" hidden="1" spans="1:9">
      <c r="A11" s="5">
        <v>17649068636</v>
      </c>
      <c r="B11" s="6">
        <v>44637</v>
      </c>
      <c r="C11" s="6">
        <v>44638</v>
      </c>
      <c r="D11" s="4">
        <v>0</v>
      </c>
      <c r="E11" s="4" t="str">
        <f>VLOOKUP(A11,HOP!A:L,12,0)</f>
        <v>0.00</v>
      </c>
      <c r="F11" s="4" t="str">
        <f>VLOOKUP(A11,HOP!A:C,3,0)</f>
        <v>2467059</v>
      </c>
      <c r="G11" s="4">
        <f t="shared" si="0"/>
        <v>0</v>
      </c>
      <c r="H11" s="4" t="str">
        <f t="shared" si="1"/>
        <v>，2467059</v>
      </c>
      <c r="I11" s="4" t="str">
        <f>VLOOKUP(A11,HOP!A:U,21,0)</f>
        <v>直连</v>
      </c>
    </row>
    <row r="12" s="4" customFormat="1" hidden="1" spans="1:9">
      <c r="A12" s="5">
        <v>17649814365</v>
      </c>
      <c r="B12" s="6">
        <v>44637</v>
      </c>
      <c r="C12" s="6">
        <v>44638</v>
      </c>
      <c r="D12" s="4">
        <v>0</v>
      </c>
      <c r="E12" s="4" t="str">
        <f>VLOOKUP(A12,HOP!A:L,12,0)</f>
        <v>0.00</v>
      </c>
      <c r="F12" s="4" t="str">
        <f>VLOOKUP(A12,HOP!A:C,3,0)</f>
        <v>2467478</v>
      </c>
      <c r="G12" s="4">
        <f t="shared" si="0"/>
        <v>0</v>
      </c>
      <c r="H12" s="4" t="str">
        <f t="shared" si="1"/>
        <v>，2467478</v>
      </c>
      <c r="I12" s="4" t="str">
        <f>VLOOKUP(A12,HOP!A:U,21,0)</f>
        <v>直连</v>
      </c>
    </row>
    <row r="13" s="4" customFormat="1" spans="1:9">
      <c r="A13" s="5">
        <v>17656147408</v>
      </c>
      <c r="B13" s="6">
        <v>44635</v>
      </c>
      <c r="C13" s="6">
        <v>44638</v>
      </c>
      <c r="D13" s="4">
        <v>714</v>
      </c>
      <c r="E13" s="4" t="str">
        <f>VLOOKUP(A13,HOP!A:L,12,0)</f>
        <v>714.00</v>
      </c>
      <c r="F13" s="4" t="str">
        <f>VLOOKUP(A13,HOP!A:C,3,0)</f>
        <v>2468636</v>
      </c>
      <c r="G13" s="4">
        <f t="shared" si="0"/>
        <v>0</v>
      </c>
      <c r="H13" s="4" t="str">
        <f t="shared" si="1"/>
        <v>，2468636</v>
      </c>
      <c r="I13" s="4" t="str">
        <f>VLOOKUP(A13,HOP!A:U,21,0)</f>
        <v>直连</v>
      </c>
    </row>
    <row r="14" s="4" customFormat="1" spans="1:9">
      <c r="A14" s="5">
        <v>17656149907</v>
      </c>
      <c r="B14" s="6">
        <v>44635</v>
      </c>
      <c r="C14" s="6">
        <v>44638</v>
      </c>
      <c r="D14" s="4">
        <v>714</v>
      </c>
      <c r="E14" s="4" t="str">
        <f>VLOOKUP(A14,HOP!A:L,12,0)</f>
        <v>714.00</v>
      </c>
      <c r="F14" s="4" t="str">
        <f>VLOOKUP(A14,HOP!A:C,3,0)</f>
        <v>2468638</v>
      </c>
      <c r="G14" s="4">
        <f t="shared" si="0"/>
        <v>0</v>
      </c>
      <c r="H14" s="4" t="str">
        <f t="shared" si="1"/>
        <v>，2468638</v>
      </c>
      <c r="I14" s="4" t="str">
        <f>VLOOKUP(A14,HOP!A:U,21,0)</f>
        <v>直连</v>
      </c>
    </row>
    <row r="15" s="4" customFormat="1" spans="1:9">
      <c r="A15" s="5">
        <v>17656187737</v>
      </c>
      <c r="B15" s="6">
        <v>44636</v>
      </c>
      <c r="C15" s="6">
        <v>44638</v>
      </c>
      <c r="D15" s="4">
        <v>476</v>
      </c>
      <c r="E15" s="4" t="str">
        <f>VLOOKUP(A15,HOP!A:L,12,0)</f>
        <v>476.00</v>
      </c>
      <c r="F15" s="4" t="str">
        <f>VLOOKUP(A15,HOP!A:C,3,0)</f>
        <v>2468652</v>
      </c>
      <c r="G15" s="4">
        <f t="shared" si="0"/>
        <v>0</v>
      </c>
      <c r="H15" s="4" t="str">
        <f t="shared" si="1"/>
        <v>，2468652</v>
      </c>
      <c r="I15" s="4" t="str">
        <f>VLOOKUP(A15,HOP!A:U,21,0)</f>
        <v>直连</v>
      </c>
    </row>
    <row r="16" s="4" customFormat="1" spans="1:9">
      <c r="A16" s="5">
        <v>17659497732</v>
      </c>
      <c r="B16" s="6">
        <v>44637</v>
      </c>
      <c r="C16" s="6">
        <v>44638</v>
      </c>
      <c r="D16" s="4">
        <v>689</v>
      </c>
      <c r="E16" s="4" t="str">
        <f>VLOOKUP(A16,HOP!A:L,12,0)</f>
        <v>689.00</v>
      </c>
      <c r="F16" s="4" t="str">
        <f>VLOOKUP(A16,HOP!A:C,3,0)</f>
        <v>2470465</v>
      </c>
      <c r="G16" s="4">
        <f t="shared" si="0"/>
        <v>0</v>
      </c>
      <c r="H16" s="4" t="str">
        <f t="shared" si="1"/>
        <v>，2470465</v>
      </c>
      <c r="I16" s="4" t="str">
        <f>VLOOKUP(A16,HOP!A:U,21,0)</f>
        <v>直连</v>
      </c>
    </row>
    <row r="17" s="4" customFormat="1" spans="1:9">
      <c r="A17" s="5">
        <v>17659643357</v>
      </c>
      <c r="B17" s="6">
        <v>44637</v>
      </c>
      <c r="C17" s="6">
        <v>44638</v>
      </c>
      <c r="D17" s="4">
        <v>593</v>
      </c>
      <c r="E17" s="4" t="str">
        <f>VLOOKUP(A17,HOP!A:L,12,0)</f>
        <v>593.00</v>
      </c>
      <c r="F17" s="4" t="str">
        <f>VLOOKUP(A17,HOP!A:C,3,0)</f>
        <v>2470522</v>
      </c>
      <c r="G17" s="4">
        <f t="shared" si="0"/>
        <v>0</v>
      </c>
      <c r="H17" s="4" t="str">
        <f t="shared" si="1"/>
        <v>，2470522</v>
      </c>
      <c r="I17" s="4" t="str">
        <f>VLOOKUP(A17,HOP!A:U,21,0)</f>
        <v>直连</v>
      </c>
    </row>
    <row r="18" s="4" customFormat="1" spans="1:9">
      <c r="A18" s="5">
        <v>17665618122</v>
      </c>
      <c r="B18" s="6">
        <v>44637</v>
      </c>
      <c r="C18" s="6">
        <v>44638</v>
      </c>
      <c r="D18" s="4">
        <v>384</v>
      </c>
      <c r="E18" s="4" t="str">
        <f>VLOOKUP(A18,HOP!A:L,12,0)</f>
        <v>384.00</v>
      </c>
      <c r="F18" s="4" t="str">
        <f>VLOOKUP(A18,HOP!A:C,3,0)</f>
        <v>2470706</v>
      </c>
      <c r="G18" s="4">
        <f t="shared" si="0"/>
        <v>0</v>
      </c>
      <c r="H18" s="4" t="str">
        <f t="shared" si="1"/>
        <v>，2470706</v>
      </c>
      <c r="I18" s="4" t="str">
        <f>VLOOKUP(A18,HOP!A:U,21,0)</f>
        <v>直连</v>
      </c>
    </row>
    <row r="19" s="4" customFormat="1" spans="1:9">
      <c r="A19" s="5">
        <v>17665710952</v>
      </c>
      <c r="B19" s="6">
        <v>44637</v>
      </c>
      <c r="C19" s="6">
        <v>44638</v>
      </c>
      <c r="D19" s="4">
        <v>160</v>
      </c>
      <c r="E19" s="4" t="str">
        <f>VLOOKUP(A19,HOP!A:L,12,0)</f>
        <v>160.00</v>
      </c>
      <c r="F19" s="4" t="str">
        <f>VLOOKUP(A19,HOP!A:C,3,0)</f>
        <v>2470734</v>
      </c>
      <c r="G19" s="4">
        <f t="shared" si="0"/>
        <v>0</v>
      </c>
      <c r="H19" s="4" t="str">
        <f t="shared" si="1"/>
        <v>，2470734</v>
      </c>
      <c r="I19" s="4" t="str">
        <f>VLOOKUP(A19,HOP!A:U,21,0)</f>
        <v>直连</v>
      </c>
    </row>
    <row r="20" s="4" customFormat="1" spans="1:9">
      <c r="A20" s="5">
        <v>17665833588</v>
      </c>
      <c r="B20" s="6">
        <v>44637</v>
      </c>
      <c r="C20" s="6">
        <v>44638</v>
      </c>
      <c r="D20" s="4">
        <v>224</v>
      </c>
      <c r="E20" s="4" t="str">
        <f>VLOOKUP(A20,HOP!A:L,12,0)</f>
        <v>224.00</v>
      </c>
      <c r="F20" s="4" t="str">
        <f>VLOOKUP(A20,HOP!A:C,3,0)</f>
        <v>2470774</v>
      </c>
      <c r="G20" s="4">
        <f t="shared" si="0"/>
        <v>0</v>
      </c>
      <c r="H20" s="4" t="str">
        <f t="shared" si="1"/>
        <v>，2470774</v>
      </c>
      <c r="I20" s="4" t="str">
        <f>VLOOKUP(A20,HOP!A:U,21,0)</f>
        <v>直连</v>
      </c>
    </row>
    <row r="21" s="4" customFormat="1" hidden="1" spans="1:9">
      <c r="A21" s="5">
        <v>17665874458</v>
      </c>
      <c r="B21" s="6">
        <v>44637</v>
      </c>
      <c r="C21" s="6">
        <v>44638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spans="1:9">
      <c r="A22" s="5">
        <v>17666172286</v>
      </c>
      <c r="B22" s="6">
        <v>44637</v>
      </c>
      <c r="C22" s="6">
        <v>44638</v>
      </c>
      <c r="D22" s="4">
        <v>131</v>
      </c>
      <c r="E22" s="4" t="str">
        <f>VLOOKUP(A22,HOP!A:L,12,0)</f>
        <v>131.00</v>
      </c>
      <c r="F22" s="4" t="str">
        <f>VLOOKUP(A22,HOP!A:C,3,0)</f>
        <v>2470899</v>
      </c>
      <c r="G22" s="4">
        <f t="shared" si="0"/>
        <v>0</v>
      </c>
      <c r="H22" s="4" t="str">
        <f t="shared" si="1"/>
        <v>，2470899</v>
      </c>
      <c r="I22" s="4" t="str">
        <f>VLOOKUP(A22,HOP!A:U,21,0)</f>
        <v>直连</v>
      </c>
    </row>
    <row r="23" s="4" customFormat="1" spans="1:9">
      <c r="A23" s="5">
        <v>17666404590</v>
      </c>
      <c r="B23" s="6">
        <v>44637</v>
      </c>
      <c r="C23" s="6">
        <v>44638</v>
      </c>
      <c r="D23" s="4">
        <v>118</v>
      </c>
      <c r="E23" s="4" t="str">
        <f>VLOOKUP(A23,HOP!A:L,12,0)</f>
        <v>118.00</v>
      </c>
      <c r="F23" s="4" t="str">
        <f>VLOOKUP(A23,HOP!A:C,3,0)</f>
        <v>2470983</v>
      </c>
      <c r="G23" s="4">
        <f t="shared" si="0"/>
        <v>0</v>
      </c>
      <c r="H23" s="4" t="str">
        <f t="shared" si="1"/>
        <v>，2470983</v>
      </c>
      <c r="I23" s="4" t="str">
        <f>VLOOKUP(A23,HOP!A:U,21,0)</f>
        <v>直连</v>
      </c>
    </row>
    <row r="24" s="4" customFormat="1" spans="1:9">
      <c r="A24" s="5">
        <v>17666832513</v>
      </c>
      <c r="B24" s="6">
        <v>44637</v>
      </c>
      <c r="C24" s="6">
        <v>44638</v>
      </c>
      <c r="D24" s="4">
        <v>646</v>
      </c>
      <c r="E24" s="4" t="str">
        <f>VLOOKUP(A24,HOP!A:L,12,0)</f>
        <v>646.00</v>
      </c>
      <c r="F24" s="4" t="str">
        <f>VLOOKUP(A24,HOP!A:C,3,0)</f>
        <v>2471187</v>
      </c>
      <c r="G24" s="4">
        <f t="shared" si="0"/>
        <v>0</v>
      </c>
      <c r="H24" s="4" t="str">
        <f t="shared" si="1"/>
        <v>，2471187</v>
      </c>
      <c r="I24" s="4" t="str">
        <f>VLOOKUP(A24,HOP!A:U,21,0)</f>
        <v>直连</v>
      </c>
    </row>
    <row r="25" s="4" customFormat="1" hidden="1" spans="1:9">
      <c r="A25" s="5">
        <v>17666882709</v>
      </c>
      <c r="B25" s="6">
        <v>44637</v>
      </c>
      <c r="C25" s="6">
        <v>44638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spans="1:9">
      <c r="A26" s="5">
        <v>17666908192</v>
      </c>
      <c r="B26" s="6">
        <v>44637</v>
      </c>
      <c r="C26" s="6">
        <v>44638</v>
      </c>
      <c r="D26" s="4">
        <v>245</v>
      </c>
      <c r="E26" s="4" t="str">
        <f>VLOOKUP(A26,HOP!A:L,12,0)</f>
        <v>245.00</v>
      </c>
      <c r="F26" s="4" t="str">
        <f>VLOOKUP(A26,HOP!A:C,3,0)</f>
        <v>2471242</v>
      </c>
      <c r="G26" s="4">
        <f t="shared" si="0"/>
        <v>0</v>
      </c>
      <c r="H26" s="4" t="str">
        <f t="shared" si="1"/>
        <v>，2471242</v>
      </c>
      <c r="I26" s="4" t="str">
        <f>VLOOKUP(A26,HOP!A:U,21,0)</f>
        <v>直连</v>
      </c>
    </row>
    <row r="27" s="4" customFormat="1" spans="1:9">
      <c r="A27" s="5">
        <v>17666921919</v>
      </c>
      <c r="B27" s="6">
        <v>44637</v>
      </c>
      <c r="C27" s="6">
        <v>44638</v>
      </c>
      <c r="D27" s="4">
        <v>117</v>
      </c>
      <c r="E27" s="4" t="str">
        <f>VLOOKUP(A27,HOP!A:L,12,0)</f>
        <v>117.00</v>
      </c>
      <c r="F27" s="4" t="str">
        <f>VLOOKUP(A27,HOP!A:C,3,0)</f>
        <v>2471246</v>
      </c>
      <c r="G27" s="4">
        <f t="shared" si="0"/>
        <v>0</v>
      </c>
      <c r="H27" s="4" t="str">
        <f t="shared" si="1"/>
        <v>，2471246</v>
      </c>
      <c r="I27" s="4" t="str">
        <f>VLOOKUP(A27,HOP!A:U,21,0)</f>
        <v>直连</v>
      </c>
    </row>
    <row r="28" s="4" customFormat="1" spans="1:9">
      <c r="A28" s="5">
        <v>17666943009</v>
      </c>
      <c r="B28" s="6">
        <v>44637</v>
      </c>
      <c r="C28" s="6">
        <v>44638</v>
      </c>
      <c r="D28" s="4">
        <v>568</v>
      </c>
      <c r="E28" s="4" t="str">
        <f>VLOOKUP(A28,HOP!A:L,12,0)</f>
        <v>568.00</v>
      </c>
      <c r="F28" s="4" t="str">
        <f>VLOOKUP(A28,HOP!A:C,3,0)</f>
        <v>2471256</v>
      </c>
      <c r="G28" s="4">
        <f t="shared" si="0"/>
        <v>0</v>
      </c>
      <c r="H28" s="4" t="str">
        <f t="shared" si="1"/>
        <v>，2471256</v>
      </c>
      <c r="I28" s="4" t="str">
        <f>VLOOKUP(A28,HOP!A:U,21,0)</f>
        <v>直连</v>
      </c>
    </row>
    <row r="29" s="4" customFormat="1" spans="1:9">
      <c r="A29" s="5">
        <v>17666947732</v>
      </c>
      <c r="B29" s="6">
        <v>44637</v>
      </c>
      <c r="C29" s="6">
        <v>44638</v>
      </c>
      <c r="D29" s="4">
        <v>320</v>
      </c>
      <c r="E29" s="4" t="str">
        <f>VLOOKUP(A29,HOP!A:L,12,0)</f>
        <v>320.00</v>
      </c>
      <c r="F29" s="4" t="str">
        <f>VLOOKUP(A29,HOP!A:C,3,0)</f>
        <v>2471260</v>
      </c>
      <c r="G29" s="4">
        <f t="shared" si="0"/>
        <v>0</v>
      </c>
      <c r="H29" s="4" t="str">
        <f t="shared" si="1"/>
        <v>，2471260</v>
      </c>
      <c r="I29" s="4" t="str">
        <f>VLOOKUP(A29,HOP!A:U,21,0)</f>
        <v>直连</v>
      </c>
    </row>
    <row r="30" s="4" customFormat="1" spans="1:9">
      <c r="A30" s="5">
        <v>17667092816</v>
      </c>
      <c r="B30" s="6">
        <v>44637</v>
      </c>
      <c r="C30" s="6">
        <v>44638</v>
      </c>
      <c r="D30" s="4">
        <v>98</v>
      </c>
      <c r="E30" s="4" t="str">
        <f>VLOOKUP(A30,HOP!A:L,12,0)</f>
        <v>98.00</v>
      </c>
      <c r="F30" s="4" t="str">
        <f>VLOOKUP(A30,HOP!A:C,3,0)</f>
        <v>2471345</v>
      </c>
      <c r="G30" s="4">
        <f t="shared" si="0"/>
        <v>0</v>
      </c>
      <c r="H30" s="4" t="str">
        <f t="shared" si="1"/>
        <v>，2471345</v>
      </c>
      <c r="I30" s="4" t="str">
        <f>VLOOKUP(A30,HOP!A:U,21,0)</f>
        <v>直连</v>
      </c>
    </row>
    <row r="31" s="4" customFormat="1" spans="1:9">
      <c r="A31" s="5">
        <v>17667151188</v>
      </c>
      <c r="B31" s="6">
        <v>44637</v>
      </c>
      <c r="C31" s="6">
        <v>44638</v>
      </c>
      <c r="D31" s="4">
        <v>699</v>
      </c>
      <c r="E31" s="4" t="str">
        <f>VLOOKUP(A31,HOP!A:L,12,0)</f>
        <v>699.00</v>
      </c>
      <c r="F31" s="4" t="str">
        <f>VLOOKUP(A31,HOP!A:C,3,0)</f>
        <v>2471390</v>
      </c>
      <c r="G31" s="4">
        <f t="shared" si="0"/>
        <v>0</v>
      </c>
      <c r="H31" s="4" t="str">
        <f t="shared" si="1"/>
        <v>，2471390</v>
      </c>
      <c r="I31" s="4" t="str">
        <f>VLOOKUP(A31,HOP!A:U,21,0)</f>
        <v>直连</v>
      </c>
    </row>
    <row r="32" s="4" customFormat="1" spans="1:9">
      <c r="A32" s="5">
        <v>17667311052</v>
      </c>
      <c r="B32" s="6">
        <v>44637</v>
      </c>
      <c r="C32" s="6">
        <v>44638</v>
      </c>
      <c r="D32" s="4">
        <v>126</v>
      </c>
      <c r="E32" s="4" t="str">
        <f>VLOOKUP(A32,HOP!A:L,12,0)</f>
        <v>126.00</v>
      </c>
      <c r="F32" s="4" t="str">
        <f>VLOOKUP(A32,HOP!A:C,3,0)</f>
        <v>2471492</v>
      </c>
      <c r="G32" s="4">
        <f t="shared" si="0"/>
        <v>0</v>
      </c>
      <c r="H32" s="4" t="str">
        <f t="shared" si="1"/>
        <v>，2471492</v>
      </c>
      <c r="I32" s="4" t="str">
        <f>VLOOKUP(A32,HOP!A:U,21,0)</f>
        <v>直连</v>
      </c>
    </row>
    <row r="33" s="4" customFormat="1" spans="1:9">
      <c r="A33" s="5">
        <v>17667430201</v>
      </c>
      <c r="B33" s="6">
        <v>44637</v>
      </c>
      <c r="C33" s="6">
        <v>44638</v>
      </c>
      <c r="D33" s="4">
        <v>185</v>
      </c>
      <c r="E33" s="4" t="str">
        <f>VLOOKUP(A33,HOP!A:L,12,0)</f>
        <v>185.00</v>
      </c>
      <c r="F33" s="4" t="str">
        <f>VLOOKUP(A33,HOP!A:C,3,0)</f>
        <v>2471560</v>
      </c>
      <c r="G33" s="4">
        <f t="shared" si="0"/>
        <v>0</v>
      </c>
      <c r="H33" s="4" t="str">
        <f t="shared" si="1"/>
        <v>，2471560</v>
      </c>
      <c r="I33" s="4" t="str">
        <f>VLOOKUP(A33,HOP!A:U,21,0)</f>
        <v>直连</v>
      </c>
    </row>
    <row r="34" s="4" customFormat="1" spans="1:9">
      <c r="A34" s="5">
        <v>17667483022</v>
      </c>
      <c r="B34" s="6">
        <v>44637</v>
      </c>
      <c r="C34" s="6">
        <v>44638</v>
      </c>
      <c r="D34" s="4">
        <v>198</v>
      </c>
      <c r="E34" s="4" t="str">
        <f>VLOOKUP(A34,HOP!A:L,12,0)</f>
        <v>198.00</v>
      </c>
      <c r="F34" s="4" t="str">
        <f>VLOOKUP(A34,HOP!A:C,3,0)</f>
        <v>2471592</v>
      </c>
      <c r="G34" s="4">
        <f t="shared" si="0"/>
        <v>0</v>
      </c>
      <c r="H34" s="4" t="str">
        <f t="shared" si="1"/>
        <v>，2471592</v>
      </c>
      <c r="I34" s="4" t="str">
        <f>VLOOKUP(A34,HOP!A:U,21,0)</f>
        <v>直连</v>
      </c>
    </row>
    <row r="35" s="4" customFormat="1" spans="1:9">
      <c r="A35" s="5">
        <v>17667499625</v>
      </c>
      <c r="B35" s="6">
        <v>44637</v>
      </c>
      <c r="C35" s="6">
        <v>44638</v>
      </c>
      <c r="D35" s="4">
        <v>139</v>
      </c>
      <c r="E35" s="4" t="str">
        <f>VLOOKUP(A35,HOP!A:L,12,0)</f>
        <v>139.00</v>
      </c>
      <c r="F35" s="4" t="str">
        <f>VLOOKUP(A35,HOP!A:C,3,0)</f>
        <v>2471617</v>
      </c>
      <c r="G35" s="4">
        <f t="shared" si="0"/>
        <v>0</v>
      </c>
      <c r="H35" s="4" t="str">
        <f t="shared" si="1"/>
        <v>，2471617</v>
      </c>
      <c r="I35" s="4" t="str">
        <f>VLOOKUP(A35,HOP!A:U,21,0)</f>
        <v>直连</v>
      </c>
    </row>
    <row r="36" s="4" customFormat="1" spans="1:9">
      <c r="A36" s="5">
        <v>17667527329</v>
      </c>
      <c r="B36" s="6">
        <v>44637</v>
      </c>
      <c r="C36" s="6">
        <v>44638</v>
      </c>
      <c r="D36" s="4">
        <v>187</v>
      </c>
      <c r="E36" s="4" t="str">
        <f>VLOOKUP(A36,HOP!A:L,12,0)</f>
        <v>187.00</v>
      </c>
      <c r="F36" s="4" t="str">
        <f>VLOOKUP(A36,HOP!A:C,3,0)</f>
        <v>2471624</v>
      </c>
      <c r="G36" s="4">
        <f t="shared" si="0"/>
        <v>0</v>
      </c>
      <c r="H36" s="4" t="str">
        <f t="shared" si="1"/>
        <v>，2471624</v>
      </c>
      <c r="I36" s="4" t="str">
        <f>VLOOKUP(A36,HOP!A:U,21,0)</f>
        <v>直连</v>
      </c>
    </row>
    <row r="37" s="4" customFormat="1" spans="1:9">
      <c r="A37" s="5">
        <v>17667537236</v>
      </c>
      <c r="B37" s="6">
        <v>44637</v>
      </c>
      <c r="C37" s="6">
        <v>44638</v>
      </c>
      <c r="D37" s="4">
        <v>74</v>
      </c>
      <c r="E37" s="4" t="str">
        <f>VLOOKUP(A37,HOP!A:L,12,0)</f>
        <v>74.00</v>
      </c>
      <c r="F37" s="4" t="str">
        <f>VLOOKUP(A37,HOP!A:C,3,0)</f>
        <v>2471632</v>
      </c>
      <c r="G37" s="4">
        <f t="shared" si="0"/>
        <v>0</v>
      </c>
      <c r="H37" s="4" t="str">
        <f t="shared" si="1"/>
        <v>，2471632</v>
      </c>
      <c r="I37" s="4" t="str">
        <f>VLOOKUP(A37,HOP!A:U,21,0)</f>
        <v>直连</v>
      </c>
    </row>
    <row r="38" s="4" customFormat="1" spans="1:9">
      <c r="A38" s="5">
        <v>17667540763</v>
      </c>
      <c r="B38" s="6">
        <v>44637</v>
      </c>
      <c r="C38" s="6">
        <v>44638</v>
      </c>
      <c r="D38" s="4">
        <v>350</v>
      </c>
      <c r="E38" s="4" t="str">
        <f>VLOOKUP(A38,HOP!A:L,12,0)</f>
        <v>350.00</v>
      </c>
      <c r="F38" s="4" t="str">
        <f>VLOOKUP(A38,HOP!A:C,3,0)</f>
        <v>2471633</v>
      </c>
      <c r="G38" s="4">
        <f t="shared" si="0"/>
        <v>0</v>
      </c>
      <c r="H38" s="4" t="str">
        <f t="shared" si="1"/>
        <v>，2471633</v>
      </c>
      <c r="I38" s="4" t="str">
        <f>VLOOKUP(A38,HOP!A:U,21,0)</f>
        <v>直连</v>
      </c>
    </row>
    <row r="39" s="4" customFormat="1" spans="1:9">
      <c r="A39" s="5">
        <v>17667580897</v>
      </c>
      <c r="B39" s="6">
        <v>44637</v>
      </c>
      <c r="C39" s="6">
        <v>44638</v>
      </c>
      <c r="D39" s="4">
        <v>287</v>
      </c>
      <c r="E39" s="4" t="str">
        <f>VLOOKUP(A39,HOP!A:L,12,0)</f>
        <v>287.00</v>
      </c>
      <c r="F39" s="4" t="str">
        <f>VLOOKUP(A39,HOP!A:C,3,0)</f>
        <v>2471656</v>
      </c>
      <c r="G39" s="4">
        <f t="shared" si="0"/>
        <v>0</v>
      </c>
      <c r="H39" s="4" t="str">
        <f t="shared" si="1"/>
        <v>，2471656</v>
      </c>
      <c r="I39" s="4" t="str">
        <f>VLOOKUP(A39,HOP!A:U,21,0)</f>
        <v>直连</v>
      </c>
    </row>
    <row r="40" s="4" customFormat="1" spans="1:9">
      <c r="A40" s="5">
        <v>17667754495</v>
      </c>
      <c r="B40" s="6">
        <v>44637</v>
      </c>
      <c r="C40" s="6">
        <v>44638</v>
      </c>
      <c r="D40" s="4">
        <v>139</v>
      </c>
      <c r="E40" s="4" t="str">
        <f>VLOOKUP(A40,HOP!A:L,12,0)</f>
        <v>139.00</v>
      </c>
      <c r="F40" s="4" t="str">
        <f>VLOOKUP(A40,HOP!A:C,3,0)</f>
        <v>2471765</v>
      </c>
      <c r="G40" s="4">
        <f t="shared" si="0"/>
        <v>0</v>
      </c>
      <c r="H40" s="4" t="str">
        <f t="shared" si="1"/>
        <v>，2471765</v>
      </c>
      <c r="I40" s="4" t="str">
        <f>VLOOKUP(A40,HOP!A:U,21,0)</f>
        <v>直连</v>
      </c>
    </row>
    <row r="41" s="4" customFormat="1" spans="1:9">
      <c r="A41" s="5">
        <v>17667866405</v>
      </c>
      <c r="B41" s="6">
        <v>44637</v>
      </c>
      <c r="C41" s="6">
        <v>44638</v>
      </c>
      <c r="D41" s="4">
        <v>187</v>
      </c>
      <c r="E41" s="4" t="str">
        <f>VLOOKUP(A41,HOP!A:L,12,0)</f>
        <v>187.00</v>
      </c>
      <c r="F41" s="4" t="str">
        <f>VLOOKUP(A41,HOP!A:C,3,0)</f>
        <v>2471839</v>
      </c>
      <c r="G41" s="4">
        <f t="shared" si="0"/>
        <v>0</v>
      </c>
      <c r="H41" s="4" t="str">
        <f t="shared" si="1"/>
        <v>，2471839</v>
      </c>
      <c r="I41" s="4" t="str">
        <f>VLOOKUP(A41,HOP!A:U,21,0)</f>
        <v>直连</v>
      </c>
    </row>
    <row r="42" s="4" customFormat="1" spans="1:10">
      <c r="A42" s="5">
        <v>17386359380</v>
      </c>
      <c r="B42" s="6">
        <v>44618</v>
      </c>
      <c r="C42" s="6">
        <v>44619</v>
      </c>
      <c r="D42" s="4">
        <v>24.14</v>
      </c>
      <c r="E42" s="4" t="e">
        <f>VLOOKUP(A42,HOP!A:L,12,0)</f>
        <v>#N/A</v>
      </c>
      <c r="F42" s="4">
        <v>2421675</v>
      </c>
      <c r="G42" s="4" t="e">
        <f t="shared" si="0"/>
        <v>#N/A</v>
      </c>
      <c r="H42" s="4" t="str">
        <f t="shared" si="1"/>
        <v>，2421675</v>
      </c>
      <c r="I42" s="4" t="e">
        <f>VLOOKUP(A42,HOP!A:U,21,0)</f>
        <v>#N/A</v>
      </c>
      <c r="J42" s="4" t="s">
        <v>197</v>
      </c>
    </row>
    <row r="44" spans="4:4">
      <c r="D44" s="4">
        <f>SUM(D2:D43)</f>
        <v>10471.14</v>
      </c>
    </row>
    <row r="45" spans="4:4">
      <c r="D45" s="4" t="s">
        <v>198</v>
      </c>
    </row>
    <row r="48" spans="1:1">
      <c r="A48" s="4" t="s">
        <v>199</v>
      </c>
    </row>
    <row r="49" spans="1:1">
      <c r="A49" s="4" t="s">
        <v>200</v>
      </c>
    </row>
  </sheetData>
  <autoFilter ref="A1:X42">
    <filterColumn colId="3">
      <filters>
        <filter val="350"/>
        <filter val="593"/>
        <filter val="654"/>
        <filter val="714"/>
        <filter val="24.14"/>
        <filter val="117"/>
        <filter val="417"/>
        <filter val="98"/>
        <filter val="118"/>
        <filter val="198"/>
        <filter val="699"/>
        <filter val="160"/>
        <filter val="320"/>
        <filter val="224"/>
        <filter val="126"/>
        <filter val="568"/>
        <filter val="131"/>
        <filter val="74"/>
        <filter val="476"/>
        <filter val="139"/>
        <filter val="384"/>
        <filter val="185"/>
        <filter val="245"/>
        <filter val="646"/>
        <filter val="187"/>
        <filter val="287"/>
        <filter val="608"/>
        <filter val="68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201</v>
      </c>
      <c r="B1" s="2" t="s">
        <v>202</v>
      </c>
      <c r="C1" s="2" t="s">
        <v>203</v>
      </c>
      <c r="D1" s="2" t="s">
        <v>204</v>
      </c>
      <c r="E1" s="2" t="s">
        <v>13</v>
      </c>
      <c r="F1" s="2" t="s">
        <v>5</v>
      </c>
      <c r="G1" s="2" t="s">
        <v>6</v>
      </c>
      <c r="H1" s="2" t="s">
        <v>205</v>
      </c>
      <c r="I1" s="2" t="s">
        <v>206</v>
      </c>
      <c r="J1" s="2" t="s">
        <v>207</v>
      </c>
      <c r="K1" s="2" t="s">
        <v>208</v>
      </c>
      <c r="L1" s="2" t="s">
        <v>209</v>
      </c>
      <c r="M1" s="2" t="s">
        <v>210</v>
      </c>
      <c r="N1" s="2" t="s">
        <v>211</v>
      </c>
      <c r="O1" s="2" t="s">
        <v>212</v>
      </c>
      <c r="P1" s="2" t="s">
        <v>213</v>
      </c>
      <c r="Q1" s="2" t="s">
        <v>214</v>
      </c>
      <c r="R1" s="2" t="s">
        <v>215</v>
      </c>
      <c r="S1" s="2" t="s">
        <v>216</v>
      </c>
      <c r="T1" s="2" t="s">
        <v>217</v>
      </c>
      <c r="U1" s="2" t="s">
        <v>218</v>
      </c>
    </row>
    <row r="2" s="1" customFormat="1" spans="1:21">
      <c r="A2" s="3">
        <v>17667866405</v>
      </c>
      <c r="B2" s="1" t="s">
        <v>219</v>
      </c>
      <c r="C2" s="1" t="s">
        <v>220</v>
      </c>
      <c r="D2" s="1" t="s">
        <v>221</v>
      </c>
      <c r="E2" s="1" t="s">
        <v>190</v>
      </c>
      <c r="F2" s="1" t="s">
        <v>219</v>
      </c>
      <c r="G2" s="1" t="s">
        <v>222</v>
      </c>
      <c r="H2" s="1" t="s">
        <v>223</v>
      </c>
      <c r="I2" s="1" t="s">
        <v>224</v>
      </c>
      <c r="J2" s="1" t="s">
        <v>225</v>
      </c>
      <c r="K2" s="1" t="s">
        <v>224</v>
      </c>
      <c r="L2" s="1" t="s">
        <v>224</v>
      </c>
      <c r="M2" s="1" t="s">
        <v>226</v>
      </c>
      <c r="N2" s="1" t="s">
        <v>226</v>
      </c>
      <c r="O2" s="1" t="s">
        <v>227</v>
      </c>
      <c r="P2" s="1" t="s">
        <v>228</v>
      </c>
      <c r="Q2" s="1" t="s">
        <v>229</v>
      </c>
      <c r="R2" s="1" t="s">
        <v>230</v>
      </c>
      <c r="S2" s="1" t="s">
        <v>231</v>
      </c>
      <c r="T2" s="1" t="s">
        <v>232</v>
      </c>
      <c r="U2" s="1" t="s">
        <v>233</v>
      </c>
    </row>
    <row r="3" s="1" customFormat="1" spans="1:21">
      <c r="A3" s="3">
        <v>17667754495</v>
      </c>
      <c r="B3" s="1" t="s">
        <v>219</v>
      </c>
      <c r="C3" s="1" t="s">
        <v>234</v>
      </c>
      <c r="D3" s="1" t="s">
        <v>235</v>
      </c>
      <c r="E3" s="1" t="s">
        <v>185</v>
      </c>
      <c r="F3" s="1" t="s">
        <v>219</v>
      </c>
      <c r="G3" s="1" t="s">
        <v>222</v>
      </c>
      <c r="H3" s="1" t="s">
        <v>223</v>
      </c>
      <c r="I3" s="1" t="s">
        <v>236</v>
      </c>
      <c r="J3" s="1" t="s">
        <v>225</v>
      </c>
      <c r="K3" s="1" t="s">
        <v>236</v>
      </c>
      <c r="L3" s="1" t="s">
        <v>236</v>
      </c>
      <c r="M3" s="1" t="s">
        <v>226</v>
      </c>
      <c r="N3" s="1" t="s">
        <v>226</v>
      </c>
      <c r="O3" s="1" t="s">
        <v>227</v>
      </c>
      <c r="P3" s="1" t="s">
        <v>228</v>
      </c>
      <c r="Q3" s="1" t="s">
        <v>229</v>
      </c>
      <c r="R3" s="1" t="s">
        <v>237</v>
      </c>
      <c r="S3" s="1" t="s">
        <v>231</v>
      </c>
      <c r="T3" s="1" t="s">
        <v>232</v>
      </c>
      <c r="U3" s="1" t="s">
        <v>233</v>
      </c>
    </row>
    <row r="4" s="1" customFormat="1" spans="1:21">
      <c r="A4" s="3">
        <v>17667580897</v>
      </c>
      <c r="B4" s="1" t="s">
        <v>219</v>
      </c>
      <c r="C4" s="1" t="s">
        <v>238</v>
      </c>
      <c r="D4" s="1" t="s">
        <v>239</v>
      </c>
      <c r="E4" s="1" t="s">
        <v>240</v>
      </c>
      <c r="F4" s="1" t="s">
        <v>219</v>
      </c>
      <c r="G4" s="1" t="s">
        <v>222</v>
      </c>
      <c r="H4" s="1" t="s">
        <v>223</v>
      </c>
      <c r="I4" s="1" t="s">
        <v>241</v>
      </c>
      <c r="J4" s="1" t="s">
        <v>225</v>
      </c>
      <c r="K4" s="1" t="s">
        <v>241</v>
      </c>
      <c r="L4" s="1" t="s">
        <v>241</v>
      </c>
      <c r="M4" s="1" t="s">
        <v>226</v>
      </c>
      <c r="N4" s="1" t="s">
        <v>226</v>
      </c>
      <c r="O4" s="1" t="s">
        <v>227</v>
      </c>
      <c r="P4" s="1" t="s">
        <v>228</v>
      </c>
      <c r="Q4" s="1" t="s">
        <v>229</v>
      </c>
      <c r="R4" s="1" t="s">
        <v>242</v>
      </c>
      <c r="S4" s="1" t="s">
        <v>231</v>
      </c>
      <c r="T4" s="1" t="s">
        <v>232</v>
      </c>
      <c r="U4" s="1" t="s">
        <v>233</v>
      </c>
    </row>
    <row r="5" s="1" customFormat="1" spans="1:21">
      <c r="A5" s="3">
        <v>17667540763</v>
      </c>
      <c r="B5" s="1" t="s">
        <v>219</v>
      </c>
      <c r="C5" s="1" t="s">
        <v>243</v>
      </c>
      <c r="D5" s="1" t="s">
        <v>244</v>
      </c>
      <c r="E5" s="1" t="s">
        <v>245</v>
      </c>
      <c r="F5" s="1" t="s">
        <v>219</v>
      </c>
      <c r="G5" s="1" t="s">
        <v>222</v>
      </c>
      <c r="H5" s="1" t="s">
        <v>223</v>
      </c>
      <c r="I5" s="1" t="s">
        <v>246</v>
      </c>
      <c r="J5" s="1" t="s">
        <v>225</v>
      </c>
      <c r="K5" s="1" t="s">
        <v>246</v>
      </c>
      <c r="L5" s="1" t="s">
        <v>246</v>
      </c>
      <c r="M5" s="1" t="s">
        <v>226</v>
      </c>
      <c r="N5" s="1" t="s">
        <v>226</v>
      </c>
      <c r="O5" s="1" t="s">
        <v>227</v>
      </c>
      <c r="P5" s="1" t="s">
        <v>228</v>
      </c>
      <c r="Q5" s="1" t="s">
        <v>229</v>
      </c>
      <c r="R5" s="1" t="s">
        <v>247</v>
      </c>
      <c r="S5" s="1" t="s">
        <v>231</v>
      </c>
      <c r="T5" s="1" t="s">
        <v>232</v>
      </c>
      <c r="U5" s="1" t="s">
        <v>233</v>
      </c>
    </row>
    <row r="6" s="1" customFormat="1" spans="1:21">
      <c r="A6" s="3">
        <v>17667537236</v>
      </c>
      <c r="B6" s="1" t="s">
        <v>219</v>
      </c>
      <c r="C6" s="1" t="s">
        <v>248</v>
      </c>
      <c r="D6" s="1" t="s">
        <v>249</v>
      </c>
      <c r="E6" s="1" t="s">
        <v>173</v>
      </c>
      <c r="F6" s="1" t="s">
        <v>219</v>
      </c>
      <c r="G6" s="1" t="s">
        <v>222</v>
      </c>
      <c r="H6" s="1" t="s">
        <v>223</v>
      </c>
      <c r="I6" s="1" t="s">
        <v>250</v>
      </c>
      <c r="J6" s="1" t="s">
        <v>225</v>
      </c>
      <c r="K6" s="1" t="s">
        <v>250</v>
      </c>
      <c r="L6" s="1" t="s">
        <v>250</v>
      </c>
      <c r="M6" s="1" t="s">
        <v>226</v>
      </c>
      <c r="N6" s="1" t="s">
        <v>226</v>
      </c>
      <c r="O6" s="1" t="s">
        <v>227</v>
      </c>
      <c r="P6" s="1" t="s">
        <v>228</v>
      </c>
      <c r="Q6" s="1" t="s">
        <v>229</v>
      </c>
      <c r="R6" s="1" t="s">
        <v>251</v>
      </c>
      <c r="S6" s="1" t="s">
        <v>231</v>
      </c>
      <c r="T6" s="1" t="s">
        <v>232</v>
      </c>
      <c r="U6" s="1" t="s">
        <v>233</v>
      </c>
    </row>
    <row r="7" s="1" customFormat="1" spans="1:21">
      <c r="A7" s="3">
        <v>17667527329</v>
      </c>
      <c r="B7" s="1" t="s">
        <v>219</v>
      </c>
      <c r="C7" s="1" t="s">
        <v>252</v>
      </c>
      <c r="D7" s="1" t="s">
        <v>253</v>
      </c>
      <c r="E7" s="1" t="s">
        <v>167</v>
      </c>
      <c r="F7" s="1" t="s">
        <v>219</v>
      </c>
      <c r="G7" s="1" t="s">
        <v>222</v>
      </c>
      <c r="H7" s="1" t="s">
        <v>223</v>
      </c>
      <c r="I7" s="1" t="s">
        <v>224</v>
      </c>
      <c r="J7" s="1" t="s">
        <v>225</v>
      </c>
      <c r="K7" s="1" t="s">
        <v>224</v>
      </c>
      <c r="L7" s="1" t="s">
        <v>224</v>
      </c>
      <c r="M7" s="1" t="s">
        <v>226</v>
      </c>
      <c r="N7" s="1" t="s">
        <v>226</v>
      </c>
      <c r="O7" s="1" t="s">
        <v>227</v>
      </c>
      <c r="P7" s="1" t="s">
        <v>228</v>
      </c>
      <c r="Q7" s="1" t="s">
        <v>229</v>
      </c>
      <c r="R7" s="1" t="s">
        <v>254</v>
      </c>
      <c r="S7" s="1" t="s">
        <v>231</v>
      </c>
      <c r="T7" s="1" t="s">
        <v>232</v>
      </c>
      <c r="U7" s="1" t="s">
        <v>233</v>
      </c>
    </row>
    <row r="8" s="1" customFormat="1" spans="1:21">
      <c r="A8" s="3">
        <v>17667499625</v>
      </c>
      <c r="B8" s="1" t="s">
        <v>219</v>
      </c>
      <c r="C8" s="1" t="s">
        <v>255</v>
      </c>
      <c r="D8" s="1" t="s">
        <v>256</v>
      </c>
      <c r="E8" s="1" t="s">
        <v>163</v>
      </c>
      <c r="F8" s="1" t="s">
        <v>219</v>
      </c>
      <c r="G8" s="1" t="s">
        <v>222</v>
      </c>
      <c r="H8" s="1" t="s">
        <v>223</v>
      </c>
      <c r="I8" s="1" t="s">
        <v>236</v>
      </c>
      <c r="J8" s="1" t="s">
        <v>225</v>
      </c>
      <c r="K8" s="1" t="s">
        <v>236</v>
      </c>
      <c r="L8" s="1" t="s">
        <v>236</v>
      </c>
      <c r="M8" s="1" t="s">
        <v>226</v>
      </c>
      <c r="N8" s="1" t="s">
        <v>226</v>
      </c>
      <c r="O8" s="1" t="s">
        <v>227</v>
      </c>
      <c r="P8" s="1" t="s">
        <v>228</v>
      </c>
      <c r="Q8" s="1" t="s">
        <v>229</v>
      </c>
      <c r="R8" s="1" t="s">
        <v>257</v>
      </c>
      <c r="S8" s="1" t="s">
        <v>231</v>
      </c>
      <c r="T8" s="1" t="s">
        <v>232</v>
      </c>
      <c r="U8" s="1" t="s">
        <v>233</v>
      </c>
    </row>
    <row r="9" s="1" customFormat="1" spans="1:21">
      <c r="A9" s="3">
        <v>17667483022</v>
      </c>
      <c r="B9" s="1" t="s">
        <v>219</v>
      </c>
      <c r="C9" s="1" t="s">
        <v>258</v>
      </c>
      <c r="D9" s="1" t="s">
        <v>259</v>
      </c>
      <c r="E9" s="1" t="s">
        <v>159</v>
      </c>
      <c r="F9" s="1" t="s">
        <v>219</v>
      </c>
      <c r="G9" s="1" t="s">
        <v>222</v>
      </c>
      <c r="H9" s="1" t="s">
        <v>223</v>
      </c>
      <c r="I9" s="1" t="s">
        <v>260</v>
      </c>
      <c r="J9" s="1" t="s">
        <v>225</v>
      </c>
      <c r="K9" s="1" t="s">
        <v>260</v>
      </c>
      <c r="L9" s="1" t="s">
        <v>260</v>
      </c>
      <c r="M9" s="1" t="s">
        <v>226</v>
      </c>
      <c r="N9" s="1" t="s">
        <v>226</v>
      </c>
      <c r="O9" s="1" t="s">
        <v>227</v>
      </c>
      <c r="P9" s="1" t="s">
        <v>228</v>
      </c>
      <c r="Q9" s="1" t="s">
        <v>229</v>
      </c>
      <c r="R9" s="1" t="s">
        <v>261</v>
      </c>
      <c r="S9" s="1" t="s">
        <v>231</v>
      </c>
      <c r="T9" s="1" t="s">
        <v>232</v>
      </c>
      <c r="U9" s="1" t="s">
        <v>233</v>
      </c>
    </row>
    <row r="10" s="1" customFormat="1" spans="1:21">
      <c r="A10" s="3">
        <v>17667430201</v>
      </c>
      <c r="B10" s="1" t="s">
        <v>219</v>
      </c>
      <c r="C10" s="1" t="s">
        <v>262</v>
      </c>
      <c r="D10" s="1" t="s">
        <v>263</v>
      </c>
      <c r="E10" s="1" t="s">
        <v>154</v>
      </c>
      <c r="F10" s="1" t="s">
        <v>219</v>
      </c>
      <c r="G10" s="1" t="s">
        <v>222</v>
      </c>
      <c r="H10" s="1" t="s">
        <v>223</v>
      </c>
      <c r="I10" s="1" t="s">
        <v>264</v>
      </c>
      <c r="J10" s="1" t="s">
        <v>225</v>
      </c>
      <c r="K10" s="1" t="s">
        <v>264</v>
      </c>
      <c r="L10" s="1" t="s">
        <v>264</v>
      </c>
      <c r="M10" s="1" t="s">
        <v>226</v>
      </c>
      <c r="N10" s="1" t="s">
        <v>226</v>
      </c>
      <c r="O10" s="1" t="s">
        <v>227</v>
      </c>
      <c r="P10" s="1" t="s">
        <v>228</v>
      </c>
      <c r="Q10" s="1" t="s">
        <v>229</v>
      </c>
      <c r="R10" s="1" t="s">
        <v>265</v>
      </c>
      <c r="S10" s="1" t="s">
        <v>231</v>
      </c>
      <c r="T10" s="1" t="s">
        <v>232</v>
      </c>
      <c r="U10" s="1" t="s">
        <v>233</v>
      </c>
    </row>
    <row r="11" s="1" customFormat="1" spans="1:21">
      <c r="A11" s="3">
        <v>17667311052</v>
      </c>
      <c r="B11" s="1" t="s">
        <v>219</v>
      </c>
      <c r="C11" s="1" t="s">
        <v>266</v>
      </c>
      <c r="D11" s="1" t="s">
        <v>267</v>
      </c>
      <c r="E11" s="1" t="s">
        <v>150</v>
      </c>
      <c r="F11" s="1" t="s">
        <v>219</v>
      </c>
      <c r="G11" s="1" t="s">
        <v>222</v>
      </c>
      <c r="H11" s="1" t="s">
        <v>223</v>
      </c>
      <c r="I11" s="1" t="s">
        <v>268</v>
      </c>
      <c r="J11" s="1" t="s">
        <v>225</v>
      </c>
      <c r="K11" s="1" t="s">
        <v>268</v>
      </c>
      <c r="L11" s="1" t="s">
        <v>268</v>
      </c>
      <c r="M11" s="1" t="s">
        <v>226</v>
      </c>
      <c r="N11" s="1" t="s">
        <v>226</v>
      </c>
      <c r="O11" s="1" t="s">
        <v>227</v>
      </c>
      <c r="P11" s="1" t="s">
        <v>228</v>
      </c>
      <c r="Q11" s="1" t="s">
        <v>229</v>
      </c>
      <c r="R11" s="1" t="s">
        <v>269</v>
      </c>
      <c r="S11" s="1" t="s">
        <v>231</v>
      </c>
      <c r="T11" s="1" t="s">
        <v>232</v>
      </c>
      <c r="U11" s="1" t="s">
        <v>233</v>
      </c>
    </row>
    <row r="12" s="1" customFormat="1" spans="1:21">
      <c r="A12" s="3">
        <v>17667151188</v>
      </c>
      <c r="B12" s="1" t="s">
        <v>219</v>
      </c>
      <c r="C12" s="1" t="s">
        <v>270</v>
      </c>
      <c r="D12" s="1" t="s">
        <v>271</v>
      </c>
      <c r="E12" s="1" t="s">
        <v>272</v>
      </c>
      <c r="F12" s="1" t="s">
        <v>219</v>
      </c>
      <c r="G12" s="1" t="s">
        <v>222</v>
      </c>
      <c r="H12" s="1" t="s">
        <v>223</v>
      </c>
      <c r="I12" s="1" t="s">
        <v>273</v>
      </c>
      <c r="J12" s="1" t="s">
        <v>225</v>
      </c>
      <c r="K12" s="1" t="s">
        <v>273</v>
      </c>
      <c r="L12" s="1" t="s">
        <v>273</v>
      </c>
      <c r="M12" s="1" t="s">
        <v>226</v>
      </c>
      <c r="N12" s="1" t="s">
        <v>226</v>
      </c>
      <c r="O12" s="1" t="s">
        <v>227</v>
      </c>
      <c r="P12" s="1" t="s">
        <v>228</v>
      </c>
      <c r="Q12" s="1" t="s">
        <v>229</v>
      </c>
      <c r="R12" s="1" t="s">
        <v>274</v>
      </c>
      <c r="S12" s="1" t="s">
        <v>231</v>
      </c>
      <c r="T12" s="1" t="s">
        <v>232</v>
      </c>
      <c r="U12" s="1" t="s">
        <v>233</v>
      </c>
    </row>
    <row r="13" s="1" customFormat="1" spans="1:21">
      <c r="A13" s="3">
        <v>17667092816</v>
      </c>
      <c r="B13" s="1" t="s">
        <v>219</v>
      </c>
      <c r="C13" s="1" t="s">
        <v>275</v>
      </c>
      <c r="D13" s="1" t="s">
        <v>276</v>
      </c>
      <c r="E13" s="1" t="s">
        <v>143</v>
      </c>
      <c r="F13" s="1" t="s">
        <v>219</v>
      </c>
      <c r="G13" s="1" t="s">
        <v>222</v>
      </c>
      <c r="H13" s="1" t="s">
        <v>223</v>
      </c>
      <c r="I13" s="1" t="s">
        <v>277</v>
      </c>
      <c r="J13" s="1" t="s">
        <v>225</v>
      </c>
      <c r="K13" s="1" t="s">
        <v>277</v>
      </c>
      <c r="L13" s="1" t="s">
        <v>277</v>
      </c>
      <c r="M13" s="1" t="s">
        <v>226</v>
      </c>
      <c r="N13" s="1" t="s">
        <v>226</v>
      </c>
      <c r="O13" s="1" t="s">
        <v>227</v>
      </c>
      <c r="P13" s="1" t="s">
        <v>228</v>
      </c>
      <c r="Q13" s="1" t="s">
        <v>229</v>
      </c>
      <c r="R13" s="1" t="s">
        <v>278</v>
      </c>
      <c r="S13" s="1" t="s">
        <v>231</v>
      </c>
      <c r="T13" s="1" t="s">
        <v>232</v>
      </c>
      <c r="U13" s="1" t="s">
        <v>233</v>
      </c>
    </row>
    <row r="14" s="1" customFormat="1" spans="1:21">
      <c r="A14" s="3">
        <v>17666947732</v>
      </c>
      <c r="B14" s="1" t="s">
        <v>219</v>
      </c>
      <c r="C14" s="1" t="s">
        <v>279</v>
      </c>
      <c r="D14" s="1" t="s">
        <v>280</v>
      </c>
      <c r="E14" s="1" t="s">
        <v>139</v>
      </c>
      <c r="F14" s="1" t="s">
        <v>219</v>
      </c>
      <c r="G14" s="1" t="s">
        <v>222</v>
      </c>
      <c r="H14" s="1" t="s">
        <v>223</v>
      </c>
      <c r="I14" s="1" t="s">
        <v>281</v>
      </c>
      <c r="J14" s="1" t="s">
        <v>225</v>
      </c>
      <c r="K14" s="1" t="s">
        <v>281</v>
      </c>
      <c r="L14" s="1" t="s">
        <v>281</v>
      </c>
      <c r="M14" s="1" t="s">
        <v>226</v>
      </c>
      <c r="N14" s="1" t="s">
        <v>226</v>
      </c>
      <c r="O14" s="1" t="s">
        <v>227</v>
      </c>
      <c r="P14" s="1" t="s">
        <v>228</v>
      </c>
      <c r="Q14" s="1" t="s">
        <v>229</v>
      </c>
      <c r="R14" s="1" t="s">
        <v>282</v>
      </c>
      <c r="S14" s="1" t="s">
        <v>231</v>
      </c>
      <c r="T14" s="1" t="s">
        <v>232</v>
      </c>
      <c r="U14" s="1" t="s">
        <v>233</v>
      </c>
    </row>
    <row r="15" s="1" customFormat="1" spans="1:21">
      <c r="A15" s="3">
        <v>17666943009</v>
      </c>
      <c r="B15" s="1" t="s">
        <v>219</v>
      </c>
      <c r="C15" s="1" t="s">
        <v>283</v>
      </c>
      <c r="D15" s="1" t="s">
        <v>284</v>
      </c>
      <c r="E15" s="1" t="s">
        <v>285</v>
      </c>
      <c r="F15" s="1" t="s">
        <v>219</v>
      </c>
      <c r="G15" s="1" t="s">
        <v>222</v>
      </c>
      <c r="H15" s="1" t="s">
        <v>223</v>
      </c>
      <c r="I15" s="1" t="s">
        <v>286</v>
      </c>
      <c r="J15" s="1" t="s">
        <v>225</v>
      </c>
      <c r="K15" s="1" t="s">
        <v>286</v>
      </c>
      <c r="L15" s="1" t="s">
        <v>286</v>
      </c>
      <c r="M15" s="1" t="s">
        <v>226</v>
      </c>
      <c r="N15" s="1" t="s">
        <v>226</v>
      </c>
      <c r="O15" s="1" t="s">
        <v>227</v>
      </c>
      <c r="P15" s="1" t="s">
        <v>228</v>
      </c>
      <c r="Q15" s="1" t="s">
        <v>229</v>
      </c>
      <c r="R15" s="1" t="s">
        <v>287</v>
      </c>
      <c r="S15" s="1" t="s">
        <v>231</v>
      </c>
      <c r="T15" s="1" t="s">
        <v>232</v>
      </c>
      <c r="U15" s="1" t="s">
        <v>233</v>
      </c>
    </row>
    <row r="16" s="1" customFormat="1" spans="1:21">
      <c r="A16" s="3">
        <v>17666921919</v>
      </c>
      <c r="B16" s="1" t="s">
        <v>219</v>
      </c>
      <c r="C16" s="1" t="s">
        <v>288</v>
      </c>
      <c r="D16" s="1" t="s">
        <v>289</v>
      </c>
      <c r="E16" s="1" t="s">
        <v>132</v>
      </c>
      <c r="F16" s="1" t="s">
        <v>219</v>
      </c>
      <c r="G16" s="1" t="s">
        <v>222</v>
      </c>
      <c r="H16" s="1" t="s">
        <v>223</v>
      </c>
      <c r="I16" s="1" t="s">
        <v>290</v>
      </c>
      <c r="J16" s="1" t="s">
        <v>225</v>
      </c>
      <c r="K16" s="1" t="s">
        <v>290</v>
      </c>
      <c r="L16" s="1" t="s">
        <v>290</v>
      </c>
      <c r="M16" s="1" t="s">
        <v>226</v>
      </c>
      <c r="N16" s="1" t="s">
        <v>226</v>
      </c>
      <c r="O16" s="1" t="s">
        <v>227</v>
      </c>
      <c r="P16" s="1" t="s">
        <v>228</v>
      </c>
      <c r="Q16" s="1" t="s">
        <v>229</v>
      </c>
      <c r="R16" s="1" t="s">
        <v>291</v>
      </c>
      <c r="S16" s="1" t="s">
        <v>231</v>
      </c>
      <c r="T16" s="1" t="s">
        <v>232</v>
      </c>
      <c r="U16" s="1" t="s">
        <v>233</v>
      </c>
    </row>
    <row r="17" s="1" customFormat="1" spans="1:21">
      <c r="A17" s="3">
        <v>17666908192</v>
      </c>
      <c r="B17" s="1" t="s">
        <v>219</v>
      </c>
      <c r="C17" s="1" t="s">
        <v>292</v>
      </c>
      <c r="D17" s="1" t="s">
        <v>293</v>
      </c>
      <c r="E17" s="1" t="s">
        <v>294</v>
      </c>
      <c r="F17" s="1" t="s">
        <v>219</v>
      </c>
      <c r="G17" s="1" t="s">
        <v>222</v>
      </c>
      <c r="H17" s="1" t="s">
        <v>223</v>
      </c>
      <c r="I17" s="1" t="s">
        <v>295</v>
      </c>
      <c r="J17" s="1" t="s">
        <v>225</v>
      </c>
      <c r="K17" s="1" t="s">
        <v>295</v>
      </c>
      <c r="L17" s="1" t="s">
        <v>295</v>
      </c>
      <c r="M17" s="1" t="s">
        <v>226</v>
      </c>
      <c r="N17" s="1" t="s">
        <v>226</v>
      </c>
      <c r="O17" s="1" t="s">
        <v>227</v>
      </c>
      <c r="P17" s="1" t="s">
        <v>228</v>
      </c>
      <c r="Q17" s="1" t="s">
        <v>229</v>
      </c>
      <c r="R17" s="1" t="s">
        <v>296</v>
      </c>
      <c r="S17" s="1" t="s">
        <v>231</v>
      </c>
      <c r="T17" s="1" t="s">
        <v>232</v>
      </c>
      <c r="U17" s="1" t="s">
        <v>233</v>
      </c>
    </row>
    <row r="18" s="1" customFormat="1" spans="1:21">
      <c r="A18" s="3">
        <v>17666832513</v>
      </c>
      <c r="B18" s="1" t="s">
        <v>219</v>
      </c>
      <c r="C18" s="1" t="s">
        <v>297</v>
      </c>
      <c r="D18" s="1" t="s">
        <v>298</v>
      </c>
      <c r="E18" s="1" t="s">
        <v>299</v>
      </c>
      <c r="F18" s="1" t="s">
        <v>219</v>
      </c>
      <c r="G18" s="1" t="s">
        <v>222</v>
      </c>
      <c r="H18" s="1" t="s">
        <v>223</v>
      </c>
      <c r="I18" s="1" t="s">
        <v>300</v>
      </c>
      <c r="J18" s="1" t="s">
        <v>225</v>
      </c>
      <c r="K18" s="1" t="s">
        <v>300</v>
      </c>
      <c r="L18" s="1" t="s">
        <v>300</v>
      </c>
      <c r="M18" s="1" t="s">
        <v>226</v>
      </c>
      <c r="N18" s="1" t="s">
        <v>226</v>
      </c>
      <c r="O18" s="1" t="s">
        <v>227</v>
      </c>
      <c r="P18" s="1" t="s">
        <v>228</v>
      </c>
      <c r="Q18" s="1" t="s">
        <v>229</v>
      </c>
      <c r="R18" s="1" t="s">
        <v>301</v>
      </c>
      <c r="S18" s="1" t="s">
        <v>231</v>
      </c>
      <c r="T18" s="1" t="s">
        <v>232</v>
      </c>
      <c r="U18" s="1" t="s">
        <v>233</v>
      </c>
    </row>
    <row r="19" s="1" customFormat="1" spans="1:21">
      <c r="A19" s="3">
        <v>17666404590</v>
      </c>
      <c r="B19" s="1" t="s">
        <v>219</v>
      </c>
      <c r="C19" s="1" t="s">
        <v>302</v>
      </c>
      <c r="D19" s="1" t="s">
        <v>303</v>
      </c>
      <c r="E19" s="1" t="s">
        <v>116</v>
      </c>
      <c r="F19" s="1" t="s">
        <v>219</v>
      </c>
      <c r="G19" s="1" t="s">
        <v>222</v>
      </c>
      <c r="H19" s="1" t="s">
        <v>223</v>
      </c>
      <c r="I19" s="1" t="s">
        <v>304</v>
      </c>
      <c r="J19" s="1" t="s">
        <v>225</v>
      </c>
      <c r="K19" s="1" t="s">
        <v>304</v>
      </c>
      <c r="L19" s="1" t="s">
        <v>304</v>
      </c>
      <c r="M19" s="1" t="s">
        <v>226</v>
      </c>
      <c r="N19" s="1" t="s">
        <v>226</v>
      </c>
      <c r="O19" s="1" t="s">
        <v>227</v>
      </c>
      <c r="P19" s="1" t="s">
        <v>228</v>
      </c>
      <c r="Q19" s="1" t="s">
        <v>229</v>
      </c>
      <c r="R19" s="1" t="s">
        <v>305</v>
      </c>
      <c r="S19" s="1" t="s">
        <v>231</v>
      </c>
      <c r="T19" s="1" t="s">
        <v>232</v>
      </c>
      <c r="U19" s="1" t="s">
        <v>233</v>
      </c>
    </row>
    <row r="20" s="1" customFormat="1" spans="1:21">
      <c r="A20" s="3">
        <v>17666172286</v>
      </c>
      <c r="B20" s="1" t="s">
        <v>219</v>
      </c>
      <c r="C20" s="1" t="s">
        <v>306</v>
      </c>
      <c r="D20" s="1" t="s">
        <v>307</v>
      </c>
      <c r="E20" s="1" t="s">
        <v>112</v>
      </c>
      <c r="F20" s="1" t="s">
        <v>219</v>
      </c>
      <c r="G20" s="1" t="s">
        <v>222</v>
      </c>
      <c r="H20" s="1" t="s">
        <v>223</v>
      </c>
      <c r="I20" s="1" t="s">
        <v>308</v>
      </c>
      <c r="J20" s="1" t="s">
        <v>225</v>
      </c>
      <c r="K20" s="1" t="s">
        <v>308</v>
      </c>
      <c r="L20" s="1" t="s">
        <v>308</v>
      </c>
      <c r="M20" s="1" t="s">
        <v>226</v>
      </c>
      <c r="N20" s="1" t="s">
        <v>226</v>
      </c>
      <c r="O20" s="1" t="s">
        <v>227</v>
      </c>
      <c r="P20" s="1" t="s">
        <v>228</v>
      </c>
      <c r="Q20" s="1" t="s">
        <v>229</v>
      </c>
      <c r="R20" s="1" t="s">
        <v>309</v>
      </c>
      <c r="S20" s="1" t="s">
        <v>231</v>
      </c>
      <c r="T20" s="1" t="s">
        <v>232</v>
      </c>
      <c r="U20" s="1" t="s">
        <v>233</v>
      </c>
    </row>
    <row r="21" s="1" customFormat="1" spans="1:21">
      <c r="A21" s="3">
        <v>17665833588</v>
      </c>
      <c r="B21" s="1" t="s">
        <v>219</v>
      </c>
      <c r="C21" s="1" t="s">
        <v>310</v>
      </c>
      <c r="D21" s="1" t="s">
        <v>311</v>
      </c>
      <c r="E21" s="1" t="s">
        <v>102</v>
      </c>
      <c r="F21" s="1" t="s">
        <v>219</v>
      </c>
      <c r="G21" s="1" t="s">
        <v>222</v>
      </c>
      <c r="H21" s="1" t="s">
        <v>223</v>
      </c>
      <c r="I21" s="1" t="s">
        <v>312</v>
      </c>
      <c r="J21" s="1" t="s">
        <v>225</v>
      </c>
      <c r="K21" s="1" t="s">
        <v>312</v>
      </c>
      <c r="L21" s="1" t="s">
        <v>312</v>
      </c>
      <c r="M21" s="1" t="s">
        <v>226</v>
      </c>
      <c r="N21" s="1" t="s">
        <v>226</v>
      </c>
      <c r="O21" s="1" t="s">
        <v>227</v>
      </c>
      <c r="P21" s="1" t="s">
        <v>228</v>
      </c>
      <c r="Q21" s="1" t="s">
        <v>229</v>
      </c>
      <c r="R21" s="1" t="s">
        <v>313</v>
      </c>
      <c r="S21" s="1" t="s">
        <v>231</v>
      </c>
      <c r="T21" s="1" t="s">
        <v>232</v>
      </c>
      <c r="U21" s="1" t="s">
        <v>233</v>
      </c>
    </row>
    <row r="22" s="1" customFormat="1" spans="1:21">
      <c r="A22" s="3">
        <v>17665710952</v>
      </c>
      <c r="B22" s="1" t="s">
        <v>219</v>
      </c>
      <c r="C22" s="1" t="s">
        <v>314</v>
      </c>
      <c r="D22" s="1" t="s">
        <v>315</v>
      </c>
      <c r="E22" s="1" t="s">
        <v>96</v>
      </c>
      <c r="F22" s="1" t="s">
        <v>219</v>
      </c>
      <c r="G22" s="1" t="s">
        <v>222</v>
      </c>
      <c r="H22" s="1" t="s">
        <v>223</v>
      </c>
      <c r="I22" s="1" t="s">
        <v>316</v>
      </c>
      <c r="J22" s="1" t="s">
        <v>225</v>
      </c>
      <c r="K22" s="1" t="s">
        <v>316</v>
      </c>
      <c r="L22" s="1" t="s">
        <v>316</v>
      </c>
      <c r="M22" s="1" t="s">
        <v>226</v>
      </c>
      <c r="N22" s="1" t="s">
        <v>226</v>
      </c>
      <c r="O22" s="1" t="s">
        <v>227</v>
      </c>
      <c r="P22" s="1" t="s">
        <v>228</v>
      </c>
      <c r="Q22" s="1" t="s">
        <v>229</v>
      </c>
      <c r="R22" s="1" t="s">
        <v>317</v>
      </c>
      <c r="S22" s="1" t="s">
        <v>231</v>
      </c>
      <c r="T22" s="1" t="s">
        <v>232</v>
      </c>
      <c r="U22" s="1" t="s">
        <v>233</v>
      </c>
    </row>
    <row r="23" s="1" customFormat="1" spans="1:21">
      <c r="A23" s="3">
        <v>17665618122</v>
      </c>
      <c r="B23" s="1" t="s">
        <v>219</v>
      </c>
      <c r="C23" s="1" t="s">
        <v>318</v>
      </c>
      <c r="D23" s="1" t="s">
        <v>319</v>
      </c>
      <c r="E23" s="1" t="s">
        <v>320</v>
      </c>
      <c r="F23" s="1" t="s">
        <v>219</v>
      </c>
      <c r="G23" s="1" t="s">
        <v>222</v>
      </c>
      <c r="H23" s="1" t="s">
        <v>223</v>
      </c>
      <c r="I23" s="1" t="s">
        <v>321</v>
      </c>
      <c r="J23" s="1" t="s">
        <v>225</v>
      </c>
      <c r="K23" s="1" t="s">
        <v>321</v>
      </c>
      <c r="L23" s="1" t="s">
        <v>321</v>
      </c>
      <c r="M23" s="1" t="s">
        <v>226</v>
      </c>
      <c r="N23" s="1" t="s">
        <v>226</v>
      </c>
      <c r="O23" s="1" t="s">
        <v>227</v>
      </c>
      <c r="P23" s="1" t="s">
        <v>228</v>
      </c>
      <c r="Q23" s="1" t="s">
        <v>229</v>
      </c>
      <c r="R23" s="1" t="s">
        <v>322</v>
      </c>
      <c r="S23" s="1" t="s">
        <v>231</v>
      </c>
      <c r="T23" s="1" t="s">
        <v>232</v>
      </c>
      <c r="U23" s="1" t="s">
        <v>233</v>
      </c>
    </row>
    <row r="24" s="1" customFormat="1" spans="1:21">
      <c r="A24" s="3">
        <v>17659643357</v>
      </c>
      <c r="B24" s="1" t="s">
        <v>219</v>
      </c>
      <c r="C24" s="1" t="s">
        <v>323</v>
      </c>
      <c r="D24" s="1" t="s">
        <v>298</v>
      </c>
      <c r="E24" s="1" t="s">
        <v>324</v>
      </c>
      <c r="F24" s="1" t="s">
        <v>219</v>
      </c>
      <c r="G24" s="1" t="s">
        <v>222</v>
      </c>
      <c r="H24" s="1" t="s">
        <v>223</v>
      </c>
      <c r="I24" s="1" t="s">
        <v>325</v>
      </c>
      <c r="J24" s="1" t="s">
        <v>225</v>
      </c>
      <c r="K24" s="1" t="s">
        <v>325</v>
      </c>
      <c r="L24" s="1" t="s">
        <v>325</v>
      </c>
      <c r="M24" s="1" t="s">
        <v>226</v>
      </c>
      <c r="N24" s="1" t="s">
        <v>226</v>
      </c>
      <c r="O24" s="1" t="s">
        <v>227</v>
      </c>
      <c r="P24" s="1" t="s">
        <v>228</v>
      </c>
      <c r="Q24" s="1" t="s">
        <v>229</v>
      </c>
      <c r="R24" s="1" t="s">
        <v>326</v>
      </c>
      <c r="S24" s="1" t="s">
        <v>231</v>
      </c>
      <c r="T24" s="1" t="s">
        <v>232</v>
      </c>
      <c r="U24" s="1" t="s">
        <v>233</v>
      </c>
    </row>
    <row r="25" s="1" customFormat="1" spans="1:21">
      <c r="A25" s="3">
        <v>17659497732</v>
      </c>
      <c r="B25" s="1" t="s">
        <v>327</v>
      </c>
      <c r="C25" s="1" t="s">
        <v>328</v>
      </c>
      <c r="D25" s="1" t="s">
        <v>244</v>
      </c>
      <c r="E25" s="1" t="s">
        <v>329</v>
      </c>
      <c r="F25" s="1" t="s">
        <v>219</v>
      </c>
      <c r="G25" s="1" t="s">
        <v>222</v>
      </c>
      <c r="H25" s="1" t="s">
        <v>223</v>
      </c>
      <c r="I25" s="1" t="s">
        <v>330</v>
      </c>
      <c r="J25" s="1" t="s">
        <v>225</v>
      </c>
      <c r="K25" s="1" t="s">
        <v>330</v>
      </c>
      <c r="L25" s="1" t="s">
        <v>330</v>
      </c>
      <c r="M25" s="1" t="s">
        <v>226</v>
      </c>
      <c r="N25" s="1" t="s">
        <v>226</v>
      </c>
      <c r="O25" s="1" t="s">
        <v>227</v>
      </c>
      <c r="P25" s="1" t="s">
        <v>228</v>
      </c>
      <c r="Q25" s="1" t="s">
        <v>229</v>
      </c>
      <c r="R25" s="1" t="s">
        <v>331</v>
      </c>
      <c r="S25" s="1" t="s">
        <v>231</v>
      </c>
      <c r="T25" s="1" t="s">
        <v>232</v>
      </c>
      <c r="U25" s="1" t="s">
        <v>233</v>
      </c>
    </row>
    <row r="26" s="1" customFormat="1" spans="1:21">
      <c r="A26" s="3">
        <v>17656187737</v>
      </c>
      <c r="B26" s="1" t="s">
        <v>332</v>
      </c>
      <c r="C26" s="1" t="s">
        <v>333</v>
      </c>
      <c r="D26" s="1" t="s">
        <v>280</v>
      </c>
      <c r="E26" s="1" t="s">
        <v>81</v>
      </c>
      <c r="F26" s="1" t="s">
        <v>327</v>
      </c>
      <c r="G26" s="1" t="s">
        <v>222</v>
      </c>
      <c r="H26" s="1" t="s">
        <v>223</v>
      </c>
      <c r="I26" s="1" t="s">
        <v>334</v>
      </c>
      <c r="J26" s="1" t="s">
        <v>225</v>
      </c>
      <c r="K26" s="1" t="s">
        <v>334</v>
      </c>
      <c r="L26" s="1" t="s">
        <v>334</v>
      </c>
      <c r="M26" s="1" t="s">
        <v>226</v>
      </c>
      <c r="N26" s="1" t="s">
        <v>226</v>
      </c>
      <c r="O26" s="1" t="s">
        <v>227</v>
      </c>
      <c r="P26" s="1" t="s">
        <v>228</v>
      </c>
      <c r="Q26" s="1" t="s">
        <v>229</v>
      </c>
      <c r="R26" s="1" t="s">
        <v>335</v>
      </c>
      <c r="S26" s="1" t="s">
        <v>231</v>
      </c>
      <c r="T26" s="1" t="s">
        <v>232</v>
      </c>
      <c r="U26" s="1" t="s">
        <v>233</v>
      </c>
    </row>
    <row r="27" s="1" customFormat="1" spans="1:21">
      <c r="A27" s="3">
        <v>17656149907</v>
      </c>
      <c r="B27" s="1" t="s">
        <v>332</v>
      </c>
      <c r="C27" s="1" t="s">
        <v>336</v>
      </c>
      <c r="D27" s="1" t="s">
        <v>280</v>
      </c>
      <c r="E27" s="1" t="s">
        <v>79</v>
      </c>
      <c r="F27" s="1" t="s">
        <v>332</v>
      </c>
      <c r="G27" s="1" t="s">
        <v>222</v>
      </c>
      <c r="H27" s="1" t="s">
        <v>223</v>
      </c>
      <c r="I27" s="1" t="s">
        <v>337</v>
      </c>
      <c r="J27" s="1" t="s">
        <v>225</v>
      </c>
      <c r="K27" s="1" t="s">
        <v>337</v>
      </c>
      <c r="L27" s="1" t="s">
        <v>337</v>
      </c>
      <c r="M27" s="1" t="s">
        <v>226</v>
      </c>
      <c r="N27" s="1" t="s">
        <v>226</v>
      </c>
      <c r="O27" s="1" t="s">
        <v>227</v>
      </c>
      <c r="P27" s="1" t="s">
        <v>228</v>
      </c>
      <c r="Q27" s="1" t="s">
        <v>229</v>
      </c>
      <c r="R27" s="1" t="s">
        <v>338</v>
      </c>
      <c r="S27" s="1" t="s">
        <v>231</v>
      </c>
      <c r="T27" s="1" t="s">
        <v>232</v>
      </c>
      <c r="U27" s="1" t="s">
        <v>233</v>
      </c>
    </row>
    <row r="28" s="1" customFormat="1" spans="1:21">
      <c r="A28" s="3">
        <v>17656147408</v>
      </c>
      <c r="B28" s="1" t="s">
        <v>332</v>
      </c>
      <c r="C28" s="1" t="s">
        <v>339</v>
      </c>
      <c r="D28" s="1" t="s">
        <v>280</v>
      </c>
      <c r="E28" s="1" t="s">
        <v>77</v>
      </c>
      <c r="F28" s="1" t="s">
        <v>332</v>
      </c>
      <c r="G28" s="1" t="s">
        <v>222</v>
      </c>
      <c r="H28" s="1" t="s">
        <v>223</v>
      </c>
      <c r="I28" s="1" t="s">
        <v>337</v>
      </c>
      <c r="J28" s="1" t="s">
        <v>225</v>
      </c>
      <c r="K28" s="1" t="s">
        <v>337</v>
      </c>
      <c r="L28" s="1" t="s">
        <v>337</v>
      </c>
      <c r="M28" s="1" t="s">
        <v>226</v>
      </c>
      <c r="N28" s="1" t="s">
        <v>226</v>
      </c>
      <c r="O28" s="1" t="s">
        <v>227</v>
      </c>
      <c r="P28" s="1" t="s">
        <v>228</v>
      </c>
      <c r="Q28" s="1" t="s">
        <v>229</v>
      </c>
      <c r="R28" s="1" t="s">
        <v>340</v>
      </c>
      <c r="S28" s="1" t="s">
        <v>231</v>
      </c>
      <c r="T28" s="1" t="s">
        <v>232</v>
      </c>
      <c r="U28" s="1" t="s">
        <v>233</v>
      </c>
    </row>
    <row r="29" s="1" customFormat="1" spans="1:21">
      <c r="A29" s="3">
        <v>17649814365</v>
      </c>
      <c r="B29" s="1" t="s">
        <v>332</v>
      </c>
      <c r="C29" s="1" t="s">
        <v>341</v>
      </c>
      <c r="D29" s="1" t="s">
        <v>315</v>
      </c>
      <c r="E29" s="1" t="s">
        <v>72</v>
      </c>
      <c r="F29" s="1" t="s">
        <v>219</v>
      </c>
      <c r="G29" s="1" t="s">
        <v>222</v>
      </c>
      <c r="H29" s="1" t="s">
        <v>223</v>
      </c>
      <c r="I29" s="1" t="s">
        <v>227</v>
      </c>
      <c r="J29" s="1" t="s">
        <v>225</v>
      </c>
      <c r="K29" s="1" t="s">
        <v>227</v>
      </c>
      <c r="L29" s="1" t="s">
        <v>227</v>
      </c>
      <c r="M29" s="1" t="s">
        <v>226</v>
      </c>
      <c r="N29" s="1" t="s">
        <v>226</v>
      </c>
      <c r="O29" s="1" t="s">
        <v>227</v>
      </c>
      <c r="P29" s="1" t="s">
        <v>228</v>
      </c>
      <c r="Q29" s="1" t="s">
        <v>229</v>
      </c>
      <c r="R29" s="1" t="s">
        <v>342</v>
      </c>
      <c r="S29" s="1" t="s">
        <v>231</v>
      </c>
      <c r="T29" s="1" t="s">
        <v>232</v>
      </c>
      <c r="U29" s="1" t="s">
        <v>233</v>
      </c>
    </row>
    <row r="30" s="1" customFormat="1" spans="1:21">
      <c r="A30" s="3">
        <v>17649068636</v>
      </c>
      <c r="B30" s="1" t="s">
        <v>343</v>
      </c>
      <c r="C30" s="1" t="s">
        <v>344</v>
      </c>
      <c r="D30" s="1" t="s">
        <v>315</v>
      </c>
      <c r="E30" s="1" t="s">
        <v>69</v>
      </c>
      <c r="F30" s="1" t="s">
        <v>219</v>
      </c>
      <c r="G30" s="1" t="s">
        <v>222</v>
      </c>
      <c r="H30" s="1" t="s">
        <v>223</v>
      </c>
      <c r="I30" s="1" t="s">
        <v>227</v>
      </c>
      <c r="J30" s="1" t="s">
        <v>225</v>
      </c>
      <c r="K30" s="1" t="s">
        <v>227</v>
      </c>
      <c r="L30" s="1" t="s">
        <v>227</v>
      </c>
      <c r="M30" s="1" t="s">
        <v>226</v>
      </c>
      <c r="N30" s="1" t="s">
        <v>226</v>
      </c>
      <c r="O30" s="1" t="s">
        <v>227</v>
      </c>
      <c r="P30" s="1" t="s">
        <v>228</v>
      </c>
      <c r="Q30" s="1" t="s">
        <v>229</v>
      </c>
      <c r="R30" s="1" t="s">
        <v>345</v>
      </c>
      <c r="S30" s="1" t="s">
        <v>231</v>
      </c>
      <c r="T30" s="1" t="s">
        <v>232</v>
      </c>
      <c r="U30" s="1" t="s">
        <v>233</v>
      </c>
    </row>
    <row r="31" s="1" customFormat="1" spans="1:21">
      <c r="A31" s="3">
        <v>17642893146</v>
      </c>
      <c r="B31" s="1" t="s">
        <v>343</v>
      </c>
      <c r="C31" s="1" t="s">
        <v>346</v>
      </c>
      <c r="D31" s="1" t="s">
        <v>315</v>
      </c>
      <c r="E31" s="1" t="s">
        <v>65</v>
      </c>
      <c r="F31" s="1" t="s">
        <v>219</v>
      </c>
      <c r="G31" s="1" t="s">
        <v>222</v>
      </c>
      <c r="H31" s="1" t="s">
        <v>223</v>
      </c>
      <c r="I31" s="1" t="s">
        <v>227</v>
      </c>
      <c r="J31" s="1" t="s">
        <v>225</v>
      </c>
      <c r="K31" s="1" t="s">
        <v>227</v>
      </c>
      <c r="L31" s="1" t="s">
        <v>227</v>
      </c>
      <c r="M31" s="1" t="s">
        <v>226</v>
      </c>
      <c r="N31" s="1" t="s">
        <v>226</v>
      </c>
      <c r="O31" s="1" t="s">
        <v>227</v>
      </c>
      <c r="P31" s="1" t="s">
        <v>228</v>
      </c>
      <c r="Q31" s="1" t="s">
        <v>229</v>
      </c>
      <c r="R31" s="1" t="s">
        <v>347</v>
      </c>
      <c r="S31" s="1" t="s">
        <v>231</v>
      </c>
      <c r="T31" s="1" t="s">
        <v>232</v>
      </c>
      <c r="U31" s="1" t="s">
        <v>233</v>
      </c>
    </row>
    <row r="32" s="1" customFormat="1" spans="1:21">
      <c r="A32" s="3">
        <v>17642313240</v>
      </c>
      <c r="B32" s="1" t="s">
        <v>343</v>
      </c>
      <c r="C32" s="1" t="s">
        <v>348</v>
      </c>
      <c r="D32" s="1" t="s">
        <v>271</v>
      </c>
      <c r="E32" s="1" t="s">
        <v>349</v>
      </c>
      <c r="F32" s="1" t="s">
        <v>219</v>
      </c>
      <c r="G32" s="1" t="s">
        <v>222</v>
      </c>
      <c r="H32" s="1" t="s">
        <v>223</v>
      </c>
      <c r="I32" s="1" t="s">
        <v>350</v>
      </c>
      <c r="J32" s="1" t="s">
        <v>225</v>
      </c>
      <c r="K32" s="1" t="s">
        <v>350</v>
      </c>
      <c r="L32" s="1" t="s">
        <v>350</v>
      </c>
      <c r="M32" s="1" t="s">
        <v>226</v>
      </c>
      <c r="N32" s="1" t="s">
        <v>226</v>
      </c>
      <c r="O32" s="1" t="s">
        <v>227</v>
      </c>
      <c r="P32" s="1" t="s">
        <v>228</v>
      </c>
      <c r="Q32" s="1" t="s">
        <v>229</v>
      </c>
      <c r="R32" s="1" t="s">
        <v>351</v>
      </c>
      <c r="S32" s="1" t="s">
        <v>231</v>
      </c>
      <c r="T32" s="1" t="s">
        <v>232</v>
      </c>
      <c r="U32" s="1" t="s">
        <v>233</v>
      </c>
    </row>
    <row r="33" s="1" customFormat="1" spans="1:21">
      <c r="A33" s="3">
        <v>17640484870</v>
      </c>
      <c r="B33" s="1" t="s">
        <v>352</v>
      </c>
      <c r="C33" s="1" t="s">
        <v>353</v>
      </c>
      <c r="D33" s="1" t="s">
        <v>354</v>
      </c>
      <c r="E33" s="1" t="s">
        <v>55</v>
      </c>
      <c r="F33" s="1" t="s">
        <v>343</v>
      </c>
      <c r="G33" s="1" t="s">
        <v>222</v>
      </c>
      <c r="H33" s="1" t="s">
        <v>223</v>
      </c>
      <c r="I33" s="1" t="s">
        <v>355</v>
      </c>
      <c r="J33" s="1" t="s">
        <v>225</v>
      </c>
      <c r="K33" s="1" t="s">
        <v>355</v>
      </c>
      <c r="L33" s="1" t="s">
        <v>355</v>
      </c>
      <c r="M33" s="1" t="s">
        <v>226</v>
      </c>
      <c r="N33" s="1" t="s">
        <v>226</v>
      </c>
      <c r="O33" s="1" t="s">
        <v>227</v>
      </c>
      <c r="P33" s="1" t="s">
        <v>228</v>
      </c>
      <c r="Q33" s="1" t="s">
        <v>229</v>
      </c>
      <c r="R33" s="1" t="s">
        <v>356</v>
      </c>
      <c r="S33" s="1" t="s">
        <v>231</v>
      </c>
      <c r="T33" s="1" t="s">
        <v>232</v>
      </c>
      <c r="U33" s="1" t="s">
        <v>233</v>
      </c>
    </row>
    <row r="34" s="1" customFormat="1" spans="1:21">
      <c r="A34" s="3">
        <v>17633259253</v>
      </c>
      <c r="B34" s="1" t="s">
        <v>357</v>
      </c>
      <c r="C34" s="1" t="s">
        <v>358</v>
      </c>
      <c r="D34" s="1" t="s">
        <v>315</v>
      </c>
      <c r="E34" s="1" t="s">
        <v>50</v>
      </c>
      <c r="F34" s="1" t="s">
        <v>219</v>
      </c>
      <c r="G34" s="1" t="s">
        <v>222</v>
      </c>
      <c r="H34" s="1" t="s">
        <v>223</v>
      </c>
      <c r="I34" s="1" t="s">
        <v>227</v>
      </c>
      <c r="J34" s="1" t="s">
        <v>225</v>
      </c>
      <c r="K34" s="1" t="s">
        <v>227</v>
      </c>
      <c r="L34" s="1" t="s">
        <v>227</v>
      </c>
      <c r="M34" s="1" t="s">
        <v>226</v>
      </c>
      <c r="N34" s="1" t="s">
        <v>226</v>
      </c>
      <c r="O34" s="1" t="s">
        <v>227</v>
      </c>
      <c r="P34" s="1" t="s">
        <v>228</v>
      </c>
      <c r="Q34" s="1" t="s">
        <v>229</v>
      </c>
      <c r="R34" s="1" t="s">
        <v>359</v>
      </c>
      <c r="S34" s="1" t="s">
        <v>231</v>
      </c>
      <c r="T34" s="1" t="s">
        <v>232</v>
      </c>
      <c r="U34" s="1" t="s">
        <v>233</v>
      </c>
    </row>
    <row r="35" s="1" customFormat="1" spans="1:21">
      <c r="A35" s="3">
        <v>17629526555</v>
      </c>
      <c r="B35" s="1" t="s">
        <v>357</v>
      </c>
      <c r="C35" s="1" t="s">
        <v>360</v>
      </c>
      <c r="D35" s="1" t="s">
        <v>361</v>
      </c>
      <c r="E35" s="1" t="s">
        <v>47</v>
      </c>
      <c r="F35" s="1" t="s">
        <v>219</v>
      </c>
      <c r="G35" s="1" t="s">
        <v>222</v>
      </c>
      <c r="H35" s="1" t="s">
        <v>223</v>
      </c>
      <c r="I35" s="1" t="s">
        <v>227</v>
      </c>
      <c r="J35" s="1" t="s">
        <v>225</v>
      </c>
      <c r="K35" s="1" t="s">
        <v>227</v>
      </c>
      <c r="L35" s="1" t="s">
        <v>227</v>
      </c>
      <c r="M35" s="1" t="s">
        <v>226</v>
      </c>
      <c r="N35" s="1" t="s">
        <v>226</v>
      </c>
      <c r="O35" s="1" t="s">
        <v>227</v>
      </c>
      <c r="P35" s="1" t="s">
        <v>228</v>
      </c>
      <c r="Q35" s="1" t="s">
        <v>229</v>
      </c>
      <c r="R35" s="1" t="s">
        <v>362</v>
      </c>
      <c r="S35" s="1" t="s">
        <v>231</v>
      </c>
      <c r="T35" s="1" t="s">
        <v>232</v>
      </c>
      <c r="U35" s="1" t="s">
        <v>233</v>
      </c>
    </row>
    <row r="36" s="1" customFormat="1" spans="1:21">
      <c r="A36" s="3">
        <v>17629284861</v>
      </c>
      <c r="B36" s="1" t="s">
        <v>357</v>
      </c>
      <c r="C36" s="1" t="s">
        <v>363</v>
      </c>
      <c r="D36" s="1" t="s">
        <v>315</v>
      </c>
      <c r="E36" s="1" t="s">
        <v>42</v>
      </c>
      <c r="F36" s="1" t="s">
        <v>219</v>
      </c>
      <c r="G36" s="1" t="s">
        <v>222</v>
      </c>
      <c r="H36" s="1" t="s">
        <v>223</v>
      </c>
      <c r="I36" s="1" t="s">
        <v>227</v>
      </c>
      <c r="J36" s="1" t="s">
        <v>225</v>
      </c>
      <c r="K36" s="1" t="s">
        <v>227</v>
      </c>
      <c r="L36" s="1" t="s">
        <v>227</v>
      </c>
      <c r="M36" s="1" t="s">
        <v>226</v>
      </c>
      <c r="N36" s="1" t="s">
        <v>226</v>
      </c>
      <c r="O36" s="1" t="s">
        <v>227</v>
      </c>
      <c r="P36" s="1" t="s">
        <v>228</v>
      </c>
      <c r="Q36" s="1" t="s">
        <v>229</v>
      </c>
      <c r="R36" s="1" t="s">
        <v>364</v>
      </c>
      <c r="S36" s="1" t="s">
        <v>231</v>
      </c>
      <c r="T36" s="1" t="s">
        <v>232</v>
      </c>
      <c r="U36" s="1" t="s">
        <v>233</v>
      </c>
    </row>
    <row r="37" s="1" customFormat="1" spans="1:21">
      <c r="A37" s="3">
        <v>17539560386</v>
      </c>
      <c r="B37" s="1" t="s">
        <v>365</v>
      </c>
      <c r="C37" s="1" t="s">
        <v>366</v>
      </c>
      <c r="D37" s="1" t="s">
        <v>367</v>
      </c>
      <c r="E37" s="1" t="s">
        <v>368</v>
      </c>
      <c r="F37" s="1" t="s">
        <v>219</v>
      </c>
      <c r="G37" s="1" t="s">
        <v>222</v>
      </c>
      <c r="H37" s="1" t="s">
        <v>223</v>
      </c>
      <c r="I37" s="1" t="s">
        <v>369</v>
      </c>
      <c r="J37" s="1" t="s">
        <v>225</v>
      </c>
      <c r="K37" s="1" t="s">
        <v>369</v>
      </c>
      <c r="L37" s="1" t="s">
        <v>369</v>
      </c>
      <c r="M37" s="1" t="s">
        <v>226</v>
      </c>
      <c r="N37" s="1" t="s">
        <v>226</v>
      </c>
      <c r="O37" s="1" t="s">
        <v>227</v>
      </c>
      <c r="P37" s="1" t="s">
        <v>228</v>
      </c>
      <c r="Q37" s="1" t="s">
        <v>229</v>
      </c>
      <c r="R37" s="1" t="s">
        <v>370</v>
      </c>
      <c r="S37" s="1" t="s">
        <v>231</v>
      </c>
      <c r="T37" s="1" t="s">
        <v>232</v>
      </c>
      <c r="U37" s="1" t="s">
        <v>233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2022-04-02T01:04:42Z</dcterms:created>
  <dcterms:modified xsi:type="dcterms:W3CDTF">2022-04-02T01:16:46Z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A6E10B4C07C3485EB514C58D6E3EA487</vt:lpwstr>
  </property>
  <property fmtid="{D5CDD505-2E9C-101B-9397-08002B2CF9AE}" pid="3" name="KSOProductBuildVer">
    <vt:lpwstr>2052-11.1.0.11365</vt:lpwstr>
  </property>
</Properties>
</file>