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<sst xmlns="http://schemas.openxmlformats.org/spreadsheetml/2006/main" count="482" uniqueCount="220">
  <si>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</si>
  <si>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</si>
  <si>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</si>
  <si>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</si>
  <si>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</si>
  <si>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</si>
  <si>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</si>
  <si>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</si>
  <si>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</si>
  <si>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</si>
  <si>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</si>
  <si>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</si>
  <si>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</si>
  <si>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</si>
  <si>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</si>
  <si>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</si>
  <si>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</si>
  <si>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</si>
  <si>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</si>
  <si>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</si>
  <si>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</si>
  <si>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</si>
  <si>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</si>
  <si>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</si>
  <si>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</si>
  <si>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17541022964	</t>
  </si>
  <si>
    <t>Ctrip</t>
  </si>
  <si>
    <t>正常</t>
  </si>
  <si>
    <t>[圣地亚哥]圣迭戈喜来登海滨酒店(Sheraton San Diego Hotel &amp; Marina)(39051741)</t>
  </si>
  <si>
    <t>塔楼滨海房（1张特大床，带阳台）&lt;不退款&gt;&lt;2人入住&gt;</t>
  </si>
  <si>
    <t>USD</t>
  </si>
  <si>
    <t>Davis/Elizabeth Renee</t>
  </si>
  <si>
    <t>CA5326220402USD</t>
  </si>
  <si>
    <t>未提现</t>
  </si>
  <si>
    <t>携程开票</t>
  </si>
  <si>
    <t xml:space="preserve">	</t>
  </si>
  <si>
    <t xml:space="preserve">81795020	</t>
  </si>
  <si>
    <t xml:space="preserve">17549602826	</t>
  </si>
  <si>
    <t>[加的斯]加的斯旅馆(Parador de Cádiz)(39038990)</t>
  </si>
  <si>
    <t>双人床房&lt;不退款&gt;&lt;2人入住&gt;</t>
  </si>
  <si>
    <t>HAM/Mark</t>
  </si>
  <si>
    <t xml:space="preserve">17641255231	</t>
  </si>
  <si>
    <t>[关丹]斯里曼加精品酒店(Sri Manja Boutique Hotel)(48056107)</t>
  </si>
  <si>
    <t>高级房(大床)&lt;不退款&gt;&lt;2人入住&gt;</t>
  </si>
  <si>
    <t>adlina shafirah binti mohd rohisam/Nur,adlina shafirah binti mohd rohisam/Nur</t>
  </si>
  <si>
    <t xml:space="preserve">2465071	</t>
  </si>
  <si>
    <t xml:space="preserve">17642351762	</t>
  </si>
  <si>
    <t>[索尔万]文朗德酒店和酒廊(Vinland Hotel and Lounge)(37208429)</t>
  </si>
  <si>
    <t>城景特大床房&lt;不退款&gt;&lt;2人入住&gt;</t>
  </si>
  <si>
    <t>Cerato/Meghan Janci,Cerato/Rob</t>
  </si>
  <si>
    <t xml:space="preserve">2465635	</t>
  </si>
  <si>
    <t xml:space="preserve">24943477	</t>
  </si>
  <si>
    <t xml:space="preserve">17699152988	</t>
  </si>
  <si>
    <t>[劳德代尔堡]劳德代尔堡广场酒店(Plaza Hotel Fort Lauderdale)(37221749)</t>
  </si>
  <si>
    <t>舒适两张双人床房&lt;不退款&gt;&lt;2人入住&gt;</t>
  </si>
  <si>
    <t>Martinez/Jose I</t>
  </si>
  <si>
    <t xml:space="preserve">2478844	</t>
  </si>
  <si>
    <t xml:space="preserve">4649523	</t>
  </si>
  <si>
    <t>退单</t>
  </si>
  <si>
    <t xml:space="preserve">17719174909	</t>
  </si>
  <si>
    <t>[圣奥古斯丁]庞塞圣奥古斯丁汽车旅馆(The Ponce St. Augustine Hotel)(39039147)</t>
  </si>
  <si>
    <t>传统2张大床房&lt;不退款&gt;&lt;2人入住&gt;</t>
  </si>
  <si>
    <t>Schell/Mary margaret</t>
  </si>
  <si>
    <t xml:space="preserve">2484813	</t>
  </si>
  <si>
    <t xml:space="preserve">EXP-1915480621	</t>
  </si>
  <si>
    <t xml:space="preserve">17727235788	</t>
  </si>
  <si>
    <t>[拉斯维加斯]拉斯维加斯纽约纽约酒店(New York-New York Hotel &amp; Casino)(37240820)</t>
  </si>
  <si>
    <t>公园大道间&lt;不退款&gt;&lt;2人入住&gt;</t>
  </si>
  <si>
    <t>DONG/CHENGJUN</t>
  </si>
  <si>
    <t xml:space="preserve">2486639	</t>
  </si>
  <si>
    <t xml:space="preserve">17728036196	</t>
  </si>
  <si>
    <t>[巴厘岛]巴厘岛阿斯顿仓古海滩度假村(ASTON Canggu Beach Resort)(44793371)</t>
  </si>
  <si>
    <t>高级房&lt;不退款&gt;&lt;2人入住&gt;</t>
  </si>
  <si>
    <t>Wijaya/Irsan</t>
  </si>
  <si>
    <t xml:space="preserve">17728413408	</t>
  </si>
  <si>
    <t>[伊斯坦布尔]布宇克哈米特酒店(Hotel Buyuk Hamit)(39669392)</t>
  </si>
  <si>
    <t>豪华间&lt;不退款&gt;&lt;2人入住&gt;</t>
  </si>
  <si>
    <t>Machfuzh/Salman Alfarisy</t>
  </si>
  <si>
    <t xml:space="preserve">2487462	</t>
  </si>
  <si>
    <t xml:space="preserve">17728884502	</t>
  </si>
  <si>
    <t>泻湖景观豪华房&lt;不退款&gt;&lt;2人入住&gt;</t>
  </si>
  <si>
    <t>Wahyu  Wicaksanawati/Ridhan Nandari</t>
  </si>
  <si>
    <t xml:space="preserve">2487783	</t>
  </si>
  <si>
    <t xml:space="preserve">17733325004	</t>
  </si>
  <si>
    <t>[新加坡]新加坡樟宜湾酒店 (Staycation Approved)(Changi Cove Singapore (Staycation Approved))(37244768)</t>
  </si>
  <si>
    <t>豪华客房&lt;不退款&gt;&lt;2人入住&gt;</t>
  </si>
  <si>
    <t>Narayana/Saravanan,Muthu/Latha</t>
  </si>
  <si>
    <t xml:space="preserve">2487973	</t>
  </si>
  <si>
    <t xml:space="preserve">Acknowledged	</t>
  </si>
  <si>
    <t xml:space="preserve">17734099040	</t>
  </si>
  <si>
    <t>[神户]神户蒙特埃马纳酒店・艾美丽(Hotel Monte Hermana Kobe Amalie)(37197902)</t>
  </si>
  <si>
    <t>高级双床房&lt;1&gt;&lt;不退款&gt;&lt;2人入住&gt;&lt;不适用日本客人&gt;</t>
  </si>
  <si>
    <t>QIAN/ZIDONG,YANG/LUZHOU</t>
  </si>
  <si>
    <t xml:space="preserve">2488280	</t>
  </si>
  <si>
    <t xml:space="preserve">17734199241	</t>
  </si>
  <si>
    <t>[伊斯坦布尔]伊斯坦布尔 - 旧城皇冠假日酒店 - IHG 旗下饭店(Crowne Plaza Istanbul - Old City, an Ihg Hotel)(39056449)</t>
  </si>
  <si>
    <t>标准房&lt;不退款&gt;&lt;2人入住&gt;</t>
  </si>
  <si>
    <t>Cesur/Onur</t>
  </si>
  <si>
    <t xml:space="preserve">2488341	</t>
  </si>
  <si>
    <t xml:space="preserve">23214097	</t>
  </si>
  <si>
    <t>，</t>
  </si>
  <si>
    <t>A220402094445481</t>
  </si>
  <si>
    <t>USD / HKD 当前参考汇率: 7.83346</t>
  </si>
  <si>
    <t>总计：1583 USD/
12400.37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</si>
  <si>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</si>
  <si>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</si>
  <si>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</si>
  <si>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</si>
  <si>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</si>
  <si>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</si>
  <si>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</si>
  <si>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</si>
  <si>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</si>
  <si>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</si>
  <si>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</si>
  <si>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</si>
  <si>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</si>
  <si>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</si>
  <si>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</si>
  <si>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</si>
  <si>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</si>
  <si>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</si>
  <si>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2022-03-29</t>
  </si>
  <si>
    <t>2488341</t>
  </si>
  <si>
    <t>伊斯坦布尔旧城皇冠假日酒店</t>
  </si>
  <si>
    <t>Cesur Onur</t>
  </si>
  <si>
    <t>2022-03-30</t>
  </si>
  <si>
    <t>退房日周结</t>
  </si>
  <si>
    <t>434.28</t>
  </si>
  <si>
    <t>68.00</t>
  </si>
  <si>
    <t>0</t>
  </si>
  <si>
    <t>0.00</t>
  </si>
  <si>
    <t>携程盛景国际直连</t>
  </si>
  <si>
    <t>01.010677</t>
  </si>
  <si>
    <t>2022-03-29 16:17:39</t>
  </si>
  <si>
    <t>否</t>
  </si>
  <si>
    <t>汇智国际旅游发展有限公司</t>
  </si>
  <si>
    <t>直连</t>
  </si>
  <si>
    <t>2488280</t>
  </si>
  <si>
    <t>神户蒙特埃马纳酒店?艾美丽</t>
  </si>
  <si>
    <t>QIAN ZIDONG,YANG LUZHOU</t>
  </si>
  <si>
    <t>357.64</t>
  </si>
  <si>
    <t>56.00</t>
  </si>
  <si>
    <t>2022-03-29 15:42:06</t>
  </si>
  <si>
    <t>2487973</t>
  </si>
  <si>
    <t>新加坡樟宜湾酒店 (Staycation Approved)</t>
  </si>
  <si>
    <t>Narayana Saravanan,Muthu Latha</t>
  </si>
  <si>
    <t>957.98</t>
  </si>
  <si>
    <t>150.00</t>
  </si>
  <si>
    <t>2022-03-29 12:38:03</t>
  </si>
  <si>
    <t>2487783</t>
  </si>
  <si>
    <t>巴厘岛阿斯顿仓古海滩度假村</t>
  </si>
  <si>
    <t>Wahyu  Wicaksanawati Ridhan Nandari</t>
  </si>
  <si>
    <t>312.94</t>
  </si>
  <si>
    <t>49.00</t>
  </si>
  <si>
    <t>2022-03-29 10:31:00</t>
  </si>
  <si>
    <t>2022-03-28</t>
  </si>
  <si>
    <t>2487462</t>
  </si>
  <si>
    <t>布宇克哈米特酒店</t>
  </si>
  <si>
    <t>Machfuzh Salman Alfarisy</t>
  </si>
  <si>
    <t>280.70</t>
  </si>
  <si>
    <t>44.00</t>
  </si>
  <si>
    <t>2022-03-28 23:51:06</t>
  </si>
  <si>
    <t>2487237</t>
  </si>
  <si>
    <t>Wijaya Irsan</t>
  </si>
  <si>
    <t>210.52</t>
  </si>
  <si>
    <t>33.00</t>
  </si>
  <si>
    <t>2022-03-28 20:42:59</t>
  </si>
  <si>
    <t>2486639</t>
  </si>
  <si>
    <t>拉斯维加斯纽约赌场酒店</t>
  </si>
  <si>
    <t>DONG CHENGJUN</t>
  </si>
  <si>
    <t>765.54</t>
  </si>
  <si>
    <t>120.00</t>
  </si>
  <si>
    <t>2022-03-28 15:04:08</t>
  </si>
  <si>
    <t>2022-03-27</t>
  </si>
  <si>
    <t>2484813</t>
  </si>
  <si>
    <t>庞塞圣奥古斯丁汽车旅馆</t>
  </si>
  <si>
    <t>Schell Mary margaret</t>
  </si>
  <si>
    <t>2653.87</t>
  </si>
  <si>
    <t>416.00</t>
  </si>
  <si>
    <t>2022-03-27 08:54:02</t>
  </si>
  <si>
    <t>2022-03-23</t>
  </si>
  <si>
    <t>2478844</t>
  </si>
  <si>
    <t>华美达劳德代尔堡广场酒店</t>
  </si>
  <si>
    <t>Martinez Jose I</t>
  </si>
  <si>
    <t>2022-03-24</t>
  </si>
  <si>
    <t>4753.47</t>
  </si>
  <si>
    <t>745.00</t>
  </si>
  <si>
    <t>103.00</t>
  </si>
  <si>
    <t>-641</t>
  </si>
  <si>
    <t>-4096</t>
  </si>
  <si>
    <t>2022-03-23 02:58:38</t>
  </si>
  <si>
    <t>2022-03-14</t>
  </si>
  <si>
    <t>2465635</t>
  </si>
  <si>
    <t>索万智选假日酒店</t>
  </si>
  <si>
    <t>Cerato Meghan Janci,Cerato Rob</t>
  </si>
  <si>
    <t>895.69</t>
  </si>
  <si>
    <t>141.00</t>
  </si>
  <si>
    <t>2022-03-14 05:36:33</t>
  </si>
  <si>
    <t>2022-03-13</t>
  </si>
  <si>
    <t>2465071</t>
  </si>
  <si>
    <t>斯里曼迦精品酒店</t>
  </si>
  <si>
    <t>adlina shafirah binti mohd rohisam Nur,adlina shafirah binti mohd rohisam Nur</t>
  </si>
  <si>
    <t>165.16</t>
  </si>
  <si>
    <t>26.00</t>
  </si>
  <si>
    <t>2022-03-13 18:41:34</t>
  </si>
  <si>
    <t>2022-03-04</t>
  </si>
  <si>
    <t>2447399</t>
  </si>
  <si>
    <t>加的斯旅馆</t>
  </si>
  <si>
    <t>HAM Mark</t>
  </si>
  <si>
    <t>918.56</t>
  </si>
  <si>
    <t>145.00</t>
  </si>
  <si>
    <t>2022-03-04 01:07:32</t>
  </si>
  <si>
    <t>2022-03-03</t>
  </si>
  <si>
    <t>2445545</t>
  </si>
  <si>
    <t>圣迭戈喜来登海滨酒店</t>
  </si>
  <si>
    <t>Davis Elizabeth Renee</t>
  </si>
  <si>
    <t>1469.70</t>
  </si>
  <si>
    <t>232.00</t>
  </si>
  <si>
    <t>2022-03-03 06:19:48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</si>
</sst>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7" borderId="4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44649</v>
      </c>
      <c r="G2" s="6">
        <v>44650</v>
      </c>
      <c r="H2" s="4">
        <v>1</v>
      </c>
      <c r="I2" s="4">
        <v>1</v>
      </c>
      <c r="J2" s="4">
        <v>1</v>
      </c>
      <c r="K2" s="4" t="s">
        <v>30</v>
      </c>
      <c r="L2" s="4">
        <v>232</v>
      </c>
      <c r="M2" s="4">
        <v>232</v>
      </c>
      <c r="N2" s="4" t="s">
        <v>31</v>
      </c>
      <c r="O2" s="4" t="s">
        <v>32</v>
      </c>
      <c r="P2" s="4" t="s">
        <v>33</v>
      </c>
      <c r="Q2" s="4">
        <v>0</v>
      </c>
      <c r="R2" s="7">
        <v>44623</v>
      </c>
      <c r="S2" s="6">
        <v>44653</v>
      </c>
      <c r="T2" s="4" t="s">
        <v>34</v>
      </c>
      <c r="U2" s="4">
        <v>232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44649</v>
      </c>
      <c r="G3" s="6">
        <v>44650</v>
      </c>
      <c r="H3" s="4">
        <v>1</v>
      </c>
      <c r="I3" s="4">
        <v>1</v>
      </c>
      <c r="J3" s="4">
        <v>1</v>
      </c>
      <c r="K3" s="4" t="s">
        <v>30</v>
      </c>
      <c r="L3" s="4">
        <v>145</v>
      </c>
      <c r="M3" s="4">
        <v>145</v>
      </c>
      <c r="N3" s="4" t="s">
        <v>40</v>
      </c>
      <c r="O3" s="4" t="s">
        <v>32</v>
      </c>
      <c r="P3" s="4" t="s">
        <v>33</v>
      </c>
      <c r="Q3" s="4">
        <v>0</v>
      </c>
      <c r="R3" s="7">
        <v>44624</v>
      </c>
      <c r="S3" s="6">
        <v>44653</v>
      </c>
      <c r="T3" s="4" t="s">
        <v>34</v>
      </c>
      <c r="U3" s="4">
        <v>145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44649</v>
      </c>
      <c r="G4" s="6">
        <v>44650</v>
      </c>
      <c r="H4" s="4">
        <v>1</v>
      </c>
      <c r="I4" s="4">
        <v>1</v>
      </c>
      <c r="J4" s="4">
        <v>1</v>
      </c>
      <c r="K4" s="4" t="s">
        <v>30</v>
      </c>
      <c r="L4" s="4">
        <v>26</v>
      </c>
      <c r="M4" s="4">
        <v>26</v>
      </c>
      <c r="N4" s="4" t="s">
        <v>44</v>
      </c>
      <c r="O4" s="4" t="s">
        <v>32</v>
      </c>
      <c r="P4" s="4" t="s">
        <v>33</v>
      </c>
      <c r="Q4" s="4">
        <v>0</v>
      </c>
      <c r="R4" s="7">
        <v>44633</v>
      </c>
      <c r="S4" s="6">
        <v>44653</v>
      </c>
      <c r="T4" s="4" t="s">
        <v>34</v>
      </c>
      <c r="U4" s="4">
        <v>26</v>
      </c>
      <c r="V4" s="4">
        <v>0</v>
      </c>
      <c r="W4" s="4">
        <v>0</v>
      </c>
      <c r="X4" s="4" t="s">
        <v>45</v>
      </c>
      <c r="Y4" s="4" t="s">
        <v>35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44649</v>
      </c>
      <c r="G5" s="6">
        <v>44650</v>
      </c>
      <c r="H5" s="4">
        <v>1</v>
      </c>
      <c r="I5" s="4">
        <v>1</v>
      </c>
      <c r="J5" s="4">
        <v>1</v>
      </c>
      <c r="K5" s="4" t="s">
        <v>30</v>
      </c>
      <c r="L5" s="4">
        <v>141</v>
      </c>
      <c r="M5" s="4">
        <v>141</v>
      </c>
      <c r="N5" s="4" t="s">
        <v>49</v>
      </c>
      <c r="O5" s="4" t="s">
        <v>32</v>
      </c>
      <c r="P5" s="4" t="s">
        <v>33</v>
      </c>
      <c r="Q5" s="4">
        <v>0</v>
      </c>
      <c r="R5" s="7">
        <v>44634</v>
      </c>
      <c r="S5" s="6">
        <v>44653</v>
      </c>
      <c r="T5" s="4" t="s">
        <v>34</v>
      </c>
      <c r="U5" s="4">
        <v>141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44644</v>
      </c>
      <c r="G6" s="6">
        <v>44650</v>
      </c>
      <c r="H6" s="4">
        <v>1</v>
      </c>
      <c r="I6" s="4">
        <v>6</v>
      </c>
      <c r="J6" s="4">
        <v>6</v>
      </c>
      <c r="K6" s="4" t="s">
        <v>30</v>
      </c>
      <c r="L6" s="4">
        <v>745</v>
      </c>
      <c r="M6" s="4">
        <v>745</v>
      </c>
      <c r="N6" s="4" t="s">
        <v>55</v>
      </c>
      <c r="O6" s="4" t="s">
        <v>32</v>
      </c>
      <c r="P6" s="4" t="s">
        <v>33</v>
      </c>
      <c r="Q6" s="4">
        <v>0</v>
      </c>
      <c r="R6" s="7">
        <v>44643</v>
      </c>
      <c r="S6" s="6">
        <v>44653</v>
      </c>
      <c r="T6" s="4" t="s">
        <v>34</v>
      </c>
      <c r="U6" s="4">
        <v>745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52</v>
      </c>
      <c r="B7" s="4" t="s">
        <v>26</v>
      </c>
      <c r="C7" s="4" t="s">
        <v>58</v>
      </c>
      <c r="D7" s="4" t="s">
        <v>53</v>
      </c>
      <c r="E7" s="4" t="s">
        <v>54</v>
      </c>
      <c r="F7" s="6">
        <v>44644</v>
      </c>
      <c r="G7" s="6">
        <v>44650</v>
      </c>
      <c r="H7" s="4">
        <v>1</v>
      </c>
      <c r="I7" s="4">
        <v>6</v>
      </c>
      <c r="J7" s="4">
        <v>6</v>
      </c>
      <c r="K7" s="4" t="s">
        <v>30</v>
      </c>
      <c r="L7" s="4">
        <v>-642</v>
      </c>
      <c r="M7" s="4">
        <v>-642</v>
      </c>
      <c r="N7" s="4" t="s">
        <v>55</v>
      </c>
      <c r="O7" s="4" t="s">
        <v>32</v>
      </c>
      <c r="P7" s="4" t="s">
        <v>33</v>
      </c>
      <c r="Q7" s="4">
        <v>0</v>
      </c>
      <c r="R7" s="7">
        <v>44643</v>
      </c>
      <c r="S7" s="6">
        <v>44653</v>
      </c>
      <c r="T7" s="4" t="s">
        <v>34</v>
      </c>
      <c r="U7" s="4">
        <v>-642</v>
      </c>
      <c r="V7" s="4">
        <v>0</v>
      </c>
      <c r="W7" s="4">
        <v>0</v>
      </c>
      <c r="X7" s="4" t="s">
        <v>56</v>
      </c>
      <c r="Y7" s="4" t="s">
        <v>57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44647</v>
      </c>
      <c r="G8" s="6">
        <v>44650</v>
      </c>
      <c r="H8" s="4">
        <v>1</v>
      </c>
      <c r="I8" s="4">
        <v>3</v>
      </c>
      <c r="J8" s="4">
        <v>3</v>
      </c>
      <c r="K8" s="4" t="s">
        <v>30</v>
      </c>
      <c r="L8" s="4">
        <v>416</v>
      </c>
      <c r="M8" s="4">
        <v>416</v>
      </c>
      <c r="N8" s="4" t="s">
        <v>62</v>
      </c>
      <c r="O8" s="4" t="s">
        <v>32</v>
      </c>
      <c r="P8" s="4" t="s">
        <v>33</v>
      </c>
      <c r="Q8" s="4">
        <v>0</v>
      </c>
      <c r="R8" s="7">
        <v>44647</v>
      </c>
      <c r="S8" s="6">
        <v>44653</v>
      </c>
      <c r="T8" s="4" t="s">
        <v>34</v>
      </c>
      <c r="U8" s="4">
        <v>416</v>
      </c>
      <c r="V8" s="4">
        <v>0</v>
      </c>
      <c r="W8" s="4">
        <v>0</v>
      </c>
      <c r="X8" s="4" t="s">
        <v>63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44648</v>
      </c>
      <c r="G9" s="6">
        <v>44650</v>
      </c>
      <c r="H9" s="4">
        <v>1</v>
      </c>
      <c r="I9" s="4">
        <v>2</v>
      </c>
      <c r="J9" s="4">
        <v>2</v>
      </c>
      <c r="K9" s="4" t="s">
        <v>30</v>
      </c>
      <c r="L9" s="4">
        <v>120</v>
      </c>
      <c r="M9" s="4">
        <v>120</v>
      </c>
      <c r="N9" s="4" t="s">
        <v>68</v>
      </c>
      <c r="O9" s="4" t="s">
        <v>32</v>
      </c>
      <c r="P9" s="4" t="s">
        <v>33</v>
      </c>
      <c r="Q9" s="4">
        <v>0</v>
      </c>
      <c r="R9" s="7">
        <v>44648</v>
      </c>
      <c r="S9" s="6">
        <v>44653</v>
      </c>
      <c r="T9" s="4" t="s">
        <v>34</v>
      </c>
      <c r="U9" s="4">
        <v>120</v>
      </c>
      <c r="V9" s="4">
        <v>0</v>
      </c>
      <c r="W9" s="4">
        <v>0</v>
      </c>
      <c r="X9" s="4" t="s">
        <v>69</v>
      </c>
      <c r="Y9" s="4" t="s">
        <v>35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44649</v>
      </c>
      <c r="G10" s="6">
        <v>44650</v>
      </c>
      <c r="H10" s="4">
        <v>1</v>
      </c>
      <c r="I10" s="4">
        <v>1</v>
      </c>
      <c r="J10" s="4">
        <v>1</v>
      </c>
      <c r="K10" s="4" t="s">
        <v>30</v>
      </c>
      <c r="L10" s="4">
        <v>33</v>
      </c>
      <c r="M10" s="4">
        <v>33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44648</v>
      </c>
      <c r="S10" s="6">
        <v>44653</v>
      </c>
      <c r="T10" s="4" t="s">
        <v>34</v>
      </c>
      <c r="U10" s="4">
        <v>33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44649</v>
      </c>
      <c r="G11" s="6">
        <v>44650</v>
      </c>
      <c r="H11" s="4">
        <v>1</v>
      </c>
      <c r="I11" s="4">
        <v>1</v>
      </c>
      <c r="J11" s="4">
        <v>1</v>
      </c>
      <c r="K11" s="4" t="s">
        <v>30</v>
      </c>
      <c r="L11" s="4">
        <v>44</v>
      </c>
      <c r="M11" s="4">
        <v>44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44648</v>
      </c>
      <c r="S11" s="6">
        <v>44653</v>
      </c>
      <c r="T11" s="4" t="s">
        <v>34</v>
      </c>
      <c r="U11" s="4">
        <v>44</v>
      </c>
      <c r="V11" s="4">
        <v>0</v>
      </c>
      <c r="W11" s="4">
        <v>0</v>
      </c>
      <c r="X11" s="4" t="s">
        <v>78</v>
      </c>
      <c r="Y11" s="4" t="s">
        <v>35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71</v>
      </c>
      <c r="E12" s="4" t="s">
        <v>80</v>
      </c>
      <c r="F12" s="6">
        <v>44649</v>
      </c>
      <c r="G12" s="6">
        <v>44650</v>
      </c>
      <c r="H12" s="4">
        <v>1</v>
      </c>
      <c r="I12" s="4">
        <v>1</v>
      </c>
      <c r="J12" s="4">
        <v>1</v>
      </c>
      <c r="K12" s="4" t="s">
        <v>30</v>
      </c>
      <c r="L12" s="4">
        <v>49</v>
      </c>
      <c r="M12" s="4">
        <v>49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44649</v>
      </c>
      <c r="S12" s="6">
        <v>44653</v>
      </c>
      <c r="T12" s="4" t="s">
        <v>34</v>
      </c>
      <c r="U12" s="4">
        <v>49</v>
      </c>
      <c r="V12" s="4">
        <v>0</v>
      </c>
      <c r="W12" s="4">
        <v>0</v>
      </c>
      <c r="X12" s="4" t="s">
        <v>82</v>
      </c>
      <c r="Y12" s="4" t="s">
        <v>35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44649</v>
      </c>
      <c r="G13" s="6">
        <v>44650</v>
      </c>
      <c r="H13" s="4">
        <v>1</v>
      </c>
      <c r="I13" s="4">
        <v>1</v>
      </c>
      <c r="J13" s="4">
        <v>1</v>
      </c>
      <c r="K13" s="4" t="s">
        <v>30</v>
      </c>
      <c r="L13" s="4">
        <v>150</v>
      </c>
      <c r="M13" s="4">
        <v>150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44649</v>
      </c>
      <c r="S13" s="6">
        <v>44653</v>
      </c>
      <c r="T13" s="4" t="s">
        <v>34</v>
      </c>
      <c r="U13" s="4">
        <v>150</v>
      </c>
      <c r="V13" s="4">
        <v>0</v>
      </c>
      <c r="W13" s="4">
        <v>0</v>
      </c>
      <c r="X13" s="4" t="s">
        <v>87</v>
      </c>
      <c r="Y13" s="4" t="s">
        <v>88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44649</v>
      </c>
      <c r="G14" s="6">
        <v>44650</v>
      </c>
      <c r="H14" s="4">
        <v>1</v>
      </c>
      <c r="I14" s="4">
        <v>1</v>
      </c>
      <c r="J14" s="4">
        <v>1</v>
      </c>
      <c r="K14" s="4" t="s">
        <v>30</v>
      </c>
      <c r="L14" s="4">
        <v>56</v>
      </c>
      <c r="M14" s="4">
        <v>56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44649</v>
      </c>
      <c r="S14" s="6">
        <v>44653</v>
      </c>
      <c r="T14" s="4" t="s">
        <v>34</v>
      </c>
      <c r="U14" s="4">
        <v>56</v>
      </c>
      <c r="V14" s="4">
        <v>0</v>
      </c>
      <c r="W14" s="4">
        <v>0</v>
      </c>
      <c r="X14" s="4" t="s">
        <v>93</v>
      </c>
      <c r="Y14" s="4" t="s">
        <v>35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96</v>
      </c>
      <c r="F15" s="6">
        <v>44649</v>
      </c>
      <c r="G15" s="6">
        <v>44650</v>
      </c>
      <c r="H15" s="4">
        <v>1</v>
      </c>
      <c r="I15" s="4">
        <v>1</v>
      </c>
      <c r="J15" s="4">
        <v>1</v>
      </c>
      <c r="K15" s="4" t="s">
        <v>30</v>
      </c>
      <c r="L15" s="4">
        <v>68</v>
      </c>
      <c r="M15" s="4">
        <v>68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44649</v>
      </c>
      <c r="S15" s="6">
        <v>44653</v>
      </c>
      <c r="T15" s="4" t="s">
        <v>34</v>
      </c>
      <c r="U15" s="4">
        <v>68</v>
      </c>
      <c r="V15" s="4">
        <v>0</v>
      </c>
      <c r="W15" s="4">
        <v>0</v>
      </c>
      <c r="X15" s="4" t="s">
        <v>98</v>
      </c>
      <c r="Y15" s="4" t="s">
        <v>99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A20" sqref="A20:A22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100</v>
      </c>
    </row>
    <row r="2" s="4" customFormat="1" spans="1:9">
      <c r="A2" s="5">
        <v>17541022964</v>
      </c>
      <c r="B2" s="6">
        <v>44649</v>
      </c>
      <c r="C2" s="6">
        <v>44650</v>
      </c>
      <c r="D2" s="4">
        <v>232</v>
      </c>
      <c r="E2" s="4" t="str">
        <f>VLOOKUP(A2,HOP!A:L,12,0)</f>
        <v>232.00</v>
      </c>
      <c r="F2" s="4" t="str">
        <f>VLOOKUP(A2,HOP!A:C,3,0)</f>
        <v>2445545</v>
      </c>
      <c r="G2" s="4">
        <f>D2-E2</f>
        <v>0</v>
      </c>
      <c r="H2" s="4" t="str">
        <f>$H$1&amp;F2</f>
        <v>，2445545</v>
      </c>
      <c r="I2" s="4" t="str">
        <f>VLOOKUP(A2,HOP!A:U,21,0)</f>
        <v>直连</v>
      </c>
    </row>
    <row r="3" s="4" customFormat="1" spans="1:9">
      <c r="A3" s="5">
        <v>17549602826</v>
      </c>
      <c r="B3" s="6">
        <v>44649</v>
      </c>
      <c r="C3" s="6">
        <v>44650</v>
      </c>
      <c r="D3" s="4">
        <v>145</v>
      </c>
      <c r="E3" s="4" t="str">
        <f>VLOOKUP(A3,HOP!A:L,12,0)</f>
        <v>145.00</v>
      </c>
      <c r="F3" s="4" t="str">
        <f>VLOOKUP(A3,HOP!A:C,3,0)</f>
        <v>2447399</v>
      </c>
      <c r="G3" s="4">
        <f t="shared" ref="G3:G14" si="0">D3-E3</f>
        <v>0</v>
      </c>
      <c r="H3" s="4" t="str">
        <f t="shared" ref="H3:H14" si="1">$H$1&amp;F3</f>
        <v>，2447399</v>
      </c>
      <c r="I3" s="4" t="str">
        <f>VLOOKUP(A3,HOP!A:U,21,0)</f>
        <v>直连</v>
      </c>
    </row>
    <row r="4" s="4" customFormat="1" spans="1:9">
      <c r="A4" s="5">
        <v>17641255231</v>
      </c>
      <c r="B4" s="6">
        <v>44649</v>
      </c>
      <c r="C4" s="6">
        <v>44650</v>
      </c>
      <c r="D4" s="4">
        <v>26</v>
      </c>
      <c r="E4" s="4" t="str">
        <f>VLOOKUP(A4,HOP!A:L,12,0)</f>
        <v>26.00</v>
      </c>
      <c r="F4" s="4" t="str">
        <f>VLOOKUP(A4,HOP!A:C,3,0)</f>
        <v>2465071</v>
      </c>
      <c r="G4" s="4">
        <f t="shared" si="0"/>
        <v>0</v>
      </c>
      <c r="H4" s="4" t="str">
        <f t="shared" si="1"/>
        <v>，2465071</v>
      </c>
      <c r="I4" s="4" t="str">
        <f>VLOOKUP(A4,HOP!A:U,21,0)</f>
        <v>直连</v>
      </c>
    </row>
    <row r="5" s="4" customFormat="1" spans="1:9">
      <c r="A5" s="5">
        <v>17642351762</v>
      </c>
      <c r="B5" s="6">
        <v>44649</v>
      </c>
      <c r="C5" s="6">
        <v>44650</v>
      </c>
      <c r="D5" s="4">
        <v>141</v>
      </c>
      <c r="E5" s="4" t="str">
        <f>VLOOKUP(A5,HOP!A:L,12,0)</f>
        <v>141.00</v>
      </c>
      <c r="F5" s="4" t="str">
        <f>VLOOKUP(A5,HOP!A:C,3,0)</f>
        <v>2465635</v>
      </c>
      <c r="G5" s="4">
        <f t="shared" si="0"/>
        <v>0</v>
      </c>
      <c r="H5" s="4" t="str">
        <f t="shared" si="1"/>
        <v>，2465635</v>
      </c>
      <c r="I5" s="4" t="str">
        <f>VLOOKUP(A5,HOP!A:U,21,0)</f>
        <v>直连</v>
      </c>
    </row>
    <row r="6" s="4" customFormat="1" spans="1:9">
      <c r="A6" s="5">
        <v>17699152988</v>
      </c>
      <c r="B6" s="6">
        <v>44644</v>
      </c>
      <c r="C6" s="6">
        <v>44650</v>
      </c>
      <c r="D6" s="4">
        <v>103</v>
      </c>
      <c r="E6" s="4" t="str">
        <f>VLOOKUP(A6,HOP!A:L,12,0)</f>
        <v>103.00</v>
      </c>
      <c r="F6" s="4" t="str">
        <f>VLOOKUP(A6,HOP!A:C,3,0)</f>
        <v>2478844</v>
      </c>
      <c r="G6" s="4">
        <f t="shared" si="0"/>
        <v>0</v>
      </c>
      <c r="H6" s="4" t="str">
        <f t="shared" si="1"/>
        <v>，2478844</v>
      </c>
      <c r="I6" s="4" t="str">
        <f>VLOOKUP(A6,HOP!A:U,21,0)</f>
        <v>直连</v>
      </c>
    </row>
    <row r="7" s="4" customFormat="1" spans="1:9">
      <c r="A7" s="5">
        <v>17719174909</v>
      </c>
      <c r="B7" s="6">
        <v>44647</v>
      </c>
      <c r="C7" s="6">
        <v>44650</v>
      </c>
      <c r="D7" s="4">
        <v>416</v>
      </c>
      <c r="E7" s="4" t="str">
        <f>VLOOKUP(A7,HOP!A:L,12,0)</f>
        <v>416.00</v>
      </c>
      <c r="F7" s="4" t="str">
        <f>VLOOKUP(A7,HOP!A:C,3,0)</f>
        <v>2484813</v>
      </c>
      <c r="G7" s="4">
        <f t="shared" si="0"/>
        <v>0</v>
      </c>
      <c r="H7" s="4" t="str">
        <f t="shared" si="1"/>
        <v>，2484813</v>
      </c>
      <c r="I7" s="4" t="str">
        <f>VLOOKUP(A7,HOP!A:U,21,0)</f>
        <v>直连</v>
      </c>
    </row>
    <row r="8" s="4" customFormat="1" spans="1:9">
      <c r="A8" s="5">
        <v>17727235788</v>
      </c>
      <c r="B8" s="6">
        <v>44648</v>
      </c>
      <c r="C8" s="6">
        <v>44650</v>
      </c>
      <c r="D8" s="4">
        <v>120</v>
      </c>
      <c r="E8" s="4" t="str">
        <f>VLOOKUP(A8,HOP!A:L,12,0)</f>
        <v>120.00</v>
      </c>
      <c r="F8" s="4" t="str">
        <f>VLOOKUP(A8,HOP!A:C,3,0)</f>
        <v>2486639</v>
      </c>
      <c r="G8" s="4">
        <f t="shared" si="0"/>
        <v>0</v>
      </c>
      <c r="H8" s="4" t="str">
        <f t="shared" si="1"/>
        <v>，2486639</v>
      </c>
      <c r="I8" s="4" t="str">
        <f>VLOOKUP(A8,HOP!A:U,21,0)</f>
        <v>直连</v>
      </c>
    </row>
    <row r="9" s="4" customFormat="1" spans="1:9">
      <c r="A9" s="5">
        <v>17728036196</v>
      </c>
      <c r="B9" s="6">
        <v>44649</v>
      </c>
      <c r="C9" s="6">
        <v>44650</v>
      </c>
      <c r="D9" s="4">
        <v>33</v>
      </c>
      <c r="E9" s="4" t="str">
        <f>VLOOKUP(A9,HOP!A:L,12,0)</f>
        <v>33.00</v>
      </c>
      <c r="F9" s="4" t="str">
        <f>VLOOKUP(A9,HOP!A:C,3,0)</f>
        <v>2487237</v>
      </c>
      <c r="G9" s="4">
        <f t="shared" si="0"/>
        <v>0</v>
      </c>
      <c r="H9" s="4" t="str">
        <f t="shared" si="1"/>
        <v>，2487237</v>
      </c>
      <c r="I9" s="4" t="str">
        <f>VLOOKUP(A9,HOP!A:U,21,0)</f>
        <v>直连</v>
      </c>
    </row>
    <row r="10" s="4" customFormat="1" spans="1:9">
      <c r="A10" s="5">
        <v>17728413408</v>
      </c>
      <c r="B10" s="6">
        <v>44649</v>
      </c>
      <c r="C10" s="6">
        <v>44650</v>
      </c>
      <c r="D10" s="4">
        <v>44</v>
      </c>
      <c r="E10" s="4" t="str">
        <f>VLOOKUP(A10,HOP!A:L,12,0)</f>
        <v>44.00</v>
      </c>
      <c r="F10" s="4" t="str">
        <f>VLOOKUP(A10,HOP!A:C,3,0)</f>
        <v>2487462</v>
      </c>
      <c r="G10" s="4">
        <f t="shared" si="0"/>
        <v>0</v>
      </c>
      <c r="H10" s="4" t="str">
        <f t="shared" si="1"/>
        <v>，2487462</v>
      </c>
      <c r="I10" s="4" t="str">
        <f>VLOOKUP(A10,HOP!A:U,21,0)</f>
        <v>直连</v>
      </c>
    </row>
    <row r="11" s="4" customFormat="1" spans="1:9">
      <c r="A11" s="5">
        <v>17728884502</v>
      </c>
      <c r="B11" s="6">
        <v>44649</v>
      </c>
      <c r="C11" s="6">
        <v>44650</v>
      </c>
      <c r="D11" s="4">
        <v>49</v>
      </c>
      <c r="E11" s="4" t="str">
        <f>VLOOKUP(A11,HOP!A:L,12,0)</f>
        <v>49.00</v>
      </c>
      <c r="F11" s="4" t="str">
        <f>VLOOKUP(A11,HOP!A:C,3,0)</f>
        <v>2487783</v>
      </c>
      <c r="G11" s="4">
        <f t="shared" si="0"/>
        <v>0</v>
      </c>
      <c r="H11" s="4" t="str">
        <f t="shared" si="1"/>
        <v>，2487783</v>
      </c>
      <c r="I11" s="4" t="str">
        <f>VLOOKUP(A11,HOP!A:U,21,0)</f>
        <v>直连</v>
      </c>
    </row>
    <row r="12" s="4" customFormat="1" spans="1:9">
      <c r="A12" s="5">
        <v>17733325004</v>
      </c>
      <c r="B12" s="6">
        <v>44649</v>
      </c>
      <c r="C12" s="6">
        <v>44650</v>
      </c>
      <c r="D12" s="4">
        <v>150</v>
      </c>
      <c r="E12" s="4" t="str">
        <f>VLOOKUP(A12,HOP!A:L,12,0)</f>
        <v>150.00</v>
      </c>
      <c r="F12" s="4" t="str">
        <f>VLOOKUP(A12,HOP!A:C,3,0)</f>
        <v>2487973</v>
      </c>
      <c r="G12" s="4">
        <f t="shared" si="0"/>
        <v>0</v>
      </c>
      <c r="H12" s="4" t="str">
        <f t="shared" si="1"/>
        <v>，2487973</v>
      </c>
      <c r="I12" s="4" t="str">
        <f>VLOOKUP(A12,HOP!A:U,21,0)</f>
        <v>直连</v>
      </c>
    </row>
    <row r="13" s="4" customFormat="1" spans="1:9">
      <c r="A13" s="5">
        <v>17734099040</v>
      </c>
      <c r="B13" s="6">
        <v>44649</v>
      </c>
      <c r="C13" s="6">
        <v>44650</v>
      </c>
      <c r="D13" s="4">
        <v>56</v>
      </c>
      <c r="E13" s="4" t="str">
        <f>VLOOKUP(A13,HOP!A:L,12,0)</f>
        <v>56.00</v>
      </c>
      <c r="F13" s="4" t="str">
        <f>VLOOKUP(A13,HOP!A:C,3,0)</f>
        <v>2488280</v>
      </c>
      <c r="G13" s="4">
        <f t="shared" si="0"/>
        <v>0</v>
      </c>
      <c r="H13" s="4" t="str">
        <f t="shared" si="1"/>
        <v>，2488280</v>
      </c>
      <c r="I13" s="4" t="str">
        <f>VLOOKUP(A13,HOP!A:U,21,0)</f>
        <v>直连</v>
      </c>
    </row>
    <row r="14" s="4" customFormat="1" spans="1:9">
      <c r="A14" s="5">
        <v>17734199241</v>
      </c>
      <c r="B14" s="6">
        <v>44649</v>
      </c>
      <c r="C14" s="6">
        <v>44650</v>
      </c>
      <c r="D14" s="4">
        <v>68</v>
      </c>
      <c r="E14" s="4" t="str">
        <f>VLOOKUP(A14,HOP!A:L,12,0)</f>
        <v>68.00</v>
      </c>
      <c r="F14" s="4" t="str">
        <f>VLOOKUP(A14,HOP!A:C,3,0)</f>
        <v>2488341</v>
      </c>
      <c r="G14" s="4">
        <f t="shared" si="0"/>
        <v>0</v>
      </c>
      <c r="H14" s="4" t="str">
        <f t="shared" si="1"/>
        <v>，2488341</v>
      </c>
      <c r="I14" s="4" t="str">
        <f>VLOOKUP(A14,HOP!A:U,21,0)</f>
        <v>直连</v>
      </c>
    </row>
    <row r="16" spans="4:4">
      <c r="D16" s="4">
        <f>SUM(D2:D15)</f>
        <v>1583</v>
      </c>
    </row>
    <row r="20" spans="1:1">
      <c r="A20" s="4" t="s">
        <v>101</v>
      </c>
    </row>
    <row r="21" spans="1:1">
      <c r="A21" s="4" t="s">
        <v>102</v>
      </c>
    </row>
    <row r="22" spans="1:1">
      <c r="A22" s="4" t="s">
        <v>103</v>
      </c>
    </row>
  </sheetData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104</v>
      </c>
      <c r="B1" s="2" t="s">
        <v>105</v>
      </c>
      <c r="C1" s="2" t="s">
        <v>106</v>
      </c>
      <c r="D1" s="2" t="s">
        <v>107</v>
      </c>
      <c r="E1" s="2" t="s">
        <v>13</v>
      </c>
      <c r="F1" s="2" t="s">
        <v>5</v>
      </c>
      <c r="G1" s="2" t="s">
        <v>6</v>
      </c>
      <c r="H1" s="2" t="s">
        <v>108</v>
      </c>
      <c r="I1" s="2" t="s">
        <v>109</v>
      </c>
      <c r="J1" s="2" t="s">
        <v>110</v>
      </c>
      <c r="K1" s="2" t="s">
        <v>111</v>
      </c>
      <c r="L1" s="2" t="s">
        <v>112</v>
      </c>
      <c r="M1" s="2" t="s">
        <v>113</v>
      </c>
      <c r="N1" s="2" t="s">
        <v>114</v>
      </c>
      <c r="O1" s="2" t="s">
        <v>115</v>
      </c>
      <c r="P1" s="2" t="s">
        <v>116</v>
      </c>
      <c r="Q1" s="2" t="s">
        <v>117</v>
      </c>
      <c r="R1" s="2" t="s">
        <v>118</v>
      </c>
      <c r="S1" s="2" t="s">
        <v>119</v>
      </c>
      <c r="T1" s="2" t="s">
        <v>120</v>
      </c>
      <c r="U1" s="2" t="s">
        <v>121</v>
      </c>
    </row>
    <row r="2" s="1" customFormat="1" spans="1:21">
      <c r="A2" s="3">
        <v>17734199241</v>
      </c>
      <c r="B2" s="1" t="s">
        <v>122</v>
      </c>
      <c r="C2" s="1" t="s">
        <v>123</v>
      </c>
      <c r="D2" s="1" t="s">
        <v>124</v>
      </c>
      <c r="E2" s="1" t="s">
        <v>125</v>
      </c>
      <c r="F2" s="1" t="s">
        <v>122</v>
      </c>
      <c r="G2" s="1" t="s">
        <v>126</v>
      </c>
      <c r="H2" s="1" t="s">
        <v>127</v>
      </c>
      <c r="I2" s="1" t="s">
        <v>128</v>
      </c>
      <c r="J2" s="1" t="s">
        <v>30</v>
      </c>
      <c r="K2" s="1" t="s">
        <v>129</v>
      </c>
      <c r="L2" s="1" t="s">
        <v>129</v>
      </c>
      <c r="M2" s="1" t="s">
        <v>130</v>
      </c>
      <c r="N2" s="1" t="s">
        <v>130</v>
      </c>
      <c r="O2" s="1" t="s">
        <v>131</v>
      </c>
      <c r="P2" s="1" t="s">
        <v>132</v>
      </c>
      <c r="Q2" s="1" t="s">
        <v>133</v>
      </c>
      <c r="R2" s="1" t="s">
        <v>134</v>
      </c>
      <c r="S2" s="1" t="s">
        <v>135</v>
      </c>
      <c r="T2" s="1" t="s">
        <v>136</v>
      </c>
      <c r="U2" s="1" t="s">
        <v>137</v>
      </c>
    </row>
    <row r="3" s="1" customFormat="1" spans="1:21">
      <c r="A3" s="3">
        <v>17734099040</v>
      </c>
      <c r="B3" s="1" t="s">
        <v>122</v>
      </c>
      <c r="C3" s="1" t="s">
        <v>138</v>
      </c>
      <c r="D3" s="1" t="s">
        <v>139</v>
      </c>
      <c r="E3" s="1" t="s">
        <v>140</v>
      </c>
      <c r="F3" s="1" t="s">
        <v>122</v>
      </c>
      <c r="G3" s="1" t="s">
        <v>126</v>
      </c>
      <c r="H3" s="1" t="s">
        <v>127</v>
      </c>
      <c r="I3" s="1" t="s">
        <v>141</v>
      </c>
      <c r="J3" s="1" t="s">
        <v>30</v>
      </c>
      <c r="K3" s="1" t="s">
        <v>142</v>
      </c>
      <c r="L3" s="1" t="s">
        <v>142</v>
      </c>
      <c r="M3" s="1" t="s">
        <v>130</v>
      </c>
      <c r="N3" s="1" t="s">
        <v>130</v>
      </c>
      <c r="O3" s="1" t="s">
        <v>131</v>
      </c>
      <c r="P3" s="1" t="s">
        <v>132</v>
      </c>
      <c r="Q3" s="1" t="s">
        <v>133</v>
      </c>
      <c r="R3" s="1" t="s">
        <v>143</v>
      </c>
      <c r="S3" s="1" t="s">
        <v>135</v>
      </c>
      <c r="T3" s="1" t="s">
        <v>136</v>
      </c>
      <c r="U3" s="1" t="s">
        <v>137</v>
      </c>
    </row>
    <row r="4" s="1" customFormat="1" spans="1:21">
      <c r="A4" s="3">
        <v>17733325004</v>
      </c>
      <c r="B4" s="1" t="s">
        <v>122</v>
      </c>
      <c r="C4" s="1" t="s">
        <v>144</v>
      </c>
      <c r="D4" s="1" t="s">
        <v>145</v>
      </c>
      <c r="E4" s="1" t="s">
        <v>146</v>
      </c>
      <c r="F4" s="1" t="s">
        <v>122</v>
      </c>
      <c r="G4" s="1" t="s">
        <v>126</v>
      </c>
      <c r="H4" s="1" t="s">
        <v>127</v>
      </c>
      <c r="I4" s="1" t="s">
        <v>147</v>
      </c>
      <c r="J4" s="1" t="s">
        <v>30</v>
      </c>
      <c r="K4" s="1" t="s">
        <v>148</v>
      </c>
      <c r="L4" s="1" t="s">
        <v>148</v>
      </c>
      <c r="M4" s="1" t="s">
        <v>130</v>
      </c>
      <c r="N4" s="1" t="s">
        <v>130</v>
      </c>
      <c r="O4" s="1" t="s">
        <v>131</v>
      </c>
      <c r="P4" s="1" t="s">
        <v>132</v>
      </c>
      <c r="Q4" s="1" t="s">
        <v>133</v>
      </c>
      <c r="R4" s="1" t="s">
        <v>149</v>
      </c>
      <c r="S4" s="1" t="s">
        <v>135</v>
      </c>
      <c r="T4" s="1" t="s">
        <v>136</v>
      </c>
      <c r="U4" s="1" t="s">
        <v>137</v>
      </c>
    </row>
    <row r="5" s="1" customFormat="1" spans="1:21">
      <c r="A5" s="3">
        <v>17728884502</v>
      </c>
      <c r="B5" s="1" t="s">
        <v>122</v>
      </c>
      <c r="C5" s="1" t="s">
        <v>150</v>
      </c>
      <c r="D5" s="1" t="s">
        <v>151</v>
      </c>
      <c r="E5" s="1" t="s">
        <v>152</v>
      </c>
      <c r="F5" s="1" t="s">
        <v>122</v>
      </c>
      <c r="G5" s="1" t="s">
        <v>126</v>
      </c>
      <c r="H5" s="1" t="s">
        <v>127</v>
      </c>
      <c r="I5" s="1" t="s">
        <v>153</v>
      </c>
      <c r="J5" s="1" t="s">
        <v>30</v>
      </c>
      <c r="K5" s="1" t="s">
        <v>154</v>
      </c>
      <c r="L5" s="1" t="s">
        <v>154</v>
      </c>
      <c r="M5" s="1" t="s">
        <v>130</v>
      </c>
      <c r="N5" s="1" t="s">
        <v>130</v>
      </c>
      <c r="O5" s="1" t="s">
        <v>131</v>
      </c>
      <c r="P5" s="1" t="s">
        <v>132</v>
      </c>
      <c r="Q5" s="1" t="s">
        <v>133</v>
      </c>
      <c r="R5" s="1" t="s">
        <v>155</v>
      </c>
      <c r="S5" s="1" t="s">
        <v>135</v>
      </c>
      <c r="T5" s="1" t="s">
        <v>136</v>
      </c>
      <c r="U5" s="1" t="s">
        <v>137</v>
      </c>
    </row>
    <row r="6" s="1" customFormat="1" spans="1:21">
      <c r="A6" s="3">
        <v>17728413408</v>
      </c>
      <c r="B6" s="1" t="s">
        <v>156</v>
      </c>
      <c r="C6" s="1" t="s">
        <v>157</v>
      </c>
      <c r="D6" s="1" t="s">
        <v>158</v>
      </c>
      <c r="E6" s="1" t="s">
        <v>159</v>
      </c>
      <c r="F6" s="1" t="s">
        <v>122</v>
      </c>
      <c r="G6" s="1" t="s">
        <v>126</v>
      </c>
      <c r="H6" s="1" t="s">
        <v>127</v>
      </c>
      <c r="I6" s="1" t="s">
        <v>160</v>
      </c>
      <c r="J6" s="1" t="s">
        <v>30</v>
      </c>
      <c r="K6" s="1" t="s">
        <v>161</v>
      </c>
      <c r="L6" s="1" t="s">
        <v>161</v>
      </c>
      <c r="M6" s="1" t="s">
        <v>130</v>
      </c>
      <c r="N6" s="1" t="s">
        <v>130</v>
      </c>
      <c r="O6" s="1" t="s">
        <v>131</v>
      </c>
      <c r="P6" s="1" t="s">
        <v>132</v>
      </c>
      <c r="Q6" s="1" t="s">
        <v>133</v>
      </c>
      <c r="R6" s="1" t="s">
        <v>162</v>
      </c>
      <c r="S6" s="1" t="s">
        <v>135</v>
      </c>
      <c r="T6" s="1" t="s">
        <v>136</v>
      </c>
      <c r="U6" s="1" t="s">
        <v>137</v>
      </c>
    </row>
    <row r="7" s="1" customFormat="1" spans="1:21">
      <c r="A7" s="3">
        <v>17728036196</v>
      </c>
      <c r="B7" s="1" t="s">
        <v>156</v>
      </c>
      <c r="C7" s="1" t="s">
        <v>163</v>
      </c>
      <c r="D7" s="1" t="s">
        <v>151</v>
      </c>
      <c r="E7" s="1" t="s">
        <v>164</v>
      </c>
      <c r="F7" s="1" t="s">
        <v>122</v>
      </c>
      <c r="G7" s="1" t="s">
        <v>126</v>
      </c>
      <c r="H7" s="1" t="s">
        <v>127</v>
      </c>
      <c r="I7" s="1" t="s">
        <v>165</v>
      </c>
      <c r="J7" s="1" t="s">
        <v>30</v>
      </c>
      <c r="K7" s="1" t="s">
        <v>166</v>
      </c>
      <c r="L7" s="1" t="s">
        <v>166</v>
      </c>
      <c r="M7" s="1" t="s">
        <v>130</v>
      </c>
      <c r="N7" s="1" t="s">
        <v>130</v>
      </c>
      <c r="O7" s="1" t="s">
        <v>131</v>
      </c>
      <c r="P7" s="1" t="s">
        <v>132</v>
      </c>
      <c r="Q7" s="1" t="s">
        <v>133</v>
      </c>
      <c r="R7" s="1" t="s">
        <v>167</v>
      </c>
      <c r="S7" s="1" t="s">
        <v>135</v>
      </c>
      <c r="T7" s="1" t="s">
        <v>136</v>
      </c>
      <c r="U7" s="1" t="s">
        <v>137</v>
      </c>
    </row>
    <row r="8" s="1" customFormat="1" spans="1:21">
      <c r="A8" s="3">
        <v>17727235788</v>
      </c>
      <c r="B8" s="1" t="s">
        <v>156</v>
      </c>
      <c r="C8" s="1" t="s">
        <v>168</v>
      </c>
      <c r="D8" s="1" t="s">
        <v>169</v>
      </c>
      <c r="E8" s="1" t="s">
        <v>170</v>
      </c>
      <c r="F8" s="1" t="s">
        <v>156</v>
      </c>
      <c r="G8" s="1" t="s">
        <v>126</v>
      </c>
      <c r="H8" s="1" t="s">
        <v>127</v>
      </c>
      <c r="I8" s="1" t="s">
        <v>171</v>
      </c>
      <c r="J8" s="1" t="s">
        <v>30</v>
      </c>
      <c r="K8" s="1" t="s">
        <v>172</v>
      </c>
      <c r="L8" s="1" t="s">
        <v>172</v>
      </c>
      <c r="M8" s="1" t="s">
        <v>130</v>
      </c>
      <c r="N8" s="1" t="s">
        <v>130</v>
      </c>
      <c r="O8" s="1" t="s">
        <v>131</v>
      </c>
      <c r="P8" s="1" t="s">
        <v>132</v>
      </c>
      <c r="Q8" s="1" t="s">
        <v>133</v>
      </c>
      <c r="R8" s="1" t="s">
        <v>173</v>
      </c>
      <c r="S8" s="1" t="s">
        <v>135</v>
      </c>
      <c r="T8" s="1" t="s">
        <v>136</v>
      </c>
      <c r="U8" s="1" t="s">
        <v>137</v>
      </c>
    </row>
    <row r="9" s="1" customFormat="1" spans="1:21">
      <c r="A9" s="3">
        <v>17719174909</v>
      </c>
      <c r="B9" s="1" t="s">
        <v>174</v>
      </c>
      <c r="C9" s="1" t="s">
        <v>175</v>
      </c>
      <c r="D9" s="1" t="s">
        <v>176</v>
      </c>
      <c r="E9" s="1" t="s">
        <v>177</v>
      </c>
      <c r="F9" s="1" t="s">
        <v>174</v>
      </c>
      <c r="G9" s="1" t="s">
        <v>126</v>
      </c>
      <c r="H9" s="1" t="s">
        <v>127</v>
      </c>
      <c r="I9" s="1" t="s">
        <v>178</v>
      </c>
      <c r="J9" s="1" t="s">
        <v>30</v>
      </c>
      <c r="K9" s="1" t="s">
        <v>179</v>
      </c>
      <c r="L9" s="1" t="s">
        <v>179</v>
      </c>
      <c r="M9" s="1" t="s">
        <v>130</v>
      </c>
      <c r="N9" s="1" t="s">
        <v>130</v>
      </c>
      <c r="O9" s="1" t="s">
        <v>131</v>
      </c>
      <c r="P9" s="1" t="s">
        <v>132</v>
      </c>
      <c r="Q9" s="1" t="s">
        <v>133</v>
      </c>
      <c r="R9" s="1" t="s">
        <v>180</v>
      </c>
      <c r="S9" s="1" t="s">
        <v>135</v>
      </c>
      <c r="T9" s="1" t="s">
        <v>136</v>
      </c>
      <c r="U9" s="1" t="s">
        <v>137</v>
      </c>
    </row>
    <row r="10" s="1" customFormat="1" spans="1:21">
      <c r="A10" s="3">
        <v>17699152988</v>
      </c>
      <c r="B10" s="1" t="s">
        <v>181</v>
      </c>
      <c r="C10" s="1" t="s">
        <v>182</v>
      </c>
      <c r="D10" s="1" t="s">
        <v>183</v>
      </c>
      <c r="E10" s="1" t="s">
        <v>184</v>
      </c>
      <c r="F10" s="1" t="s">
        <v>185</v>
      </c>
      <c r="G10" s="1" t="s">
        <v>126</v>
      </c>
      <c r="H10" s="1" t="s">
        <v>127</v>
      </c>
      <c r="I10" s="1" t="s">
        <v>186</v>
      </c>
      <c r="J10" s="1" t="s">
        <v>30</v>
      </c>
      <c r="K10" s="1" t="s">
        <v>187</v>
      </c>
      <c r="L10" s="1" t="s">
        <v>188</v>
      </c>
      <c r="M10" s="1" t="s">
        <v>189</v>
      </c>
      <c r="N10" s="1" t="s">
        <v>190</v>
      </c>
      <c r="O10" s="1" t="s">
        <v>131</v>
      </c>
      <c r="P10" s="1" t="s">
        <v>132</v>
      </c>
      <c r="Q10" s="1" t="s">
        <v>133</v>
      </c>
      <c r="R10" s="1" t="s">
        <v>191</v>
      </c>
      <c r="S10" s="1" t="s">
        <v>135</v>
      </c>
      <c r="T10" s="1" t="s">
        <v>136</v>
      </c>
      <c r="U10" s="1" t="s">
        <v>137</v>
      </c>
    </row>
    <row r="11" s="1" customFormat="1" spans="1:21">
      <c r="A11" s="3">
        <v>17642351762</v>
      </c>
      <c r="B11" s="1" t="s">
        <v>192</v>
      </c>
      <c r="C11" s="1" t="s">
        <v>193</v>
      </c>
      <c r="D11" s="1" t="s">
        <v>194</v>
      </c>
      <c r="E11" s="1" t="s">
        <v>195</v>
      </c>
      <c r="F11" s="1" t="s">
        <v>122</v>
      </c>
      <c r="G11" s="1" t="s">
        <v>126</v>
      </c>
      <c r="H11" s="1" t="s">
        <v>127</v>
      </c>
      <c r="I11" s="1" t="s">
        <v>196</v>
      </c>
      <c r="J11" s="1" t="s">
        <v>30</v>
      </c>
      <c r="K11" s="1" t="s">
        <v>197</v>
      </c>
      <c r="L11" s="1" t="s">
        <v>197</v>
      </c>
      <c r="M11" s="1" t="s">
        <v>130</v>
      </c>
      <c r="N11" s="1" t="s">
        <v>130</v>
      </c>
      <c r="O11" s="1" t="s">
        <v>131</v>
      </c>
      <c r="P11" s="1" t="s">
        <v>132</v>
      </c>
      <c r="Q11" s="1" t="s">
        <v>133</v>
      </c>
      <c r="R11" s="1" t="s">
        <v>198</v>
      </c>
      <c r="S11" s="1" t="s">
        <v>135</v>
      </c>
      <c r="T11" s="1" t="s">
        <v>136</v>
      </c>
      <c r="U11" s="1" t="s">
        <v>137</v>
      </c>
    </row>
    <row r="12" s="1" customFormat="1" spans="1:21">
      <c r="A12" s="3">
        <v>17641255231</v>
      </c>
      <c r="B12" s="1" t="s">
        <v>199</v>
      </c>
      <c r="C12" s="1" t="s">
        <v>200</v>
      </c>
      <c r="D12" s="1" t="s">
        <v>201</v>
      </c>
      <c r="E12" s="1" t="s">
        <v>202</v>
      </c>
      <c r="F12" s="1" t="s">
        <v>122</v>
      </c>
      <c r="G12" s="1" t="s">
        <v>126</v>
      </c>
      <c r="H12" s="1" t="s">
        <v>127</v>
      </c>
      <c r="I12" s="1" t="s">
        <v>203</v>
      </c>
      <c r="J12" s="1" t="s">
        <v>30</v>
      </c>
      <c r="K12" s="1" t="s">
        <v>204</v>
      </c>
      <c r="L12" s="1" t="s">
        <v>204</v>
      </c>
      <c r="M12" s="1" t="s">
        <v>130</v>
      </c>
      <c r="N12" s="1" t="s">
        <v>130</v>
      </c>
      <c r="O12" s="1" t="s">
        <v>131</v>
      </c>
      <c r="P12" s="1" t="s">
        <v>132</v>
      </c>
      <c r="Q12" s="1" t="s">
        <v>133</v>
      </c>
      <c r="R12" s="1" t="s">
        <v>205</v>
      </c>
      <c r="S12" s="1" t="s">
        <v>135</v>
      </c>
      <c r="T12" s="1" t="s">
        <v>136</v>
      </c>
      <c r="U12" s="1" t="s">
        <v>137</v>
      </c>
    </row>
    <row r="13" s="1" customFormat="1" spans="1:21">
      <c r="A13" s="3">
        <v>17549602826</v>
      </c>
      <c r="B13" s="1" t="s">
        <v>206</v>
      </c>
      <c r="C13" s="1" t="s">
        <v>207</v>
      </c>
      <c r="D13" s="1" t="s">
        <v>208</v>
      </c>
      <c r="E13" s="1" t="s">
        <v>209</v>
      </c>
      <c r="F13" s="1" t="s">
        <v>122</v>
      </c>
      <c r="G13" s="1" t="s">
        <v>126</v>
      </c>
      <c r="H13" s="1" t="s">
        <v>127</v>
      </c>
      <c r="I13" s="1" t="s">
        <v>210</v>
      </c>
      <c r="J13" s="1" t="s">
        <v>30</v>
      </c>
      <c r="K13" s="1" t="s">
        <v>211</v>
      </c>
      <c r="L13" s="1" t="s">
        <v>211</v>
      </c>
      <c r="M13" s="1" t="s">
        <v>130</v>
      </c>
      <c r="N13" s="1" t="s">
        <v>130</v>
      </c>
      <c r="O13" s="1" t="s">
        <v>131</v>
      </c>
      <c r="P13" s="1" t="s">
        <v>132</v>
      </c>
      <c r="Q13" s="1" t="s">
        <v>133</v>
      </c>
      <c r="R13" s="1" t="s">
        <v>212</v>
      </c>
      <c r="S13" s="1" t="s">
        <v>135</v>
      </c>
      <c r="T13" s="1" t="s">
        <v>136</v>
      </c>
      <c r="U13" s="1" t="s">
        <v>137</v>
      </c>
    </row>
    <row r="14" s="1" customFormat="1" spans="1:21">
      <c r="A14" s="3">
        <v>17541022964</v>
      </c>
      <c r="B14" s="1" t="s">
        <v>213</v>
      </c>
      <c r="C14" s="1" t="s">
        <v>214</v>
      </c>
      <c r="D14" s="1" t="s">
        <v>215</v>
      </c>
      <c r="E14" s="1" t="s">
        <v>216</v>
      </c>
      <c r="F14" s="1" t="s">
        <v>122</v>
      </c>
      <c r="G14" s="1" t="s">
        <v>126</v>
      </c>
      <c r="H14" s="1" t="s">
        <v>127</v>
      </c>
      <c r="I14" s="1" t="s">
        <v>217</v>
      </c>
      <c r="J14" s="1" t="s">
        <v>30</v>
      </c>
      <c r="K14" s="1" t="s">
        <v>218</v>
      </c>
      <c r="L14" s="1" t="s">
        <v>218</v>
      </c>
      <c r="M14" s="1" t="s">
        <v>130</v>
      </c>
      <c r="N14" s="1" t="s">
        <v>130</v>
      </c>
      <c r="O14" s="1" t="s">
        <v>131</v>
      </c>
      <c r="P14" s="1" t="s">
        <v>132</v>
      </c>
      <c r="Q14" s="1" t="s">
        <v>133</v>
      </c>
      <c r="R14" s="1" t="s">
        <v>219</v>
      </c>
      <c r="S14" s="1" t="s">
        <v>135</v>
      </c>
      <c r="T14" s="1" t="s">
        <v>136</v>
      </c>
      <c r="U14" s="1" t="s">
        <v>137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2022-04-02T01:37:51Z</dcterms:created>
  <dcterms:modified xsi:type="dcterms:W3CDTF">2022-04-02T01:44:12Z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67CE66FAAE854170951B708E240F4B61</vt:lpwstr>
  </property>
  <property fmtid="{D5CDD505-2E9C-101B-9397-08002B2CF9AE}" pid="3" name="KSOProductBuildVer">
    <vt:lpwstr>2052-11.1.0.11365</vt:lpwstr>
  </property>
</Properties>
</file>