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对账!$A$1:$X$79</definedName>
  </definedNames>
  <calcPr calcId="144525"/>
</workbook>
</file>

<file path=xl/sharedStrings.xml><?xml version="1.0" encoding="utf-8"?>
<sst xmlns="http://schemas.openxmlformats.org/spreadsheetml/2006/main" count="2538" uniqueCount="916">
  <si>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</si>
  <si>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</si>
  <si>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</si>
  <si>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</si>
  <si>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</si>
  <si>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</si>
  <si>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</si>
  <si>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</si>
  <si>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</si>
  <si>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</si>
  <si>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</si>
  <si>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</si>
  <si>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</si>
  <si>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</si>
  <si>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</si>
  <si>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</si>
  <si>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</si>
  <si>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</si>
  <si>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</si>
  <si>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</si>
  <si>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</si>
  <si>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</si>
  <si>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</si>
  <si>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</si>
  <si>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</si>
  <si>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17641259685	</t>
  </si>
  <si>
    <t>Ctrip</t>
  </si>
  <si>
    <t>正常</t>
  </si>
  <si>
    <t>[莱恩费尔登埃希特登]斯图加特机场展览中心温德姆酒店(Wyndham Stuttgart Airport Messe)(55895734)</t>
  </si>
  <si>
    <t>标准双人房&lt;2人入住&gt;&lt;不退款&gt;&lt;早餐&gt;</t>
  </si>
  <si>
    <t>HKD</t>
  </si>
  <si>
    <t>Blauth/Christian</t>
  </si>
  <si>
    <t>CA13030220403HKD</t>
  </si>
  <si>
    <t>未提现</t>
  </si>
  <si>
    <t>携程开票</t>
  </si>
  <si>
    <t xml:space="preserve">	</t>
  </si>
  <si>
    <t xml:space="preserve">126330854	</t>
  </si>
  <si>
    <t xml:space="preserve">17680116657	</t>
  </si>
  <si>
    <t>[威斯敏斯特城]伦敦维多利亚圣乔治旅馆(St Georges Inn Victoria London)(55572860)</t>
  </si>
  <si>
    <t>BI/XINYU,Li/Wen</t>
  </si>
  <si>
    <t xml:space="preserve">2474988	</t>
  </si>
  <si>
    <t xml:space="preserve">T03769954	</t>
  </si>
  <si>
    <t xml:space="preserve">17707996263	</t>
  </si>
  <si>
    <t>[柏林]库弗斯登达姆好莱坞媒体酒店(Hollywood Media Hotel am Kurfürstendamm)(55768368)</t>
  </si>
  <si>
    <t>普通开放式套房, 阳台&lt;2人入住&gt;&lt;不退款&gt;</t>
  </si>
  <si>
    <t>Rolfes/Ursula,Finken/Ruediger</t>
  </si>
  <si>
    <t xml:space="preserve">1914069822	</t>
  </si>
  <si>
    <t xml:space="preserve">17708542993	</t>
  </si>
  <si>
    <t>[埃奇韦尔]伦敦北华美达酒店(Ramada London North)(55841795)</t>
  </si>
  <si>
    <t>行政双人床房&lt;2人入住&gt;&lt;不退款&gt;</t>
  </si>
  <si>
    <t>siddique/ajaz</t>
  </si>
  <si>
    <t xml:space="preserve">81002ED036598	</t>
  </si>
  <si>
    <t xml:space="preserve">17726342685	</t>
  </si>
  <si>
    <t>[罗马]罗马欧洲帕克德伊美第奇假日酒店(Holiday Inn Rome - Eur Parco Dei Medici, an Ihg Hotel)(60494070)</t>
  </si>
  <si>
    <t>2张双人床房&lt;2人入住&gt;&lt;不退款&gt;</t>
  </si>
  <si>
    <t>PIERI/ROBERTO</t>
  </si>
  <si>
    <t xml:space="preserve">28424308	</t>
  </si>
  <si>
    <t xml:space="preserve">17727644836	</t>
  </si>
  <si>
    <t>[塞维利亚]塞维利亚阿方索十三世豪华精选酒店(Hotel Alfonso XIII - A Luxury Collection Hotel)(55402768)</t>
  </si>
  <si>
    <t>至尊豪华房（2张单人床）&lt;2人入住&gt;&lt;不退款&gt;&lt;早餐&gt;</t>
  </si>
  <si>
    <t>KIM/TAEMIN,PARK/JISUN</t>
  </si>
  <si>
    <t xml:space="preserve">84298505	</t>
  </si>
  <si>
    <t xml:space="preserve">17727712262	</t>
  </si>
  <si>
    <t>[曼谷]曼谷茉莉花度假酒店(Jasmine Resort Bangkok)(55270001)</t>
  </si>
  <si>
    <t>豪华双人床或双床房&lt;2人入住&gt;&lt;不退款&gt;&lt;早餐&gt;</t>
  </si>
  <si>
    <t>Chaiviroonrat/wararas</t>
  </si>
  <si>
    <t xml:space="preserve">2486984	</t>
  </si>
  <si>
    <t xml:space="preserve">17727915798	</t>
  </si>
  <si>
    <t>[迪拜]迪拜阿尔布斯坦瑞享酒店(Mövenpick Grand Al Bustan Dubai)(55666231)</t>
  </si>
  <si>
    <t>经典房&lt;2人入住&gt;&lt;不退款&gt;</t>
  </si>
  <si>
    <t>Doghri/Walid</t>
  </si>
  <si>
    <t xml:space="preserve">372935	</t>
  </si>
  <si>
    <t xml:space="preserve">17728620300	</t>
  </si>
  <si>
    <t>[伦敦城]蓝兰花塔套房酒店(Tower Suites by Blue Orchid)(77364383)</t>
  </si>
  <si>
    <t>高级一室公寓&lt;不退款&gt;&lt;2人入住&gt;</t>
  </si>
  <si>
    <t>Peng/Jiashu</t>
  </si>
  <si>
    <t xml:space="preserve">17728776463	</t>
  </si>
  <si>
    <t>[杜兰戈]杜兰戈嘉年华酒店(Fiesta Inn Durango)(70393598)</t>
  </si>
  <si>
    <t>高级房, 1 张特大床&lt;不退款&gt;&lt;2人入住&gt;</t>
  </si>
  <si>
    <t>YUAN/JIANPING</t>
  </si>
  <si>
    <t xml:space="preserve">2487677	</t>
  </si>
  <si>
    <t>取消</t>
  </si>
  <si>
    <t xml:space="preserve">17734928805	</t>
  </si>
  <si>
    <t>[唐格朗]维加蛇象牙酒店(Vega Hotel Gading Serpong)(55944575)</t>
  </si>
  <si>
    <t>高级房&lt;不退款&gt;&lt;2人入住&gt;</t>
  </si>
  <si>
    <t>Illa/Sarmilah</t>
  </si>
  <si>
    <t xml:space="preserve">17734969491	</t>
  </si>
  <si>
    <t>[巴黎]卡美拉国际酒店(Hotel Camelia International)(89916685)</t>
  </si>
  <si>
    <t>双人间&lt;2人入住&gt;&lt;不退款&gt;</t>
  </si>
  <si>
    <t>pinheiro/Eduardo campos</t>
  </si>
  <si>
    <t xml:space="preserve">F	</t>
  </si>
  <si>
    <t xml:space="preserve">17735556376	</t>
  </si>
  <si>
    <t>[华盛顿]州广场酒店(State Plaza Hotel)(77368844)</t>
  </si>
  <si>
    <t>豪华特大床房&lt;不退款&gt;&lt;2人入住&gt;</t>
  </si>
  <si>
    <t>LI/YING</t>
  </si>
  <si>
    <t xml:space="preserve">2489325	</t>
  </si>
  <si>
    <t xml:space="preserve">148917765641	</t>
  </si>
  <si>
    <t xml:space="preserve">17736403138	</t>
  </si>
  <si>
    <t>[甘榜茹塔牌]丁加奴苏特拉海滩度假酒店(Sutra Beach Resort, Terengganu)(55733555)</t>
  </si>
  <si>
    <t>豪华海景双床房&lt;2人入住&gt;&lt;不退款&gt;</t>
  </si>
  <si>
    <t>MA/WEIHAN,TANG/GUOHUA</t>
  </si>
  <si>
    <t xml:space="preserve">2489945	</t>
  </si>
  <si>
    <t xml:space="preserve">17737503282	</t>
  </si>
  <si>
    <t>[小切克梅杰]精英国际商务酒店(Elite World Business Hotel)(60494138)</t>
  </si>
  <si>
    <t>豪华双人床房带阳台&lt;2人入住&gt;&lt;不退款&gt;&lt;早餐&gt;</t>
  </si>
  <si>
    <t>Gorbachev/Anton</t>
  </si>
  <si>
    <t xml:space="preserve">106971183	</t>
  </si>
  <si>
    <t xml:space="preserve">17666307811	</t>
  </si>
  <si>
    <t>[纽约]纽约市中心希尔顿康拉德酒店	(Conrad New York Downtown)(55299072)</t>
  </si>
  <si>
    <t>哈德森河景特大床套房&lt;2人入住&gt;&lt;不退款&gt;</t>
  </si>
  <si>
    <t>LIU/ZHENGYAN</t>
  </si>
  <si>
    <t>CA13030220404HKD</t>
  </si>
  <si>
    <t xml:space="preserve">2470951	</t>
  </si>
  <si>
    <t xml:space="preserve">3244530196	</t>
  </si>
  <si>
    <t xml:space="preserve">17667135063	</t>
  </si>
  <si>
    <t>[西归浦市]济州神话世界度假酒店-神话(Shinhwa Jeju Shinhwa World Hotels &amp; Resorts)(68129215)</t>
  </si>
  <si>
    <t>高级特大床房&lt;不退款&gt;&lt;2人入住&gt;</t>
  </si>
  <si>
    <t>PARK/SUYOUNG</t>
  </si>
  <si>
    <t xml:space="preserve">2471372	</t>
  </si>
  <si>
    <t xml:space="preserve">106228433	</t>
  </si>
  <si>
    <t xml:space="preserve">17677289588	</t>
  </si>
  <si>
    <t>[罗马]吉格里奥歌剧院酒店(Hotel Giglio Dell'Opera)(69451899)</t>
  </si>
  <si>
    <t>三人房&lt;2人入住&gt;&lt;不退款&gt;&lt;早餐&gt;</t>
  </si>
  <si>
    <t>VENTOULI/MARIA</t>
  </si>
  <si>
    <t xml:space="preserve">2270322	</t>
  </si>
  <si>
    <t xml:space="preserve">17718552981	</t>
  </si>
  <si>
    <t>[马德里]马德里布拉格酒店(Hotel Praga Madrid)(56467123)</t>
  </si>
  <si>
    <t>双人房/双床房&lt;不退款&gt;&lt;2人入住&gt;</t>
  </si>
  <si>
    <t>ESTEVEZTSAI/EMILIO</t>
  </si>
  <si>
    <t xml:space="preserve">EXP-1915213510	</t>
  </si>
  <si>
    <t xml:space="preserve">17727962661	</t>
  </si>
  <si>
    <t>[巴黎]铂尔曼度假巴黎埃菲尔铁塔酒店(Pullman Paris Eiffel Tower Hotel)(55465363)</t>
  </si>
  <si>
    <t>园景经典特大床房（带阳台）&lt;2人入住&gt;&lt;不退款&gt;&lt;早餐&gt;</t>
  </si>
  <si>
    <t>Youssef/SOUIBA,Souiba/Youssef</t>
  </si>
  <si>
    <t xml:space="preserve">2487177	</t>
  </si>
  <si>
    <t xml:space="preserve">2203290682	</t>
  </si>
  <si>
    <t xml:space="preserve">17734814952	</t>
  </si>
  <si>
    <t>[罗马]自由精品酒店(The Liberty Boutique Hotel Rome)(56206156)</t>
  </si>
  <si>
    <t>豪华双人床房带露台&lt;不退款&gt;&lt;2人入住&gt;</t>
  </si>
  <si>
    <t>hashmi/Khazer</t>
  </si>
  <si>
    <t xml:space="preserve">2488855	</t>
  </si>
  <si>
    <t xml:space="preserve">16945	</t>
  </si>
  <si>
    <t xml:space="preserve">17735202898	</t>
  </si>
  <si>
    <t>[哥本哈根]尼波城市酒店(City Hotel Nebo)(55572884)</t>
  </si>
  <si>
    <t>经济型双人房/双床房, 公共浴室&lt;不退款&gt;&lt;2人入住&gt;</t>
  </si>
  <si>
    <t>Erhardt/Roman</t>
  </si>
  <si>
    <t xml:space="preserve">184817	</t>
  </si>
  <si>
    <t xml:space="preserve">17736044952	</t>
  </si>
  <si>
    <t>[罗穆勒斯]底特律都会机场品质酒店(Quality Inn &amp; Suites Detroit Metro Airport)(55872289)</t>
  </si>
  <si>
    <t>特大床套房带按摩浴缸&lt;2人入住&gt;&lt;不退款&gt;&lt;早餐&gt;</t>
  </si>
  <si>
    <t>mask/claudette michelle</t>
  </si>
  <si>
    <t xml:space="preserve">2489700	</t>
  </si>
  <si>
    <t xml:space="preserve">74980115	</t>
  </si>
  <si>
    <t xml:space="preserve">17736538063	</t>
  </si>
  <si>
    <t>[都柏林]舰队酒店(The Fleet)(89920489)</t>
  </si>
  <si>
    <t>优雅双人床房&lt;2人入住&gt;&lt;不退款&gt;</t>
  </si>
  <si>
    <t>DOCKUS/DONATAS</t>
  </si>
  <si>
    <t xml:space="preserve">2490041	</t>
  </si>
  <si>
    <t xml:space="preserve">EXP-1917229561	</t>
  </si>
  <si>
    <t xml:space="preserve">17737297674	</t>
  </si>
  <si>
    <t>[吉隆坡]吉隆坡四季酒店(Four Seasons Hotel Kuala Lumpur)(55542782)</t>
  </si>
  <si>
    <t>城景特大床房&lt;2人入住&gt;&lt;不退款&gt;&lt;早餐&gt;</t>
  </si>
  <si>
    <t>WANG/QIONG</t>
  </si>
  <si>
    <t xml:space="preserve">3137299	</t>
  </si>
  <si>
    <t xml:space="preserve">17737442982	</t>
  </si>
  <si>
    <t>[伊斯坦布尔]亚洲迪万伊斯坦布尔酒店(Divan Istanbul Asia)(55720152)</t>
  </si>
  <si>
    <t>Koc/Mazlum Dogan</t>
  </si>
  <si>
    <t xml:space="preserve">2490716	</t>
  </si>
  <si>
    <t xml:space="preserve">1917339571	</t>
  </si>
  <si>
    <t xml:space="preserve">17741288439	</t>
  </si>
  <si>
    <t>[迪拜]德尔蒙酒店(Delmon Hotel)(90363489)</t>
  </si>
  <si>
    <t>豪华双人房&lt;2人入住&gt;&lt;不退款&gt;</t>
  </si>
  <si>
    <t>CAI/HUA</t>
  </si>
  <si>
    <t xml:space="preserve">2490856	</t>
  </si>
  <si>
    <t xml:space="preserve">17741785323	</t>
  </si>
  <si>
    <t>[比勒陀利亚]康斯坦蒂庄园酒店(Constantia Manor Guest House)(90203690)</t>
  </si>
  <si>
    <t>高级客房1张大床&lt;2人入住&gt;&lt;不退款&gt;&lt;早餐&gt;</t>
  </si>
  <si>
    <t>LIU/JIACHENG</t>
  </si>
  <si>
    <t xml:space="preserve">74103340	</t>
  </si>
  <si>
    <t xml:space="preserve">17742573567	</t>
  </si>
  <si>
    <t>[吉隆坡]吉隆坡克鲁斯酒店(Corus Hotel Kuala Lumpur)(55851907)</t>
  </si>
  <si>
    <t>豪华特大床房&lt;2人入住&gt;&lt;不退款&gt;</t>
  </si>
  <si>
    <t>HISYAM/MOHD HISYAMUDDIN BIN ISMAIL</t>
  </si>
  <si>
    <t xml:space="preserve">2491376	</t>
  </si>
  <si>
    <t xml:space="preserve">17742648922	</t>
  </si>
  <si>
    <t>[泗水]奥瓦尔酒店(Hotel Oval)(89928898)</t>
  </si>
  <si>
    <t>高级房间&lt;2人入住&gt;&lt;不退款&gt;</t>
  </si>
  <si>
    <t>YAMIN/MUHAMMAD</t>
  </si>
  <si>
    <t xml:space="preserve">2491414	</t>
  </si>
  <si>
    <t xml:space="preserve">17743282768	</t>
  </si>
  <si>
    <t>[孟买]索菲特孟买BKC酒店(Sofitel Mumbai BKC)(88999834)</t>
  </si>
  <si>
    <t>奢华特大床房&lt;2人入住&gt;&lt;不退款&gt;</t>
  </si>
  <si>
    <t>Bathija/Ameed</t>
  </si>
  <si>
    <t xml:space="preserve">2491874	</t>
  </si>
  <si>
    <t xml:space="preserve">17743784234	</t>
  </si>
  <si>
    <t>[加影]雪州中心聪明酒店(Smart Hotel Reko Sentral Kajang)(90369611)</t>
  </si>
  <si>
    <t>无窗双人床房&lt;2人入住&gt;&lt;不退款&gt;</t>
  </si>
  <si>
    <t>Batu/Jepperi</t>
  </si>
  <si>
    <t xml:space="preserve">2492219	</t>
  </si>
  <si>
    <t xml:space="preserve">17619554217	</t>
  </si>
  <si>
    <t>[圣胡安]波多黎各喜来登娱乐场酒店(Sheraton Puerto Rico Hotel &amp; Casino)(55312452)</t>
  </si>
  <si>
    <t>豪华湾景特大床房带阳台&lt;2人入住&gt;&lt;不退款&gt;</t>
  </si>
  <si>
    <t>Abbas Kazmi/FNU,Mehra/Shelly</t>
  </si>
  <si>
    <t>CA13030220405HKD</t>
  </si>
  <si>
    <t xml:space="preserve">2461030	</t>
  </si>
  <si>
    <t xml:space="preserve">91042422	</t>
  </si>
  <si>
    <t xml:space="preserve">17642280455	</t>
  </si>
  <si>
    <t>[马德里]威斯汀皇宫酒店（马德里）(The Westin Palace, Madrid)(68026143)</t>
  </si>
  <si>
    <t>豪华庭院景特大床房&lt;2人入住&gt;&lt;不退款&gt;</t>
  </si>
  <si>
    <t>Escanero de Miguel/Pilar</t>
  </si>
  <si>
    <t xml:space="preserve">2465589	</t>
  </si>
  <si>
    <t xml:space="preserve">93633727	</t>
  </si>
  <si>
    <t xml:space="preserve">17665875700	</t>
  </si>
  <si>
    <t>[济州市]济州城市岛酒店(Urban Island Hotel)(55547453)</t>
  </si>
  <si>
    <t>豪华大床房&lt;2人入住&gt;&lt;不退款&gt;</t>
  </si>
  <si>
    <t>LEE/myeongshin</t>
  </si>
  <si>
    <t xml:space="preserve">17668412798	</t>
  </si>
  <si>
    <t>[巴黎]贝尔塔酒店(Belta Hotel)(55290431)</t>
  </si>
  <si>
    <t>标准双床房&lt;不退款&gt;&lt;2人入住&gt;</t>
  </si>
  <si>
    <t>Kim/Sihyun</t>
  </si>
  <si>
    <t xml:space="preserve">2472182	</t>
  </si>
  <si>
    <t xml:space="preserve">17688296148	</t>
  </si>
  <si>
    <t>[科凯勒]科凯勒加莱隧道苏拉芒什海峡宜必思快捷酒店(Ibis Calais Coquelles Tunnel Sous la Manche)(80330868)</t>
  </si>
  <si>
    <t>双人床房&lt;2人入住&gt;&lt;不退款&gt;&lt;早餐&gt;</t>
  </si>
  <si>
    <t>Pfaff/Ruediger</t>
  </si>
  <si>
    <t xml:space="preserve">3300WD0526	</t>
  </si>
  <si>
    <t xml:space="preserve">17690997852	</t>
  </si>
  <si>
    <t>Erhardt/Roman,Arima/Chihiro</t>
  </si>
  <si>
    <t xml:space="preserve">184173	</t>
  </si>
  <si>
    <t xml:space="preserve">17699733685	</t>
  </si>
  <si>
    <t>[伊灵]伦敦伊灵宜必思尚品酒店(Ibis Styles London Ealing)(55812529)</t>
  </si>
  <si>
    <t>大号床房&lt;2人入住&gt;&lt;不退款&gt;&lt;早餐&gt;</t>
  </si>
  <si>
    <t>YAM/HOI YING,YAM/HAU KAN</t>
  </si>
  <si>
    <t xml:space="preserve">2479240	</t>
  </si>
  <si>
    <t xml:space="preserve">17707774163	</t>
  </si>
  <si>
    <t>[纽约]纽约曼哈顿/中央公园万豪费尔菲尔德酒店(Fairfield Inn &amp; Suites by Marriott New York Manhattan/Central Park)(68026228)</t>
  </si>
  <si>
    <t>2张双人床房&lt;2人入住&gt;&lt;不退款&gt;&lt;早餐&gt;</t>
  </si>
  <si>
    <t>ZHU/YUZE,HOU/JUNXI</t>
  </si>
  <si>
    <t xml:space="preserve">17726852183	</t>
  </si>
  <si>
    <t>[檀香山]威基基海滩步行特朗普国际酒店(Trump International Hotel Waikiki)(55505433)</t>
  </si>
  <si>
    <t>城景豪华房&lt;不退款&gt;&lt;2人入住&gt;</t>
  </si>
  <si>
    <t>JIANG/XIXIAN</t>
  </si>
  <si>
    <t xml:space="preserve">1279341	</t>
  </si>
  <si>
    <t xml:space="preserve">17735724711	</t>
  </si>
  <si>
    <t>[太平]太平诺富特酒店(Novotel Taiping)(55720295)</t>
  </si>
  <si>
    <t>至尊房&lt;2人入住&gt;&lt;不退款&gt;</t>
  </si>
  <si>
    <t>Abdul Moin/Roslina</t>
  </si>
  <si>
    <t xml:space="preserve">17736164514	</t>
  </si>
  <si>
    <t>[纽约]亚洲酒店 - 法拉盛(Asiatic Hotel - Flushing)(55320902)</t>
  </si>
  <si>
    <t>舒适双人房/双床房&lt;不退款&gt;&lt;2人入住&gt;</t>
  </si>
  <si>
    <t>WAN/ZIYU</t>
  </si>
  <si>
    <t xml:space="preserve">2489785	</t>
  </si>
  <si>
    <t xml:space="preserve">17736811825	</t>
  </si>
  <si>
    <t>[米兰]米兰斯堪地那维亚乌纳酒店(Unahotels Scandinavia Milano)(55465310)</t>
  </si>
  <si>
    <t>经典双人床房&lt;2人入住&gt;&lt;不退款&gt;&lt;早餐&gt;</t>
  </si>
  <si>
    <t>Nordenhake/Claes</t>
  </si>
  <si>
    <t xml:space="preserve">144655833	</t>
  </si>
  <si>
    <t xml:space="preserve">17743018544	</t>
  </si>
  <si>
    <t>[关丹]斯里曼加精品酒店(Sri Manja Boutique Hotel)(68545514)</t>
  </si>
  <si>
    <t>豪华房&lt;2人入住&gt;&lt;不退款&gt;</t>
  </si>
  <si>
    <t>Saifulyazan/Hanif</t>
  </si>
  <si>
    <t xml:space="preserve">2491671	</t>
  </si>
  <si>
    <t xml:space="preserve">17743411541	</t>
  </si>
  <si>
    <t>[Sena]克鲁快捷酒店(Crew Express Hotel)(90401257)</t>
  </si>
  <si>
    <t>经济型客房&lt;2人入住&gt;&lt;不退款&gt;&lt;早餐&gt;</t>
  </si>
  <si>
    <t>Ullah /Muhammad Haseeb</t>
  </si>
  <si>
    <t xml:space="preserve">2491983	</t>
  </si>
  <si>
    <t xml:space="preserve">acknowledge	</t>
  </si>
  <si>
    <t xml:space="preserve">17743682594	</t>
  </si>
  <si>
    <t>[伯恩仓]草莓园度假酒店(Strawberry Park Resort)(55680377)</t>
  </si>
  <si>
    <t>蒂奥加豪华套房&lt;不退款&gt;&lt;2人入住&gt;</t>
  </si>
  <si>
    <t>MOKHTAR/NURASILAH,ABDULLAH/ADAM SHAH JERRY</t>
  </si>
  <si>
    <t xml:space="preserve">2492153	</t>
  </si>
  <si>
    <t xml:space="preserve">17743802620	</t>
  </si>
  <si>
    <t>[兰卡威]兰卡威希格酒店(HIG Hotel Langkawi)(55478305)</t>
  </si>
  <si>
    <t>海景豪华房&lt;2人入住&gt;&lt;不退款&gt;</t>
  </si>
  <si>
    <t>roaza/siti</t>
  </si>
  <si>
    <t xml:space="preserve">17743939391	</t>
  </si>
  <si>
    <t>Ariffin/Khaidir</t>
  </si>
  <si>
    <t xml:space="preserve">3137462	</t>
  </si>
  <si>
    <t xml:space="preserve">17744027171	</t>
  </si>
  <si>
    <t>[芝加哥]芝加哥瑞士酒店(Swissôtel Chicago)(60513972)</t>
  </si>
  <si>
    <t>城景经典特大床房&lt;2人入住&gt;&lt;不退款&gt;</t>
  </si>
  <si>
    <t>Guo/Xuyang</t>
  </si>
  <si>
    <t xml:space="preserve">17744238442	</t>
  </si>
  <si>
    <t>[拉斯维加斯]拉斯维加斯康士登酒店(The Cosmopolitan of Las Vegas)(55346196)</t>
  </si>
  <si>
    <t>城景两张大号床房&lt;2人入住&gt;&lt;不退款&gt;</t>
  </si>
  <si>
    <t>Macabulos Hardie/Taliyah Julysa</t>
  </si>
  <si>
    <t xml:space="preserve">17744354443	</t>
  </si>
  <si>
    <t>[威尼斯]艾尔威尼斯海滩酒店(Air Venice on The Beach)(75221045)</t>
  </si>
  <si>
    <t>海滨大型一室公寓&lt;2人入住&gt;&lt;不退款&gt;</t>
  </si>
  <si>
    <t>Gracia/Marcelo</t>
  </si>
  <si>
    <t xml:space="preserve">1918203851	</t>
  </si>
  <si>
    <t xml:space="preserve">17744444804	</t>
  </si>
  <si>
    <t>[Sungai Pasir]翡翠布蒂里酒店(Emerald Puteri Hotel)(89916472)</t>
  </si>
  <si>
    <t>高级房(双床)&lt;2人入住&gt;&lt;不退款&gt;</t>
  </si>
  <si>
    <t>ABU HASHIM/SITI ROHAYU,MAHMUD/ROHANI</t>
  </si>
  <si>
    <t xml:space="preserve">17744882162	</t>
  </si>
  <si>
    <t>[凤凰城]凤凰城欢朋酒店 - 比尔特莫尔(Hampton Inn Phoenix - Biltmore)(70393357)</t>
  </si>
  <si>
    <t>客房（1张特大床）&lt;早餐&gt;&lt;不退款&gt;&lt;2人入住&gt;</t>
  </si>
  <si>
    <t>Gregory/Betsy</t>
  </si>
  <si>
    <t xml:space="preserve">2492978	</t>
  </si>
  <si>
    <t xml:space="preserve">52955040	</t>
  </si>
  <si>
    <t xml:space="preserve">17744980354	</t>
  </si>
  <si>
    <t>[吉隆坡]吉隆坡弗拉斯尔商业园区戴斯套房酒店(Days Hotel &amp; Suites by Wyndham Fraser Business Park Kuala Lumpur)(77366173)</t>
  </si>
  <si>
    <t>豪华房/商务特大床房&lt;不退款&gt;&lt;2人入住&gt;</t>
  </si>
  <si>
    <t>Lim/Hui Teng</t>
  </si>
  <si>
    <t xml:space="preserve">17749745872	</t>
  </si>
  <si>
    <t>[维也纳]宜必思维也纳玛丽亚希尔费酒店(Ibis Wien Mariahilf)(55328787)</t>
  </si>
  <si>
    <t>标准双床房&lt;2人入住&gt;&lt;不退款&gt;</t>
  </si>
  <si>
    <t>Kempis/Paul</t>
  </si>
  <si>
    <t xml:space="preserve">2494016	</t>
  </si>
  <si>
    <t xml:space="preserve">17749930700	</t>
  </si>
  <si>
    <t>[博洛尼亚]卡弗尔酒店(Hotel Cavour)(90359771)</t>
  </si>
  <si>
    <t>OCAMPO/LORENA</t>
  </si>
  <si>
    <t xml:space="preserve">2494063	</t>
  </si>
  <si>
    <t xml:space="preserve">1918491886	</t>
  </si>
  <si>
    <t xml:space="preserve">17750015172	</t>
  </si>
  <si>
    <t>[伊斯坦布尔]托普卡帕艾瑞辛酒店(Eresin Hotels Topkapi)(55872214)</t>
  </si>
  <si>
    <t>标准房间&lt;2人入住&gt;&lt;不退款&gt;</t>
  </si>
  <si>
    <t>Topdag/Elif</t>
  </si>
  <si>
    <t xml:space="preserve">107088455	</t>
  </si>
  <si>
    <t xml:space="preserve">16522565596	</t>
  </si>
  <si>
    <t>[波士顿]波士顿公园广场酒店(Boston Park Plaza Hotel)(54503375)</t>
  </si>
  <si>
    <t>高级大床房&lt;不退款&gt;&lt;2人入住&gt;</t>
  </si>
  <si>
    <t>Kolbeck/Courtney Lynn</t>
  </si>
  <si>
    <t>CA13030220406HKD</t>
  </si>
  <si>
    <t xml:space="preserve">2276087	</t>
  </si>
  <si>
    <t xml:space="preserve">17573097411	</t>
  </si>
  <si>
    <t>[奥兰多]奥兰多国际大道福朋喜来登酒店(Four Points by Sheraton Orlando International Drive)(55757262)</t>
  </si>
  <si>
    <t>客房, 2 张大床房&lt;2人入住&gt;&lt;不退款&gt;</t>
  </si>
  <si>
    <t>Ho/Chin Pang Timothy,Tan/Sharon Wie Ling</t>
  </si>
  <si>
    <t xml:space="preserve">85265794	</t>
  </si>
  <si>
    <t xml:space="preserve">17635730485	</t>
  </si>
  <si>
    <t>[蒙特利尔]蒙特利尔市中心旅客之家酒店(Hotel Travelodge Montreal Centre)(55831941)</t>
  </si>
  <si>
    <t>标准双床房&lt;2人入住&gt;&lt;不退款&gt;&lt;早餐&gt;</t>
  </si>
  <si>
    <t>Martinez/Jaime</t>
  </si>
  <si>
    <t xml:space="preserve">2464224	</t>
  </si>
  <si>
    <t xml:space="preserve">17635746662	</t>
  </si>
  <si>
    <t>[利兹]韦瑟比哈罗盖特戴斯酒店(Days Inn Wetherby)(70808094)</t>
  </si>
  <si>
    <t>标准大床房&lt;2人入住&gt;&lt;不退款&gt;&lt;早餐&gt;</t>
  </si>
  <si>
    <t>FAN/XINTING,CUI/LIXUAN,XU/YUNZHE,GUO/JIAXIN</t>
  </si>
  <si>
    <t xml:space="preserve">17648010028	</t>
  </si>
  <si>
    <t>[里斯本]里斯本城酒店(Lisbon City Hotel)(89919785)</t>
  </si>
  <si>
    <t>双人床房&lt;2人入住&gt;&lt;不退款&gt;</t>
  </si>
  <si>
    <t>Depcke/Andre</t>
  </si>
  <si>
    <t xml:space="preserve">1499757	</t>
  </si>
  <si>
    <t xml:space="preserve">17667637755	</t>
  </si>
  <si>
    <t>[柏林]柏林斯比特尔马克贝斯特韦斯特酒店(Best Western Hotel am Spittelmarkt Berlin)(55280773)</t>
  </si>
  <si>
    <t>Bitzenbauer/Tobias</t>
  </si>
  <si>
    <t xml:space="preserve">2471689	</t>
  </si>
  <si>
    <t xml:space="preserve">报名字	</t>
  </si>
  <si>
    <t xml:space="preserve">17669526713	</t>
  </si>
  <si>
    <t>[巴黎]一号艾塔吉酒店歌剧院店(1er Etage Opéra)(77368228)</t>
  </si>
  <si>
    <t>高级双人房&lt;2人入住&gt;&lt;不退款&gt;&lt;早餐&gt;</t>
  </si>
  <si>
    <t>de wilde/olivier</t>
  </si>
  <si>
    <t xml:space="preserve">2472854	</t>
  </si>
  <si>
    <t xml:space="preserve">1910820874	</t>
  </si>
  <si>
    <t xml:space="preserve">17669646607	</t>
  </si>
  <si>
    <t>[纽约]纽约广场-费尔蒙管理酒店(The Plaza New York- A Fairmont Managed Hotel)(55505124)</t>
  </si>
  <si>
    <t>Mundy/Adam</t>
  </si>
  <si>
    <t xml:space="preserve">2472940	</t>
  </si>
  <si>
    <t xml:space="preserve">61083926	</t>
  </si>
  <si>
    <t xml:space="preserve">17680186377	</t>
  </si>
  <si>
    <t>[米兰]乌纳世纪酒店(UNAHOTELS Century Milano)(56174687)</t>
  </si>
  <si>
    <t>经典大床精致套房&lt;2人入住&gt;&lt;不退款&gt;&lt;早餐&gt;</t>
  </si>
  <si>
    <t>Ditrani/Nicola,Orlando/Elena</t>
  </si>
  <si>
    <t xml:space="preserve">17698425433	</t>
  </si>
  <si>
    <t>[新加坡]新加坡史各士皇族酒店(Royal Plaza on Scotts)(56174646)</t>
  </si>
  <si>
    <t>豪华特大床房&lt;早餐&gt;&lt;不退款&gt;&lt;2人入住&gt;</t>
  </si>
  <si>
    <t>LE/THI HANH</t>
  </si>
  <si>
    <t xml:space="preserve">2478466	</t>
  </si>
  <si>
    <t xml:space="preserve">17706691433	</t>
  </si>
  <si>
    <t>[阿尔勒]朱利叶斯凯撒阿尔勒水疗酒店 - 美憬阁(Jules César Arles Hotel &amp; Spa-MGallery)(55884284)</t>
  </si>
  <si>
    <t>经典双人房&lt;2人入住&gt;&lt;不退款&gt;</t>
  </si>
  <si>
    <t>forgues/beatrice</t>
  </si>
  <si>
    <t xml:space="preserve">LGFDDHKJ	</t>
  </si>
  <si>
    <t xml:space="preserve">17725714901	</t>
  </si>
  <si>
    <t>[丽水]丽水马蒂厄酒店(Hotel Matthieu Yeosu)(55841841)</t>
  </si>
  <si>
    <t>商务双人房&lt;不退款&gt;&lt;2人入住&gt;</t>
  </si>
  <si>
    <t>lee/soo yong</t>
  </si>
  <si>
    <t xml:space="preserve">17727464125	</t>
  </si>
  <si>
    <t>[蒙特卡洛]蒙特卡洛哥伦布酒店(Hôtel Columbus Monte Carlo)(55812239)</t>
  </si>
  <si>
    <t>高级双人床房&lt;2人入住&gt;&lt;不退款&gt;&lt;早餐&gt;</t>
  </si>
  <si>
    <t>Sayd/Matteo</t>
  </si>
  <si>
    <t xml:space="preserve">5281174	</t>
  </si>
  <si>
    <t xml:space="preserve">17728597482	</t>
  </si>
  <si>
    <t>[巴黎]环球18酒店(Hotel du Globe 18)(69451815)</t>
  </si>
  <si>
    <t>双人间&lt;早餐&gt;&lt;不退款&gt;&lt;2人入住&gt;</t>
  </si>
  <si>
    <t>Leleu/Linda</t>
  </si>
  <si>
    <t xml:space="preserve">17744042651	</t>
  </si>
  <si>
    <t>[巴塞罗那]巴塞罗那隆达雷赛布酒店(Hotel Ronda Lesseps Barcelona)(55547234)</t>
  </si>
  <si>
    <t>DUAN/FANGHAN,Teng/Lu</t>
  </si>
  <si>
    <t xml:space="preserve">127568	</t>
  </si>
  <si>
    <t xml:space="preserve">17751585201	</t>
  </si>
  <si>
    <t>[大阪]新今宫旅舍(Hotel Shin-Imamiya)(60480225)</t>
  </si>
  <si>
    <t>标准双床房, 多张床, 无烟房&lt;不退款&gt;&lt;2人入住&gt;</t>
  </si>
  <si>
    <t>LIU/LINGZHI</t>
  </si>
  <si>
    <t xml:space="preserve">20220402144825	</t>
  </si>
  <si>
    <t xml:space="preserve">17752032057	</t>
  </si>
  <si>
    <t>[安曼]安曼罗塔纳酒店(Amman Rotana)(55321064)</t>
  </si>
  <si>
    <t>经典客房(双人床或双床)&lt;2人入住&gt;&lt;不退款&gt;</t>
  </si>
  <si>
    <t>HEI/XUEREN</t>
  </si>
  <si>
    <t xml:space="preserve">17752085186	</t>
  </si>
  <si>
    <t>[芭堤雅]芭堤雅琥珀酒店(Hotel Amber Pattaya)(68545273)</t>
  </si>
  <si>
    <t>豪华房（双人床或双床）&lt;2人入住&gt;&lt;不退款&gt;&lt;早餐&gt;</t>
  </si>
  <si>
    <t>Sophap/ornruthai</t>
  </si>
  <si>
    <t xml:space="preserve">2494577	</t>
  </si>
  <si>
    <t xml:space="preserve">EXP-1918952575	</t>
  </si>
  <si>
    <t xml:space="preserve">17752183243	</t>
  </si>
  <si>
    <t>[西归浦市]妍酒店(Hotel Yeon)(55320784)</t>
  </si>
  <si>
    <t>双人床房&lt;不退款&gt;&lt;2人入住&gt;</t>
  </si>
  <si>
    <t>mareta/Sunil</t>
  </si>
  <si>
    <t xml:space="preserve">17752438006	</t>
  </si>
  <si>
    <t>[棉兰]棉兰帕曼酒店(Favehotel S. Parman Medan)(55768350)</t>
  </si>
  <si>
    <t>高级房&lt;2人入住&gt;&lt;不退款&gt;&lt;早餐&gt;</t>
  </si>
  <si>
    <t>Partana/Leonardi Martawandira</t>
  </si>
  <si>
    <t xml:space="preserve">2494799	</t>
  </si>
  <si>
    <t>，</t>
  </si>
  <si>
    <t>154450 HKD</t>
  </si>
  <si>
    <t>A220406100132481</t>
  </si>
  <si>
    <t>总计：154450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</si>
  <si>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</si>
  <si>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</si>
  <si>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</si>
  <si>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</si>
  <si>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</si>
  <si>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</si>
  <si>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</si>
  <si>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</si>
  <si>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</si>
  <si>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</si>
  <si>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</si>
  <si>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</si>
  <si>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</si>
  <si>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</si>
  <si>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</si>
  <si>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</si>
  <si>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</si>
  <si>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</si>
  <si>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2022-04-02</t>
  </si>
  <si>
    <t>2494799</t>
  </si>
  <si>
    <t>棉兰帕曼酒店</t>
  </si>
  <si>
    <t>Partana Leonardi Martawandira</t>
  </si>
  <si>
    <t>2022-04-03</t>
  </si>
  <si>
    <t>退房日周结</t>
  </si>
  <si>
    <t>129.35</t>
  </si>
  <si>
    <t>159.00</t>
  </si>
  <si>
    <t>0</t>
  </si>
  <si>
    <t>0.00</t>
  </si>
  <si>
    <t>携程汇智国际直连</t>
  </si>
  <si>
    <t>925</t>
  </si>
  <si>
    <t>2022-04-02 19:48:17</t>
  </si>
  <si>
    <t>否</t>
  </si>
  <si>
    <t>汇智国际旅游发展有限公司</t>
  </si>
  <si>
    <t>直连</t>
  </si>
  <si>
    <t>2494659</t>
  </si>
  <si>
    <t xml:space="preserve">妍酒店 </t>
  </si>
  <si>
    <t>mareta Sunil</t>
  </si>
  <si>
    <t>218.02</t>
  </si>
  <si>
    <t>268.00</t>
  </si>
  <si>
    <t>2022-04-02 18:16:40</t>
  </si>
  <si>
    <t>2494577</t>
  </si>
  <si>
    <t>芭堤雅琥珀酒店</t>
  </si>
  <si>
    <t>Sophap ornruthai</t>
  </si>
  <si>
    <t>297.74</t>
  </si>
  <si>
    <t>366.00</t>
  </si>
  <si>
    <t>2022-04-02 17:54:57</t>
  </si>
  <si>
    <t>2494538</t>
  </si>
  <si>
    <t>安曼罗塔纳酒店</t>
  </si>
  <si>
    <t>HEI XUEREN</t>
  </si>
  <si>
    <t>937.97</t>
  </si>
  <si>
    <t>1153.00</t>
  </si>
  <si>
    <t>2022-04-02 17:06:46</t>
  </si>
  <si>
    <t>2494290</t>
  </si>
  <si>
    <t>新今宫酒店</t>
  </si>
  <si>
    <t>LIU LINGZHI</t>
  </si>
  <si>
    <t>124.47</t>
  </si>
  <si>
    <t>153.00</t>
  </si>
  <si>
    <t>2022-04-02 13:45:57</t>
  </si>
  <si>
    <t>2022-04-01</t>
  </si>
  <si>
    <t>2494082</t>
  </si>
  <si>
    <t>托普卡帕艾瑞辛酒店</t>
  </si>
  <si>
    <t>Topdag Elif</t>
  </si>
  <si>
    <t>499.51</t>
  </si>
  <si>
    <t>616.00</t>
  </si>
  <si>
    <t>2022-04-01 22:26:11</t>
  </si>
  <si>
    <t>2494063</t>
  </si>
  <si>
    <t>凯沃尔大酒店</t>
  </si>
  <si>
    <t>OCAMPO LORENA</t>
  </si>
  <si>
    <t>848.20</t>
  </si>
  <si>
    <t>1046.00</t>
  </si>
  <si>
    <t>2022-04-01 22:09:56</t>
  </si>
  <si>
    <t>2494016</t>
  </si>
  <si>
    <t>宜必思维也纳玛丽亚希尔费酒店</t>
  </si>
  <si>
    <t>Kempis Paul</t>
  </si>
  <si>
    <t>433.02</t>
  </si>
  <si>
    <t>534.00</t>
  </si>
  <si>
    <t>2022-04-01 21:41:23</t>
  </si>
  <si>
    <t>2493046</t>
  </si>
  <si>
    <t>吉隆坡弗拉斯尔商业园区戴斯套房酒店</t>
  </si>
  <si>
    <t>Lim Hui Teng</t>
  </si>
  <si>
    <t>193.81</t>
  </si>
  <si>
    <t>239.00</t>
  </si>
  <si>
    <t>2022-04-01 13:13:57</t>
  </si>
  <si>
    <t>2492978</t>
  </si>
  <si>
    <t>凤凰城欢朋酒店 - 比尔特莫尔</t>
  </si>
  <si>
    <t>Gregory Betsy</t>
  </si>
  <si>
    <t>1601.53</t>
  </si>
  <si>
    <t>1975.00</t>
  </si>
  <si>
    <t>2022-04-01 12:45:59</t>
  </si>
  <si>
    <t>2492650</t>
  </si>
  <si>
    <t>埃默洛尔德布蒂里酒店</t>
  </si>
  <si>
    <t>ABU HASHIM SITI ROHAYU,MAHMUD ROHANI</t>
  </si>
  <si>
    <t>218.94</t>
  </si>
  <si>
    <t>270.00</t>
  </si>
  <si>
    <t>2022-04-01 09:08:49</t>
  </si>
  <si>
    <t>2492573</t>
  </si>
  <si>
    <t>艾尔威尼斯海滩酒店</t>
  </si>
  <si>
    <t>Gracia Marcelo</t>
  </si>
  <si>
    <t>1928.32</t>
  </si>
  <si>
    <t>2378.00</t>
  </si>
  <si>
    <t>2022-04-01 07:35:46</t>
  </si>
  <si>
    <t>2492479</t>
  </si>
  <si>
    <t>拉斯维加斯大都会酒店</t>
  </si>
  <si>
    <t>Macabulos Hardie Taliyah Julysa</t>
  </si>
  <si>
    <t>2435.94</t>
  </si>
  <si>
    <t>3004.00</t>
  </si>
  <si>
    <t>2022-04-01 01:39:08</t>
  </si>
  <si>
    <t>2022-03-31</t>
  </si>
  <si>
    <t>2492387</t>
  </si>
  <si>
    <t>巴塞罗那隆达雷赛布酒店</t>
  </si>
  <si>
    <t>DUAN FANGHAN,Teng Lu</t>
  </si>
  <si>
    <t>706.88</t>
  </si>
  <si>
    <t>870.00</t>
  </si>
  <si>
    <t>2022-03-31 23:14:52</t>
  </si>
  <si>
    <t>2492375</t>
  </si>
  <si>
    <t>芝加哥瑞士酒店</t>
  </si>
  <si>
    <t>Guo Xuyang</t>
  </si>
  <si>
    <t>1083.88</t>
  </si>
  <si>
    <t>1334.00</t>
  </si>
  <si>
    <t>2022-03-31 23:06:33</t>
  </si>
  <si>
    <t>2492319</t>
  </si>
  <si>
    <t>吉隆坡四季酒店</t>
  </si>
  <si>
    <t>Ariffin Khaidir</t>
  </si>
  <si>
    <t>1096.88</t>
  </si>
  <si>
    <t>1350.00</t>
  </si>
  <si>
    <t>2022-03-31 22:24:36</t>
  </si>
  <si>
    <t>2492238</t>
  </si>
  <si>
    <t>兰卡威希格酒店</t>
  </si>
  <si>
    <t>roaza siti</t>
  </si>
  <si>
    <t>240.50</t>
  </si>
  <si>
    <t>296.00</t>
  </si>
  <si>
    <t>2022-03-31 21:33:29</t>
  </si>
  <si>
    <t>2492219</t>
  </si>
  <si>
    <t>雪州中心聪明酒店</t>
  </si>
  <si>
    <t>Batu Jepperi</t>
  </si>
  <si>
    <t>97.50</t>
  </si>
  <si>
    <t>120.00</t>
  </si>
  <si>
    <t>2022-03-31 21:32:34</t>
  </si>
  <si>
    <t>2492153</t>
  </si>
  <si>
    <t>金马仑高原草莓园度假村</t>
  </si>
  <si>
    <t>MOKHTAR NURASILAH,ABDULLAH ADAM SHAH JERRY</t>
  </si>
  <si>
    <t>502.94</t>
  </si>
  <si>
    <t>619.00</t>
  </si>
  <si>
    <t>2022-03-31 20:41:55</t>
  </si>
  <si>
    <t>2491983</t>
  </si>
  <si>
    <t>克鲁快捷酒店</t>
  </si>
  <si>
    <t>Ullah Muhammad Haseeb</t>
  </si>
  <si>
    <t>208.00</t>
  </si>
  <si>
    <t>256.00</t>
  </si>
  <si>
    <t>2022-03-31 19:00:56</t>
  </si>
  <si>
    <t>2491874</t>
  </si>
  <si>
    <t>索菲特孟买BKC酒店</t>
  </si>
  <si>
    <t>Bathija Ameed</t>
  </si>
  <si>
    <t>867.75</t>
  </si>
  <si>
    <t>1068.00</t>
  </si>
  <si>
    <t>2022-03-31 18:03:06</t>
  </si>
  <si>
    <t>2491671</t>
  </si>
  <si>
    <t>斯里曼迦精品酒店</t>
  </si>
  <si>
    <t>Saifulyazan Hanif</t>
  </si>
  <si>
    <t>203.13</t>
  </si>
  <si>
    <t>250.00</t>
  </si>
  <si>
    <t>2022-03-31 16:16:37</t>
  </si>
  <si>
    <t>2491414</t>
  </si>
  <si>
    <t>奥瓦尔酒店</t>
  </si>
  <si>
    <t>YAMIN MUHAMMAD</t>
  </si>
  <si>
    <t>92.63</t>
  </si>
  <si>
    <t>114.00</t>
  </si>
  <si>
    <t>2022-03-31 13:29:46</t>
  </si>
  <si>
    <t>2491376</t>
  </si>
  <si>
    <t>吉隆坡歌丽酒店</t>
  </si>
  <si>
    <t>HISYAM MOHD HISYAMUDDIN BIN ISMAIL</t>
  </si>
  <si>
    <t>241.31</t>
  </si>
  <si>
    <t>297.00</t>
  </si>
  <si>
    <t>2022-03-31 12:59:58</t>
  </si>
  <si>
    <t>2490982</t>
  </si>
  <si>
    <t>康斯坦蒂庄园宾馆</t>
  </si>
  <si>
    <t>LIU JIACHENG</t>
  </si>
  <si>
    <t>814.13</t>
  </si>
  <si>
    <t>1002.00</t>
  </si>
  <si>
    <t>2022-03-31 08:03:25</t>
  </si>
  <si>
    <t>2490856</t>
  </si>
  <si>
    <t>德尔蒙酒店</t>
  </si>
  <si>
    <t>CAI HUA</t>
  </si>
  <si>
    <t>518.90</t>
  </si>
  <si>
    <t>637.00</t>
  </si>
  <si>
    <t>2022-03-31 00:43:57</t>
  </si>
  <si>
    <t>2022-03-30</t>
  </si>
  <si>
    <t>2490764</t>
  </si>
  <si>
    <t>精英国际商务酒店</t>
  </si>
  <si>
    <t>Gorbachev Anton</t>
  </si>
  <si>
    <t>694.85</t>
  </si>
  <si>
    <t>853.00</t>
  </si>
  <si>
    <t>2022-03-30 22:32:05</t>
  </si>
  <si>
    <t>2490716</t>
  </si>
  <si>
    <t>亚洲迪万伊斯坦布尔酒店</t>
  </si>
  <si>
    <t>Koc Mazlum Dogan</t>
  </si>
  <si>
    <t>510.75</t>
  </si>
  <si>
    <t>627.00</t>
  </si>
  <si>
    <t>2022-03-30 22:17:15</t>
  </si>
  <si>
    <t>2490613</t>
  </si>
  <si>
    <t>WANG QIONG</t>
  </si>
  <si>
    <t>1229.23</t>
  </si>
  <si>
    <t>1509.00</t>
  </si>
  <si>
    <t>2022-03-30 21:02:20</t>
  </si>
  <si>
    <t>2490235</t>
  </si>
  <si>
    <t>米兰斯堪地那维亚乌纳酒店</t>
  </si>
  <si>
    <t>Nordenhake Claes</t>
  </si>
  <si>
    <t>685.08</t>
  </si>
  <si>
    <t>841.00</t>
  </si>
  <si>
    <t>2022-03-30 18:03:33</t>
  </si>
  <si>
    <t>2490041</t>
  </si>
  <si>
    <t>舰队酒店</t>
  </si>
  <si>
    <t>DOCKUS DONATAS</t>
  </si>
  <si>
    <t>1542.04</t>
  </si>
  <si>
    <t>1893.00</t>
  </si>
  <si>
    <t>2022-03-30 17:16:17</t>
  </si>
  <si>
    <t>2489945</t>
  </si>
  <si>
    <t>丁加奴苏特拉海滩度假酒店</t>
  </si>
  <si>
    <t>MA WEIHAN,TANG GUOHUA</t>
  </si>
  <si>
    <t>711.96</t>
  </si>
  <si>
    <t>874.00</t>
  </si>
  <si>
    <t>2022-03-30 15:07:31</t>
  </si>
  <si>
    <t>2489700</t>
  </si>
  <si>
    <t>底特律都会机场品质酒店</t>
  </si>
  <si>
    <t>mask claudette michelle</t>
  </si>
  <si>
    <t>1217.01</t>
  </si>
  <si>
    <t>1494.00</t>
  </si>
  <si>
    <t>2022-03-30 12:41:46</t>
  </si>
  <si>
    <t>2489461</t>
  </si>
  <si>
    <t>太平诺富特酒店</t>
  </si>
  <si>
    <t>Abdul Moin Roslina</t>
  </si>
  <si>
    <t>435.81</t>
  </si>
  <si>
    <t>535.00</t>
  </si>
  <si>
    <t>2022-03-30 10:19:47</t>
  </si>
  <si>
    <t>2489325</t>
  </si>
  <si>
    <t>州广场酒店</t>
  </si>
  <si>
    <t>LI YING</t>
  </si>
  <si>
    <t>1010.92</t>
  </si>
  <si>
    <t>1241.00</t>
  </si>
  <si>
    <t>2022-03-30 08:15:13</t>
  </si>
  <si>
    <t>2022-03-29</t>
  </si>
  <si>
    <t>2489121</t>
  </si>
  <si>
    <t>尼波城市酒店</t>
  </si>
  <si>
    <t>Erhardt Roman</t>
  </si>
  <si>
    <t>419.93</t>
  </si>
  <si>
    <t>515.00</t>
  </si>
  <si>
    <t>2022-03-29 23:08:49</t>
  </si>
  <si>
    <t>2488972</t>
  </si>
  <si>
    <t>卡美拉国际酒店</t>
  </si>
  <si>
    <t>pinheiro Eduardo campos</t>
  </si>
  <si>
    <t>905.09</t>
  </si>
  <si>
    <t>1110.00</t>
  </si>
  <si>
    <t>2022-03-29 21:28:50</t>
  </si>
  <si>
    <t>2488936</t>
  </si>
  <si>
    <t>维加蛇象牙酒店</t>
  </si>
  <si>
    <t>Illa Sarmilah</t>
  </si>
  <si>
    <t>163.90</t>
  </si>
  <si>
    <t>201.00</t>
  </si>
  <si>
    <t>2022-03-29 21:03:02</t>
  </si>
  <si>
    <t>2488855</t>
  </si>
  <si>
    <t>自由精品酒店</t>
  </si>
  <si>
    <t>hashmi Khazer</t>
  </si>
  <si>
    <t>1974.90</t>
  </si>
  <si>
    <t>2422.00</t>
  </si>
  <si>
    <t>2022-03-29 20:30:27</t>
  </si>
  <si>
    <t>2487545</t>
  </si>
  <si>
    <t>蓝兰花塔套房酒店</t>
  </si>
  <si>
    <t>Peng Jiashu</t>
  </si>
  <si>
    <t>1253.27</t>
  </si>
  <si>
    <t>1537.00</t>
  </si>
  <si>
    <t>2022-03-29 03:43:31</t>
  </si>
  <si>
    <t>2487528</t>
  </si>
  <si>
    <t>环球 18 号酒店</t>
  </si>
  <si>
    <t>Leleu Linda</t>
  </si>
  <si>
    <t>422.38</t>
  </si>
  <si>
    <t>518.00</t>
  </si>
  <si>
    <t>2022-03-29 02:43:58</t>
  </si>
  <si>
    <t>2022-03-28</t>
  </si>
  <si>
    <t>2487177</t>
  </si>
  <si>
    <t>铂尔曼度假巴黎埃菲尔铁塔酒店</t>
  </si>
  <si>
    <t>Youssef SOUIBA,Souiba Youssef</t>
  </si>
  <si>
    <t>7812.83</t>
  </si>
  <si>
    <t>9591.00</t>
  </si>
  <si>
    <t>2022-03-28 20:16:54</t>
  </si>
  <si>
    <t>2487145</t>
  </si>
  <si>
    <t xml:space="preserve">迪拜布斯坦罗达酒店  </t>
  </si>
  <si>
    <t>Doghri Walid</t>
  </si>
  <si>
    <t>660.64</t>
  </si>
  <si>
    <t>811.00</t>
  </si>
  <si>
    <t>2022-03-28 19:54:35</t>
  </si>
  <si>
    <t>2486984</t>
  </si>
  <si>
    <t>曼谷茉莉花度假酒店</t>
  </si>
  <si>
    <t>Chaiviroonrat wararas</t>
  </si>
  <si>
    <t>835.78</t>
  </si>
  <si>
    <t>1026.00</t>
  </si>
  <si>
    <t>2022-03-28 18:32:04</t>
  </si>
  <si>
    <t>2486929</t>
  </si>
  <si>
    <t>塞维利亚阿方索十三世豪华精选酒店</t>
  </si>
  <si>
    <t>KIM TAEMIN,PARK JISUN</t>
  </si>
  <si>
    <t>11943.67</t>
  </si>
  <si>
    <t>14662.00</t>
  </si>
  <si>
    <t>2022-03-28 18:35:29</t>
  </si>
  <si>
    <t>2486807</t>
  </si>
  <si>
    <t>蒙特卡洛哥伦布酒店</t>
  </si>
  <si>
    <t>Sayd Matteo</t>
  </si>
  <si>
    <t>1269.15</t>
  </si>
  <si>
    <t>1558.00</t>
  </si>
  <si>
    <t>2022-03-28 17:03:22</t>
  </si>
  <si>
    <t>2486425</t>
  </si>
  <si>
    <t>威基基海滩步行特朗普国际酒店</t>
  </si>
  <si>
    <t>JIANG XIXIAN</t>
  </si>
  <si>
    <t>12927.70</t>
  </si>
  <si>
    <t>15870.00</t>
  </si>
  <si>
    <t>2022-03-28 12:23:48</t>
  </si>
  <si>
    <t>2486056</t>
  </si>
  <si>
    <t>罗马欧洲帕克德伊美第奇假日酒店</t>
  </si>
  <si>
    <t>PIERI ROBERTO</t>
  </si>
  <si>
    <t>551.48</t>
  </si>
  <si>
    <t>677.00</t>
  </si>
  <si>
    <t>2022-03-28 05:31:07</t>
  </si>
  <si>
    <t>2022-03-27</t>
  </si>
  <si>
    <t>2485697</t>
  </si>
  <si>
    <t>丽水马蒂厄酒店</t>
  </si>
  <si>
    <t>lee soo yong</t>
  </si>
  <si>
    <t>627.24</t>
  </si>
  <si>
    <t>770.00</t>
  </si>
  <si>
    <t>2022-03-27 20:32:44</t>
  </si>
  <si>
    <t>2022-03-26</t>
  </si>
  <si>
    <t>2484481</t>
  </si>
  <si>
    <t>布拉格酒店</t>
  </si>
  <si>
    <t>ESTEVEZTSAI EMILIO</t>
  </si>
  <si>
    <t>3114.22</t>
  </si>
  <si>
    <t>3823.00</t>
  </si>
  <si>
    <t>2022-03-26 21:59:00</t>
  </si>
  <si>
    <t>2022-03-24</t>
  </si>
  <si>
    <t>2481462</t>
  </si>
  <si>
    <t>伦敦北华美达酒店</t>
  </si>
  <si>
    <t>siddique ajaz</t>
  </si>
  <si>
    <t>403.82</t>
  </si>
  <si>
    <t>495.00</t>
  </si>
  <si>
    <t>2022-03-24 21:11:47</t>
  </si>
  <si>
    <t>2481140</t>
  </si>
  <si>
    <t>库弗斯登达姆好莱坞媒体酒店</t>
  </si>
  <si>
    <t>Rolfes Ursula,Finken Ruediger</t>
  </si>
  <si>
    <t>2041.13</t>
  </si>
  <si>
    <t>2502.00</t>
  </si>
  <si>
    <t>2022-03-24 17:48:59</t>
  </si>
  <si>
    <t>2480996</t>
  </si>
  <si>
    <t xml:space="preserve">纽约曼哈顿/中央公园万豪费尔菲尔德酒店 </t>
  </si>
  <si>
    <t>ZHU YUZE,HOU JUNXI</t>
  </si>
  <si>
    <t>1109.49</t>
  </si>
  <si>
    <t>1360.00</t>
  </si>
  <si>
    <t>2022-03-24 16:11:16</t>
  </si>
  <si>
    <t>2480322</t>
  </si>
  <si>
    <t>朱尔斯塞萨尔阿尔斯Spa酒店 - 美憬阁</t>
  </si>
  <si>
    <t>forgues beatrice</t>
  </si>
  <si>
    <t>1138.04</t>
  </si>
  <si>
    <t>1395.00</t>
  </si>
  <si>
    <t>2022-03-24 05:25:33</t>
  </si>
  <si>
    <t>2022-03-23</t>
  </si>
  <si>
    <t>2479240</t>
  </si>
  <si>
    <t>伦敦伊灵宜必思尚品酒店</t>
  </si>
  <si>
    <t>YAM HOI YING,YAM HAU KAN</t>
  </si>
  <si>
    <t>3803.95</t>
  </si>
  <si>
    <t>4668.00</t>
  </si>
  <si>
    <t>2022-03-23 12:39:30</t>
  </si>
  <si>
    <t>2022-03-22</t>
  </si>
  <si>
    <t>2478466</t>
  </si>
  <si>
    <t>新加坡史各士皇族酒店</t>
  </si>
  <si>
    <t>LE THI HANH</t>
  </si>
  <si>
    <t>1941.01</t>
  </si>
  <si>
    <t>2386.00</t>
  </si>
  <si>
    <t>2022-03-22 19:28:42</t>
  </si>
  <si>
    <t>2477504</t>
  </si>
  <si>
    <t>Erhardt Roman,Arima Chihiro</t>
  </si>
  <si>
    <t>473.98</t>
  </si>
  <si>
    <t>582.00</t>
  </si>
  <si>
    <t>2022-03-22 00:28:15</t>
  </si>
  <si>
    <t>2022-03-20</t>
  </si>
  <si>
    <t>2475898</t>
  </si>
  <si>
    <t>加莱海峡隧道宜必思酒店</t>
  </si>
  <si>
    <t>Pfaff Ruediger</t>
  </si>
  <si>
    <t>690.61</t>
  </si>
  <si>
    <t>848.00</t>
  </si>
  <si>
    <t>2022-03-20 20:41:51</t>
  </si>
  <si>
    <t>2475023</t>
  </si>
  <si>
    <t>乌纳世纪酒店</t>
  </si>
  <si>
    <t>Ditrani Nicola,Orlando Elena</t>
  </si>
  <si>
    <t>1278.61</t>
  </si>
  <si>
    <t>1570.00</t>
  </si>
  <si>
    <t>2022-03-20 02:44:11</t>
  </si>
  <si>
    <t>2474988</t>
  </si>
  <si>
    <t>圣乔治酒店</t>
  </si>
  <si>
    <t>BI XINYU,Li Wen</t>
  </si>
  <si>
    <t>802.38</t>
  </si>
  <si>
    <t>985.00</t>
  </si>
  <si>
    <t>2022-03-20 01:13:10</t>
  </si>
  <si>
    <t>2022-03-18</t>
  </si>
  <si>
    <t>2473512</t>
  </si>
  <si>
    <t>吉格里奥歌剧院酒店</t>
  </si>
  <si>
    <t>VENTOULI MARIA</t>
  </si>
  <si>
    <t>1037.09</t>
  </si>
  <si>
    <t>1275.00</t>
  </si>
  <si>
    <t>2022-03-18 21:59:24</t>
  </si>
  <si>
    <t>2472940</t>
  </si>
  <si>
    <t>纽约广场-费尔蒙管理酒店</t>
  </si>
  <si>
    <t>Mundy Adam</t>
  </si>
  <si>
    <t>11346.93</t>
  </si>
  <si>
    <t>13950.00</t>
  </si>
  <si>
    <t>2022-03-18 16:50:31</t>
  </si>
  <si>
    <t>2472854</t>
  </si>
  <si>
    <t>一号艾塔吉酒店歌剧院店</t>
  </si>
  <si>
    <t>de wilde olivier</t>
  </si>
  <si>
    <t>1290.05</t>
  </si>
  <si>
    <t>1586.00</t>
  </si>
  <si>
    <t>2022-03-18 16:03:04</t>
  </si>
  <si>
    <t>2472182</t>
  </si>
  <si>
    <t>贝尔塔酒店</t>
  </si>
  <si>
    <t>Kim Sihyun</t>
  </si>
  <si>
    <t>581.58</t>
  </si>
  <si>
    <t>715.00</t>
  </si>
  <si>
    <t>2022-03-18 05:03:57</t>
  </si>
  <si>
    <t>2022-03-17</t>
  </si>
  <si>
    <t>2471689</t>
  </si>
  <si>
    <t>柏林斯比特尔马克贝斯特韦斯特酒店</t>
  </si>
  <si>
    <t>Bitzenbauer Tobias</t>
  </si>
  <si>
    <t>502.11</t>
  </si>
  <si>
    <t>617.00</t>
  </si>
  <si>
    <t>2022-03-17 19:47:46</t>
  </si>
  <si>
    <t>2471372</t>
  </si>
  <si>
    <t>济州神话世界度假酒店-神话</t>
  </si>
  <si>
    <t>PARK SUYOUNG</t>
  </si>
  <si>
    <t>786.94</t>
  </si>
  <si>
    <t>967.00</t>
  </si>
  <si>
    <t>2022-03-17 16:49:37</t>
  </si>
  <si>
    <t>2470951</t>
  </si>
  <si>
    <t>纽约市中心希尔顿康拉德酒店</t>
  </si>
  <si>
    <t>LIU ZHENGYAN</t>
  </si>
  <si>
    <t>4666.33</t>
  </si>
  <si>
    <t>5734.00</t>
  </si>
  <si>
    <t>2022-03-17 12:10:56</t>
  </si>
  <si>
    <t>2470792</t>
  </si>
  <si>
    <t>济州城市岛酒店</t>
  </si>
  <si>
    <t>LEE myeongshin</t>
  </si>
  <si>
    <t>273.44</t>
  </si>
  <si>
    <t>336.00</t>
  </si>
  <si>
    <t>2022-03-17 10:25:20</t>
  </si>
  <si>
    <t>2022-03-14</t>
  </si>
  <si>
    <t>2466556</t>
  </si>
  <si>
    <t>里斯本城市酒店</t>
  </si>
  <si>
    <t>Depcke Andre</t>
  </si>
  <si>
    <t>795.59</t>
  </si>
  <si>
    <t>981.00</t>
  </si>
  <si>
    <t>2022-03-14 18:02:42</t>
  </si>
  <si>
    <t>2465589</t>
  </si>
  <si>
    <t>马德里威斯汀皇宫酒店</t>
  </si>
  <si>
    <t>Escanero de Miguel Pilar</t>
  </si>
  <si>
    <t>3960.92</t>
  </si>
  <si>
    <t>4884.00</t>
  </si>
  <si>
    <t>2022-03-14 02:31:50</t>
  </si>
  <si>
    <t>2022-03-13</t>
  </si>
  <si>
    <t>2465079</t>
  </si>
  <si>
    <t>斯图加特机场展览中心温德姆酒店</t>
  </si>
  <si>
    <t>Blauth Christian</t>
  </si>
  <si>
    <t>634.20</t>
  </si>
  <si>
    <t>782.00</t>
  </si>
  <si>
    <t>2022-03-13 18:42:54</t>
  </si>
  <si>
    <t>2464231</t>
  </si>
  <si>
    <t>威瑟比哈罗盖特戴斯酒店</t>
  </si>
  <si>
    <t>FAN XINTING,CUI LIXUAN,XU YUNZHE,GUO JIAXIN</t>
  </si>
  <si>
    <t>1042.95</t>
  </si>
  <si>
    <t>1286.00</t>
  </si>
  <si>
    <t>2022-03-13 05:10:58</t>
  </si>
  <si>
    <t>2022-03-11</t>
  </si>
  <si>
    <t>2461030</t>
  </si>
  <si>
    <t>波多黎各喜来登赌场酒店</t>
  </si>
  <si>
    <t>Abbas Kazmi FNU,Mehra Shelly</t>
  </si>
  <si>
    <t>11022.45</t>
  </si>
  <si>
    <t>13613.00</t>
  </si>
  <si>
    <t>2022-03-11 10:25:07</t>
  </si>
  <si>
    <t>2022-03-06</t>
  </si>
  <si>
    <t>2451847</t>
  </si>
  <si>
    <t>奥兰多国际大道福朋喜来登酒店</t>
  </si>
  <si>
    <t>Ho Chin Pang Timothy,Tan Sharon Wie Ling</t>
  </si>
  <si>
    <t>2168.10</t>
  </si>
  <si>
    <t>2676.00</t>
  </si>
  <si>
    <t>2022-03-06 13:00:22</t>
  </si>
  <si>
    <t>2021-10-12</t>
  </si>
  <si>
    <t>2276087</t>
  </si>
  <si>
    <t>波士顿公园广场酒店</t>
  </si>
  <si>
    <t>Kolbeck Courtney Lynn</t>
  </si>
  <si>
    <t>2714.55</t>
  </si>
  <si>
    <t>3267.00</t>
  </si>
  <si>
    <t>2021-10-12 11:04:44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</si>
</sst>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12" borderId="6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5" fillId="17" borderId="7" applyNumberFormat="0" applyAlignment="0" applyProtection="0">
      <alignment vertical="center"/>
    </xf>
    <xf numFmtId="0" fontId="20" fillId="17" borderId="6" applyNumberFormat="0" applyAlignment="0" applyProtection="0">
      <alignment vertical="center"/>
    </xf>
    <xf numFmtId="0" fontId="5" fillId="3" borderId="1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3"/>
  <sheetViews>
    <sheetView topLeftCell="A46" workbookViewId="0">
      <selection activeCell="A46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44650</v>
      </c>
      <c r="G2" s="6">
        <v>44651</v>
      </c>
      <c r="H2" s="4">
        <v>1</v>
      </c>
      <c r="I2" s="4">
        <v>1</v>
      </c>
      <c r="J2" s="4">
        <v>1</v>
      </c>
      <c r="K2" s="4" t="s">
        <v>30</v>
      </c>
      <c r="L2" s="4">
        <v>782</v>
      </c>
      <c r="M2" s="4">
        <v>782</v>
      </c>
      <c r="N2" s="4" t="s">
        <v>31</v>
      </c>
      <c r="O2" s="4" t="s">
        <v>32</v>
      </c>
      <c r="P2" s="4" t="s">
        <v>33</v>
      </c>
      <c r="Q2" s="4">
        <v>0</v>
      </c>
      <c r="R2" s="7">
        <v>44633</v>
      </c>
      <c r="S2" s="6">
        <v>44654</v>
      </c>
      <c r="T2" s="4" t="s">
        <v>34</v>
      </c>
      <c r="U2" s="4">
        <v>782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29</v>
      </c>
      <c r="F3" s="6">
        <v>44650</v>
      </c>
      <c r="G3" s="6">
        <v>44651</v>
      </c>
      <c r="H3" s="4">
        <v>1</v>
      </c>
      <c r="I3" s="4">
        <v>1</v>
      </c>
      <c r="J3" s="4">
        <v>1</v>
      </c>
      <c r="K3" s="4" t="s">
        <v>30</v>
      </c>
      <c r="L3" s="4">
        <v>985</v>
      </c>
      <c r="M3" s="4">
        <v>985</v>
      </c>
      <c r="N3" s="4" t="s">
        <v>39</v>
      </c>
      <c r="O3" s="4" t="s">
        <v>32</v>
      </c>
      <c r="P3" s="4" t="s">
        <v>33</v>
      </c>
      <c r="Q3" s="4">
        <v>0</v>
      </c>
      <c r="R3" s="7">
        <v>44640</v>
      </c>
      <c r="S3" s="6">
        <v>44654</v>
      </c>
      <c r="T3" s="4" t="s">
        <v>34</v>
      </c>
      <c r="U3" s="4">
        <v>985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44648</v>
      </c>
      <c r="G4" s="6">
        <v>44651</v>
      </c>
      <c r="H4" s="4">
        <v>1</v>
      </c>
      <c r="I4" s="4">
        <v>3</v>
      </c>
      <c r="J4" s="4">
        <v>3</v>
      </c>
      <c r="K4" s="4" t="s">
        <v>30</v>
      </c>
      <c r="L4" s="4">
        <v>2502</v>
      </c>
      <c r="M4" s="4">
        <v>2502</v>
      </c>
      <c r="N4" s="4" t="s">
        <v>45</v>
      </c>
      <c r="O4" s="4" t="s">
        <v>32</v>
      </c>
      <c r="P4" s="4" t="s">
        <v>33</v>
      </c>
      <c r="Q4" s="4">
        <v>0</v>
      </c>
      <c r="R4" s="7">
        <v>44644</v>
      </c>
      <c r="S4" s="6">
        <v>44654</v>
      </c>
      <c r="T4" s="4" t="s">
        <v>34</v>
      </c>
      <c r="U4" s="4">
        <v>2502</v>
      </c>
      <c r="V4" s="4">
        <v>0</v>
      </c>
      <c r="W4" s="4">
        <v>0</v>
      </c>
      <c r="X4" s="4" t="s">
        <v>35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44650</v>
      </c>
      <c r="G5" s="6">
        <v>44651</v>
      </c>
      <c r="H5" s="4">
        <v>1</v>
      </c>
      <c r="I5" s="4">
        <v>1</v>
      </c>
      <c r="J5" s="4">
        <v>1</v>
      </c>
      <c r="K5" s="4" t="s">
        <v>30</v>
      </c>
      <c r="L5" s="4">
        <v>495</v>
      </c>
      <c r="M5" s="4">
        <v>495</v>
      </c>
      <c r="N5" s="4" t="s">
        <v>50</v>
      </c>
      <c r="O5" s="4" t="s">
        <v>32</v>
      </c>
      <c r="P5" s="4" t="s">
        <v>33</v>
      </c>
      <c r="Q5" s="4">
        <v>0</v>
      </c>
      <c r="R5" s="7">
        <v>44644</v>
      </c>
      <c r="S5" s="6">
        <v>44654</v>
      </c>
      <c r="T5" s="4" t="s">
        <v>34</v>
      </c>
      <c r="U5" s="4">
        <v>495</v>
      </c>
      <c r="V5" s="4">
        <v>0</v>
      </c>
      <c r="W5" s="4">
        <v>0</v>
      </c>
      <c r="X5" s="4" t="s">
        <v>35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44650</v>
      </c>
      <c r="G6" s="6">
        <v>44651</v>
      </c>
      <c r="H6" s="4">
        <v>1</v>
      </c>
      <c r="I6" s="4">
        <v>1</v>
      </c>
      <c r="J6" s="4">
        <v>1</v>
      </c>
      <c r="K6" s="4" t="s">
        <v>30</v>
      </c>
      <c r="L6" s="4">
        <v>677</v>
      </c>
      <c r="M6" s="4">
        <v>677</v>
      </c>
      <c r="N6" s="4" t="s">
        <v>55</v>
      </c>
      <c r="O6" s="4" t="s">
        <v>32</v>
      </c>
      <c r="P6" s="4" t="s">
        <v>33</v>
      </c>
      <c r="Q6" s="4">
        <v>0</v>
      </c>
      <c r="R6" s="7">
        <v>44648</v>
      </c>
      <c r="S6" s="6">
        <v>44654</v>
      </c>
      <c r="T6" s="4" t="s">
        <v>34</v>
      </c>
      <c r="U6" s="4">
        <v>677</v>
      </c>
      <c r="V6" s="4">
        <v>0</v>
      </c>
      <c r="W6" s="4">
        <v>0</v>
      </c>
      <c r="X6" s="4" t="s">
        <v>35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44648</v>
      </c>
      <c r="G7" s="6">
        <v>44651</v>
      </c>
      <c r="H7" s="4">
        <v>1</v>
      </c>
      <c r="I7" s="4">
        <v>3</v>
      </c>
      <c r="J7" s="4">
        <v>3</v>
      </c>
      <c r="K7" s="4" t="s">
        <v>30</v>
      </c>
      <c r="L7" s="4">
        <v>14662</v>
      </c>
      <c r="M7" s="4">
        <v>14662</v>
      </c>
      <c r="N7" s="4" t="s">
        <v>60</v>
      </c>
      <c r="O7" s="4" t="s">
        <v>32</v>
      </c>
      <c r="P7" s="4" t="s">
        <v>33</v>
      </c>
      <c r="Q7" s="4">
        <v>0</v>
      </c>
      <c r="R7" s="7">
        <v>44648</v>
      </c>
      <c r="S7" s="6">
        <v>44654</v>
      </c>
      <c r="T7" s="4" t="s">
        <v>34</v>
      </c>
      <c r="U7" s="4">
        <v>14662</v>
      </c>
      <c r="V7" s="4">
        <v>0</v>
      </c>
      <c r="W7" s="4">
        <v>0</v>
      </c>
      <c r="X7" s="4" t="s">
        <v>35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44648</v>
      </c>
      <c r="G8" s="6">
        <v>44651</v>
      </c>
      <c r="H8" s="4">
        <v>1</v>
      </c>
      <c r="I8" s="4">
        <v>3</v>
      </c>
      <c r="J8" s="4">
        <v>3</v>
      </c>
      <c r="K8" s="4" t="s">
        <v>30</v>
      </c>
      <c r="L8" s="4">
        <v>1026</v>
      </c>
      <c r="M8" s="4">
        <v>1026</v>
      </c>
      <c r="N8" s="4" t="s">
        <v>65</v>
      </c>
      <c r="O8" s="4" t="s">
        <v>32</v>
      </c>
      <c r="P8" s="4" t="s">
        <v>33</v>
      </c>
      <c r="Q8" s="4">
        <v>0</v>
      </c>
      <c r="R8" s="7">
        <v>44648</v>
      </c>
      <c r="S8" s="6">
        <v>44654</v>
      </c>
      <c r="T8" s="4" t="s">
        <v>34</v>
      </c>
      <c r="U8" s="4">
        <v>1026</v>
      </c>
      <c r="V8" s="4">
        <v>0</v>
      </c>
      <c r="W8" s="4">
        <v>0</v>
      </c>
      <c r="X8" s="4" t="s">
        <v>66</v>
      </c>
      <c r="Y8" s="4" t="s">
        <v>35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44650</v>
      </c>
      <c r="G9" s="6">
        <v>44651</v>
      </c>
      <c r="H9" s="4">
        <v>1</v>
      </c>
      <c r="I9" s="4">
        <v>1</v>
      </c>
      <c r="J9" s="4">
        <v>1</v>
      </c>
      <c r="K9" s="4" t="s">
        <v>30</v>
      </c>
      <c r="L9" s="4">
        <v>811</v>
      </c>
      <c r="M9" s="4">
        <v>811</v>
      </c>
      <c r="N9" s="4" t="s">
        <v>70</v>
      </c>
      <c r="O9" s="4" t="s">
        <v>32</v>
      </c>
      <c r="P9" s="4" t="s">
        <v>33</v>
      </c>
      <c r="Q9" s="4">
        <v>0</v>
      </c>
      <c r="R9" s="7">
        <v>44648</v>
      </c>
      <c r="S9" s="6">
        <v>44654</v>
      </c>
      <c r="T9" s="4" t="s">
        <v>34</v>
      </c>
      <c r="U9" s="4">
        <v>811</v>
      </c>
      <c r="V9" s="4">
        <v>0</v>
      </c>
      <c r="W9" s="4">
        <v>0</v>
      </c>
      <c r="X9" s="4" t="s">
        <v>35</v>
      </c>
      <c r="Y9" s="4" t="s">
        <v>71</v>
      </c>
    </row>
    <row r="10" s="4" customFormat="1" spans="1:25">
      <c r="A10" s="4" t="s">
        <v>72</v>
      </c>
      <c r="B10" s="4" t="s">
        <v>26</v>
      </c>
      <c r="C10" s="4" t="s">
        <v>27</v>
      </c>
      <c r="D10" s="4" t="s">
        <v>73</v>
      </c>
      <c r="E10" s="4" t="s">
        <v>74</v>
      </c>
      <c r="F10" s="6">
        <v>44650</v>
      </c>
      <c r="G10" s="6">
        <v>44651</v>
      </c>
      <c r="H10" s="4">
        <v>1</v>
      </c>
      <c r="I10" s="4">
        <v>1</v>
      </c>
      <c r="J10" s="4">
        <v>1</v>
      </c>
      <c r="K10" s="4" t="s">
        <v>30</v>
      </c>
      <c r="L10" s="4">
        <v>1537</v>
      </c>
      <c r="M10" s="4">
        <v>1537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44649</v>
      </c>
      <c r="S10" s="6">
        <v>44654</v>
      </c>
      <c r="T10" s="4" t="s">
        <v>34</v>
      </c>
      <c r="U10" s="4">
        <v>1537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76</v>
      </c>
      <c r="B11" s="4" t="s">
        <v>26</v>
      </c>
      <c r="C11" s="4" t="s">
        <v>27</v>
      </c>
      <c r="D11" s="4" t="s">
        <v>77</v>
      </c>
      <c r="E11" s="4" t="s">
        <v>78</v>
      </c>
      <c r="F11" s="6">
        <v>44649</v>
      </c>
      <c r="G11" s="6">
        <v>44651</v>
      </c>
      <c r="H11" s="4">
        <v>1</v>
      </c>
      <c r="I11" s="4">
        <v>2</v>
      </c>
      <c r="J11" s="4">
        <v>2</v>
      </c>
      <c r="K11" s="4" t="s">
        <v>30</v>
      </c>
      <c r="L11" s="4">
        <v>1086</v>
      </c>
      <c r="M11" s="4">
        <v>1086</v>
      </c>
      <c r="N11" s="4" t="s">
        <v>79</v>
      </c>
      <c r="O11" s="4" t="s">
        <v>32</v>
      </c>
      <c r="P11" s="4" t="s">
        <v>33</v>
      </c>
      <c r="Q11" s="4">
        <v>0</v>
      </c>
      <c r="R11" s="7">
        <v>44649</v>
      </c>
      <c r="S11" s="6">
        <v>44654</v>
      </c>
      <c r="T11" s="4" t="s">
        <v>34</v>
      </c>
      <c r="U11" s="4">
        <v>1086</v>
      </c>
      <c r="V11" s="4">
        <v>0</v>
      </c>
      <c r="W11" s="4">
        <v>0</v>
      </c>
      <c r="X11" s="4" t="s">
        <v>80</v>
      </c>
      <c r="Y11" s="4" t="s">
        <v>35</v>
      </c>
    </row>
    <row r="12" s="4" customFormat="1" spans="1:25">
      <c r="A12" s="4" t="s">
        <v>76</v>
      </c>
      <c r="B12" s="4" t="s">
        <v>26</v>
      </c>
      <c r="C12" s="4" t="s">
        <v>81</v>
      </c>
      <c r="D12" s="4" t="s">
        <v>77</v>
      </c>
      <c r="E12" s="4" t="s">
        <v>78</v>
      </c>
      <c r="F12" s="6">
        <v>44649</v>
      </c>
      <c r="G12" s="6">
        <v>44651</v>
      </c>
      <c r="H12" s="4">
        <v>1</v>
      </c>
      <c r="I12" s="4">
        <v>2</v>
      </c>
      <c r="J12" s="4">
        <v>2</v>
      </c>
      <c r="K12" s="4" t="s">
        <v>30</v>
      </c>
      <c r="L12" s="4">
        <v>-1086</v>
      </c>
      <c r="M12" s="4">
        <v>-1086</v>
      </c>
      <c r="N12" s="4" t="s">
        <v>79</v>
      </c>
      <c r="O12" s="4" t="s">
        <v>32</v>
      </c>
      <c r="P12" s="4" t="s">
        <v>33</v>
      </c>
      <c r="Q12" s="4">
        <v>0</v>
      </c>
      <c r="R12" s="7">
        <v>44649</v>
      </c>
      <c r="S12" s="6">
        <v>44654</v>
      </c>
      <c r="T12" s="4" t="s">
        <v>34</v>
      </c>
      <c r="U12" s="4">
        <v>-1086</v>
      </c>
      <c r="V12" s="4">
        <v>0</v>
      </c>
      <c r="W12" s="4">
        <v>0</v>
      </c>
      <c r="X12" s="4" t="s">
        <v>80</v>
      </c>
      <c r="Y12" s="4" t="s">
        <v>35</v>
      </c>
    </row>
    <row r="13" s="4" customFormat="1" spans="1:25">
      <c r="A13" s="4" t="s">
        <v>82</v>
      </c>
      <c r="B13" s="4" t="s">
        <v>26</v>
      </c>
      <c r="C13" s="4" t="s">
        <v>27</v>
      </c>
      <c r="D13" s="4" t="s">
        <v>83</v>
      </c>
      <c r="E13" s="4" t="s">
        <v>84</v>
      </c>
      <c r="F13" s="6">
        <v>44650</v>
      </c>
      <c r="G13" s="6">
        <v>44651</v>
      </c>
      <c r="H13" s="4">
        <v>1</v>
      </c>
      <c r="I13" s="4">
        <v>1</v>
      </c>
      <c r="J13" s="4">
        <v>1</v>
      </c>
      <c r="K13" s="4" t="s">
        <v>30</v>
      </c>
      <c r="L13" s="4">
        <v>201</v>
      </c>
      <c r="M13" s="4">
        <v>201</v>
      </c>
      <c r="N13" s="4" t="s">
        <v>85</v>
      </c>
      <c r="O13" s="4" t="s">
        <v>32</v>
      </c>
      <c r="P13" s="4" t="s">
        <v>33</v>
      </c>
      <c r="Q13" s="4">
        <v>0</v>
      </c>
      <c r="R13" s="7">
        <v>44649</v>
      </c>
      <c r="S13" s="6">
        <v>44654</v>
      </c>
      <c r="T13" s="4" t="s">
        <v>34</v>
      </c>
      <c r="U13" s="4">
        <v>201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86</v>
      </c>
      <c r="B14" s="4" t="s">
        <v>26</v>
      </c>
      <c r="C14" s="4" t="s">
        <v>27</v>
      </c>
      <c r="D14" s="4" t="s">
        <v>87</v>
      </c>
      <c r="E14" s="4" t="s">
        <v>88</v>
      </c>
      <c r="F14" s="6">
        <v>44649</v>
      </c>
      <c r="G14" s="6">
        <v>44651</v>
      </c>
      <c r="H14" s="4">
        <v>1</v>
      </c>
      <c r="I14" s="4">
        <v>2</v>
      </c>
      <c r="J14" s="4">
        <v>2</v>
      </c>
      <c r="K14" s="4" t="s">
        <v>30</v>
      </c>
      <c r="L14" s="4">
        <v>1110</v>
      </c>
      <c r="M14" s="4">
        <v>1110</v>
      </c>
      <c r="N14" s="4" t="s">
        <v>89</v>
      </c>
      <c r="O14" s="4" t="s">
        <v>32</v>
      </c>
      <c r="P14" s="4" t="s">
        <v>33</v>
      </c>
      <c r="Q14" s="4">
        <v>0</v>
      </c>
      <c r="R14" s="7">
        <v>44649</v>
      </c>
      <c r="S14" s="6">
        <v>44654</v>
      </c>
      <c r="T14" s="4" t="s">
        <v>34</v>
      </c>
      <c r="U14" s="4">
        <v>1110</v>
      </c>
      <c r="V14" s="4">
        <v>0</v>
      </c>
      <c r="W14" s="4">
        <v>0</v>
      </c>
      <c r="X14" s="4" t="s">
        <v>35</v>
      </c>
      <c r="Y14" s="4" t="s">
        <v>90</v>
      </c>
    </row>
    <row r="15" s="4" customFormat="1" spans="1:25">
      <c r="A15" s="4" t="s">
        <v>91</v>
      </c>
      <c r="B15" s="4" t="s">
        <v>26</v>
      </c>
      <c r="C15" s="4" t="s">
        <v>27</v>
      </c>
      <c r="D15" s="4" t="s">
        <v>92</v>
      </c>
      <c r="E15" s="4" t="s">
        <v>93</v>
      </c>
      <c r="F15" s="6">
        <v>44650</v>
      </c>
      <c r="G15" s="6">
        <v>44651</v>
      </c>
      <c r="H15" s="4">
        <v>1</v>
      </c>
      <c r="I15" s="4">
        <v>1</v>
      </c>
      <c r="J15" s="4">
        <v>1</v>
      </c>
      <c r="K15" s="4" t="s">
        <v>30</v>
      </c>
      <c r="L15" s="4">
        <v>1241</v>
      </c>
      <c r="M15" s="4">
        <v>1241</v>
      </c>
      <c r="N15" s="4" t="s">
        <v>94</v>
      </c>
      <c r="O15" s="4" t="s">
        <v>32</v>
      </c>
      <c r="P15" s="4" t="s">
        <v>33</v>
      </c>
      <c r="Q15" s="4">
        <v>0</v>
      </c>
      <c r="R15" s="7">
        <v>44650</v>
      </c>
      <c r="S15" s="6">
        <v>44654</v>
      </c>
      <c r="T15" s="4" t="s">
        <v>34</v>
      </c>
      <c r="U15" s="4">
        <v>1241</v>
      </c>
      <c r="V15" s="4">
        <v>0</v>
      </c>
      <c r="W15" s="4">
        <v>0</v>
      </c>
      <c r="X15" s="4" t="s">
        <v>95</v>
      </c>
      <c r="Y15" s="4" t="s">
        <v>96</v>
      </c>
    </row>
    <row r="16" s="4" customFormat="1" spans="1:25">
      <c r="A16" s="4" t="s">
        <v>97</v>
      </c>
      <c r="B16" s="4" t="s">
        <v>26</v>
      </c>
      <c r="C16" s="4" t="s">
        <v>27</v>
      </c>
      <c r="D16" s="4" t="s">
        <v>98</v>
      </c>
      <c r="E16" s="4" t="s">
        <v>99</v>
      </c>
      <c r="F16" s="6">
        <v>44650</v>
      </c>
      <c r="G16" s="6">
        <v>44651</v>
      </c>
      <c r="H16" s="4">
        <v>2</v>
      </c>
      <c r="I16" s="4">
        <v>1</v>
      </c>
      <c r="J16" s="4">
        <v>2</v>
      </c>
      <c r="K16" s="4" t="s">
        <v>30</v>
      </c>
      <c r="L16" s="4">
        <v>874</v>
      </c>
      <c r="M16" s="4">
        <v>874</v>
      </c>
      <c r="N16" s="4" t="s">
        <v>100</v>
      </c>
      <c r="O16" s="4" t="s">
        <v>32</v>
      </c>
      <c r="P16" s="4" t="s">
        <v>33</v>
      </c>
      <c r="Q16" s="4">
        <v>0</v>
      </c>
      <c r="R16" s="7">
        <v>44650</v>
      </c>
      <c r="S16" s="6">
        <v>44654</v>
      </c>
      <c r="T16" s="4" t="s">
        <v>34</v>
      </c>
      <c r="U16" s="4">
        <v>874</v>
      </c>
      <c r="V16" s="4">
        <v>0</v>
      </c>
      <c r="W16" s="4">
        <v>0</v>
      </c>
      <c r="X16" s="4" t="s">
        <v>101</v>
      </c>
      <c r="Y16" s="4" t="s">
        <v>35</v>
      </c>
    </row>
    <row r="17" s="4" customFormat="1" spans="1:25">
      <c r="A17" s="4" t="s">
        <v>102</v>
      </c>
      <c r="B17" s="4" t="s">
        <v>26</v>
      </c>
      <c r="C17" s="4" t="s">
        <v>27</v>
      </c>
      <c r="D17" s="4" t="s">
        <v>103</v>
      </c>
      <c r="E17" s="4" t="s">
        <v>104</v>
      </c>
      <c r="F17" s="6">
        <v>44650</v>
      </c>
      <c r="G17" s="6">
        <v>44651</v>
      </c>
      <c r="H17" s="4">
        <v>1</v>
      </c>
      <c r="I17" s="4">
        <v>1</v>
      </c>
      <c r="J17" s="4">
        <v>1</v>
      </c>
      <c r="K17" s="4" t="s">
        <v>30</v>
      </c>
      <c r="L17" s="4">
        <v>853</v>
      </c>
      <c r="M17" s="4">
        <v>853</v>
      </c>
      <c r="N17" s="4" t="s">
        <v>105</v>
      </c>
      <c r="O17" s="4" t="s">
        <v>32</v>
      </c>
      <c r="P17" s="4" t="s">
        <v>33</v>
      </c>
      <c r="Q17" s="4">
        <v>0</v>
      </c>
      <c r="R17" s="7">
        <v>44650</v>
      </c>
      <c r="S17" s="6">
        <v>44654</v>
      </c>
      <c r="T17" s="4" t="s">
        <v>34</v>
      </c>
      <c r="U17" s="4">
        <v>853</v>
      </c>
      <c r="V17" s="4">
        <v>0</v>
      </c>
      <c r="W17" s="4">
        <v>0</v>
      </c>
      <c r="X17" s="4" t="s">
        <v>35</v>
      </c>
      <c r="Y17" s="4" t="s">
        <v>106</v>
      </c>
    </row>
    <row r="18" s="4" customFormat="1" spans="1:25">
      <c r="A18" s="4" t="s">
        <v>107</v>
      </c>
      <c r="B18" s="4" t="s">
        <v>26</v>
      </c>
      <c r="C18" s="4" t="s">
        <v>27</v>
      </c>
      <c r="D18" s="4" t="s">
        <v>108</v>
      </c>
      <c r="E18" s="4" t="s">
        <v>109</v>
      </c>
      <c r="F18" s="6">
        <v>44650</v>
      </c>
      <c r="G18" s="6">
        <v>44652</v>
      </c>
      <c r="H18" s="4">
        <v>1</v>
      </c>
      <c r="I18" s="4">
        <v>2</v>
      </c>
      <c r="J18" s="4">
        <v>2</v>
      </c>
      <c r="K18" s="4" t="s">
        <v>30</v>
      </c>
      <c r="L18" s="4">
        <v>5734</v>
      </c>
      <c r="M18" s="4">
        <v>5734</v>
      </c>
      <c r="N18" s="4" t="s">
        <v>110</v>
      </c>
      <c r="O18" s="4" t="s">
        <v>111</v>
      </c>
      <c r="P18" s="4" t="s">
        <v>33</v>
      </c>
      <c r="Q18" s="4">
        <v>0</v>
      </c>
      <c r="R18" s="7">
        <v>44637</v>
      </c>
      <c r="S18" s="6">
        <v>44655</v>
      </c>
      <c r="T18" s="4" t="s">
        <v>34</v>
      </c>
      <c r="U18" s="4">
        <v>5734</v>
      </c>
      <c r="V18" s="4">
        <v>0</v>
      </c>
      <c r="W18" s="4">
        <v>0</v>
      </c>
      <c r="X18" s="4" t="s">
        <v>112</v>
      </c>
      <c r="Y18" s="4" t="s">
        <v>113</v>
      </c>
    </row>
    <row r="19" s="4" customFormat="1" spans="1:25">
      <c r="A19" s="4" t="s">
        <v>114</v>
      </c>
      <c r="B19" s="4" t="s">
        <v>26</v>
      </c>
      <c r="C19" s="4" t="s">
        <v>27</v>
      </c>
      <c r="D19" s="4" t="s">
        <v>115</v>
      </c>
      <c r="E19" s="4" t="s">
        <v>116</v>
      </c>
      <c r="F19" s="6">
        <v>44651</v>
      </c>
      <c r="G19" s="6">
        <v>44652</v>
      </c>
      <c r="H19" s="4">
        <v>1</v>
      </c>
      <c r="I19" s="4">
        <v>1</v>
      </c>
      <c r="J19" s="4">
        <v>1</v>
      </c>
      <c r="K19" s="4" t="s">
        <v>30</v>
      </c>
      <c r="L19" s="4">
        <v>967</v>
      </c>
      <c r="M19" s="4">
        <v>967</v>
      </c>
      <c r="N19" s="4" t="s">
        <v>117</v>
      </c>
      <c r="O19" s="4" t="s">
        <v>111</v>
      </c>
      <c r="P19" s="4" t="s">
        <v>33</v>
      </c>
      <c r="Q19" s="4">
        <v>0</v>
      </c>
      <c r="R19" s="7">
        <v>44637</v>
      </c>
      <c r="S19" s="6">
        <v>44655</v>
      </c>
      <c r="T19" s="4" t="s">
        <v>34</v>
      </c>
      <c r="U19" s="4">
        <v>967</v>
      </c>
      <c r="V19" s="4">
        <v>0</v>
      </c>
      <c r="W19" s="4">
        <v>0</v>
      </c>
      <c r="X19" s="4" t="s">
        <v>118</v>
      </c>
      <c r="Y19" s="4" t="s">
        <v>119</v>
      </c>
    </row>
    <row r="20" s="4" customFormat="1" spans="1:25">
      <c r="A20" s="4" t="s">
        <v>120</v>
      </c>
      <c r="B20" s="4" t="s">
        <v>26</v>
      </c>
      <c r="C20" s="4" t="s">
        <v>27</v>
      </c>
      <c r="D20" s="4" t="s">
        <v>121</v>
      </c>
      <c r="E20" s="4" t="s">
        <v>122</v>
      </c>
      <c r="F20" s="6">
        <v>44649</v>
      </c>
      <c r="G20" s="6">
        <v>44652</v>
      </c>
      <c r="H20" s="4">
        <v>1</v>
      </c>
      <c r="I20" s="4">
        <v>3</v>
      </c>
      <c r="J20" s="4">
        <v>3</v>
      </c>
      <c r="K20" s="4" t="s">
        <v>30</v>
      </c>
      <c r="L20" s="4">
        <v>1275</v>
      </c>
      <c r="M20" s="4">
        <v>1275</v>
      </c>
      <c r="N20" s="4" t="s">
        <v>123</v>
      </c>
      <c r="O20" s="4" t="s">
        <v>111</v>
      </c>
      <c r="P20" s="4" t="s">
        <v>33</v>
      </c>
      <c r="Q20" s="4">
        <v>0</v>
      </c>
      <c r="R20" s="7">
        <v>44638</v>
      </c>
      <c r="S20" s="6">
        <v>44655</v>
      </c>
      <c r="T20" s="4" t="s">
        <v>34</v>
      </c>
      <c r="U20" s="4">
        <v>1275</v>
      </c>
      <c r="V20" s="4">
        <v>0</v>
      </c>
      <c r="W20" s="4">
        <v>0</v>
      </c>
      <c r="X20" s="4" t="s">
        <v>35</v>
      </c>
      <c r="Y20" s="4" t="s">
        <v>124</v>
      </c>
    </row>
    <row r="21" s="4" customFormat="1" spans="1:25">
      <c r="A21" s="4" t="s">
        <v>125</v>
      </c>
      <c r="B21" s="4" t="s">
        <v>26</v>
      </c>
      <c r="C21" s="4" t="s">
        <v>27</v>
      </c>
      <c r="D21" s="4" t="s">
        <v>126</v>
      </c>
      <c r="E21" s="4" t="s">
        <v>127</v>
      </c>
      <c r="F21" s="6">
        <v>44646</v>
      </c>
      <c r="G21" s="6">
        <v>44652</v>
      </c>
      <c r="H21" s="4">
        <v>1</v>
      </c>
      <c r="I21" s="4">
        <v>6</v>
      </c>
      <c r="J21" s="4">
        <v>6</v>
      </c>
      <c r="K21" s="4" t="s">
        <v>30</v>
      </c>
      <c r="L21" s="4">
        <v>3823</v>
      </c>
      <c r="M21" s="4">
        <v>3823</v>
      </c>
      <c r="N21" s="4" t="s">
        <v>128</v>
      </c>
      <c r="O21" s="4" t="s">
        <v>111</v>
      </c>
      <c r="P21" s="4" t="s">
        <v>33</v>
      </c>
      <c r="Q21" s="4">
        <v>0</v>
      </c>
      <c r="R21" s="7">
        <v>44646</v>
      </c>
      <c r="S21" s="6">
        <v>44655</v>
      </c>
      <c r="T21" s="4" t="s">
        <v>34</v>
      </c>
      <c r="U21" s="4">
        <v>3823</v>
      </c>
      <c r="V21" s="4">
        <v>0</v>
      </c>
      <c r="W21" s="4">
        <v>0</v>
      </c>
      <c r="X21" s="4" t="s">
        <v>35</v>
      </c>
      <c r="Y21" s="4" t="s">
        <v>129</v>
      </c>
    </row>
    <row r="22" s="4" customFormat="1" spans="1:25">
      <c r="A22" s="4" t="s">
        <v>130</v>
      </c>
      <c r="B22" s="4" t="s">
        <v>26</v>
      </c>
      <c r="C22" s="4" t="s">
        <v>27</v>
      </c>
      <c r="D22" s="4" t="s">
        <v>131</v>
      </c>
      <c r="E22" s="4" t="s">
        <v>132</v>
      </c>
      <c r="F22" s="6">
        <v>44649</v>
      </c>
      <c r="G22" s="6">
        <v>44652</v>
      </c>
      <c r="H22" s="4">
        <v>1</v>
      </c>
      <c r="I22" s="4">
        <v>3</v>
      </c>
      <c r="J22" s="4">
        <v>3</v>
      </c>
      <c r="K22" s="4" t="s">
        <v>30</v>
      </c>
      <c r="L22" s="4">
        <v>9591</v>
      </c>
      <c r="M22" s="4">
        <v>9591</v>
      </c>
      <c r="N22" s="4" t="s">
        <v>133</v>
      </c>
      <c r="O22" s="4" t="s">
        <v>111</v>
      </c>
      <c r="P22" s="4" t="s">
        <v>33</v>
      </c>
      <c r="Q22" s="4">
        <v>0</v>
      </c>
      <c r="R22" s="7">
        <v>44648</v>
      </c>
      <c r="S22" s="6">
        <v>44655</v>
      </c>
      <c r="T22" s="4" t="s">
        <v>34</v>
      </c>
      <c r="U22" s="4">
        <v>9591</v>
      </c>
      <c r="V22" s="4">
        <v>0</v>
      </c>
      <c r="W22" s="4">
        <v>0</v>
      </c>
      <c r="X22" s="4" t="s">
        <v>134</v>
      </c>
      <c r="Y22" s="4" t="s">
        <v>135</v>
      </c>
    </row>
    <row r="23" s="4" customFormat="1" spans="1:25">
      <c r="A23" s="4" t="s">
        <v>136</v>
      </c>
      <c r="B23" s="4" t="s">
        <v>26</v>
      </c>
      <c r="C23" s="4" t="s">
        <v>27</v>
      </c>
      <c r="D23" s="4" t="s">
        <v>137</v>
      </c>
      <c r="E23" s="4" t="s">
        <v>138</v>
      </c>
      <c r="F23" s="6">
        <v>44650</v>
      </c>
      <c r="G23" s="6">
        <v>44652</v>
      </c>
      <c r="H23" s="4">
        <v>1</v>
      </c>
      <c r="I23" s="4">
        <v>2</v>
      </c>
      <c r="J23" s="4">
        <v>2</v>
      </c>
      <c r="K23" s="4" t="s">
        <v>30</v>
      </c>
      <c r="L23" s="4">
        <v>2422</v>
      </c>
      <c r="M23" s="4">
        <v>2422</v>
      </c>
      <c r="N23" s="4" t="s">
        <v>139</v>
      </c>
      <c r="O23" s="4" t="s">
        <v>111</v>
      </c>
      <c r="P23" s="4" t="s">
        <v>33</v>
      </c>
      <c r="Q23" s="4">
        <v>0</v>
      </c>
      <c r="R23" s="7">
        <v>44649</v>
      </c>
      <c r="S23" s="6">
        <v>44655</v>
      </c>
      <c r="T23" s="4" t="s">
        <v>34</v>
      </c>
      <c r="U23" s="4">
        <v>2422</v>
      </c>
      <c r="V23" s="4">
        <v>0</v>
      </c>
      <c r="W23" s="4">
        <v>0</v>
      </c>
      <c r="X23" s="4" t="s">
        <v>140</v>
      </c>
      <c r="Y23" s="4" t="s">
        <v>141</v>
      </c>
    </row>
    <row r="24" s="4" customFormat="1" spans="1:25">
      <c r="A24" s="4" t="s">
        <v>142</v>
      </c>
      <c r="B24" s="4" t="s">
        <v>26</v>
      </c>
      <c r="C24" s="4" t="s">
        <v>27</v>
      </c>
      <c r="D24" s="4" t="s">
        <v>143</v>
      </c>
      <c r="E24" s="4" t="s">
        <v>144</v>
      </c>
      <c r="F24" s="6">
        <v>44651</v>
      </c>
      <c r="G24" s="6">
        <v>44652</v>
      </c>
      <c r="H24" s="4">
        <v>1</v>
      </c>
      <c r="I24" s="4">
        <v>1</v>
      </c>
      <c r="J24" s="4">
        <v>1</v>
      </c>
      <c r="K24" s="4" t="s">
        <v>30</v>
      </c>
      <c r="L24" s="4">
        <v>515</v>
      </c>
      <c r="M24" s="4">
        <v>515</v>
      </c>
      <c r="N24" s="4" t="s">
        <v>145</v>
      </c>
      <c r="O24" s="4" t="s">
        <v>111</v>
      </c>
      <c r="P24" s="4" t="s">
        <v>33</v>
      </c>
      <c r="Q24" s="4">
        <v>0</v>
      </c>
      <c r="R24" s="7">
        <v>44649</v>
      </c>
      <c r="S24" s="6">
        <v>44655</v>
      </c>
      <c r="T24" s="4" t="s">
        <v>34</v>
      </c>
      <c r="U24" s="4">
        <v>515</v>
      </c>
      <c r="V24" s="4">
        <v>0</v>
      </c>
      <c r="W24" s="4">
        <v>0</v>
      </c>
      <c r="X24" s="4" t="s">
        <v>35</v>
      </c>
      <c r="Y24" s="4" t="s">
        <v>146</v>
      </c>
    </row>
    <row r="25" s="4" customFormat="1" spans="1:25">
      <c r="A25" s="4" t="s">
        <v>147</v>
      </c>
      <c r="B25" s="4" t="s">
        <v>26</v>
      </c>
      <c r="C25" s="4" t="s">
        <v>27</v>
      </c>
      <c r="D25" s="4" t="s">
        <v>148</v>
      </c>
      <c r="E25" s="4" t="s">
        <v>149</v>
      </c>
      <c r="F25" s="6">
        <v>44650</v>
      </c>
      <c r="G25" s="6">
        <v>44652</v>
      </c>
      <c r="H25" s="4">
        <v>1</v>
      </c>
      <c r="I25" s="4">
        <v>2</v>
      </c>
      <c r="J25" s="4">
        <v>2</v>
      </c>
      <c r="K25" s="4" t="s">
        <v>30</v>
      </c>
      <c r="L25" s="4">
        <v>1494</v>
      </c>
      <c r="M25" s="4">
        <v>1494</v>
      </c>
      <c r="N25" s="4" t="s">
        <v>150</v>
      </c>
      <c r="O25" s="4" t="s">
        <v>111</v>
      </c>
      <c r="P25" s="4" t="s">
        <v>33</v>
      </c>
      <c r="Q25" s="4">
        <v>0</v>
      </c>
      <c r="R25" s="7">
        <v>44650</v>
      </c>
      <c r="S25" s="6">
        <v>44655</v>
      </c>
      <c r="T25" s="4" t="s">
        <v>34</v>
      </c>
      <c r="U25" s="4">
        <v>1494</v>
      </c>
      <c r="V25" s="4">
        <v>0</v>
      </c>
      <c r="W25" s="4">
        <v>0</v>
      </c>
      <c r="X25" s="4" t="s">
        <v>151</v>
      </c>
      <c r="Y25" s="4" t="s">
        <v>152</v>
      </c>
    </row>
    <row r="26" s="4" customFormat="1" spans="1:25">
      <c r="A26" s="4" t="s">
        <v>153</v>
      </c>
      <c r="B26" s="4" t="s">
        <v>26</v>
      </c>
      <c r="C26" s="4" t="s">
        <v>27</v>
      </c>
      <c r="D26" s="4" t="s">
        <v>154</v>
      </c>
      <c r="E26" s="4" t="s">
        <v>155</v>
      </c>
      <c r="F26" s="6">
        <v>44651</v>
      </c>
      <c r="G26" s="6">
        <v>44652</v>
      </c>
      <c r="H26" s="4">
        <v>1</v>
      </c>
      <c r="I26" s="4">
        <v>1</v>
      </c>
      <c r="J26" s="4">
        <v>1</v>
      </c>
      <c r="K26" s="4" t="s">
        <v>30</v>
      </c>
      <c r="L26" s="4">
        <v>1893</v>
      </c>
      <c r="M26" s="4">
        <v>1893</v>
      </c>
      <c r="N26" s="4" t="s">
        <v>156</v>
      </c>
      <c r="O26" s="4" t="s">
        <v>111</v>
      </c>
      <c r="P26" s="4" t="s">
        <v>33</v>
      </c>
      <c r="Q26" s="4">
        <v>0</v>
      </c>
      <c r="R26" s="7">
        <v>44650</v>
      </c>
      <c r="S26" s="6">
        <v>44655</v>
      </c>
      <c r="T26" s="4" t="s">
        <v>34</v>
      </c>
      <c r="U26" s="4">
        <v>1893</v>
      </c>
      <c r="V26" s="4">
        <v>0</v>
      </c>
      <c r="W26" s="4">
        <v>0</v>
      </c>
      <c r="X26" s="4" t="s">
        <v>157</v>
      </c>
      <c r="Y26" s="4" t="s">
        <v>158</v>
      </c>
    </row>
    <row r="27" s="4" customFormat="1" spans="1:25">
      <c r="A27" s="4" t="s">
        <v>159</v>
      </c>
      <c r="B27" s="4" t="s">
        <v>26</v>
      </c>
      <c r="C27" s="4" t="s">
        <v>27</v>
      </c>
      <c r="D27" s="4" t="s">
        <v>160</v>
      </c>
      <c r="E27" s="4" t="s">
        <v>161</v>
      </c>
      <c r="F27" s="6">
        <v>44651</v>
      </c>
      <c r="G27" s="6">
        <v>44652</v>
      </c>
      <c r="H27" s="4">
        <v>1</v>
      </c>
      <c r="I27" s="4">
        <v>1</v>
      </c>
      <c r="J27" s="4">
        <v>1</v>
      </c>
      <c r="K27" s="4" t="s">
        <v>30</v>
      </c>
      <c r="L27" s="4">
        <v>1509</v>
      </c>
      <c r="M27" s="4">
        <v>1509</v>
      </c>
      <c r="N27" s="4" t="s">
        <v>162</v>
      </c>
      <c r="O27" s="4" t="s">
        <v>111</v>
      </c>
      <c r="P27" s="4" t="s">
        <v>33</v>
      </c>
      <c r="Q27" s="4">
        <v>0</v>
      </c>
      <c r="R27" s="7">
        <v>44650</v>
      </c>
      <c r="S27" s="6">
        <v>44655</v>
      </c>
      <c r="T27" s="4" t="s">
        <v>34</v>
      </c>
      <c r="U27" s="4">
        <v>1509</v>
      </c>
      <c r="V27" s="4">
        <v>0</v>
      </c>
      <c r="W27" s="4">
        <v>0</v>
      </c>
      <c r="X27" s="4" t="s">
        <v>35</v>
      </c>
      <c r="Y27" s="4" t="s">
        <v>163</v>
      </c>
    </row>
    <row r="28" s="4" customFormat="1" spans="1:25">
      <c r="A28" s="4" t="s">
        <v>164</v>
      </c>
      <c r="B28" s="4" t="s">
        <v>26</v>
      </c>
      <c r="C28" s="4" t="s">
        <v>27</v>
      </c>
      <c r="D28" s="4" t="s">
        <v>165</v>
      </c>
      <c r="E28" s="4" t="s">
        <v>116</v>
      </c>
      <c r="F28" s="6">
        <v>44651</v>
      </c>
      <c r="G28" s="6">
        <v>44652</v>
      </c>
      <c r="H28" s="4">
        <v>1</v>
      </c>
      <c r="I28" s="4">
        <v>1</v>
      </c>
      <c r="J28" s="4">
        <v>1</v>
      </c>
      <c r="K28" s="4" t="s">
        <v>30</v>
      </c>
      <c r="L28" s="4">
        <v>627</v>
      </c>
      <c r="M28" s="4">
        <v>627</v>
      </c>
      <c r="N28" s="4" t="s">
        <v>166</v>
      </c>
      <c r="O28" s="4" t="s">
        <v>111</v>
      </c>
      <c r="P28" s="4" t="s">
        <v>33</v>
      </c>
      <c r="Q28" s="4">
        <v>0</v>
      </c>
      <c r="R28" s="7">
        <v>44650</v>
      </c>
      <c r="S28" s="6">
        <v>44655</v>
      </c>
      <c r="T28" s="4" t="s">
        <v>34</v>
      </c>
      <c r="U28" s="4">
        <v>627</v>
      </c>
      <c r="V28" s="4">
        <v>0</v>
      </c>
      <c r="W28" s="4">
        <v>0</v>
      </c>
      <c r="X28" s="4" t="s">
        <v>167</v>
      </c>
      <c r="Y28" s="4" t="s">
        <v>168</v>
      </c>
    </row>
    <row r="29" s="4" customFormat="1" spans="1:25">
      <c r="A29" s="4" t="s">
        <v>169</v>
      </c>
      <c r="B29" s="4" t="s">
        <v>26</v>
      </c>
      <c r="C29" s="4" t="s">
        <v>27</v>
      </c>
      <c r="D29" s="4" t="s">
        <v>170</v>
      </c>
      <c r="E29" s="4" t="s">
        <v>171</v>
      </c>
      <c r="F29" s="6">
        <v>44651</v>
      </c>
      <c r="G29" s="6">
        <v>44652</v>
      </c>
      <c r="H29" s="4">
        <v>1</v>
      </c>
      <c r="I29" s="4">
        <v>1</v>
      </c>
      <c r="J29" s="4">
        <v>1</v>
      </c>
      <c r="K29" s="4" t="s">
        <v>30</v>
      </c>
      <c r="L29" s="4">
        <v>637</v>
      </c>
      <c r="M29" s="4">
        <v>637</v>
      </c>
      <c r="N29" s="4" t="s">
        <v>172</v>
      </c>
      <c r="O29" s="4" t="s">
        <v>111</v>
      </c>
      <c r="P29" s="4" t="s">
        <v>33</v>
      </c>
      <c r="Q29" s="4">
        <v>0</v>
      </c>
      <c r="R29" s="7">
        <v>44651</v>
      </c>
      <c r="S29" s="6">
        <v>44655</v>
      </c>
      <c r="T29" s="4" t="s">
        <v>34</v>
      </c>
      <c r="U29" s="4">
        <v>637</v>
      </c>
      <c r="V29" s="4">
        <v>0</v>
      </c>
      <c r="W29" s="4">
        <v>0</v>
      </c>
      <c r="X29" s="4" t="s">
        <v>173</v>
      </c>
      <c r="Y29" s="4" t="s">
        <v>35</v>
      </c>
    </row>
    <row r="30" s="4" customFormat="1" spans="1:25">
      <c r="A30" s="4" t="s">
        <v>174</v>
      </c>
      <c r="B30" s="4" t="s">
        <v>26</v>
      </c>
      <c r="C30" s="4" t="s">
        <v>27</v>
      </c>
      <c r="D30" s="4" t="s">
        <v>175</v>
      </c>
      <c r="E30" s="4" t="s">
        <v>176</v>
      </c>
      <c r="F30" s="6">
        <v>44651</v>
      </c>
      <c r="G30" s="6">
        <v>44652</v>
      </c>
      <c r="H30" s="4">
        <v>1</v>
      </c>
      <c r="I30" s="4">
        <v>1</v>
      </c>
      <c r="J30" s="4">
        <v>1</v>
      </c>
      <c r="K30" s="4" t="s">
        <v>30</v>
      </c>
      <c r="L30" s="4">
        <v>1000</v>
      </c>
      <c r="M30" s="4">
        <v>1000</v>
      </c>
      <c r="N30" s="4" t="s">
        <v>177</v>
      </c>
      <c r="O30" s="4" t="s">
        <v>111</v>
      </c>
      <c r="P30" s="4" t="s">
        <v>33</v>
      </c>
      <c r="Q30" s="4">
        <v>0</v>
      </c>
      <c r="R30" s="7">
        <v>44651</v>
      </c>
      <c r="S30" s="6">
        <v>44655</v>
      </c>
      <c r="T30" s="4" t="s">
        <v>34</v>
      </c>
      <c r="U30" s="4">
        <v>1000</v>
      </c>
      <c r="V30" s="4">
        <v>0</v>
      </c>
      <c r="W30" s="4">
        <v>0</v>
      </c>
      <c r="X30" s="4" t="s">
        <v>35</v>
      </c>
      <c r="Y30" s="4" t="s">
        <v>178</v>
      </c>
    </row>
    <row r="31" s="4" customFormat="1" spans="1:25">
      <c r="A31" s="4" t="s">
        <v>179</v>
      </c>
      <c r="B31" s="4" t="s">
        <v>26</v>
      </c>
      <c r="C31" s="4" t="s">
        <v>27</v>
      </c>
      <c r="D31" s="4" t="s">
        <v>180</v>
      </c>
      <c r="E31" s="4" t="s">
        <v>181</v>
      </c>
      <c r="F31" s="6">
        <v>44651</v>
      </c>
      <c r="G31" s="6">
        <v>44652</v>
      </c>
      <c r="H31" s="4">
        <v>1</v>
      </c>
      <c r="I31" s="4">
        <v>1</v>
      </c>
      <c r="J31" s="4">
        <v>1</v>
      </c>
      <c r="K31" s="4" t="s">
        <v>30</v>
      </c>
      <c r="L31" s="4">
        <v>297</v>
      </c>
      <c r="M31" s="4">
        <v>297</v>
      </c>
      <c r="N31" s="4" t="s">
        <v>182</v>
      </c>
      <c r="O31" s="4" t="s">
        <v>111</v>
      </c>
      <c r="P31" s="4" t="s">
        <v>33</v>
      </c>
      <c r="Q31" s="4">
        <v>0</v>
      </c>
      <c r="R31" s="7">
        <v>44651</v>
      </c>
      <c r="S31" s="6">
        <v>44655</v>
      </c>
      <c r="T31" s="4" t="s">
        <v>34</v>
      </c>
      <c r="U31" s="4">
        <v>297</v>
      </c>
      <c r="V31" s="4">
        <v>0</v>
      </c>
      <c r="W31" s="4">
        <v>0</v>
      </c>
      <c r="X31" s="4" t="s">
        <v>183</v>
      </c>
      <c r="Y31" s="4" t="s">
        <v>35</v>
      </c>
    </row>
    <row r="32" s="4" customFormat="1" spans="1:25">
      <c r="A32" s="4" t="s">
        <v>184</v>
      </c>
      <c r="B32" s="4" t="s">
        <v>26</v>
      </c>
      <c r="C32" s="4" t="s">
        <v>27</v>
      </c>
      <c r="D32" s="4" t="s">
        <v>185</v>
      </c>
      <c r="E32" s="4" t="s">
        <v>186</v>
      </c>
      <c r="F32" s="6">
        <v>44651</v>
      </c>
      <c r="G32" s="6">
        <v>44652</v>
      </c>
      <c r="H32" s="4">
        <v>1</v>
      </c>
      <c r="I32" s="4">
        <v>1</v>
      </c>
      <c r="J32" s="4">
        <v>1</v>
      </c>
      <c r="K32" s="4" t="s">
        <v>30</v>
      </c>
      <c r="L32" s="4">
        <v>114</v>
      </c>
      <c r="M32" s="4">
        <v>114</v>
      </c>
      <c r="N32" s="4" t="s">
        <v>187</v>
      </c>
      <c r="O32" s="4" t="s">
        <v>111</v>
      </c>
      <c r="P32" s="4" t="s">
        <v>33</v>
      </c>
      <c r="Q32" s="4">
        <v>0</v>
      </c>
      <c r="R32" s="7">
        <v>44651</v>
      </c>
      <c r="S32" s="6">
        <v>44655</v>
      </c>
      <c r="T32" s="4" t="s">
        <v>34</v>
      </c>
      <c r="U32" s="4">
        <v>114</v>
      </c>
      <c r="V32" s="4">
        <v>0</v>
      </c>
      <c r="W32" s="4">
        <v>0</v>
      </c>
      <c r="X32" s="4" t="s">
        <v>188</v>
      </c>
      <c r="Y32" s="4" t="s">
        <v>35</v>
      </c>
    </row>
    <row r="33" s="4" customFormat="1" spans="1:25">
      <c r="A33" s="4" t="s">
        <v>189</v>
      </c>
      <c r="B33" s="4" t="s">
        <v>26</v>
      </c>
      <c r="C33" s="4" t="s">
        <v>27</v>
      </c>
      <c r="D33" s="4" t="s">
        <v>190</v>
      </c>
      <c r="E33" s="4" t="s">
        <v>191</v>
      </c>
      <c r="F33" s="6">
        <v>44651</v>
      </c>
      <c r="G33" s="6">
        <v>44652</v>
      </c>
      <c r="H33" s="4">
        <v>1</v>
      </c>
      <c r="I33" s="4">
        <v>1</v>
      </c>
      <c r="J33" s="4">
        <v>1</v>
      </c>
      <c r="K33" s="4" t="s">
        <v>30</v>
      </c>
      <c r="L33" s="4">
        <v>1068</v>
      </c>
      <c r="M33" s="4">
        <v>1068</v>
      </c>
      <c r="N33" s="4" t="s">
        <v>192</v>
      </c>
      <c r="O33" s="4" t="s">
        <v>111</v>
      </c>
      <c r="P33" s="4" t="s">
        <v>33</v>
      </c>
      <c r="Q33" s="4">
        <v>0</v>
      </c>
      <c r="R33" s="7">
        <v>44651</v>
      </c>
      <c r="S33" s="6">
        <v>44655</v>
      </c>
      <c r="T33" s="4" t="s">
        <v>34</v>
      </c>
      <c r="U33" s="4">
        <v>1068</v>
      </c>
      <c r="V33" s="4">
        <v>0</v>
      </c>
      <c r="W33" s="4">
        <v>0</v>
      </c>
      <c r="X33" s="4" t="s">
        <v>193</v>
      </c>
      <c r="Y33" s="4" t="s">
        <v>35</v>
      </c>
    </row>
    <row r="34" s="4" customFormat="1" spans="1:25">
      <c r="A34" s="4" t="s">
        <v>194</v>
      </c>
      <c r="B34" s="4" t="s">
        <v>26</v>
      </c>
      <c r="C34" s="4" t="s">
        <v>27</v>
      </c>
      <c r="D34" s="4" t="s">
        <v>195</v>
      </c>
      <c r="E34" s="4" t="s">
        <v>196</v>
      </c>
      <c r="F34" s="6">
        <v>44651</v>
      </c>
      <c r="G34" s="6">
        <v>44652</v>
      </c>
      <c r="H34" s="4">
        <v>1</v>
      </c>
      <c r="I34" s="4">
        <v>1</v>
      </c>
      <c r="J34" s="4">
        <v>1</v>
      </c>
      <c r="K34" s="4" t="s">
        <v>30</v>
      </c>
      <c r="L34" s="4">
        <v>120</v>
      </c>
      <c r="M34" s="4">
        <v>120</v>
      </c>
      <c r="N34" s="4" t="s">
        <v>197</v>
      </c>
      <c r="O34" s="4" t="s">
        <v>111</v>
      </c>
      <c r="P34" s="4" t="s">
        <v>33</v>
      </c>
      <c r="Q34" s="4">
        <v>0</v>
      </c>
      <c r="R34" s="7">
        <v>44651</v>
      </c>
      <c r="S34" s="6">
        <v>44655</v>
      </c>
      <c r="T34" s="4" t="s">
        <v>34</v>
      </c>
      <c r="U34" s="4">
        <v>120</v>
      </c>
      <c r="V34" s="4">
        <v>0</v>
      </c>
      <c r="W34" s="4">
        <v>0</v>
      </c>
      <c r="X34" s="4" t="s">
        <v>198</v>
      </c>
      <c r="Y34" s="4" t="s">
        <v>35</v>
      </c>
    </row>
    <row r="35" s="4" customFormat="1" spans="1:25">
      <c r="A35" s="4" t="s">
        <v>199</v>
      </c>
      <c r="B35" s="4" t="s">
        <v>26</v>
      </c>
      <c r="C35" s="4" t="s">
        <v>27</v>
      </c>
      <c r="D35" s="4" t="s">
        <v>200</v>
      </c>
      <c r="E35" s="4" t="s">
        <v>201</v>
      </c>
      <c r="F35" s="6">
        <v>44648</v>
      </c>
      <c r="G35" s="6">
        <v>44653</v>
      </c>
      <c r="H35" s="4">
        <v>1</v>
      </c>
      <c r="I35" s="4">
        <v>5</v>
      </c>
      <c r="J35" s="4">
        <v>5</v>
      </c>
      <c r="K35" s="4" t="s">
        <v>30</v>
      </c>
      <c r="L35" s="4">
        <v>13613</v>
      </c>
      <c r="M35" s="4">
        <v>13613</v>
      </c>
      <c r="N35" s="4" t="s">
        <v>202</v>
      </c>
      <c r="O35" s="4" t="s">
        <v>203</v>
      </c>
      <c r="P35" s="4" t="s">
        <v>33</v>
      </c>
      <c r="Q35" s="4">
        <v>0</v>
      </c>
      <c r="R35" s="7">
        <v>44631</v>
      </c>
      <c r="S35" s="6">
        <v>44656</v>
      </c>
      <c r="T35" s="4" t="s">
        <v>34</v>
      </c>
      <c r="U35" s="4">
        <v>13613</v>
      </c>
      <c r="V35" s="4">
        <v>0</v>
      </c>
      <c r="W35" s="4">
        <v>0</v>
      </c>
      <c r="X35" s="4" t="s">
        <v>204</v>
      </c>
      <c r="Y35" s="4" t="s">
        <v>205</v>
      </c>
    </row>
    <row r="36" s="4" customFormat="1" spans="1:25">
      <c r="A36" s="4" t="s">
        <v>206</v>
      </c>
      <c r="B36" s="4" t="s">
        <v>26</v>
      </c>
      <c r="C36" s="4" t="s">
        <v>27</v>
      </c>
      <c r="D36" s="4" t="s">
        <v>207</v>
      </c>
      <c r="E36" s="4" t="s">
        <v>208</v>
      </c>
      <c r="F36" s="6">
        <v>44651</v>
      </c>
      <c r="G36" s="6">
        <v>44653</v>
      </c>
      <c r="H36" s="4">
        <v>1</v>
      </c>
      <c r="I36" s="4">
        <v>2</v>
      </c>
      <c r="J36" s="4">
        <v>2</v>
      </c>
      <c r="K36" s="4" t="s">
        <v>30</v>
      </c>
      <c r="L36" s="4">
        <v>4884</v>
      </c>
      <c r="M36" s="4">
        <v>4884</v>
      </c>
      <c r="N36" s="4" t="s">
        <v>209</v>
      </c>
      <c r="O36" s="4" t="s">
        <v>203</v>
      </c>
      <c r="P36" s="4" t="s">
        <v>33</v>
      </c>
      <c r="Q36" s="4">
        <v>0</v>
      </c>
      <c r="R36" s="7">
        <v>44634</v>
      </c>
      <c r="S36" s="6">
        <v>44656</v>
      </c>
      <c r="T36" s="4" t="s">
        <v>34</v>
      </c>
      <c r="U36" s="4">
        <v>4884</v>
      </c>
      <c r="V36" s="4">
        <v>0</v>
      </c>
      <c r="W36" s="4">
        <v>0</v>
      </c>
      <c r="X36" s="4" t="s">
        <v>210</v>
      </c>
      <c r="Y36" s="4" t="s">
        <v>211</v>
      </c>
    </row>
    <row r="37" s="4" customFormat="1" spans="1:25">
      <c r="A37" s="4" t="s">
        <v>212</v>
      </c>
      <c r="B37" s="4" t="s">
        <v>26</v>
      </c>
      <c r="C37" s="4" t="s">
        <v>27</v>
      </c>
      <c r="D37" s="4" t="s">
        <v>213</v>
      </c>
      <c r="E37" s="4" t="s">
        <v>214</v>
      </c>
      <c r="F37" s="6">
        <v>44652</v>
      </c>
      <c r="G37" s="6">
        <v>44653</v>
      </c>
      <c r="H37" s="4">
        <v>1</v>
      </c>
      <c r="I37" s="4">
        <v>1</v>
      </c>
      <c r="J37" s="4">
        <v>1</v>
      </c>
      <c r="K37" s="4" t="s">
        <v>30</v>
      </c>
      <c r="L37" s="4">
        <v>336</v>
      </c>
      <c r="M37" s="4">
        <v>336</v>
      </c>
      <c r="N37" s="4" t="s">
        <v>215</v>
      </c>
      <c r="O37" s="4" t="s">
        <v>203</v>
      </c>
      <c r="P37" s="4" t="s">
        <v>33</v>
      </c>
      <c r="Q37" s="4">
        <v>0</v>
      </c>
      <c r="R37" s="7">
        <v>44637</v>
      </c>
      <c r="S37" s="6">
        <v>44656</v>
      </c>
      <c r="T37" s="4" t="s">
        <v>34</v>
      </c>
      <c r="U37" s="4">
        <v>336</v>
      </c>
      <c r="V37" s="4">
        <v>0</v>
      </c>
      <c r="W37" s="4">
        <v>0</v>
      </c>
      <c r="X37" s="4" t="s">
        <v>35</v>
      </c>
      <c r="Y37" s="4" t="s">
        <v>35</v>
      </c>
    </row>
    <row r="38" s="4" customFormat="1" spans="1:25">
      <c r="A38" s="4" t="s">
        <v>216</v>
      </c>
      <c r="B38" s="4" t="s">
        <v>26</v>
      </c>
      <c r="C38" s="4" t="s">
        <v>27</v>
      </c>
      <c r="D38" s="4" t="s">
        <v>217</v>
      </c>
      <c r="E38" s="4" t="s">
        <v>218</v>
      </c>
      <c r="F38" s="6">
        <v>44652</v>
      </c>
      <c r="G38" s="6">
        <v>44653</v>
      </c>
      <c r="H38" s="4">
        <v>1</v>
      </c>
      <c r="I38" s="4">
        <v>1</v>
      </c>
      <c r="J38" s="4">
        <v>1</v>
      </c>
      <c r="K38" s="4" t="s">
        <v>30</v>
      </c>
      <c r="L38" s="4">
        <v>715</v>
      </c>
      <c r="M38" s="4">
        <v>715</v>
      </c>
      <c r="N38" s="4" t="s">
        <v>219</v>
      </c>
      <c r="O38" s="4" t="s">
        <v>203</v>
      </c>
      <c r="P38" s="4" t="s">
        <v>33</v>
      </c>
      <c r="Q38" s="4">
        <v>0</v>
      </c>
      <c r="R38" s="7">
        <v>44638</v>
      </c>
      <c r="S38" s="6">
        <v>44656</v>
      </c>
      <c r="T38" s="4" t="s">
        <v>34</v>
      </c>
      <c r="U38" s="4">
        <v>715</v>
      </c>
      <c r="V38" s="4">
        <v>0</v>
      </c>
      <c r="W38" s="4">
        <v>0</v>
      </c>
      <c r="X38" s="4" t="s">
        <v>220</v>
      </c>
      <c r="Y38" s="4" t="s">
        <v>35</v>
      </c>
    </row>
    <row r="39" s="4" customFormat="1" spans="1:25">
      <c r="A39" s="4" t="s">
        <v>221</v>
      </c>
      <c r="B39" s="4" t="s">
        <v>26</v>
      </c>
      <c r="C39" s="4" t="s">
        <v>27</v>
      </c>
      <c r="D39" s="4" t="s">
        <v>222</v>
      </c>
      <c r="E39" s="4" t="s">
        <v>223</v>
      </c>
      <c r="F39" s="6">
        <v>44652</v>
      </c>
      <c r="G39" s="6">
        <v>44653</v>
      </c>
      <c r="H39" s="4">
        <v>1</v>
      </c>
      <c r="I39" s="4">
        <v>1</v>
      </c>
      <c r="J39" s="4">
        <v>1</v>
      </c>
      <c r="K39" s="4" t="s">
        <v>30</v>
      </c>
      <c r="L39" s="4">
        <v>848</v>
      </c>
      <c r="M39" s="4">
        <v>848</v>
      </c>
      <c r="N39" s="4" t="s">
        <v>224</v>
      </c>
      <c r="O39" s="4" t="s">
        <v>203</v>
      </c>
      <c r="P39" s="4" t="s">
        <v>33</v>
      </c>
      <c r="Q39" s="4">
        <v>0</v>
      </c>
      <c r="R39" s="7">
        <v>44640</v>
      </c>
      <c r="S39" s="6">
        <v>44656</v>
      </c>
      <c r="T39" s="4" t="s">
        <v>34</v>
      </c>
      <c r="U39" s="4">
        <v>848</v>
      </c>
      <c r="V39" s="4">
        <v>0</v>
      </c>
      <c r="W39" s="4">
        <v>0</v>
      </c>
      <c r="X39" s="4" t="s">
        <v>35</v>
      </c>
      <c r="Y39" s="4" t="s">
        <v>225</v>
      </c>
    </row>
    <row r="40" s="4" customFormat="1" spans="1:25">
      <c r="A40" s="4" t="s">
        <v>226</v>
      </c>
      <c r="B40" s="4" t="s">
        <v>26</v>
      </c>
      <c r="C40" s="4" t="s">
        <v>27</v>
      </c>
      <c r="D40" s="4" t="s">
        <v>143</v>
      </c>
      <c r="E40" s="4" t="s">
        <v>144</v>
      </c>
      <c r="F40" s="6">
        <v>44652</v>
      </c>
      <c r="G40" s="6">
        <v>44653</v>
      </c>
      <c r="H40" s="4">
        <v>1</v>
      </c>
      <c r="I40" s="4">
        <v>1</v>
      </c>
      <c r="J40" s="4">
        <v>1</v>
      </c>
      <c r="K40" s="4" t="s">
        <v>30</v>
      </c>
      <c r="L40" s="4">
        <v>582</v>
      </c>
      <c r="M40" s="4">
        <v>582</v>
      </c>
      <c r="N40" s="4" t="s">
        <v>227</v>
      </c>
      <c r="O40" s="4" t="s">
        <v>203</v>
      </c>
      <c r="P40" s="4" t="s">
        <v>33</v>
      </c>
      <c r="Q40" s="4">
        <v>0</v>
      </c>
      <c r="R40" s="7">
        <v>44642</v>
      </c>
      <c r="S40" s="6">
        <v>44656</v>
      </c>
      <c r="T40" s="4" t="s">
        <v>34</v>
      </c>
      <c r="U40" s="4">
        <v>582</v>
      </c>
      <c r="V40" s="4">
        <v>0</v>
      </c>
      <c r="W40" s="4">
        <v>0</v>
      </c>
      <c r="X40" s="4" t="s">
        <v>35</v>
      </c>
      <c r="Y40" s="4" t="s">
        <v>228</v>
      </c>
    </row>
    <row r="41" s="4" customFormat="1" spans="1:25">
      <c r="A41" s="4" t="s">
        <v>212</v>
      </c>
      <c r="B41" s="4" t="s">
        <v>26</v>
      </c>
      <c r="C41" s="4" t="s">
        <v>81</v>
      </c>
      <c r="D41" s="4" t="s">
        <v>213</v>
      </c>
      <c r="E41" s="4" t="s">
        <v>214</v>
      </c>
      <c r="F41" s="6">
        <v>44652</v>
      </c>
      <c r="G41" s="6">
        <v>44653</v>
      </c>
      <c r="H41" s="4">
        <v>1</v>
      </c>
      <c r="I41" s="4">
        <v>1</v>
      </c>
      <c r="J41" s="4">
        <v>1</v>
      </c>
      <c r="K41" s="4" t="s">
        <v>30</v>
      </c>
      <c r="L41" s="4">
        <v>-336</v>
      </c>
      <c r="M41" s="4">
        <v>-336</v>
      </c>
      <c r="N41" s="4" t="s">
        <v>215</v>
      </c>
      <c r="O41" s="4" t="s">
        <v>203</v>
      </c>
      <c r="P41" s="4" t="s">
        <v>33</v>
      </c>
      <c r="Q41" s="4">
        <v>0</v>
      </c>
      <c r="R41" s="7">
        <v>44637</v>
      </c>
      <c r="S41" s="6">
        <v>44656</v>
      </c>
      <c r="T41" s="4" t="s">
        <v>34</v>
      </c>
      <c r="U41" s="4">
        <v>-336</v>
      </c>
      <c r="V41" s="4">
        <v>0</v>
      </c>
      <c r="W41" s="4">
        <v>0</v>
      </c>
      <c r="X41" s="4" t="s">
        <v>35</v>
      </c>
      <c r="Y41" s="4" t="s">
        <v>35</v>
      </c>
    </row>
    <row r="42" s="4" customFormat="1" spans="1:25">
      <c r="A42" s="4" t="s">
        <v>229</v>
      </c>
      <c r="B42" s="4" t="s">
        <v>26</v>
      </c>
      <c r="C42" s="4" t="s">
        <v>27</v>
      </c>
      <c r="D42" s="4" t="s">
        <v>230</v>
      </c>
      <c r="E42" s="4" t="s">
        <v>231</v>
      </c>
      <c r="F42" s="6">
        <v>44647</v>
      </c>
      <c r="G42" s="6">
        <v>44653</v>
      </c>
      <c r="H42" s="4">
        <v>1</v>
      </c>
      <c r="I42" s="4">
        <v>6</v>
      </c>
      <c r="J42" s="4">
        <v>6</v>
      </c>
      <c r="K42" s="4" t="s">
        <v>30</v>
      </c>
      <c r="L42" s="4">
        <v>4668</v>
      </c>
      <c r="M42" s="4">
        <v>4668</v>
      </c>
      <c r="N42" s="4" t="s">
        <v>232</v>
      </c>
      <c r="O42" s="4" t="s">
        <v>203</v>
      </c>
      <c r="P42" s="4" t="s">
        <v>33</v>
      </c>
      <c r="Q42" s="4">
        <v>0</v>
      </c>
      <c r="R42" s="7">
        <v>44643</v>
      </c>
      <c r="S42" s="6">
        <v>44656</v>
      </c>
      <c r="T42" s="4" t="s">
        <v>34</v>
      </c>
      <c r="U42" s="4">
        <v>4668</v>
      </c>
      <c r="V42" s="4">
        <v>0</v>
      </c>
      <c r="W42" s="4">
        <v>0</v>
      </c>
      <c r="X42" s="4" t="s">
        <v>233</v>
      </c>
      <c r="Y42" s="4" t="s">
        <v>35</v>
      </c>
    </row>
    <row r="43" s="4" customFormat="1" spans="1:25">
      <c r="A43" s="4" t="s">
        <v>234</v>
      </c>
      <c r="B43" s="4" t="s">
        <v>26</v>
      </c>
      <c r="C43" s="4" t="s">
        <v>27</v>
      </c>
      <c r="D43" s="4" t="s">
        <v>235</v>
      </c>
      <c r="E43" s="4" t="s">
        <v>236</v>
      </c>
      <c r="F43" s="6">
        <v>44652</v>
      </c>
      <c r="G43" s="6">
        <v>44653</v>
      </c>
      <c r="H43" s="4">
        <v>1</v>
      </c>
      <c r="I43" s="4">
        <v>1</v>
      </c>
      <c r="J43" s="4">
        <v>1</v>
      </c>
      <c r="K43" s="4" t="s">
        <v>30</v>
      </c>
      <c r="L43" s="4">
        <v>1360</v>
      </c>
      <c r="M43" s="4">
        <v>1360</v>
      </c>
      <c r="N43" s="4" t="s">
        <v>237</v>
      </c>
      <c r="O43" s="4" t="s">
        <v>203</v>
      </c>
      <c r="P43" s="4" t="s">
        <v>33</v>
      </c>
      <c r="Q43" s="4">
        <v>0</v>
      </c>
      <c r="R43" s="7">
        <v>44644</v>
      </c>
      <c r="S43" s="6">
        <v>44656</v>
      </c>
      <c r="T43" s="4" t="s">
        <v>34</v>
      </c>
      <c r="U43" s="4">
        <v>1360</v>
      </c>
      <c r="V43" s="4">
        <v>0</v>
      </c>
      <c r="W43" s="4">
        <v>0</v>
      </c>
      <c r="X43" s="4" t="s">
        <v>35</v>
      </c>
      <c r="Y43" s="4" t="s">
        <v>35</v>
      </c>
    </row>
    <row r="44" s="4" customFormat="1" spans="1:25">
      <c r="A44" s="4" t="s">
        <v>238</v>
      </c>
      <c r="B44" s="4" t="s">
        <v>26</v>
      </c>
      <c r="C44" s="4" t="s">
        <v>27</v>
      </c>
      <c r="D44" s="4" t="s">
        <v>239</v>
      </c>
      <c r="E44" s="4" t="s">
        <v>240</v>
      </c>
      <c r="F44" s="6">
        <v>44648</v>
      </c>
      <c r="G44" s="6">
        <v>44653</v>
      </c>
      <c r="H44" s="4">
        <v>1</v>
      </c>
      <c r="I44" s="4">
        <v>5</v>
      </c>
      <c r="J44" s="4">
        <v>5</v>
      </c>
      <c r="K44" s="4" t="s">
        <v>30</v>
      </c>
      <c r="L44" s="4">
        <v>15870</v>
      </c>
      <c r="M44" s="4">
        <v>15870</v>
      </c>
      <c r="N44" s="4" t="s">
        <v>241</v>
      </c>
      <c r="O44" s="4" t="s">
        <v>203</v>
      </c>
      <c r="P44" s="4" t="s">
        <v>33</v>
      </c>
      <c r="Q44" s="4">
        <v>0</v>
      </c>
      <c r="R44" s="7">
        <v>44648</v>
      </c>
      <c r="S44" s="6">
        <v>44656</v>
      </c>
      <c r="T44" s="4" t="s">
        <v>34</v>
      </c>
      <c r="U44" s="4">
        <v>15870</v>
      </c>
      <c r="V44" s="4">
        <v>0</v>
      </c>
      <c r="W44" s="4">
        <v>0</v>
      </c>
      <c r="X44" s="4" t="s">
        <v>35</v>
      </c>
      <c r="Y44" s="4" t="s">
        <v>242</v>
      </c>
    </row>
    <row r="45" s="4" customFormat="1" spans="1:25">
      <c r="A45" s="4" t="s">
        <v>243</v>
      </c>
      <c r="B45" s="4" t="s">
        <v>26</v>
      </c>
      <c r="C45" s="4" t="s">
        <v>27</v>
      </c>
      <c r="D45" s="4" t="s">
        <v>244</v>
      </c>
      <c r="E45" s="4" t="s">
        <v>245</v>
      </c>
      <c r="F45" s="6">
        <v>44652</v>
      </c>
      <c r="G45" s="6">
        <v>44653</v>
      </c>
      <c r="H45" s="4">
        <v>1</v>
      </c>
      <c r="I45" s="4">
        <v>1</v>
      </c>
      <c r="J45" s="4">
        <v>1</v>
      </c>
      <c r="K45" s="4" t="s">
        <v>30</v>
      </c>
      <c r="L45" s="4">
        <v>535</v>
      </c>
      <c r="M45" s="4">
        <v>535</v>
      </c>
      <c r="N45" s="4" t="s">
        <v>246</v>
      </c>
      <c r="O45" s="4" t="s">
        <v>203</v>
      </c>
      <c r="P45" s="4" t="s">
        <v>33</v>
      </c>
      <c r="Q45" s="4">
        <v>0</v>
      </c>
      <c r="R45" s="7">
        <v>44650</v>
      </c>
      <c r="S45" s="6">
        <v>44656</v>
      </c>
      <c r="T45" s="4" t="s">
        <v>34</v>
      </c>
      <c r="U45" s="4">
        <v>535</v>
      </c>
      <c r="V45" s="4">
        <v>0</v>
      </c>
      <c r="W45" s="4">
        <v>0</v>
      </c>
      <c r="X45" s="4" t="s">
        <v>35</v>
      </c>
      <c r="Y45" s="4" t="s">
        <v>35</v>
      </c>
    </row>
    <row r="46" s="4" customFormat="1" spans="1:25">
      <c r="A46" s="4" t="s">
        <v>247</v>
      </c>
      <c r="B46" s="4" t="s">
        <v>26</v>
      </c>
      <c r="C46" s="4" t="s">
        <v>27</v>
      </c>
      <c r="D46" s="4" t="s">
        <v>248</v>
      </c>
      <c r="E46" s="4" t="s">
        <v>249</v>
      </c>
      <c r="F46" s="6">
        <v>44650</v>
      </c>
      <c r="G46" s="6">
        <v>44653</v>
      </c>
      <c r="H46" s="4">
        <v>1</v>
      </c>
      <c r="I46" s="4">
        <v>3</v>
      </c>
      <c r="J46" s="4">
        <v>3</v>
      </c>
      <c r="K46" s="4" t="s">
        <v>30</v>
      </c>
      <c r="L46" s="4">
        <v>2262</v>
      </c>
      <c r="M46" s="4">
        <v>2262</v>
      </c>
      <c r="N46" s="4" t="s">
        <v>250</v>
      </c>
      <c r="O46" s="4" t="s">
        <v>203</v>
      </c>
      <c r="P46" s="4" t="s">
        <v>33</v>
      </c>
      <c r="Q46" s="4">
        <v>0</v>
      </c>
      <c r="R46" s="7">
        <v>44650</v>
      </c>
      <c r="S46" s="6">
        <v>44656</v>
      </c>
      <c r="T46" s="4" t="s">
        <v>34</v>
      </c>
      <c r="U46" s="4">
        <v>2262</v>
      </c>
      <c r="V46" s="4">
        <v>0</v>
      </c>
      <c r="W46" s="4">
        <v>0</v>
      </c>
      <c r="X46" s="4" t="s">
        <v>251</v>
      </c>
      <c r="Y46" s="4" t="s">
        <v>35</v>
      </c>
    </row>
    <row r="47" s="4" customFormat="1" spans="1:25">
      <c r="A47" s="4" t="s">
        <v>247</v>
      </c>
      <c r="B47" s="4" t="s">
        <v>26</v>
      </c>
      <c r="C47" s="4" t="s">
        <v>81</v>
      </c>
      <c r="D47" s="4" t="s">
        <v>248</v>
      </c>
      <c r="E47" s="4" t="s">
        <v>249</v>
      </c>
      <c r="F47" s="6">
        <v>44650</v>
      </c>
      <c r="G47" s="6">
        <v>44653</v>
      </c>
      <c r="H47" s="4">
        <v>1</v>
      </c>
      <c r="I47" s="4">
        <v>3</v>
      </c>
      <c r="J47" s="4">
        <v>3</v>
      </c>
      <c r="K47" s="4" t="s">
        <v>30</v>
      </c>
      <c r="L47" s="4">
        <v>-2262</v>
      </c>
      <c r="M47" s="4">
        <v>-2262</v>
      </c>
      <c r="N47" s="4" t="s">
        <v>250</v>
      </c>
      <c r="O47" s="4" t="s">
        <v>203</v>
      </c>
      <c r="P47" s="4" t="s">
        <v>33</v>
      </c>
      <c r="Q47" s="4">
        <v>0</v>
      </c>
      <c r="R47" s="7">
        <v>44650</v>
      </c>
      <c r="S47" s="6">
        <v>44656</v>
      </c>
      <c r="T47" s="4" t="s">
        <v>34</v>
      </c>
      <c r="U47" s="4">
        <v>-2262</v>
      </c>
      <c r="V47" s="4">
        <v>0</v>
      </c>
      <c r="W47" s="4">
        <v>0</v>
      </c>
      <c r="X47" s="4" t="s">
        <v>251</v>
      </c>
      <c r="Y47" s="4" t="s">
        <v>35</v>
      </c>
    </row>
    <row r="48" s="4" customFormat="1" spans="1:25">
      <c r="A48" s="4" t="s">
        <v>252</v>
      </c>
      <c r="B48" s="4" t="s">
        <v>26</v>
      </c>
      <c r="C48" s="4" t="s">
        <v>27</v>
      </c>
      <c r="D48" s="4" t="s">
        <v>253</v>
      </c>
      <c r="E48" s="4" t="s">
        <v>254</v>
      </c>
      <c r="F48" s="6">
        <v>44652</v>
      </c>
      <c r="G48" s="6">
        <v>44653</v>
      </c>
      <c r="H48" s="4">
        <v>1</v>
      </c>
      <c r="I48" s="4">
        <v>1</v>
      </c>
      <c r="J48" s="4">
        <v>1</v>
      </c>
      <c r="K48" s="4" t="s">
        <v>30</v>
      </c>
      <c r="L48" s="4">
        <v>841</v>
      </c>
      <c r="M48" s="4">
        <v>841</v>
      </c>
      <c r="N48" s="4" t="s">
        <v>255</v>
      </c>
      <c r="O48" s="4" t="s">
        <v>203</v>
      </c>
      <c r="P48" s="4" t="s">
        <v>33</v>
      </c>
      <c r="Q48" s="4">
        <v>0</v>
      </c>
      <c r="R48" s="7">
        <v>44650</v>
      </c>
      <c r="S48" s="6">
        <v>44656</v>
      </c>
      <c r="T48" s="4" t="s">
        <v>34</v>
      </c>
      <c r="U48" s="4">
        <v>841</v>
      </c>
      <c r="V48" s="4">
        <v>0</v>
      </c>
      <c r="W48" s="4">
        <v>0</v>
      </c>
      <c r="X48" s="4" t="s">
        <v>35</v>
      </c>
      <c r="Y48" s="4" t="s">
        <v>256</v>
      </c>
    </row>
    <row r="49" s="4" customFormat="1" spans="1:25">
      <c r="A49" s="4" t="s">
        <v>257</v>
      </c>
      <c r="B49" s="4" t="s">
        <v>26</v>
      </c>
      <c r="C49" s="4" t="s">
        <v>27</v>
      </c>
      <c r="D49" s="4" t="s">
        <v>258</v>
      </c>
      <c r="E49" s="4" t="s">
        <v>259</v>
      </c>
      <c r="F49" s="6">
        <v>44652</v>
      </c>
      <c r="G49" s="6">
        <v>44653</v>
      </c>
      <c r="H49" s="4">
        <v>1</v>
      </c>
      <c r="I49" s="4">
        <v>1</v>
      </c>
      <c r="J49" s="4">
        <v>1</v>
      </c>
      <c r="K49" s="4" t="s">
        <v>30</v>
      </c>
      <c r="L49" s="4">
        <v>250</v>
      </c>
      <c r="M49" s="4">
        <v>250</v>
      </c>
      <c r="N49" s="4" t="s">
        <v>260</v>
      </c>
      <c r="O49" s="4" t="s">
        <v>203</v>
      </c>
      <c r="P49" s="4" t="s">
        <v>33</v>
      </c>
      <c r="Q49" s="4">
        <v>0</v>
      </c>
      <c r="R49" s="7">
        <v>44651</v>
      </c>
      <c r="S49" s="6">
        <v>44656</v>
      </c>
      <c r="T49" s="4" t="s">
        <v>34</v>
      </c>
      <c r="U49" s="4">
        <v>250</v>
      </c>
      <c r="V49" s="4">
        <v>0</v>
      </c>
      <c r="W49" s="4">
        <v>0</v>
      </c>
      <c r="X49" s="4" t="s">
        <v>261</v>
      </c>
      <c r="Y49" s="4" t="s">
        <v>35</v>
      </c>
    </row>
    <row r="50" s="4" customFormat="1" spans="1:25">
      <c r="A50" s="4" t="s">
        <v>262</v>
      </c>
      <c r="B50" s="4" t="s">
        <v>26</v>
      </c>
      <c r="C50" s="4" t="s">
        <v>27</v>
      </c>
      <c r="D50" s="4" t="s">
        <v>263</v>
      </c>
      <c r="E50" s="4" t="s">
        <v>264</v>
      </c>
      <c r="F50" s="6">
        <v>44651</v>
      </c>
      <c r="G50" s="6">
        <v>44653</v>
      </c>
      <c r="H50" s="4">
        <v>1</v>
      </c>
      <c r="I50" s="4">
        <v>2</v>
      </c>
      <c r="J50" s="4">
        <v>2</v>
      </c>
      <c r="K50" s="4" t="s">
        <v>30</v>
      </c>
      <c r="L50" s="4">
        <v>256</v>
      </c>
      <c r="M50" s="4">
        <v>256</v>
      </c>
      <c r="N50" s="4" t="s">
        <v>265</v>
      </c>
      <c r="O50" s="4" t="s">
        <v>203</v>
      </c>
      <c r="P50" s="4" t="s">
        <v>33</v>
      </c>
      <c r="Q50" s="4">
        <v>0</v>
      </c>
      <c r="R50" s="7">
        <v>44651</v>
      </c>
      <c r="S50" s="6">
        <v>44656</v>
      </c>
      <c r="T50" s="4" t="s">
        <v>34</v>
      </c>
      <c r="U50" s="4">
        <v>256</v>
      </c>
      <c r="V50" s="4">
        <v>0</v>
      </c>
      <c r="W50" s="4">
        <v>0</v>
      </c>
      <c r="X50" s="4" t="s">
        <v>266</v>
      </c>
      <c r="Y50" s="4" t="s">
        <v>267</v>
      </c>
    </row>
    <row r="51" s="4" customFormat="1" spans="1:25">
      <c r="A51" s="4" t="s">
        <v>268</v>
      </c>
      <c r="B51" s="4" t="s">
        <v>26</v>
      </c>
      <c r="C51" s="4" t="s">
        <v>27</v>
      </c>
      <c r="D51" s="4" t="s">
        <v>269</v>
      </c>
      <c r="E51" s="4" t="s">
        <v>270</v>
      </c>
      <c r="F51" s="6">
        <v>44652</v>
      </c>
      <c r="G51" s="6">
        <v>44653</v>
      </c>
      <c r="H51" s="4">
        <v>1</v>
      </c>
      <c r="I51" s="4">
        <v>1</v>
      </c>
      <c r="J51" s="4">
        <v>1</v>
      </c>
      <c r="K51" s="4" t="s">
        <v>30</v>
      </c>
      <c r="L51" s="4">
        <v>619</v>
      </c>
      <c r="M51" s="4">
        <v>619</v>
      </c>
      <c r="N51" s="4" t="s">
        <v>271</v>
      </c>
      <c r="O51" s="4" t="s">
        <v>203</v>
      </c>
      <c r="P51" s="4" t="s">
        <v>33</v>
      </c>
      <c r="Q51" s="4">
        <v>0</v>
      </c>
      <c r="R51" s="7">
        <v>44651</v>
      </c>
      <c r="S51" s="6">
        <v>44656</v>
      </c>
      <c r="T51" s="4" t="s">
        <v>34</v>
      </c>
      <c r="U51" s="4">
        <v>619</v>
      </c>
      <c r="V51" s="4">
        <v>0</v>
      </c>
      <c r="W51" s="4">
        <v>0</v>
      </c>
      <c r="X51" s="4" t="s">
        <v>272</v>
      </c>
      <c r="Y51" s="4" t="s">
        <v>35</v>
      </c>
    </row>
    <row r="52" s="4" customFormat="1" spans="1:25">
      <c r="A52" s="4" t="s">
        <v>273</v>
      </c>
      <c r="B52" s="4" t="s">
        <v>26</v>
      </c>
      <c r="C52" s="4" t="s">
        <v>27</v>
      </c>
      <c r="D52" s="4" t="s">
        <v>274</v>
      </c>
      <c r="E52" s="4" t="s">
        <v>275</v>
      </c>
      <c r="F52" s="6">
        <v>44652</v>
      </c>
      <c r="G52" s="6">
        <v>44653</v>
      </c>
      <c r="H52" s="4">
        <v>1</v>
      </c>
      <c r="I52" s="4">
        <v>1</v>
      </c>
      <c r="J52" s="4">
        <v>1</v>
      </c>
      <c r="K52" s="4" t="s">
        <v>30</v>
      </c>
      <c r="L52" s="4">
        <v>296</v>
      </c>
      <c r="M52" s="4">
        <v>296</v>
      </c>
      <c r="N52" s="4" t="s">
        <v>276</v>
      </c>
      <c r="O52" s="4" t="s">
        <v>203</v>
      </c>
      <c r="P52" s="4" t="s">
        <v>33</v>
      </c>
      <c r="Q52" s="4">
        <v>0</v>
      </c>
      <c r="R52" s="7">
        <v>44651</v>
      </c>
      <c r="S52" s="6">
        <v>44656</v>
      </c>
      <c r="T52" s="4" t="s">
        <v>34</v>
      </c>
      <c r="U52" s="4">
        <v>296</v>
      </c>
      <c r="V52" s="4">
        <v>0</v>
      </c>
      <c r="W52" s="4">
        <v>0</v>
      </c>
      <c r="X52" s="4" t="s">
        <v>35</v>
      </c>
      <c r="Y52" s="4" t="s">
        <v>35</v>
      </c>
    </row>
    <row r="53" s="4" customFormat="1" spans="1:25">
      <c r="A53" s="4" t="s">
        <v>277</v>
      </c>
      <c r="B53" s="4" t="s">
        <v>26</v>
      </c>
      <c r="C53" s="4" t="s">
        <v>27</v>
      </c>
      <c r="D53" s="4" t="s">
        <v>160</v>
      </c>
      <c r="E53" s="4" t="s">
        <v>161</v>
      </c>
      <c r="F53" s="6">
        <v>44652</v>
      </c>
      <c r="G53" s="6">
        <v>44653</v>
      </c>
      <c r="H53" s="4">
        <v>1</v>
      </c>
      <c r="I53" s="4">
        <v>1</v>
      </c>
      <c r="J53" s="4">
        <v>1</v>
      </c>
      <c r="K53" s="4" t="s">
        <v>30</v>
      </c>
      <c r="L53" s="4">
        <v>1350</v>
      </c>
      <c r="M53" s="4">
        <v>1350</v>
      </c>
      <c r="N53" s="4" t="s">
        <v>278</v>
      </c>
      <c r="O53" s="4" t="s">
        <v>203</v>
      </c>
      <c r="P53" s="4" t="s">
        <v>33</v>
      </c>
      <c r="Q53" s="4">
        <v>0</v>
      </c>
      <c r="R53" s="7">
        <v>44651</v>
      </c>
      <c r="S53" s="6">
        <v>44656</v>
      </c>
      <c r="T53" s="4" t="s">
        <v>34</v>
      </c>
      <c r="U53" s="4">
        <v>1350</v>
      </c>
      <c r="V53" s="4">
        <v>0</v>
      </c>
      <c r="W53" s="4">
        <v>0</v>
      </c>
      <c r="X53" s="4" t="s">
        <v>35</v>
      </c>
      <c r="Y53" s="4" t="s">
        <v>279</v>
      </c>
    </row>
    <row r="54" s="4" customFormat="1" spans="1:25">
      <c r="A54" s="4" t="s">
        <v>280</v>
      </c>
      <c r="B54" s="4" t="s">
        <v>26</v>
      </c>
      <c r="C54" s="4" t="s">
        <v>27</v>
      </c>
      <c r="D54" s="4" t="s">
        <v>281</v>
      </c>
      <c r="E54" s="4" t="s">
        <v>282</v>
      </c>
      <c r="F54" s="6">
        <v>44652</v>
      </c>
      <c r="G54" s="6">
        <v>44653</v>
      </c>
      <c r="H54" s="4">
        <v>1</v>
      </c>
      <c r="I54" s="4">
        <v>1</v>
      </c>
      <c r="J54" s="4">
        <v>1</v>
      </c>
      <c r="K54" s="4" t="s">
        <v>30</v>
      </c>
      <c r="L54" s="4">
        <v>1334</v>
      </c>
      <c r="M54" s="4">
        <v>1334</v>
      </c>
      <c r="N54" s="4" t="s">
        <v>283</v>
      </c>
      <c r="O54" s="4" t="s">
        <v>203</v>
      </c>
      <c r="P54" s="4" t="s">
        <v>33</v>
      </c>
      <c r="Q54" s="4">
        <v>0</v>
      </c>
      <c r="R54" s="7">
        <v>44651</v>
      </c>
      <c r="S54" s="6">
        <v>44656</v>
      </c>
      <c r="T54" s="4" t="s">
        <v>34</v>
      </c>
      <c r="U54" s="4">
        <v>1334</v>
      </c>
      <c r="V54" s="4">
        <v>0</v>
      </c>
      <c r="W54" s="4">
        <v>0</v>
      </c>
      <c r="X54" s="4" t="s">
        <v>35</v>
      </c>
      <c r="Y54" s="4" t="s">
        <v>35</v>
      </c>
    </row>
    <row r="55" s="4" customFormat="1" spans="1:25">
      <c r="A55" s="4" t="s">
        <v>284</v>
      </c>
      <c r="B55" s="4" t="s">
        <v>26</v>
      </c>
      <c r="C55" s="4" t="s">
        <v>27</v>
      </c>
      <c r="D55" s="4" t="s">
        <v>285</v>
      </c>
      <c r="E55" s="4" t="s">
        <v>286</v>
      </c>
      <c r="F55" s="6">
        <v>44652</v>
      </c>
      <c r="G55" s="6">
        <v>44653</v>
      </c>
      <c r="H55" s="4">
        <v>1</v>
      </c>
      <c r="I55" s="4">
        <v>1</v>
      </c>
      <c r="J55" s="4">
        <v>1</v>
      </c>
      <c r="K55" s="4" t="s">
        <v>30</v>
      </c>
      <c r="L55" s="4">
        <v>3002</v>
      </c>
      <c r="M55" s="4">
        <v>3002</v>
      </c>
      <c r="N55" s="4" t="s">
        <v>287</v>
      </c>
      <c r="O55" s="4" t="s">
        <v>203</v>
      </c>
      <c r="P55" s="4" t="s">
        <v>33</v>
      </c>
      <c r="Q55" s="4">
        <v>0</v>
      </c>
      <c r="R55" s="7">
        <v>44652</v>
      </c>
      <c r="S55" s="6">
        <v>44656</v>
      </c>
      <c r="T55" s="4" t="s">
        <v>34</v>
      </c>
      <c r="U55" s="4">
        <v>3002</v>
      </c>
      <c r="V55" s="4">
        <v>0</v>
      </c>
      <c r="W55" s="4">
        <v>0</v>
      </c>
      <c r="X55" s="4" t="s">
        <v>35</v>
      </c>
      <c r="Y55" s="4" t="s">
        <v>35</v>
      </c>
    </row>
    <row r="56" s="4" customFormat="1" spans="1:25">
      <c r="A56" s="4" t="s">
        <v>288</v>
      </c>
      <c r="B56" s="4" t="s">
        <v>26</v>
      </c>
      <c r="C56" s="4" t="s">
        <v>27</v>
      </c>
      <c r="D56" s="4" t="s">
        <v>289</v>
      </c>
      <c r="E56" s="4" t="s">
        <v>290</v>
      </c>
      <c r="F56" s="6">
        <v>44652</v>
      </c>
      <c r="G56" s="6">
        <v>44653</v>
      </c>
      <c r="H56" s="4">
        <v>1</v>
      </c>
      <c r="I56" s="4">
        <v>1</v>
      </c>
      <c r="J56" s="4">
        <v>1</v>
      </c>
      <c r="K56" s="4" t="s">
        <v>30</v>
      </c>
      <c r="L56" s="4">
        <v>2378</v>
      </c>
      <c r="M56" s="4">
        <v>2378</v>
      </c>
      <c r="N56" s="4" t="s">
        <v>291</v>
      </c>
      <c r="O56" s="4" t="s">
        <v>203</v>
      </c>
      <c r="P56" s="4" t="s">
        <v>33</v>
      </c>
      <c r="Q56" s="4">
        <v>0</v>
      </c>
      <c r="R56" s="7">
        <v>44652</v>
      </c>
      <c r="S56" s="6">
        <v>44656</v>
      </c>
      <c r="T56" s="4" t="s">
        <v>34</v>
      </c>
      <c r="U56" s="4">
        <v>2378</v>
      </c>
      <c r="V56" s="4">
        <v>0</v>
      </c>
      <c r="W56" s="4">
        <v>0</v>
      </c>
      <c r="X56" s="4" t="s">
        <v>35</v>
      </c>
      <c r="Y56" s="4" t="s">
        <v>292</v>
      </c>
    </row>
    <row r="57" s="4" customFormat="1" spans="1:25">
      <c r="A57" s="4" t="s">
        <v>293</v>
      </c>
      <c r="B57" s="4" t="s">
        <v>26</v>
      </c>
      <c r="C57" s="4" t="s">
        <v>27</v>
      </c>
      <c r="D57" s="4" t="s">
        <v>294</v>
      </c>
      <c r="E57" s="4" t="s">
        <v>295</v>
      </c>
      <c r="F57" s="6">
        <v>44652</v>
      </c>
      <c r="G57" s="6">
        <v>44653</v>
      </c>
      <c r="H57" s="4">
        <v>1</v>
      </c>
      <c r="I57" s="4">
        <v>1</v>
      </c>
      <c r="J57" s="4">
        <v>1</v>
      </c>
      <c r="K57" s="4" t="s">
        <v>30</v>
      </c>
      <c r="L57" s="4">
        <v>270</v>
      </c>
      <c r="M57" s="4">
        <v>270</v>
      </c>
      <c r="N57" s="4" t="s">
        <v>296</v>
      </c>
      <c r="O57" s="4" t="s">
        <v>203</v>
      </c>
      <c r="P57" s="4" t="s">
        <v>33</v>
      </c>
      <c r="Q57" s="4">
        <v>0</v>
      </c>
      <c r="R57" s="7">
        <v>44652</v>
      </c>
      <c r="S57" s="6">
        <v>44656</v>
      </c>
      <c r="T57" s="4" t="s">
        <v>34</v>
      </c>
      <c r="U57" s="4">
        <v>270</v>
      </c>
      <c r="V57" s="4">
        <v>0</v>
      </c>
      <c r="W57" s="4">
        <v>0</v>
      </c>
      <c r="X57" s="4" t="s">
        <v>35</v>
      </c>
      <c r="Y57" s="4" t="s">
        <v>35</v>
      </c>
    </row>
    <row r="58" s="4" customFormat="1" spans="1:25">
      <c r="A58" s="4" t="s">
        <v>297</v>
      </c>
      <c r="B58" s="4" t="s">
        <v>26</v>
      </c>
      <c r="C58" s="4" t="s">
        <v>27</v>
      </c>
      <c r="D58" s="4" t="s">
        <v>298</v>
      </c>
      <c r="E58" s="4" t="s">
        <v>299</v>
      </c>
      <c r="F58" s="6">
        <v>44652</v>
      </c>
      <c r="G58" s="6">
        <v>44653</v>
      </c>
      <c r="H58" s="4">
        <v>1</v>
      </c>
      <c r="I58" s="4">
        <v>1</v>
      </c>
      <c r="J58" s="4">
        <v>1</v>
      </c>
      <c r="K58" s="4" t="s">
        <v>30</v>
      </c>
      <c r="L58" s="4">
        <v>1975</v>
      </c>
      <c r="M58" s="4">
        <v>1975</v>
      </c>
      <c r="N58" s="4" t="s">
        <v>300</v>
      </c>
      <c r="O58" s="4" t="s">
        <v>203</v>
      </c>
      <c r="P58" s="4" t="s">
        <v>33</v>
      </c>
      <c r="Q58" s="4">
        <v>0</v>
      </c>
      <c r="R58" s="7">
        <v>44652</v>
      </c>
      <c r="S58" s="6">
        <v>44656</v>
      </c>
      <c r="T58" s="4" t="s">
        <v>34</v>
      </c>
      <c r="U58" s="4">
        <v>1975</v>
      </c>
      <c r="V58" s="4">
        <v>0</v>
      </c>
      <c r="W58" s="4">
        <v>0</v>
      </c>
      <c r="X58" s="4" t="s">
        <v>301</v>
      </c>
      <c r="Y58" s="4" t="s">
        <v>302</v>
      </c>
    </row>
    <row r="59" s="4" customFormat="1" spans="1:25">
      <c r="A59" s="4" t="s">
        <v>303</v>
      </c>
      <c r="B59" s="4" t="s">
        <v>26</v>
      </c>
      <c r="C59" s="4" t="s">
        <v>27</v>
      </c>
      <c r="D59" s="4" t="s">
        <v>304</v>
      </c>
      <c r="E59" s="4" t="s">
        <v>305</v>
      </c>
      <c r="F59" s="6">
        <v>44652</v>
      </c>
      <c r="G59" s="6">
        <v>44653</v>
      </c>
      <c r="H59" s="4">
        <v>1</v>
      </c>
      <c r="I59" s="4">
        <v>1</v>
      </c>
      <c r="J59" s="4">
        <v>1</v>
      </c>
      <c r="K59" s="4" t="s">
        <v>30</v>
      </c>
      <c r="L59" s="4">
        <v>239</v>
      </c>
      <c r="M59" s="4">
        <v>239</v>
      </c>
      <c r="N59" s="4" t="s">
        <v>306</v>
      </c>
      <c r="O59" s="4" t="s">
        <v>203</v>
      </c>
      <c r="P59" s="4" t="s">
        <v>33</v>
      </c>
      <c r="Q59" s="4">
        <v>0</v>
      </c>
      <c r="R59" s="7">
        <v>44652</v>
      </c>
      <c r="S59" s="6">
        <v>44656</v>
      </c>
      <c r="T59" s="4" t="s">
        <v>34</v>
      </c>
      <c r="U59" s="4">
        <v>239</v>
      </c>
      <c r="V59" s="4">
        <v>0</v>
      </c>
      <c r="W59" s="4">
        <v>0</v>
      </c>
      <c r="X59" s="4" t="s">
        <v>35</v>
      </c>
      <c r="Y59" s="4" t="s">
        <v>35</v>
      </c>
    </row>
    <row r="60" s="4" customFormat="1" spans="1:25">
      <c r="A60" s="4" t="s">
        <v>307</v>
      </c>
      <c r="B60" s="4" t="s">
        <v>26</v>
      </c>
      <c r="C60" s="4" t="s">
        <v>27</v>
      </c>
      <c r="D60" s="4" t="s">
        <v>308</v>
      </c>
      <c r="E60" s="4" t="s">
        <v>309</v>
      </c>
      <c r="F60" s="6">
        <v>44652</v>
      </c>
      <c r="G60" s="6">
        <v>44653</v>
      </c>
      <c r="H60" s="4">
        <v>1</v>
      </c>
      <c r="I60" s="4">
        <v>1</v>
      </c>
      <c r="J60" s="4">
        <v>1</v>
      </c>
      <c r="K60" s="4" t="s">
        <v>30</v>
      </c>
      <c r="L60" s="4">
        <v>534</v>
      </c>
      <c r="M60" s="4">
        <v>534</v>
      </c>
      <c r="N60" s="4" t="s">
        <v>310</v>
      </c>
      <c r="O60" s="4" t="s">
        <v>203</v>
      </c>
      <c r="P60" s="4" t="s">
        <v>33</v>
      </c>
      <c r="Q60" s="4">
        <v>0</v>
      </c>
      <c r="R60" s="7">
        <v>44652</v>
      </c>
      <c r="S60" s="6">
        <v>44656</v>
      </c>
      <c r="T60" s="4" t="s">
        <v>34</v>
      </c>
      <c r="U60" s="4">
        <v>534</v>
      </c>
      <c r="V60" s="4">
        <v>0</v>
      </c>
      <c r="W60" s="4">
        <v>0</v>
      </c>
      <c r="X60" s="4" t="s">
        <v>311</v>
      </c>
      <c r="Y60" s="4" t="s">
        <v>35</v>
      </c>
    </row>
    <row r="61" s="4" customFormat="1" spans="1:25">
      <c r="A61" s="4" t="s">
        <v>312</v>
      </c>
      <c r="B61" s="4" t="s">
        <v>26</v>
      </c>
      <c r="C61" s="4" t="s">
        <v>27</v>
      </c>
      <c r="D61" s="4" t="s">
        <v>313</v>
      </c>
      <c r="E61" s="4" t="s">
        <v>122</v>
      </c>
      <c r="F61" s="6">
        <v>44652</v>
      </c>
      <c r="G61" s="6">
        <v>44653</v>
      </c>
      <c r="H61" s="4">
        <v>1</v>
      </c>
      <c r="I61" s="4">
        <v>1</v>
      </c>
      <c r="J61" s="4">
        <v>1</v>
      </c>
      <c r="K61" s="4" t="s">
        <v>30</v>
      </c>
      <c r="L61" s="4">
        <v>1046</v>
      </c>
      <c r="M61" s="4">
        <v>1046</v>
      </c>
      <c r="N61" s="4" t="s">
        <v>314</v>
      </c>
      <c r="O61" s="4" t="s">
        <v>203</v>
      </c>
      <c r="P61" s="4" t="s">
        <v>33</v>
      </c>
      <c r="Q61" s="4">
        <v>0</v>
      </c>
      <c r="R61" s="7">
        <v>44652</v>
      </c>
      <c r="S61" s="6">
        <v>44656</v>
      </c>
      <c r="T61" s="4" t="s">
        <v>34</v>
      </c>
      <c r="U61" s="4">
        <v>1046</v>
      </c>
      <c r="V61" s="4">
        <v>0</v>
      </c>
      <c r="W61" s="4">
        <v>0</v>
      </c>
      <c r="X61" s="4" t="s">
        <v>315</v>
      </c>
      <c r="Y61" s="4" t="s">
        <v>316</v>
      </c>
    </row>
    <row r="62" s="4" customFormat="1" spans="1:25">
      <c r="A62" s="4" t="s">
        <v>317</v>
      </c>
      <c r="B62" s="4" t="s">
        <v>26</v>
      </c>
      <c r="C62" s="4" t="s">
        <v>27</v>
      </c>
      <c r="D62" s="4" t="s">
        <v>318</v>
      </c>
      <c r="E62" s="4" t="s">
        <v>319</v>
      </c>
      <c r="F62" s="6">
        <v>44652</v>
      </c>
      <c r="G62" s="6">
        <v>44653</v>
      </c>
      <c r="H62" s="4">
        <v>1</v>
      </c>
      <c r="I62" s="4">
        <v>1</v>
      </c>
      <c r="J62" s="4">
        <v>1</v>
      </c>
      <c r="K62" s="4" t="s">
        <v>30</v>
      </c>
      <c r="L62" s="4">
        <v>616</v>
      </c>
      <c r="M62" s="4">
        <v>616</v>
      </c>
      <c r="N62" s="4" t="s">
        <v>320</v>
      </c>
      <c r="O62" s="4" t="s">
        <v>203</v>
      </c>
      <c r="P62" s="4" t="s">
        <v>33</v>
      </c>
      <c r="Q62" s="4">
        <v>0</v>
      </c>
      <c r="R62" s="7">
        <v>44652</v>
      </c>
      <c r="S62" s="6">
        <v>44656</v>
      </c>
      <c r="T62" s="4" t="s">
        <v>34</v>
      </c>
      <c r="U62" s="4">
        <v>616</v>
      </c>
      <c r="V62" s="4">
        <v>0</v>
      </c>
      <c r="W62" s="4">
        <v>0</v>
      </c>
      <c r="X62" s="4" t="s">
        <v>35</v>
      </c>
      <c r="Y62" s="4" t="s">
        <v>321</v>
      </c>
    </row>
    <row r="63" s="4" customFormat="1" spans="1:25">
      <c r="A63" s="4" t="s">
        <v>322</v>
      </c>
      <c r="B63" s="4" t="s">
        <v>26</v>
      </c>
      <c r="C63" s="4" t="s">
        <v>27</v>
      </c>
      <c r="D63" s="4" t="s">
        <v>323</v>
      </c>
      <c r="E63" s="4" t="s">
        <v>324</v>
      </c>
      <c r="F63" s="6">
        <v>44651</v>
      </c>
      <c r="G63" s="6">
        <v>44654</v>
      </c>
      <c r="H63" s="4">
        <v>1</v>
      </c>
      <c r="I63" s="4">
        <v>3</v>
      </c>
      <c r="J63" s="4">
        <v>3</v>
      </c>
      <c r="K63" s="4" t="s">
        <v>30</v>
      </c>
      <c r="L63" s="4">
        <v>3267</v>
      </c>
      <c r="M63" s="4">
        <v>3267</v>
      </c>
      <c r="N63" s="4" t="s">
        <v>325</v>
      </c>
      <c r="O63" s="4" t="s">
        <v>326</v>
      </c>
      <c r="P63" s="4" t="s">
        <v>33</v>
      </c>
      <c r="Q63" s="4">
        <v>0</v>
      </c>
      <c r="R63" s="7">
        <v>44481</v>
      </c>
      <c r="S63" s="6">
        <v>44657</v>
      </c>
      <c r="T63" s="4" t="s">
        <v>34</v>
      </c>
      <c r="U63" s="4">
        <v>3267</v>
      </c>
      <c r="V63" s="4">
        <v>0</v>
      </c>
      <c r="W63" s="4">
        <v>0</v>
      </c>
      <c r="X63" s="4" t="s">
        <v>327</v>
      </c>
      <c r="Y63" s="4" t="s">
        <v>35</v>
      </c>
    </row>
    <row r="64" s="4" customFormat="1" spans="1:25">
      <c r="A64" s="4" t="s">
        <v>328</v>
      </c>
      <c r="B64" s="4" t="s">
        <v>26</v>
      </c>
      <c r="C64" s="4" t="s">
        <v>27</v>
      </c>
      <c r="D64" s="4" t="s">
        <v>329</v>
      </c>
      <c r="E64" s="4" t="s">
        <v>330</v>
      </c>
      <c r="F64" s="6">
        <v>44652</v>
      </c>
      <c r="G64" s="6">
        <v>44654</v>
      </c>
      <c r="H64" s="4">
        <v>1</v>
      </c>
      <c r="I64" s="4">
        <v>2</v>
      </c>
      <c r="J64" s="4">
        <v>2</v>
      </c>
      <c r="K64" s="4" t="s">
        <v>30</v>
      </c>
      <c r="L64" s="4">
        <v>2676</v>
      </c>
      <c r="M64" s="4">
        <v>2676</v>
      </c>
      <c r="N64" s="4" t="s">
        <v>331</v>
      </c>
      <c r="O64" s="4" t="s">
        <v>326</v>
      </c>
      <c r="P64" s="4" t="s">
        <v>33</v>
      </c>
      <c r="Q64" s="4">
        <v>0</v>
      </c>
      <c r="R64" s="7">
        <v>44626</v>
      </c>
      <c r="S64" s="6">
        <v>44657</v>
      </c>
      <c r="T64" s="4" t="s">
        <v>34</v>
      </c>
      <c r="U64" s="4">
        <v>2676</v>
      </c>
      <c r="V64" s="4">
        <v>0</v>
      </c>
      <c r="W64" s="4">
        <v>0</v>
      </c>
      <c r="X64" s="4" t="s">
        <v>35</v>
      </c>
      <c r="Y64" s="4" t="s">
        <v>332</v>
      </c>
    </row>
    <row r="65" s="4" customFormat="1" spans="1:25">
      <c r="A65" s="4" t="s">
        <v>333</v>
      </c>
      <c r="B65" s="4" t="s">
        <v>26</v>
      </c>
      <c r="C65" s="4" t="s">
        <v>27</v>
      </c>
      <c r="D65" s="4" t="s">
        <v>334</v>
      </c>
      <c r="E65" s="4" t="s">
        <v>335</v>
      </c>
      <c r="F65" s="6">
        <v>44653</v>
      </c>
      <c r="G65" s="6">
        <v>44654</v>
      </c>
      <c r="H65" s="4">
        <v>1</v>
      </c>
      <c r="I65" s="4">
        <v>1</v>
      </c>
      <c r="J65" s="4">
        <v>1</v>
      </c>
      <c r="K65" s="4" t="s">
        <v>30</v>
      </c>
      <c r="L65" s="4">
        <v>657</v>
      </c>
      <c r="M65" s="4">
        <v>657</v>
      </c>
      <c r="N65" s="4" t="s">
        <v>336</v>
      </c>
      <c r="O65" s="4" t="s">
        <v>326</v>
      </c>
      <c r="P65" s="4" t="s">
        <v>33</v>
      </c>
      <c r="Q65" s="4">
        <v>0</v>
      </c>
      <c r="R65" s="7">
        <v>44633</v>
      </c>
      <c r="S65" s="6">
        <v>44657</v>
      </c>
      <c r="T65" s="4" t="s">
        <v>34</v>
      </c>
      <c r="U65" s="4">
        <v>657</v>
      </c>
      <c r="V65" s="4">
        <v>0</v>
      </c>
      <c r="W65" s="4">
        <v>0</v>
      </c>
      <c r="X65" s="4" t="s">
        <v>337</v>
      </c>
      <c r="Y65" s="4" t="s">
        <v>35</v>
      </c>
    </row>
    <row r="66" s="4" customFormat="1" spans="1:25">
      <c r="A66" s="4" t="s">
        <v>338</v>
      </c>
      <c r="B66" s="4" t="s">
        <v>26</v>
      </c>
      <c r="C66" s="4" t="s">
        <v>27</v>
      </c>
      <c r="D66" s="4" t="s">
        <v>339</v>
      </c>
      <c r="E66" s="4" t="s">
        <v>340</v>
      </c>
      <c r="F66" s="6">
        <v>44653</v>
      </c>
      <c r="G66" s="6">
        <v>44654</v>
      </c>
      <c r="H66" s="4">
        <v>2</v>
      </c>
      <c r="I66" s="4">
        <v>1</v>
      </c>
      <c r="J66" s="4">
        <v>2</v>
      </c>
      <c r="K66" s="4" t="s">
        <v>30</v>
      </c>
      <c r="L66" s="4">
        <v>1286</v>
      </c>
      <c r="M66" s="4">
        <v>1286</v>
      </c>
      <c r="N66" s="4" t="s">
        <v>341</v>
      </c>
      <c r="O66" s="4" t="s">
        <v>326</v>
      </c>
      <c r="P66" s="4" t="s">
        <v>33</v>
      </c>
      <c r="Q66" s="4">
        <v>0</v>
      </c>
      <c r="R66" s="7">
        <v>44633</v>
      </c>
      <c r="S66" s="6">
        <v>44657</v>
      </c>
      <c r="T66" s="4" t="s">
        <v>34</v>
      </c>
      <c r="U66" s="4">
        <v>1286</v>
      </c>
      <c r="V66" s="4">
        <v>0</v>
      </c>
      <c r="W66" s="4">
        <v>0</v>
      </c>
      <c r="X66" s="4" t="s">
        <v>35</v>
      </c>
      <c r="Y66" s="4" t="s">
        <v>35</v>
      </c>
    </row>
    <row r="67" s="4" customFormat="1" spans="1:25">
      <c r="A67" s="4" t="s">
        <v>333</v>
      </c>
      <c r="B67" s="4" t="s">
        <v>26</v>
      </c>
      <c r="C67" s="4" t="s">
        <v>81</v>
      </c>
      <c r="D67" s="4" t="s">
        <v>334</v>
      </c>
      <c r="E67" s="4" t="s">
        <v>335</v>
      </c>
      <c r="F67" s="6">
        <v>44653</v>
      </c>
      <c r="G67" s="6">
        <v>44654</v>
      </c>
      <c r="H67" s="4">
        <v>1</v>
      </c>
      <c r="I67" s="4">
        <v>1</v>
      </c>
      <c r="J67" s="4">
        <v>1</v>
      </c>
      <c r="K67" s="4" t="s">
        <v>30</v>
      </c>
      <c r="L67" s="4">
        <v>-657</v>
      </c>
      <c r="M67" s="4">
        <v>-657</v>
      </c>
      <c r="N67" s="4" t="s">
        <v>336</v>
      </c>
      <c r="O67" s="4" t="s">
        <v>326</v>
      </c>
      <c r="P67" s="4" t="s">
        <v>33</v>
      </c>
      <c r="Q67" s="4">
        <v>0</v>
      </c>
      <c r="R67" s="7">
        <v>44633</v>
      </c>
      <c r="S67" s="6">
        <v>44657</v>
      </c>
      <c r="T67" s="4" t="s">
        <v>34</v>
      </c>
      <c r="U67" s="4">
        <v>-657</v>
      </c>
      <c r="V67" s="4">
        <v>0</v>
      </c>
      <c r="W67" s="4">
        <v>0</v>
      </c>
      <c r="X67" s="4" t="s">
        <v>337</v>
      </c>
      <c r="Y67" s="4" t="s">
        <v>35</v>
      </c>
    </row>
    <row r="68" s="4" customFormat="1" spans="1:25">
      <c r="A68" s="4" t="s">
        <v>342</v>
      </c>
      <c r="B68" s="4" t="s">
        <v>26</v>
      </c>
      <c r="C68" s="4" t="s">
        <v>27</v>
      </c>
      <c r="D68" s="4" t="s">
        <v>343</v>
      </c>
      <c r="E68" s="4" t="s">
        <v>344</v>
      </c>
      <c r="F68" s="6">
        <v>44652</v>
      </c>
      <c r="G68" s="6">
        <v>44654</v>
      </c>
      <c r="H68" s="4">
        <v>1</v>
      </c>
      <c r="I68" s="4">
        <v>2</v>
      </c>
      <c r="J68" s="4">
        <v>2</v>
      </c>
      <c r="K68" s="4" t="s">
        <v>30</v>
      </c>
      <c r="L68" s="4">
        <v>981</v>
      </c>
      <c r="M68" s="4">
        <v>981</v>
      </c>
      <c r="N68" s="4" t="s">
        <v>345</v>
      </c>
      <c r="O68" s="4" t="s">
        <v>326</v>
      </c>
      <c r="P68" s="4" t="s">
        <v>33</v>
      </c>
      <c r="Q68" s="4">
        <v>0</v>
      </c>
      <c r="R68" s="7">
        <v>44634</v>
      </c>
      <c r="S68" s="6">
        <v>44657</v>
      </c>
      <c r="T68" s="4" t="s">
        <v>34</v>
      </c>
      <c r="U68" s="4">
        <v>981</v>
      </c>
      <c r="V68" s="4">
        <v>0</v>
      </c>
      <c r="W68" s="4">
        <v>0</v>
      </c>
      <c r="X68" s="4" t="s">
        <v>35</v>
      </c>
      <c r="Y68" s="4" t="s">
        <v>346</v>
      </c>
    </row>
    <row r="69" s="4" customFormat="1" spans="1:25">
      <c r="A69" s="4" t="s">
        <v>347</v>
      </c>
      <c r="B69" s="4" t="s">
        <v>26</v>
      </c>
      <c r="C69" s="4" t="s">
        <v>27</v>
      </c>
      <c r="D69" s="4" t="s">
        <v>348</v>
      </c>
      <c r="E69" s="4" t="s">
        <v>309</v>
      </c>
      <c r="F69" s="6">
        <v>44653</v>
      </c>
      <c r="G69" s="6">
        <v>44654</v>
      </c>
      <c r="H69" s="4">
        <v>1</v>
      </c>
      <c r="I69" s="4">
        <v>1</v>
      </c>
      <c r="J69" s="4">
        <v>1</v>
      </c>
      <c r="K69" s="4" t="s">
        <v>30</v>
      </c>
      <c r="L69" s="4">
        <v>617</v>
      </c>
      <c r="M69" s="4">
        <v>617</v>
      </c>
      <c r="N69" s="4" t="s">
        <v>349</v>
      </c>
      <c r="O69" s="4" t="s">
        <v>326</v>
      </c>
      <c r="P69" s="4" t="s">
        <v>33</v>
      </c>
      <c r="Q69" s="4">
        <v>0</v>
      </c>
      <c r="R69" s="7">
        <v>44637</v>
      </c>
      <c r="S69" s="6">
        <v>44657</v>
      </c>
      <c r="T69" s="4" t="s">
        <v>34</v>
      </c>
      <c r="U69" s="4">
        <v>617</v>
      </c>
      <c r="V69" s="4">
        <v>0</v>
      </c>
      <c r="W69" s="4">
        <v>0</v>
      </c>
      <c r="X69" s="4" t="s">
        <v>350</v>
      </c>
      <c r="Y69" s="4" t="s">
        <v>351</v>
      </c>
    </row>
    <row r="70" s="4" customFormat="1" spans="1:25">
      <c r="A70" s="4" t="s">
        <v>352</v>
      </c>
      <c r="B70" s="4" t="s">
        <v>26</v>
      </c>
      <c r="C70" s="4" t="s">
        <v>27</v>
      </c>
      <c r="D70" s="4" t="s">
        <v>353</v>
      </c>
      <c r="E70" s="4" t="s">
        <v>354</v>
      </c>
      <c r="F70" s="6">
        <v>44653</v>
      </c>
      <c r="G70" s="6">
        <v>44654</v>
      </c>
      <c r="H70" s="4">
        <v>1</v>
      </c>
      <c r="I70" s="4">
        <v>1</v>
      </c>
      <c r="J70" s="4">
        <v>1</v>
      </c>
      <c r="K70" s="4" t="s">
        <v>30</v>
      </c>
      <c r="L70" s="4">
        <v>1586</v>
      </c>
      <c r="M70" s="4">
        <v>1586</v>
      </c>
      <c r="N70" s="4" t="s">
        <v>355</v>
      </c>
      <c r="O70" s="4" t="s">
        <v>326</v>
      </c>
      <c r="P70" s="4" t="s">
        <v>33</v>
      </c>
      <c r="Q70" s="4">
        <v>0</v>
      </c>
      <c r="R70" s="7">
        <v>44638</v>
      </c>
      <c r="S70" s="6">
        <v>44657</v>
      </c>
      <c r="T70" s="4" t="s">
        <v>34</v>
      </c>
      <c r="U70" s="4">
        <v>1586</v>
      </c>
      <c r="V70" s="4">
        <v>0</v>
      </c>
      <c r="W70" s="4">
        <v>0</v>
      </c>
      <c r="X70" s="4" t="s">
        <v>356</v>
      </c>
      <c r="Y70" s="4" t="s">
        <v>357</v>
      </c>
    </row>
    <row r="71" s="4" customFormat="1" spans="1:25">
      <c r="A71" s="4" t="s">
        <v>358</v>
      </c>
      <c r="B71" s="4" t="s">
        <v>26</v>
      </c>
      <c r="C71" s="4" t="s">
        <v>27</v>
      </c>
      <c r="D71" s="4" t="s">
        <v>359</v>
      </c>
      <c r="E71" s="4" t="s">
        <v>93</v>
      </c>
      <c r="F71" s="6">
        <v>44651</v>
      </c>
      <c r="G71" s="6">
        <v>44654</v>
      </c>
      <c r="H71" s="4">
        <v>1</v>
      </c>
      <c r="I71" s="4">
        <v>3</v>
      </c>
      <c r="J71" s="4">
        <v>3</v>
      </c>
      <c r="K71" s="4" t="s">
        <v>30</v>
      </c>
      <c r="L71" s="4">
        <v>13950</v>
      </c>
      <c r="M71" s="4">
        <v>13950</v>
      </c>
      <c r="N71" s="4" t="s">
        <v>360</v>
      </c>
      <c r="O71" s="4" t="s">
        <v>326</v>
      </c>
      <c r="P71" s="4" t="s">
        <v>33</v>
      </c>
      <c r="Q71" s="4">
        <v>0</v>
      </c>
      <c r="R71" s="7">
        <v>44638</v>
      </c>
      <c r="S71" s="6">
        <v>44657</v>
      </c>
      <c r="T71" s="4" t="s">
        <v>34</v>
      </c>
      <c r="U71" s="4">
        <v>13950</v>
      </c>
      <c r="V71" s="4">
        <v>0</v>
      </c>
      <c r="W71" s="4">
        <v>0</v>
      </c>
      <c r="X71" s="4" t="s">
        <v>361</v>
      </c>
      <c r="Y71" s="4" t="s">
        <v>362</v>
      </c>
    </row>
    <row r="72" s="4" customFormat="1" spans="1:25">
      <c r="A72" s="4" t="s">
        <v>363</v>
      </c>
      <c r="B72" s="4" t="s">
        <v>26</v>
      </c>
      <c r="C72" s="4" t="s">
        <v>27</v>
      </c>
      <c r="D72" s="4" t="s">
        <v>364</v>
      </c>
      <c r="E72" s="4" t="s">
        <v>365</v>
      </c>
      <c r="F72" s="6">
        <v>44652</v>
      </c>
      <c r="G72" s="6">
        <v>44654</v>
      </c>
      <c r="H72" s="4">
        <v>1</v>
      </c>
      <c r="I72" s="4">
        <v>2</v>
      </c>
      <c r="J72" s="4">
        <v>2</v>
      </c>
      <c r="K72" s="4" t="s">
        <v>30</v>
      </c>
      <c r="L72" s="4">
        <v>1568</v>
      </c>
      <c r="M72" s="4">
        <v>1568</v>
      </c>
      <c r="N72" s="4" t="s">
        <v>366</v>
      </c>
      <c r="O72" s="4" t="s">
        <v>326</v>
      </c>
      <c r="P72" s="4" t="s">
        <v>33</v>
      </c>
      <c r="Q72" s="4">
        <v>0</v>
      </c>
      <c r="R72" s="7">
        <v>44640</v>
      </c>
      <c r="S72" s="6">
        <v>44657</v>
      </c>
      <c r="T72" s="4" t="s">
        <v>34</v>
      </c>
      <c r="U72" s="4">
        <v>1568</v>
      </c>
      <c r="V72" s="4">
        <v>0</v>
      </c>
      <c r="W72" s="4">
        <v>0</v>
      </c>
      <c r="X72" s="4" t="s">
        <v>35</v>
      </c>
      <c r="Y72" s="4" t="s">
        <v>35</v>
      </c>
    </row>
    <row r="73" s="4" customFormat="1" spans="1:25">
      <c r="A73" s="4" t="s">
        <v>367</v>
      </c>
      <c r="B73" s="4" t="s">
        <v>26</v>
      </c>
      <c r="C73" s="4" t="s">
        <v>27</v>
      </c>
      <c r="D73" s="4" t="s">
        <v>368</v>
      </c>
      <c r="E73" s="4" t="s">
        <v>369</v>
      </c>
      <c r="F73" s="6">
        <v>44652</v>
      </c>
      <c r="G73" s="6">
        <v>44654</v>
      </c>
      <c r="H73" s="4">
        <v>1</v>
      </c>
      <c r="I73" s="4">
        <v>2</v>
      </c>
      <c r="J73" s="4">
        <v>2</v>
      </c>
      <c r="K73" s="4" t="s">
        <v>30</v>
      </c>
      <c r="L73" s="4">
        <v>2386</v>
      </c>
      <c r="M73" s="4">
        <v>2386</v>
      </c>
      <c r="N73" s="4" t="s">
        <v>370</v>
      </c>
      <c r="O73" s="4" t="s">
        <v>326</v>
      </c>
      <c r="P73" s="4" t="s">
        <v>33</v>
      </c>
      <c r="Q73" s="4">
        <v>0</v>
      </c>
      <c r="R73" s="7">
        <v>44642</v>
      </c>
      <c r="S73" s="6">
        <v>44657</v>
      </c>
      <c r="T73" s="4" t="s">
        <v>34</v>
      </c>
      <c r="U73" s="4">
        <v>2386</v>
      </c>
      <c r="V73" s="4">
        <v>0</v>
      </c>
      <c r="W73" s="4">
        <v>0</v>
      </c>
      <c r="X73" s="4" t="s">
        <v>371</v>
      </c>
      <c r="Y73" s="4" t="s">
        <v>35</v>
      </c>
    </row>
    <row r="74" s="4" customFormat="1" spans="1:25">
      <c r="A74" s="4" t="s">
        <v>372</v>
      </c>
      <c r="B74" s="4" t="s">
        <v>26</v>
      </c>
      <c r="C74" s="4" t="s">
        <v>27</v>
      </c>
      <c r="D74" s="4" t="s">
        <v>373</v>
      </c>
      <c r="E74" s="4" t="s">
        <v>374</v>
      </c>
      <c r="F74" s="6">
        <v>44653</v>
      </c>
      <c r="G74" s="6">
        <v>44654</v>
      </c>
      <c r="H74" s="4">
        <v>1</v>
      </c>
      <c r="I74" s="4">
        <v>1</v>
      </c>
      <c r="J74" s="4">
        <v>1</v>
      </c>
      <c r="K74" s="4" t="s">
        <v>30</v>
      </c>
      <c r="L74" s="4">
        <v>1395</v>
      </c>
      <c r="M74" s="4">
        <v>1395</v>
      </c>
      <c r="N74" s="4" t="s">
        <v>375</v>
      </c>
      <c r="O74" s="4" t="s">
        <v>326</v>
      </c>
      <c r="P74" s="4" t="s">
        <v>33</v>
      </c>
      <c r="Q74" s="4">
        <v>0</v>
      </c>
      <c r="R74" s="7">
        <v>44644</v>
      </c>
      <c r="S74" s="6">
        <v>44657</v>
      </c>
      <c r="T74" s="4" t="s">
        <v>34</v>
      </c>
      <c r="U74" s="4">
        <v>1395</v>
      </c>
      <c r="V74" s="4">
        <v>0</v>
      </c>
      <c r="W74" s="4">
        <v>0</v>
      </c>
      <c r="X74" s="4" t="s">
        <v>35</v>
      </c>
      <c r="Y74" s="4" t="s">
        <v>376</v>
      </c>
    </row>
    <row r="75" s="4" customFormat="1" spans="1:25">
      <c r="A75" s="4" t="s">
        <v>377</v>
      </c>
      <c r="B75" s="4" t="s">
        <v>26</v>
      </c>
      <c r="C75" s="4" t="s">
        <v>27</v>
      </c>
      <c r="D75" s="4" t="s">
        <v>378</v>
      </c>
      <c r="E75" s="4" t="s">
        <v>379</v>
      </c>
      <c r="F75" s="6">
        <v>44653</v>
      </c>
      <c r="G75" s="6">
        <v>44654</v>
      </c>
      <c r="H75" s="4">
        <v>1</v>
      </c>
      <c r="I75" s="4">
        <v>1</v>
      </c>
      <c r="J75" s="4">
        <v>1</v>
      </c>
      <c r="K75" s="4" t="s">
        <v>30</v>
      </c>
      <c r="L75" s="4">
        <v>770</v>
      </c>
      <c r="M75" s="4">
        <v>770</v>
      </c>
      <c r="N75" s="4" t="s">
        <v>380</v>
      </c>
      <c r="O75" s="4" t="s">
        <v>326</v>
      </c>
      <c r="P75" s="4" t="s">
        <v>33</v>
      </c>
      <c r="Q75" s="4">
        <v>0</v>
      </c>
      <c r="R75" s="7">
        <v>44647</v>
      </c>
      <c r="S75" s="6">
        <v>44657</v>
      </c>
      <c r="T75" s="4" t="s">
        <v>34</v>
      </c>
      <c r="U75" s="4">
        <v>770</v>
      </c>
      <c r="V75" s="4">
        <v>0</v>
      </c>
      <c r="W75" s="4">
        <v>0</v>
      </c>
      <c r="X75" s="4" t="s">
        <v>35</v>
      </c>
      <c r="Y75" s="4" t="s">
        <v>35</v>
      </c>
    </row>
    <row r="76" s="4" customFormat="1" spans="1:25">
      <c r="A76" s="4" t="s">
        <v>381</v>
      </c>
      <c r="B76" s="4" t="s">
        <v>26</v>
      </c>
      <c r="C76" s="4" t="s">
        <v>27</v>
      </c>
      <c r="D76" s="4" t="s">
        <v>382</v>
      </c>
      <c r="E76" s="4" t="s">
        <v>383</v>
      </c>
      <c r="F76" s="6">
        <v>44653</v>
      </c>
      <c r="G76" s="6">
        <v>44654</v>
      </c>
      <c r="H76" s="4">
        <v>1</v>
      </c>
      <c r="I76" s="4">
        <v>1</v>
      </c>
      <c r="J76" s="4">
        <v>1</v>
      </c>
      <c r="K76" s="4" t="s">
        <v>30</v>
      </c>
      <c r="L76" s="4">
        <v>1558</v>
      </c>
      <c r="M76" s="4">
        <v>1558</v>
      </c>
      <c r="N76" s="4" t="s">
        <v>384</v>
      </c>
      <c r="O76" s="4" t="s">
        <v>326</v>
      </c>
      <c r="P76" s="4" t="s">
        <v>33</v>
      </c>
      <c r="Q76" s="4">
        <v>0</v>
      </c>
      <c r="R76" s="7">
        <v>44648</v>
      </c>
      <c r="S76" s="6">
        <v>44657</v>
      </c>
      <c r="T76" s="4" t="s">
        <v>34</v>
      </c>
      <c r="U76" s="4">
        <v>1558</v>
      </c>
      <c r="V76" s="4">
        <v>0</v>
      </c>
      <c r="W76" s="4">
        <v>0</v>
      </c>
      <c r="X76" s="4" t="s">
        <v>35</v>
      </c>
      <c r="Y76" s="4" t="s">
        <v>385</v>
      </c>
    </row>
    <row r="77" s="4" customFormat="1" spans="1:25">
      <c r="A77" s="4" t="s">
        <v>386</v>
      </c>
      <c r="B77" s="4" t="s">
        <v>26</v>
      </c>
      <c r="C77" s="4" t="s">
        <v>27</v>
      </c>
      <c r="D77" s="4" t="s">
        <v>387</v>
      </c>
      <c r="E77" s="4" t="s">
        <v>388</v>
      </c>
      <c r="F77" s="6">
        <v>44653</v>
      </c>
      <c r="G77" s="6">
        <v>44654</v>
      </c>
      <c r="H77" s="4">
        <v>1</v>
      </c>
      <c r="I77" s="4">
        <v>1</v>
      </c>
      <c r="J77" s="4">
        <v>1</v>
      </c>
      <c r="K77" s="4" t="s">
        <v>30</v>
      </c>
      <c r="L77" s="4">
        <v>518</v>
      </c>
      <c r="M77" s="4">
        <v>518</v>
      </c>
      <c r="N77" s="4" t="s">
        <v>389</v>
      </c>
      <c r="O77" s="4" t="s">
        <v>326</v>
      </c>
      <c r="P77" s="4" t="s">
        <v>33</v>
      </c>
      <c r="Q77" s="4">
        <v>0</v>
      </c>
      <c r="R77" s="7">
        <v>44649</v>
      </c>
      <c r="S77" s="6">
        <v>44657</v>
      </c>
      <c r="T77" s="4" t="s">
        <v>34</v>
      </c>
      <c r="U77" s="4">
        <v>518</v>
      </c>
      <c r="V77" s="4">
        <v>0</v>
      </c>
      <c r="W77" s="4">
        <v>0</v>
      </c>
      <c r="X77" s="4" t="s">
        <v>35</v>
      </c>
      <c r="Y77" s="4" t="s">
        <v>35</v>
      </c>
    </row>
    <row r="78" s="4" customFormat="1" spans="1:25">
      <c r="A78" s="4" t="s">
        <v>390</v>
      </c>
      <c r="B78" s="4" t="s">
        <v>26</v>
      </c>
      <c r="C78" s="4" t="s">
        <v>27</v>
      </c>
      <c r="D78" s="4" t="s">
        <v>391</v>
      </c>
      <c r="E78" s="4" t="s">
        <v>309</v>
      </c>
      <c r="F78" s="6">
        <v>44653</v>
      </c>
      <c r="G78" s="6">
        <v>44654</v>
      </c>
      <c r="H78" s="4">
        <v>1</v>
      </c>
      <c r="I78" s="4">
        <v>1</v>
      </c>
      <c r="J78" s="4">
        <v>1</v>
      </c>
      <c r="K78" s="4" t="s">
        <v>30</v>
      </c>
      <c r="L78" s="4">
        <v>870</v>
      </c>
      <c r="M78" s="4">
        <v>870</v>
      </c>
      <c r="N78" s="4" t="s">
        <v>392</v>
      </c>
      <c r="O78" s="4" t="s">
        <v>326</v>
      </c>
      <c r="P78" s="4" t="s">
        <v>33</v>
      </c>
      <c r="Q78" s="4">
        <v>0</v>
      </c>
      <c r="R78" s="7">
        <v>44651</v>
      </c>
      <c r="S78" s="6">
        <v>44657</v>
      </c>
      <c r="T78" s="4" t="s">
        <v>34</v>
      </c>
      <c r="U78" s="4">
        <v>870</v>
      </c>
      <c r="V78" s="4">
        <v>0</v>
      </c>
      <c r="W78" s="4">
        <v>0</v>
      </c>
      <c r="X78" s="4" t="s">
        <v>35</v>
      </c>
      <c r="Y78" s="4" t="s">
        <v>393</v>
      </c>
    </row>
    <row r="79" s="4" customFormat="1" spans="1:25">
      <c r="A79" s="4" t="s">
        <v>394</v>
      </c>
      <c r="B79" s="4" t="s">
        <v>26</v>
      </c>
      <c r="C79" s="4" t="s">
        <v>27</v>
      </c>
      <c r="D79" s="4" t="s">
        <v>395</v>
      </c>
      <c r="E79" s="4" t="s">
        <v>396</v>
      </c>
      <c r="F79" s="6">
        <v>44653</v>
      </c>
      <c r="G79" s="6">
        <v>44654</v>
      </c>
      <c r="H79" s="4">
        <v>1</v>
      </c>
      <c r="I79" s="4">
        <v>1</v>
      </c>
      <c r="J79" s="4">
        <v>1</v>
      </c>
      <c r="K79" s="4" t="s">
        <v>30</v>
      </c>
      <c r="L79" s="4">
        <v>153</v>
      </c>
      <c r="M79" s="4">
        <v>153</v>
      </c>
      <c r="N79" s="4" t="s">
        <v>397</v>
      </c>
      <c r="O79" s="4" t="s">
        <v>326</v>
      </c>
      <c r="P79" s="4" t="s">
        <v>33</v>
      </c>
      <c r="Q79" s="4">
        <v>0</v>
      </c>
      <c r="R79" s="7">
        <v>44653</v>
      </c>
      <c r="S79" s="6">
        <v>44657</v>
      </c>
      <c r="T79" s="4" t="s">
        <v>34</v>
      </c>
      <c r="U79" s="4">
        <v>153</v>
      </c>
      <c r="V79" s="4">
        <v>0</v>
      </c>
      <c r="W79" s="4">
        <v>0</v>
      </c>
      <c r="X79" s="4" t="s">
        <v>35</v>
      </c>
      <c r="Y79" s="4" t="s">
        <v>398</v>
      </c>
    </row>
    <row r="80" s="4" customFormat="1" spans="1:25">
      <c r="A80" s="4" t="s">
        <v>399</v>
      </c>
      <c r="B80" s="4" t="s">
        <v>26</v>
      </c>
      <c r="C80" s="4" t="s">
        <v>27</v>
      </c>
      <c r="D80" s="4" t="s">
        <v>400</v>
      </c>
      <c r="E80" s="4" t="s">
        <v>401</v>
      </c>
      <c r="F80" s="6">
        <v>44653</v>
      </c>
      <c r="G80" s="6">
        <v>44654</v>
      </c>
      <c r="H80" s="4">
        <v>1</v>
      </c>
      <c r="I80" s="4">
        <v>1</v>
      </c>
      <c r="J80" s="4">
        <v>1</v>
      </c>
      <c r="K80" s="4" t="s">
        <v>30</v>
      </c>
      <c r="L80" s="4">
        <v>1153</v>
      </c>
      <c r="M80" s="4">
        <v>1153</v>
      </c>
      <c r="N80" s="4" t="s">
        <v>402</v>
      </c>
      <c r="O80" s="4" t="s">
        <v>326</v>
      </c>
      <c r="P80" s="4" t="s">
        <v>33</v>
      </c>
      <c r="Q80" s="4">
        <v>0</v>
      </c>
      <c r="R80" s="7">
        <v>44653</v>
      </c>
      <c r="S80" s="6">
        <v>44657</v>
      </c>
      <c r="T80" s="4" t="s">
        <v>34</v>
      </c>
      <c r="U80" s="4">
        <v>1153</v>
      </c>
      <c r="V80" s="4">
        <v>0</v>
      </c>
      <c r="W80" s="4">
        <v>0</v>
      </c>
      <c r="X80" s="4" t="s">
        <v>35</v>
      </c>
      <c r="Y80" s="4" t="s">
        <v>35</v>
      </c>
    </row>
    <row r="81" s="4" customFormat="1" spans="1:25">
      <c r="A81" s="4" t="s">
        <v>403</v>
      </c>
      <c r="B81" s="4" t="s">
        <v>26</v>
      </c>
      <c r="C81" s="4" t="s">
        <v>27</v>
      </c>
      <c r="D81" s="4" t="s">
        <v>404</v>
      </c>
      <c r="E81" s="4" t="s">
        <v>405</v>
      </c>
      <c r="F81" s="6">
        <v>44653</v>
      </c>
      <c r="G81" s="6">
        <v>44654</v>
      </c>
      <c r="H81" s="4">
        <v>1</v>
      </c>
      <c r="I81" s="4">
        <v>1</v>
      </c>
      <c r="J81" s="4">
        <v>1</v>
      </c>
      <c r="K81" s="4" t="s">
        <v>30</v>
      </c>
      <c r="L81" s="4">
        <v>366</v>
      </c>
      <c r="M81" s="4">
        <v>366</v>
      </c>
      <c r="N81" s="4" t="s">
        <v>406</v>
      </c>
      <c r="O81" s="4" t="s">
        <v>326</v>
      </c>
      <c r="P81" s="4" t="s">
        <v>33</v>
      </c>
      <c r="Q81" s="4">
        <v>0</v>
      </c>
      <c r="R81" s="7">
        <v>44653</v>
      </c>
      <c r="S81" s="6">
        <v>44657</v>
      </c>
      <c r="T81" s="4" t="s">
        <v>34</v>
      </c>
      <c r="U81" s="4">
        <v>366</v>
      </c>
      <c r="V81" s="4">
        <v>0</v>
      </c>
      <c r="W81" s="4">
        <v>0</v>
      </c>
      <c r="X81" s="4" t="s">
        <v>407</v>
      </c>
      <c r="Y81" s="4" t="s">
        <v>408</v>
      </c>
    </row>
    <row r="82" s="4" customFormat="1" spans="1:25">
      <c r="A82" s="4" t="s">
        <v>409</v>
      </c>
      <c r="B82" s="4" t="s">
        <v>26</v>
      </c>
      <c r="C82" s="4" t="s">
        <v>27</v>
      </c>
      <c r="D82" s="4" t="s">
        <v>410</v>
      </c>
      <c r="E82" s="4" t="s">
        <v>411</v>
      </c>
      <c r="F82" s="6">
        <v>44653</v>
      </c>
      <c r="G82" s="6">
        <v>44654</v>
      </c>
      <c r="H82" s="4">
        <v>1</v>
      </c>
      <c r="I82" s="4">
        <v>1</v>
      </c>
      <c r="J82" s="4">
        <v>1</v>
      </c>
      <c r="K82" s="4" t="s">
        <v>30</v>
      </c>
      <c r="L82" s="4">
        <v>268</v>
      </c>
      <c r="M82" s="4">
        <v>268</v>
      </c>
      <c r="N82" s="4" t="s">
        <v>412</v>
      </c>
      <c r="O82" s="4" t="s">
        <v>326</v>
      </c>
      <c r="P82" s="4" t="s">
        <v>33</v>
      </c>
      <c r="Q82" s="4">
        <v>0</v>
      </c>
      <c r="R82" s="7">
        <v>44653</v>
      </c>
      <c r="S82" s="6">
        <v>44657</v>
      </c>
      <c r="T82" s="4" t="s">
        <v>34</v>
      </c>
      <c r="U82" s="4">
        <v>268</v>
      </c>
      <c r="V82" s="4">
        <v>0</v>
      </c>
      <c r="W82" s="4">
        <v>0</v>
      </c>
      <c r="X82" s="4" t="s">
        <v>35</v>
      </c>
      <c r="Y82" s="4" t="s">
        <v>35</v>
      </c>
    </row>
    <row r="83" s="4" customFormat="1" spans="1:25">
      <c r="A83" s="4" t="s">
        <v>413</v>
      </c>
      <c r="B83" s="4" t="s">
        <v>26</v>
      </c>
      <c r="C83" s="4" t="s">
        <v>27</v>
      </c>
      <c r="D83" s="4" t="s">
        <v>414</v>
      </c>
      <c r="E83" s="4" t="s">
        <v>415</v>
      </c>
      <c r="F83" s="6">
        <v>44653</v>
      </c>
      <c r="G83" s="6">
        <v>44654</v>
      </c>
      <c r="H83" s="4">
        <v>1</v>
      </c>
      <c r="I83" s="4">
        <v>1</v>
      </c>
      <c r="J83" s="4">
        <v>1</v>
      </c>
      <c r="K83" s="4" t="s">
        <v>30</v>
      </c>
      <c r="L83" s="4">
        <v>159</v>
      </c>
      <c r="M83" s="4">
        <v>159</v>
      </c>
      <c r="N83" s="4" t="s">
        <v>416</v>
      </c>
      <c r="O83" s="4" t="s">
        <v>326</v>
      </c>
      <c r="P83" s="4" t="s">
        <v>33</v>
      </c>
      <c r="Q83" s="4">
        <v>0</v>
      </c>
      <c r="R83" s="7">
        <v>44653</v>
      </c>
      <c r="S83" s="6">
        <v>44657</v>
      </c>
      <c r="T83" s="4" t="s">
        <v>34</v>
      </c>
      <c r="U83" s="4">
        <v>159</v>
      </c>
      <c r="V83" s="4">
        <v>0</v>
      </c>
      <c r="W83" s="4">
        <v>0</v>
      </c>
      <c r="X83" s="4" t="s">
        <v>417</v>
      </c>
      <c r="Y83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87"/>
  <sheetViews>
    <sheetView tabSelected="1" topLeftCell="A70" workbookViewId="0">
      <selection activeCell="A86" sqref="A86:A87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418</v>
      </c>
    </row>
    <row r="2" s="4" customFormat="1" spans="1:9">
      <c r="A2" s="5">
        <v>17641259685</v>
      </c>
      <c r="B2" s="6">
        <v>44650</v>
      </c>
      <c r="C2" s="6">
        <v>44651</v>
      </c>
      <c r="D2" s="4">
        <v>782</v>
      </c>
      <c r="E2" s="4" t="str">
        <f>VLOOKUP(A2,HOP!A:L,12,0)</f>
        <v>782.00</v>
      </c>
      <c r="F2" s="4" t="str">
        <f>VLOOKUP(A2,HOP!A:C,3,0)</f>
        <v>2465079</v>
      </c>
      <c r="G2" s="4">
        <f>D2-E2</f>
        <v>0</v>
      </c>
      <c r="H2" s="4" t="str">
        <f>$H$1&amp;F2</f>
        <v>，2465079</v>
      </c>
      <c r="I2" s="4" t="str">
        <f>VLOOKUP(A2,HOP!A:U,21,0)</f>
        <v>直连</v>
      </c>
    </row>
    <row r="3" s="4" customFormat="1" spans="1:9">
      <c r="A3" s="5">
        <v>17680116657</v>
      </c>
      <c r="B3" s="6">
        <v>44650</v>
      </c>
      <c r="C3" s="6">
        <v>44651</v>
      </c>
      <c r="D3" s="4">
        <v>985</v>
      </c>
      <c r="E3" s="4" t="str">
        <f>VLOOKUP(A3,HOP!A:L,12,0)</f>
        <v>985.00</v>
      </c>
      <c r="F3" s="4" t="str">
        <f>VLOOKUP(A3,HOP!A:C,3,0)</f>
        <v>2474988</v>
      </c>
      <c r="G3" s="4">
        <f t="shared" ref="G3:G34" si="0">D3-E3</f>
        <v>0</v>
      </c>
      <c r="H3" s="4" t="str">
        <f t="shared" ref="H3:H34" si="1">$H$1&amp;F3</f>
        <v>，2474988</v>
      </c>
      <c r="I3" s="4" t="str">
        <f>VLOOKUP(A3,HOP!A:U,21,0)</f>
        <v>直连</v>
      </c>
    </row>
    <row r="4" s="4" customFormat="1" spans="1:9">
      <c r="A4" s="5">
        <v>17707996263</v>
      </c>
      <c r="B4" s="6">
        <v>44648</v>
      </c>
      <c r="C4" s="6">
        <v>44651</v>
      </c>
      <c r="D4" s="4">
        <v>2502</v>
      </c>
      <c r="E4" s="4" t="str">
        <f>VLOOKUP(A4,HOP!A:L,12,0)</f>
        <v>2502.00</v>
      </c>
      <c r="F4" s="4" t="str">
        <f>VLOOKUP(A4,HOP!A:C,3,0)</f>
        <v>2481140</v>
      </c>
      <c r="G4" s="4">
        <f t="shared" si="0"/>
        <v>0</v>
      </c>
      <c r="H4" s="4" t="str">
        <f t="shared" si="1"/>
        <v>，2481140</v>
      </c>
      <c r="I4" s="4" t="str">
        <f>VLOOKUP(A4,HOP!A:U,21,0)</f>
        <v>直连</v>
      </c>
    </row>
    <row r="5" s="4" customFormat="1" spans="1:9">
      <c r="A5" s="5">
        <v>17708542993</v>
      </c>
      <c r="B5" s="6">
        <v>44650</v>
      </c>
      <c r="C5" s="6">
        <v>44651</v>
      </c>
      <c r="D5" s="4">
        <v>495</v>
      </c>
      <c r="E5" s="4" t="str">
        <f>VLOOKUP(A5,HOP!A:L,12,0)</f>
        <v>495.00</v>
      </c>
      <c r="F5" s="4" t="str">
        <f>VLOOKUP(A5,HOP!A:C,3,0)</f>
        <v>2481462</v>
      </c>
      <c r="G5" s="4">
        <f t="shared" si="0"/>
        <v>0</v>
      </c>
      <c r="H5" s="4" t="str">
        <f t="shared" si="1"/>
        <v>，2481462</v>
      </c>
      <c r="I5" s="4" t="str">
        <f>VLOOKUP(A5,HOP!A:U,21,0)</f>
        <v>直连</v>
      </c>
    </row>
    <row r="6" s="4" customFormat="1" spans="1:9">
      <c r="A6" s="5">
        <v>17726342685</v>
      </c>
      <c r="B6" s="6">
        <v>44650</v>
      </c>
      <c r="C6" s="6">
        <v>44651</v>
      </c>
      <c r="D6" s="4">
        <v>677</v>
      </c>
      <c r="E6" s="4" t="str">
        <f>VLOOKUP(A6,HOP!A:L,12,0)</f>
        <v>677.00</v>
      </c>
      <c r="F6" s="4" t="str">
        <f>VLOOKUP(A6,HOP!A:C,3,0)</f>
        <v>2486056</v>
      </c>
      <c r="G6" s="4">
        <f t="shared" si="0"/>
        <v>0</v>
      </c>
      <c r="H6" s="4" t="str">
        <f t="shared" si="1"/>
        <v>，2486056</v>
      </c>
      <c r="I6" s="4" t="str">
        <f>VLOOKUP(A6,HOP!A:U,21,0)</f>
        <v>直连</v>
      </c>
    </row>
    <row r="7" s="4" customFormat="1" spans="1:9">
      <c r="A7" s="5">
        <v>17727644836</v>
      </c>
      <c r="B7" s="6">
        <v>44648</v>
      </c>
      <c r="C7" s="6">
        <v>44651</v>
      </c>
      <c r="D7" s="4">
        <v>14662</v>
      </c>
      <c r="E7" s="4" t="str">
        <f>VLOOKUP(A7,HOP!A:L,12,0)</f>
        <v>14662.00</v>
      </c>
      <c r="F7" s="4" t="str">
        <f>VLOOKUP(A7,HOP!A:C,3,0)</f>
        <v>2486929</v>
      </c>
      <c r="G7" s="4">
        <f t="shared" si="0"/>
        <v>0</v>
      </c>
      <c r="H7" s="4" t="str">
        <f t="shared" si="1"/>
        <v>，2486929</v>
      </c>
      <c r="I7" s="4" t="str">
        <f>VLOOKUP(A7,HOP!A:U,21,0)</f>
        <v>直连</v>
      </c>
    </row>
    <row r="8" s="4" customFormat="1" spans="1:9">
      <c r="A8" s="5">
        <v>17727712262</v>
      </c>
      <c r="B8" s="6">
        <v>44648</v>
      </c>
      <c r="C8" s="6">
        <v>44651</v>
      </c>
      <c r="D8" s="4">
        <v>1026</v>
      </c>
      <c r="E8" s="4" t="str">
        <f>VLOOKUP(A8,HOP!A:L,12,0)</f>
        <v>1026.00</v>
      </c>
      <c r="F8" s="4" t="str">
        <f>VLOOKUP(A8,HOP!A:C,3,0)</f>
        <v>2486984</v>
      </c>
      <c r="G8" s="4">
        <f t="shared" si="0"/>
        <v>0</v>
      </c>
      <c r="H8" s="4" t="str">
        <f t="shared" si="1"/>
        <v>，2486984</v>
      </c>
      <c r="I8" s="4" t="str">
        <f>VLOOKUP(A8,HOP!A:U,21,0)</f>
        <v>直连</v>
      </c>
    </row>
    <row r="9" s="4" customFormat="1" spans="1:9">
      <c r="A9" s="5">
        <v>17727915798</v>
      </c>
      <c r="B9" s="6">
        <v>44650</v>
      </c>
      <c r="C9" s="6">
        <v>44651</v>
      </c>
      <c r="D9" s="4">
        <v>811</v>
      </c>
      <c r="E9" s="4" t="str">
        <f>VLOOKUP(A9,HOP!A:L,12,0)</f>
        <v>811.00</v>
      </c>
      <c r="F9" s="4" t="str">
        <f>VLOOKUP(A9,HOP!A:C,3,0)</f>
        <v>2487145</v>
      </c>
      <c r="G9" s="4">
        <f t="shared" si="0"/>
        <v>0</v>
      </c>
      <c r="H9" s="4" t="str">
        <f t="shared" si="1"/>
        <v>，2487145</v>
      </c>
      <c r="I9" s="4" t="str">
        <f>VLOOKUP(A9,HOP!A:U,21,0)</f>
        <v>直连</v>
      </c>
    </row>
    <row r="10" s="4" customFormat="1" spans="1:9">
      <c r="A10" s="5">
        <v>17728620300</v>
      </c>
      <c r="B10" s="6">
        <v>44650</v>
      </c>
      <c r="C10" s="6">
        <v>44651</v>
      </c>
      <c r="D10" s="4">
        <v>1537</v>
      </c>
      <c r="E10" s="4" t="str">
        <f>VLOOKUP(A10,HOP!A:L,12,0)</f>
        <v>1537.00</v>
      </c>
      <c r="F10" s="4" t="str">
        <f>VLOOKUP(A10,HOP!A:C,3,0)</f>
        <v>2487545</v>
      </c>
      <c r="G10" s="4">
        <f t="shared" si="0"/>
        <v>0</v>
      </c>
      <c r="H10" s="4" t="str">
        <f t="shared" si="1"/>
        <v>，2487545</v>
      </c>
      <c r="I10" s="4" t="str">
        <f>VLOOKUP(A10,HOP!A:U,21,0)</f>
        <v>直连</v>
      </c>
    </row>
    <row r="11" s="4" customFormat="1" hidden="1" spans="1:9">
      <c r="A11" s="5">
        <v>17728776463</v>
      </c>
      <c r="B11" s="6">
        <v>44649</v>
      </c>
      <c r="C11" s="6">
        <v>44651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spans="1:9">
      <c r="A12" s="5">
        <v>17734928805</v>
      </c>
      <c r="B12" s="6">
        <v>44650</v>
      </c>
      <c r="C12" s="6">
        <v>44651</v>
      </c>
      <c r="D12" s="4">
        <v>201</v>
      </c>
      <c r="E12" s="4" t="str">
        <f>VLOOKUP(A12,HOP!A:L,12,0)</f>
        <v>201.00</v>
      </c>
      <c r="F12" s="4" t="str">
        <f>VLOOKUP(A12,HOP!A:C,3,0)</f>
        <v>2488936</v>
      </c>
      <c r="G12" s="4">
        <f t="shared" si="0"/>
        <v>0</v>
      </c>
      <c r="H12" s="4" t="str">
        <f t="shared" si="1"/>
        <v>，2488936</v>
      </c>
      <c r="I12" s="4" t="str">
        <f>VLOOKUP(A12,HOP!A:U,21,0)</f>
        <v>直连</v>
      </c>
    </row>
    <row r="13" s="4" customFormat="1" spans="1:9">
      <c r="A13" s="5">
        <v>17734969491</v>
      </c>
      <c r="B13" s="6">
        <v>44649</v>
      </c>
      <c r="C13" s="6">
        <v>44651</v>
      </c>
      <c r="D13" s="4">
        <v>1110</v>
      </c>
      <c r="E13" s="4" t="str">
        <f>VLOOKUP(A13,HOP!A:L,12,0)</f>
        <v>1110.00</v>
      </c>
      <c r="F13" s="4" t="str">
        <f>VLOOKUP(A13,HOP!A:C,3,0)</f>
        <v>2488972</v>
      </c>
      <c r="G13" s="4">
        <f t="shared" si="0"/>
        <v>0</v>
      </c>
      <c r="H13" s="4" t="str">
        <f t="shared" si="1"/>
        <v>，2488972</v>
      </c>
      <c r="I13" s="4" t="str">
        <f>VLOOKUP(A13,HOP!A:U,21,0)</f>
        <v>直连</v>
      </c>
    </row>
    <row r="14" s="4" customFormat="1" spans="1:9">
      <c r="A14" s="5">
        <v>17735556376</v>
      </c>
      <c r="B14" s="6">
        <v>44650</v>
      </c>
      <c r="C14" s="6">
        <v>44651</v>
      </c>
      <c r="D14" s="4">
        <v>1241</v>
      </c>
      <c r="E14" s="4" t="str">
        <f>VLOOKUP(A14,HOP!A:L,12,0)</f>
        <v>1241.00</v>
      </c>
      <c r="F14" s="4" t="str">
        <f>VLOOKUP(A14,HOP!A:C,3,0)</f>
        <v>2489325</v>
      </c>
      <c r="G14" s="4">
        <f t="shared" si="0"/>
        <v>0</v>
      </c>
      <c r="H14" s="4" t="str">
        <f t="shared" si="1"/>
        <v>，2489325</v>
      </c>
      <c r="I14" s="4" t="str">
        <f>VLOOKUP(A14,HOP!A:U,21,0)</f>
        <v>直连</v>
      </c>
    </row>
    <row r="15" s="4" customFormat="1" spans="1:9">
      <c r="A15" s="5">
        <v>17736403138</v>
      </c>
      <c r="B15" s="6">
        <v>44650</v>
      </c>
      <c r="C15" s="6">
        <v>44651</v>
      </c>
      <c r="D15" s="4">
        <v>874</v>
      </c>
      <c r="E15" s="4" t="str">
        <f>VLOOKUP(A15,HOP!A:L,12,0)</f>
        <v>874.00</v>
      </c>
      <c r="F15" s="4" t="str">
        <f>VLOOKUP(A15,HOP!A:C,3,0)</f>
        <v>2489945</v>
      </c>
      <c r="G15" s="4">
        <f t="shared" si="0"/>
        <v>0</v>
      </c>
      <c r="H15" s="4" t="str">
        <f t="shared" si="1"/>
        <v>，2489945</v>
      </c>
      <c r="I15" s="4" t="str">
        <f>VLOOKUP(A15,HOP!A:U,21,0)</f>
        <v>直连</v>
      </c>
    </row>
    <row r="16" s="4" customFormat="1" spans="1:9">
      <c r="A16" s="5">
        <v>17737503282</v>
      </c>
      <c r="B16" s="6">
        <v>44650</v>
      </c>
      <c r="C16" s="6">
        <v>44651</v>
      </c>
      <c r="D16" s="4">
        <v>853</v>
      </c>
      <c r="E16" s="4" t="str">
        <f>VLOOKUP(A16,HOP!A:L,12,0)</f>
        <v>853.00</v>
      </c>
      <c r="F16" s="4" t="str">
        <f>VLOOKUP(A16,HOP!A:C,3,0)</f>
        <v>2490764</v>
      </c>
      <c r="G16" s="4">
        <f t="shared" si="0"/>
        <v>0</v>
      </c>
      <c r="H16" s="4" t="str">
        <f t="shared" si="1"/>
        <v>，2490764</v>
      </c>
      <c r="I16" s="4" t="str">
        <f>VLOOKUP(A16,HOP!A:U,21,0)</f>
        <v>直连</v>
      </c>
    </row>
    <row r="17" s="4" customFormat="1" spans="1:9">
      <c r="A17" s="5">
        <v>17666307811</v>
      </c>
      <c r="B17" s="6">
        <v>44650</v>
      </c>
      <c r="C17" s="6">
        <v>44652</v>
      </c>
      <c r="D17" s="4">
        <v>5734</v>
      </c>
      <c r="E17" s="4" t="str">
        <f>VLOOKUP(A17,HOP!A:L,12,0)</f>
        <v>5734.00</v>
      </c>
      <c r="F17" s="4" t="str">
        <f>VLOOKUP(A17,HOP!A:C,3,0)</f>
        <v>2470951</v>
      </c>
      <c r="G17" s="4">
        <f t="shared" si="0"/>
        <v>0</v>
      </c>
      <c r="H17" s="4" t="str">
        <f t="shared" si="1"/>
        <v>，2470951</v>
      </c>
      <c r="I17" s="4" t="str">
        <f>VLOOKUP(A17,HOP!A:U,21,0)</f>
        <v>直连</v>
      </c>
    </row>
    <row r="18" s="4" customFormat="1" spans="1:9">
      <c r="A18" s="5">
        <v>17667135063</v>
      </c>
      <c r="B18" s="6">
        <v>44651</v>
      </c>
      <c r="C18" s="6">
        <v>44652</v>
      </c>
      <c r="D18" s="4">
        <v>967</v>
      </c>
      <c r="E18" s="4" t="str">
        <f>VLOOKUP(A18,HOP!A:L,12,0)</f>
        <v>967.00</v>
      </c>
      <c r="F18" s="4" t="str">
        <f>VLOOKUP(A18,HOP!A:C,3,0)</f>
        <v>2471372</v>
      </c>
      <c r="G18" s="4">
        <f t="shared" si="0"/>
        <v>0</v>
      </c>
      <c r="H18" s="4" t="str">
        <f t="shared" si="1"/>
        <v>，2471372</v>
      </c>
      <c r="I18" s="4" t="str">
        <f>VLOOKUP(A18,HOP!A:U,21,0)</f>
        <v>直连</v>
      </c>
    </row>
    <row r="19" s="4" customFormat="1" spans="1:9">
      <c r="A19" s="5">
        <v>17677289588</v>
      </c>
      <c r="B19" s="6">
        <v>44649</v>
      </c>
      <c r="C19" s="6">
        <v>44652</v>
      </c>
      <c r="D19" s="4">
        <v>1275</v>
      </c>
      <c r="E19" s="4" t="str">
        <f>VLOOKUP(A19,HOP!A:L,12,0)</f>
        <v>1275.00</v>
      </c>
      <c r="F19" s="4" t="str">
        <f>VLOOKUP(A19,HOP!A:C,3,0)</f>
        <v>2473512</v>
      </c>
      <c r="G19" s="4">
        <f t="shared" si="0"/>
        <v>0</v>
      </c>
      <c r="H19" s="4" t="str">
        <f t="shared" si="1"/>
        <v>，2473512</v>
      </c>
      <c r="I19" s="4" t="str">
        <f>VLOOKUP(A19,HOP!A:U,21,0)</f>
        <v>直连</v>
      </c>
    </row>
    <row r="20" s="4" customFormat="1" spans="1:9">
      <c r="A20" s="5">
        <v>17718552981</v>
      </c>
      <c r="B20" s="6">
        <v>44646</v>
      </c>
      <c r="C20" s="6">
        <v>44652</v>
      </c>
      <c r="D20" s="4">
        <v>3823</v>
      </c>
      <c r="E20" s="4" t="str">
        <f>VLOOKUP(A20,HOP!A:L,12,0)</f>
        <v>3823.00</v>
      </c>
      <c r="F20" s="4" t="str">
        <f>VLOOKUP(A20,HOP!A:C,3,0)</f>
        <v>2484481</v>
      </c>
      <c r="G20" s="4">
        <f t="shared" si="0"/>
        <v>0</v>
      </c>
      <c r="H20" s="4" t="str">
        <f t="shared" si="1"/>
        <v>，2484481</v>
      </c>
      <c r="I20" s="4" t="str">
        <f>VLOOKUP(A20,HOP!A:U,21,0)</f>
        <v>直连</v>
      </c>
    </row>
    <row r="21" s="4" customFormat="1" spans="1:9">
      <c r="A21" s="5">
        <v>17727962661</v>
      </c>
      <c r="B21" s="6">
        <v>44649</v>
      </c>
      <c r="C21" s="6">
        <v>44652</v>
      </c>
      <c r="D21" s="4">
        <v>9591</v>
      </c>
      <c r="E21" s="4" t="str">
        <f>VLOOKUP(A21,HOP!A:L,12,0)</f>
        <v>9591.00</v>
      </c>
      <c r="F21" s="4" t="str">
        <f>VLOOKUP(A21,HOP!A:C,3,0)</f>
        <v>2487177</v>
      </c>
      <c r="G21" s="4">
        <f t="shared" si="0"/>
        <v>0</v>
      </c>
      <c r="H21" s="4" t="str">
        <f t="shared" si="1"/>
        <v>，2487177</v>
      </c>
      <c r="I21" s="4" t="str">
        <f>VLOOKUP(A21,HOP!A:U,21,0)</f>
        <v>直连</v>
      </c>
    </row>
    <row r="22" s="4" customFormat="1" spans="1:9">
      <c r="A22" s="5">
        <v>17734814952</v>
      </c>
      <c r="B22" s="6">
        <v>44650</v>
      </c>
      <c r="C22" s="6">
        <v>44652</v>
      </c>
      <c r="D22" s="4">
        <v>2422</v>
      </c>
      <c r="E22" s="4" t="str">
        <f>VLOOKUP(A22,HOP!A:L,12,0)</f>
        <v>2422.00</v>
      </c>
      <c r="F22" s="4" t="str">
        <f>VLOOKUP(A22,HOP!A:C,3,0)</f>
        <v>2488855</v>
      </c>
      <c r="G22" s="4">
        <f t="shared" si="0"/>
        <v>0</v>
      </c>
      <c r="H22" s="4" t="str">
        <f t="shared" si="1"/>
        <v>，2488855</v>
      </c>
      <c r="I22" s="4" t="str">
        <f>VLOOKUP(A22,HOP!A:U,21,0)</f>
        <v>直连</v>
      </c>
    </row>
    <row r="23" s="4" customFormat="1" spans="1:9">
      <c r="A23" s="5">
        <v>17735202898</v>
      </c>
      <c r="B23" s="6">
        <v>44651</v>
      </c>
      <c r="C23" s="6">
        <v>44652</v>
      </c>
      <c r="D23" s="4">
        <v>515</v>
      </c>
      <c r="E23" s="4" t="str">
        <f>VLOOKUP(A23,HOP!A:L,12,0)</f>
        <v>515.00</v>
      </c>
      <c r="F23" s="4" t="str">
        <f>VLOOKUP(A23,HOP!A:C,3,0)</f>
        <v>2489121</v>
      </c>
      <c r="G23" s="4">
        <f t="shared" si="0"/>
        <v>0</v>
      </c>
      <c r="H23" s="4" t="str">
        <f t="shared" si="1"/>
        <v>，2489121</v>
      </c>
      <c r="I23" s="4" t="str">
        <f>VLOOKUP(A23,HOP!A:U,21,0)</f>
        <v>直连</v>
      </c>
    </row>
    <row r="24" s="4" customFormat="1" spans="1:9">
      <c r="A24" s="5">
        <v>17736044952</v>
      </c>
      <c r="B24" s="6">
        <v>44650</v>
      </c>
      <c r="C24" s="6">
        <v>44652</v>
      </c>
      <c r="D24" s="4">
        <v>1494</v>
      </c>
      <c r="E24" s="4" t="str">
        <f>VLOOKUP(A24,HOP!A:L,12,0)</f>
        <v>1494.00</v>
      </c>
      <c r="F24" s="4" t="str">
        <f>VLOOKUP(A24,HOP!A:C,3,0)</f>
        <v>2489700</v>
      </c>
      <c r="G24" s="4">
        <f t="shared" si="0"/>
        <v>0</v>
      </c>
      <c r="H24" s="4" t="str">
        <f t="shared" si="1"/>
        <v>，2489700</v>
      </c>
      <c r="I24" s="4" t="str">
        <f>VLOOKUP(A24,HOP!A:U,21,0)</f>
        <v>直连</v>
      </c>
    </row>
    <row r="25" s="4" customFormat="1" spans="1:9">
      <c r="A25" s="5">
        <v>17736538063</v>
      </c>
      <c r="B25" s="6">
        <v>44651</v>
      </c>
      <c r="C25" s="6">
        <v>44652</v>
      </c>
      <c r="D25" s="4">
        <v>1893</v>
      </c>
      <c r="E25" s="4" t="str">
        <f>VLOOKUP(A25,HOP!A:L,12,0)</f>
        <v>1893.00</v>
      </c>
      <c r="F25" s="4" t="str">
        <f>VLOOKUP(A25,HOP!A:C,3,0)</f>
        <v>2490041</v>
      </c>
      <c r="G25" s="4">
        <f t="shared" si="0"/>
        <v>0</v>
      </c>
      <c r="H25" s="4" t="str">
        <f t="shared" si="1"/>
        <v>，2490041</v>
      </c>
      <c r="I25" s="4" t="str">
        <f>VLOOKUP(A25,HOP!A:U,21,0)</f>
        <v>直连</v>
      </c>
    </row>
    <row r="26" s="4" customFormat="1" spans="1:9">
      <c r="A26" s="5">
        <v>17737297674</v>
      </c>
      <c r="B26" s="6">
        <v>44651</v>
      </c>
      <c r="C26" s="6">
        <v>44652</v>
      </c>
      <c r="D26" s="4">
        <v>1509</v>
      </c>
      <c r="E26" s="4" t="str">
        <f>VLOOKUP(A26,HOP!A:L,12,0)</f>
        <v>1509.00</v>
      </c>
      <c r="F26" s="4" t="str">
        <f>VLOOKUP(A26,HOP!A:C,3,0)</f>
        <v>2490613</v>
      </c>
      <c r="G26" s="4">
        <f t="shared" si="0"/>
        <v>0</v>
      </c>
      <c r="H26" s="4" t="str">
        <f t="shared" si="1"/>
        <v>，2490613</v>
      </c>
      <c r="I26" s="4" t="str">
        <f>VLOOKUP(A26,HOP!A:U,21,0)</f>
        <v>直连</v>
      </c>
    </row>
    <row r="27" s="4" customFormat="1" spans="1:9">
      <c r="A27" s="5">
        <v>17737442982</v>
      </c>
      <c r="B27" s="6">
        <v>44651</v>
      </c>
      <c r="C27" s="6">
        <v>44652</v>
      </c>
      <c r="D27" s="4">
        <v>627</v>
      </c>
      <c r="E27" s="4" t="str">
        <f>VLOOKUP(A27,HOP!A:L,12,0)</f>
        <v>627.00</v>
      </c>
      <c r="F27" s="4" t="str">
        <f>VLOOKUP(A27,HOP!A:C,3,0)</f>
        <v>2490716</v>
      </c>
      <c r="G27" s="4">
        <f t="shared" si="0"/>
        <v>0</v>
      </c>
      <c r="H27" s="4" t="str">
        <f t="shared" si="1"/>
        <v>，2490716</v>
      </c>
      <c r="I27" s="4" t="str">
        <f>VLOOKUP(A27,HOP!A:U,21,0)</f>
        <v>直连</v>
      </c>
    </row>
    <row r="28" s="4" customFormat="1" spans="1:9">
      <c r="A28" s="5">
        <v>17741288439</v>
      </c>
      <c r="B28" s="6">
        <v>44651</v>
      </c>
      <c r="C28" s="6">
        <v>44652</v>
      </c>
      <c r="D28" s="4">
        <v>637</v>
      </c>
      <c r="E28" s="4" t="str">
        <f>VLOOKUP(A28,HOP!A:L,12,0)</f>
        <v>637.00</v>
      </c>
      <c r="F28" s="4" t="str">
        <f>VLOOKUP(A28,HOP!A:C,3,0)</f>
        <v>2490856</v>
      </c>
      <c r="G28" s="4">
        <f t="shared" si="0"/>
        <v>0</v>
      </c>
      <c r="H28" s="4" t="str">
        <f t="shared" si="1"/>
        <v>，2490856</v>
      </c>
      <c r="I28" s="4" t="str">
        <f>VLOOKUP(A28,HOP!A:U,21,0)</f>
        <v>直连</v>
      </c>
    </row>
    <row r="29" s="4" customFormat="1" spans="1:9">
      <c r="A29" s="5">
        <v>17741785323</v>
      </c>
      <c r="B29" s="6">
        <v>44651</v>
      </c>
      <c r="C29" s="6">
        <v>44652</v>
      </c>
      <c r="D29" s="4">
        <v>1000</v>
      </c>
      <c r="E29" s="4">
        <v>1000</v>
      </c>
      <c r="F29" s="4" t="str">
        <f>VLOOKUP(A29,HOP!A:C,3,0)</f>
        <v>2490982</v>
      </c>
      <c r="G29" s="4">
        <f t="shared" si="0"/>
        <v>0</v>
      </c>
      <c r="H29" s="4" t="str">
        <f t="shared" si="1"/>
        <v>，2490982</v>
      </c>
      <c r="I29" s="4" t="str">
        <f>VLOOKUP(A29,HOP!A:U,21,0)</f>
        <v>直连</v>
      </c>
    </row>
    <row r="30" s="4" customFormat="1" spans="1:9">
      <c r="A30" s="5">
        <v>17742573567</v>
      </c>
      <c r="B30" s="6">
        <v>44651</v>
      </c>
      <c r="C30" s="6">
        <v>44652</v>
      </c>
      <c r="D30" s="4">
        <v>297</v>
      </c>
      <c r="E30" s="4" t="str">
        <f>VLOOKUP(A30,HOP!A:L,12,0)</f>
        <v>297.00</v>
      </c>
      <c r="F30" s="4" t="str">
        <f>VLOOKUP(A30,HOP!A:C,3,0)</f>
        <v>2491376</v>
      </c>
      <c r="G30" s="4">
        <f t="shared" si="0"/>
        <v>0</v>
      </c>
      <c r="H30" s="4" t="str">
        <f t="shared" si="1"/>
        <v>，2491376</v>
      </c>
      <c r="I30" s="4" t="str">
        <f>VLOOKUP(A30,HOP!A:U,21,0)</f>
        <v>直连</v>
      </c>
    </row>
    <row r="31" s="4" customFormat="1" spans="1:9">
      <c r="A31" s="5">
        <v>17742648922</v>
      </c>
      <c r="B31" s="6">
        <v>44651</v>
      </c>
      <c r="C31" s="6">
        <v>44652</v>
      </c>
      <c r="D31" s="4">
        <v>114</v>
      </c>
      <c r="E31" s="4" t="str">
        <f>VLOOKUP(A31,HOP!A:L,12,0)</f>
        <v>114.00</v>
      </c>
      <c r="F31" s="4" t="str">
        <f>VLOOKUP(A31,HOP!A:C,3,0)</f>
        <v>2491414</v>
      </c>
      <c r="G31" s="4">
        <f t="shared" si="0"/>
        <v>0</v>
      </c>
      <c r="H31" s="4" t="str">
        <f t="shared" si="1"/>
        <v>，2491414</v>
      </c>
      <c r="I31" s="4" t="str">
        <f>VLOOKUP(A31,HOP!A:U,21,0)</f>
        <v>直连</v>
      </c>
    </row>
    <row r="32" s="4" customFormat="1" spans="1:9">
      <c r="A32" s="5">
        <v>17743282768</v>
      </c>
      <c r="B32" s="6">
        <v>44651</v>
      </c>
      <c r="C32" s="6">
        <v>44652</v>
      </c>
      <c r="D32" s="4">
        <v>1068</v>
      </c>
      <c r="E32" s="4" t="str">
        <f>VLOOKUP(A32,HOP!A:L,12,0)</f>
        <v>1068.00</v>
      </c>
      <c r="F32" s="4" t="str">
        <f>VLOOKUP(A32,HOP!A:C,3,0)</f>
        <v>2491874</v>
      </c>
      <c r="G32" s="4">
        <f t="shared" si="0"/>
        <v>0</v>
      </c>
      <c r="H32" s="4" t="str">
        <f t="shared" si="1"/>
        <v>，2491874</v>
      </c>
      <c r="I32" s="4" t="str">
        <f>VLOOKUP(A32,HOP!A:U,21,0)</f>
        <v>直连</v>
      </c>
    </row>
    <row r="33" s="4" customFormat="1" spans="1:9">
      <c r="A33" s="5">
        <v>17743784234</v>
      </c>
      <c r="B33" s="6">
        <v>44651</v>
      </c>
      <c r="C33" s="6">
        <v>44652</v>
      </c>
      <c r="D33" s="4">
        <v>120</v>
      </c>
      <c r="E33" s="4" t="str">
        <f>VLOOKUP(A33,HOP!A:L,12,0)</f>
        <v>120.00</v>
      </c>
      <c r="F33" s="4" t="str">
        <f>VLOOKUP(A33,HOP!A:C,3,0)</f>
        <v>2492219</v>
      </c>
      <c r="G33" s="4">
        <f t="shared" si="0"/>
        <v>0</v>
      </c>
      <c r="H33" s="4" t="str">
        <f t="shared" si="1"/>
        <v>，2492219</v>
      </c>
      <c r="I33" s="4" t="str">
        <f>VLOOKUP(A33,HOP!A:U,21,0)</f>
        <v>直连</v>
      </c>
    </row>
    <row r="34" s="4" customFormat="1" spans="1:9">
      <c r="A34" s="5">
        <v>17619554217</v>
      </c>
      <c r="B34" s="6">
        <v>44648</v>
      </c>
      <c r="C34" s="6">
        <v>44653</v>
      </c>
      <c r="D34" s="4">
        <v>13613</v>
      </c>
      <c r="E34" s="4" t="str">
        <f>VLOOKUP(A34,HOP!A:L,12,0)</f>
        <v>13613.00</v>
      </c>
      <c r="F34" s="4" t="str">
        <f>VLOOKUP(A34,HOP!A:C,3,0)</f>
        <v>2461030</v>
      </c>
      <c r="G34" s="4">
        <f t="shared" si="0"/>
        <v>0</v>
      </c>
      <c r="H34" s="4" t="str">
        <f t="shared" si="1"/>
        <v>，2461030</v>
      </c>
      <c r="I34" s="4" t="str">
        <f>VLOOKUP(A34,HOP!A:U,21,0)</f>
        <v>直连</v>
      </c>
    </row>
    <row r="35" s="4" customFormat="1" spans="1:9">
      <c r="A35" s="5">
        <v>17642280455</v>
      </c>
      <c r="B35" s="6">
        <v>44651</v>
      </c>
      <c r="C35" s="6">
        <v>44653</v>
      </c>
      <c r="D35" s="4">
        <v>4884</v>
      </c>
      <c r="E35" s="4" t="str">
        <f>VLOOKUP(A35,HOP!A:L,12,0)</f>
        <v>4884.00</v>
      </c>
      <c r="F35" s="4" t="str">
        <f>VLOOKUP(A35,HOP!A:C,3,0)</f>
        <v>2465589</v>
      </c>
      <c r="G35" s="4">
        <f t="shared" ref="G35:G66" si="2">D35-E35</f>
        <v>0</v>
      </c>
      <c r="H35" s="4" t="str">
        <f t="shared" ref="H35:H66" si="3">$H$1&amp;F35</f>
        <v>，2465589</v>
      </c>
      <c r="I35" s="4" t="str">
        <f>VLOOKUP(A35,HOP!A:U,21,0)</f>
        <v>直连</v>
      </c>
    </row>
    <row r="36" s="4" customFormat="1" hidden="1" spans="1:9">
      <c r="A36" s="5">
        <v>17665875700</v>
      </c>
      <c r="B36" s="6">
        <v>44652</v>
      </c>
      <c r="C36" s="6">
        <v>44653</v>
      </c>
      <c r="D36" s="4">
        <v>0</v>
      </c>
      <c r="E36" s="4" t="str">
        <f>VLOOKUP(A36,HOP!A:L,12,0)</f>
        <v>336.00</v>
      </c>
      <c r="F36" s="4" t="str">
        <f>VLOOKUP(A36,HOP!A:C,3,0)</f>
        <v>2470792</v>
      </c>
      <c r="G36" s="4">
        <f t="shared" si="2"/>
        <v>-336</v>
      </c>
      <c r="H36" s="4" t="str">
        <f t="shared" si="3"/>
        <v>，2470792</v>
      </c>
      <c r="I36" s="4" t="str">
        <f>VLOOKUP(A36,HOP!A:U,21,0)</f>
        <v>直连</v>
      </c>
    </row>
    <row r="37" s="4" customFormat="1" spans="1:9">
      <c r="A37" s="5">
        <v>17668412798</v>
      </c>
      <c r="B37" s="6">
        <v>44652</v>
      </c>
      <c r="C37" s="6">
        <v>44653</v>
      </c>
      <c r="D37" s="4">
        <v>715</v>
      </c>
      <c r="E37" s="4" t="str">
        <f>VLOOKUP(A37,HOP!A:L,12,0)</f>
        <v>715.00</v>
      </c>
      <c r="F37" s="4" t="str">
        <f>VLOOKUP(A37,HOP!A:C,3,0)</f>
        <v>2472182</v>
      </c>
      <c r="G37" s="4">
        <f t="shared" si="2"/>
        <v>0</v>
      </c>
      <c r="H37" s="4" t="str">
        <f t="shared" si="3"/>
        <v>，2472182</v>
      </c>
      <c r="I37" s="4" t="str">
        <f>VLOOKUP(A37,HOP!A:U,21,0)</f>
        <v>直连</v>
      </c>
    </row>
    <row r="38" s="4" customFormat="1" spans="1:9">
      <c r="A38" s="5">
        <v>17688296148</v>
      </c>
      <c r="B38" s="6">
        <v>44652</v>
      </c>
      <c r="C38" s="6">
        <v>44653</v>
      </c>
      <c r="D38" s="4">
        <v>848</v>
      </c>
      <c r="E38" s="4" t="str">
        <f>VLOOKUP(A38,HOP!A:L,12,0)</f>
        <v>848.00</v>
      </c>
      <c r="F38" s="4" t="str">
        <f>VLOOKUP(A38,HOP!A:C,3,0)</f>
        <v>2475898</v>
      </c>
      <c r="G38" s="4">
        <f t="shared" si="2"/>
        <v>0</v>
      </c>
      <c r="H38" s="4" t="str">
        <f t="shared" si="3"/>
        <v>，2475898</v>
      </c>
      <c r="I38" s="4" t="str">
        <f>VLOOKUP(A38,HOP!A:U,21,0)</f>
        <v>直连</v>
      </c>
    </row>
    <row r="39" s="4" customFormat="1" spans="1:9">
      <c r="A39" s="5">
        <v>17690997852</v>
      </c>
      <c r="B39" s="6">
        <v>44652</v>
      </c>
      <c r="C39" s="6">
        <v>44653</v>
      </c>
      <c r="D39" s="4">
        <v>582</v>
      </c>
      <c r="E39" s="4" t="str">
        <f>VLOOKUP(A39,HOP!A:L,12,0)</f>
        <v>582.00</v>
      </c>
      <c r="F39" s="4" t="str">
        <f>VLOOKUP(A39,HOP!A:C,3,0)</f>
        <v>2477504</v>
      </c>
      <c r="G39" s="4">
        <f t="shared" si="2"/>
        <v>0</v>
      </c>
      <c r="H39" s="4" t="str">
        <f t="shared" si="3"/>
        <v>，2477504</v>
      </c>
      <c r="I39" s="4" t="str">
        <f>VLOOKUP(A39,HOP!A:U,21,0)</f>
        <v>直连</v>
      </c>
    </row>
    <row r="40" s="4" customFormat="1" spans="1:9">
      <c r="A40" s="5">
        <v>17699733685</v>
      </c>
      <c r="B40" s="6">
        <v>44647</v>
      </c>
      <c r="C40" s="6">
        <v>44653</v>
      </c>
      <c r="D40" s="4">
        <v>4668</v>
      </c>
      <c r="E40" s="4" t="str">
        <f>VLOOKUP(A40,HOP!A:L,12,0)</f>
        <v>4668.00</v>
      </c>
      <c r="F40" s="4" t="str">
        <f>VLOOKUP(A40,HOP!A:C,3,0)</f>
        <v>2479240</v>
      </c>
      <c r="G40" s="4">
        <f t="shared" si="2"/>
        <v>0</v>
      </c>
      <c r="H40" s="4" t="str">
        <f t="shared" si="3"/>
        <v>，2479240</v>
      </c>
      <c r="I40" s="4" t="str">
        <f>VLOOKUP(A40,HOP!A:U,21,0)</f>
        <v>直连</v>
      </c>
    </row>
    <row r="41" s="4" customFormat="1" spans="1:9">
      <c r="A41" s="5">
        <v>17707774163</v>
      </c>
      <c r="B41" s="6">
        <v>44652</v>
      </c>
      <c r="C41" s="6">
        <v>44653</v>
      </c>
      <c r="D41" s="4">
        <v>1360</v>
      </c>
      <c r="E41" s="4" t="str">
        <f>VLOOKUP(A41,HOP!A:L,12,0)</f>
        <v>1360.00</v>
      </c>
      <c r="F41" s="4" t="str">
        <f>VLOOKUP(A41,HOP!A:C,3,0)</f>
        <v>2480996</v>
      </c>
      <c r="G41" s="4">
        <f t="shared" si="2"/>
        <v>0</v>
      </c>
      <c r="H41" s="4" t="str">
        <f t="shared" si="3"/>
        <v>，2480996</v>
      </c>
      <c r="I41" s="4" t="str">
        <f>VLOOKUP(A41,HOP!A:U,21,0)</f>
        <v>直连</v>
      </c>
    </row>
    <row r="42" s="4" customFormat="1" spans="1:9">
      <c r="A42" s="5">
        <v>17726852183</v>
      </c>
      <c r="B42" s="6">
        <v>44648</v>
      </c>
      <c r="C42" s="6">
        <v>44653</v>
      </c>
      <c r="D42" s="4">
        <v>15870</v>
      </c>
      <c r="E42" s="4" t="str">
        <f>VLOOKUP(A42,HOP!A:L,12,0)</f>
        <v>15870.00</v>
      </c>
      <c r="F42" s="4" t="str">
        <f>VLOOKUP(A42,HOP!A:C,3,0)</f>
        <v>2486425</v>
      </c>
      <c r="G42" s="4">
        <f t="shared" si="2"/>
        <v>0</v>
      </c>
      <c r="H42" s="4" t="str">
        <f t="shared" si="3"/>
        <v>，2486425</v>
      </c>
      <c r="I42" s="4" t="str">
        <f>VLOOKUP(A42,HOP!A:U,21,0)</f>
        <v>直连</v>
      </c>
    </row>
    <row r="43" s="4" customFormat="1" spans="1:9">
      <c r="A43" s="5">
        <v>17735724711</v>
      </c>
      <c r="B43" s="6">
        <v>44652</v>
      </c>
      <c r="C43" s="6">
        <v>44653</v>
      </c>
      <c r="D43" s="4">
        <v>535</v>
      </c>
      <c r="E43" s="4" t="str">
        <f>VLOOKUP(A43,HOP!A:L,12,0)</f>
        <v>535.00</v>
      </c>
      <c r="F43" s="4" t="str">
        <f>VLOOKUP(A43,HOP!A:C,3,0)</f>
        <v>2489461</v>
      </c>
      <c r="G43" s="4">
        <f t="shared" si="2"/>
        <v>0</v>
      </c>
      <c r="H43" s="4" t="str">
        <f t="shared" si="3"/>
        <v>，2489461</v>
      </c>
      <c r="I43" s="4" t="str">
        <f>VLOOKUP(A43,HOP!A:U,21,0)</f>
        <v>直连</v>
      </c>
    </row>
    <row r="44" s="4" customFormat="1" hidden="1" spans="1:9">
      <c r="A44" s="5">
        <v>17736164514</v>
      </c>
      <c r="B44" s="6">
        <v>44650</v>
      </c>
      <c r="C44" s="6">
        <v>44653</v>
      </c>
      <c r="D44" s="4">
        <v>0</v>
      </c>
      <c r="E44" s="4" t="e">
        <f>VLOOKUP(A44,HOP!A:L,12,0)</f>
        <v>#N/A</v>
      </c>
      <c r="F44" s="4" t="e">
        <f>VLOOKUP(A44,HOP!A:C,3,0)</f>
        <v>#N/A</v>
      </c>
      <c r="G44" s="4" t="e">
        <f t="shared" si="2"/>
        <v>#N/A</v>
      </c>
      <c r="H44" s="4" t="e">
        <f t="shared" si="3"/>
        <v>#N/A</v>
      </c>
      <c r="I44" s="4" t="e">
        <f>VLOOKUP(A44,HOP!A:U,21,0)</f>
        <v>#N/A</v>
      </c>
    </row>
    <row r="45" s="4" customFormat="1" spans="1:9">
      <c r="A45" s="5">
        <v>17736811825</v>
      </c>
      <c r="B45" s="6">
        <v>44652</v>
      </c>
      <c r="C45" s="6">
        <v>44653</v>
      </c>
      <c r="D45" s="4">
        <v>841</v>
      </c>
      <c r="E45" s="4" t="str">
        <f>VLOOKUP(A45,HOP!A:L,12,0)</f>
        <v>841.00</v>
      </c>
      <c r="F45" s="4" t="str">
        <f>VLOOKUP(A45,HOP!A:C,3,0)</f>
        <v>2490235</v>
      </c>
      <c r="G45" s="4">
        <f t="shared" si="2"/>
        <v>0</v>
      </c>
      <c r="H45" s="4" t="str">
        <f t="shared" si="3"/>
        <v>，2490235</v>
      </c>
      <c r="I45" s="4" t="str">
        <f>VLOOKUP(A45,HOP!A:U,21,0)</f>
        <v>直连</v>
      </c>
    </row>
    <row r="46" s="4" customFormat="1" spans="1:9">
      <c r="A46" s="5">
        <v>17743018544</v>
      </c>
      <c r="B46" s="6">
        <v>44652</v>
      </c>
      <c r="C46" s="6">
        <v>44653</v>
      </c>
      <c r="D46" s="4">
        <v>250</v>
      </c>
      <c r="E46" s="4" t="str">
        <f>VLOOKUP(A46,HOP!A:L,12,0)</f>
        <v>250.00</v>
      </c>
      <c r="F46" s="4" t="str">
        <f>VLOOKUP(A46,HOP!A:C,3,0)</f>
        <v>2491671</v>
      </c>
      <c r="G46" s="4">
        <f t="shared" si="2"/>
        <v>0</v>
      </c>
      <c r="H46" s="4" t="str">
        <f t="shared" si="3"/>
        <v>，2491671</v>
      </c>
      <c r="I46" s="4" t="str">
        <f>VLOOKUP(A46,HOP!A:U,21,0)</f>
        <v>直连</v>
      </c>
    </row>
    <row r="47" s="4" customFormat="1" spans="1:9">
      <c r="A47" s="5">
        <v>17743411541</v>
      </c>
      <c r="B47" s="6">
        <v>44651</v>
      </c>
      <c r="C47" s="6">
        <v>44653</v>
      </c>
      <c r="D47" s="4">
        <v>256</v>
      </c>
      <c r="E47" s="4" t="str">
        <f>VLOOKUP(A47,HOP!A:L,12,0)</f>
        <v>256.00</v>
      </c>
      <c r="F47" s="4" t="str">
        <f>VLOOKUP(A47,HOP!A:C,3,0)</f>
        <v>2491983</v>
      </c>
      <c r="G47" s="4">
        <f t="shared" si="2"/>
        <v>0</v>
      </c>
      <c r="H47" s="4" t="str">
        <f t="shared" si="3"/>
        <v>，2491983</v>
      </c>
      <c r="I47" s="4" t="str">
        <f>VLOOKUP(A47,HOP!A:U,21,0)</f>
        <v>直连</v>
      </c>
    </row>
    <row r="48" s="4" customFormat="1" spans="1:9">
      <c r="A48" s="5">
        <v>17743682594</v>
      </c>
      <c r="B48" s="6">
        <v>44652</v>
      </c>
      <c r="C48" s="6">
        <v>44653</v>
      </c>
      <c r="D48" s="4">
        <v>619</v>
      </c>
      <c r="E48" s="4" t="str">
        <f>VLOOKUP(A48,HOP!A:L,12,0)</f>
        <v>619.00</v>
      </c>
      <c r="F48" s="4" t="str">
        <f>VLOOKUP(A48,HOP!A:C,3,0)</f>
        <v>2492153</v>
      </c>
      <c r="G48" s="4">
        <f t="shared" si="2"/>
        <v>0</v>
      </c>
      <c r="H48" s="4" t="str">
        <f t="shared" si="3"/>
        <v>，2492153</v>
      </c>
      <c r="I48" s="4" t="str">
        <f>VLOOKUP(A48,HOP!A:U,21,0)</f>
        <v>直连</v>
      </c>
    </row>
    <row r="49" s="4" customFormat="1" spans="1:9">
      <c r="A49" s="5">
        <v>17743802620</v>
      </c>
      <c r="B49" s="6">
        <v>44652</v>
      </c>
      <c r="C49" s="6">
        <v>44653</v>
      </c>
      <c r="D49" s="4">
        <v>296</v>
      </c>
      <c r="E49" s="4" t="str">
        <f>VLOOKUP(A49,HOP!A:L,12,0)</f>
        <v>296.00</v>
      </c>
      <c r="F49" s="4" t="str">
        <f>VLOOKUP(A49,HOP!A:C,3,0)</f>
        <v>2492238</v>
      </c>
      <c r="G49" s="4">
        <f t="shared" si="2"/>
        <v>0</v>
      </c>
      <c r="H49" s="4" t="str">
        <f t="shared" si="3"/>
        <v>，2492238</v>
      </c>
      <c r="I49" s="4" t="str">
        <f>VLOOKUP(A49,HOP!A:U,21,0)</f>
        <v>直连</v>
      </c>
    </row>
    <row r="50" s="4" customFormat="1" spans="1:9">
      <c r="A50" s="5">
        <v>17743939391</v>
      </c>
      <c r="B50" s="6">
        <v>44652</v>
      </c>
      <c r="C50" s="6">
        <v>44653</v>
      </c>
      <c r="D50" s="4">
        <v>1350</v>
      </c>
      <c r="E50" s="4" t="str">
        <f>VLOOKUP(A50,HOP!A:L,12,0)</f>
        <v>1350.00</v>
      </c>
      <c r="F50" s="4" t="str">
        <f>VLOOKUP(A50,HOP!A:C,3,0)</f>
        <v>2492319</v>
      </c>
      <c r="G50" s="4">
        <f t="shared" si="2"/>
        <v>0</v>
      </c>
      <c r="H50" s="4" t="str">
        <f t="shared" si="3"/>
        <v>，2492319</v>
      </c>
      <c r="I50" s="4" t="str">
        <f>VLOOKUP(A50,HOP!A:U,21,0)</f>
        <v>直连</v>
      </c>
    </row>
    <row r="51" s="4" customFormat="1" spans="1:9">
      <c r="A51" s="5">
        <v>17744027171</v>
      </c>
      <c r="B51" s="6">
        <v>44652</v>
      </c>
      <c r="C51" s="6">
        <v>44653</v>
      </c>
      <c r="D51" s="4">
        <v>1334</v>
      </c>
      <c r="E51" s="4" t="str">
        <f>VLOOKUP(A51,HOP!A:L,12,0)</f>
        <v>1334.00</v>
      </c>
      <c r="F51" s="4" t="str">
        <f>VLOOKUP(A51,HOP!A:C,3,0)</f>
        <v>2492375</v>
      </c>
      <c r="G51" s="4">
        <f t="shared" si="2"/>
        <v>0</v>
      </c>
      <c r="H51" s="4" t="str">
        <f t="shared" si="3"/>
        <v>，2492375</v>
      </c>
      <c r="I51" s="4" t="str">
        <f>VLOOKUP(A51,HOP!A:U,21,0)</f>
        <v>直连</v>
      </c>
    </row>
    <row r="52" s="4" customFormat="1" spans="1:9">
      <c r="A52" s="5">
        <v>17744238442</v>
      </c>
      <c r="B52" s="6">
        <v>44652</v>
      </c>
      <c r="C52" s="6">
        <v>44653</v>
      </c>
      <c r="D52" s="4">
        <v>3002</v>
      </c>
      <c r="E52" s="4">
        <v>3002</v>
      </c>
      <c r="F52" s="4" t="str">
        <f>VLOOKUP(A52,HOP!A:C,3,0)</f>
        <v>2492479</v>
      </c>
      <c r="G52" s="4">
        <f t="shared" si="2"/>
        <v>0</v>
      </c>
      <c r="H52" s="4" t="str">
        <f t="shared" si="3"/>
        <v>，2492479</v>
      </c>
      <c r="I52" s="4" t="str">
        <f>VLOOKUP(A52,HOP!A:U,21,0)</f>
        <v>直连</v>
      </c>
    </row>
    <row r="53" s="4" customFormat="1" spans="1:9">
      <c r="A53" s="5">
        <v>17744354443</v>
      </c>
      <c r="B53" s="6">
        <v>44652</v>
      </c>
      <c r="C53" s="6">
        <v>44653</v>
      </c>
      <c r="D53" s="4">
        <v>2378</v>
      </c>
      <c r="E53" s="4" t="str">
        <f>VLOOKUP(A53,HOP!A:L,12,0)</f>
        <v>2378.00</v>
      </c>
      <c r="F53" s="4" t="str">
        <f>VLOOKUP(A53,HOP!A:C,3,0)</f>
        <v>2492573</v>
      </c>
      <c r="G53" s="4">
        <f t="shared" si="2"/>
        <v>0</v>
      </c>
      <c r="H53" s="4" t="str">
        <f t="shared" si="3"/>
        <v>，2492573</v>
      </c>
      <c r="I53" s="4" t="str">
        <f>VLOOKUP(A53,HOP!A:U,21,0)</f>
        <v>直连</v>
      </c>
    </row>
    <row r="54" s="4" customFormat="1" spans="1:9">
      <c r="A54" s="5">
        <v>17744444804</v>
      </c>
      <c r="B54" s="6">
        <v>44652</v>
      </c>
      <c r="C54" s="6">
        <v>44653</v>
      </c>
      <c r="D54" s="4">
        <v>270</v>
      </c>
      <c r="E54" s="4" t="str">
        <f>VLOOKUP(A54,HOP!A:L,12,0)</f>
        <v>270.00</v>
      </c>
      <c r="F54" s="4" t="str">
        <f>VLOOKUP(A54,HOP!A:C,3,0)</f>
        <v>2492650</v>
      </c>
      <c r="G54" s="4">
        <f t="shared" si="2"/>
        <v>0</v>
      </c>
      <c r="H54" s="4" t="str">
        <f t="shared" si="3"/>
        <v>，2492650</v>
      </c>
      <c r="I54" s="4" t="str">
        <f>VLOOKUP(A54,HOP!A:U,21,0)</f>
        <v>直连</v>
      </c>
    </row>
    <row r="55" s="4" customFormat="1" spans="1:9">
      <c r="A55" s="5">
        <v>17744882162</v>
      </c>
      <c r="B55" s="6">
        <v>44652</v>
      </c>
      <c r="C55" s="6">
        <v>44653</v>
      </c>
      <c r="D55" s="4">
        <v>1975</v>
      </c>
      <c r="E55" s="4" t="str">
        <f>VLOOKUP(A55,HOP!A:L,12,0)</f>
        <v>1975.00</v>
      </c>
      <c r="F55" s="4" t="str">
        <f>VLOOKUP(A55,HOP!A:C,3,0)</f>
        <v>2492978</v>
      </c>
      <c r="G55" s="4">
        <f t="shared" si="2"/>
        <v>0</v>
      </c>
      <c r="H55" s="4" t="str">
        <f t="shared" si="3"/>
        <v>，2492978</v>
      </c>
      <c r="I55" s="4" t="str">
        <f>VLOOKUP(A55,HOP!A:U,21,0)</f>
        <v>直连</v>
      </c>
    </row>
    <row r="56" s="4" customFormat="1" spans="1:9">
      <c r="A56" s="5">
        <v>17744980354</v>
      </c>
      <c r="B56" s="6">
        <v>44652</v>
      </c>
      <c r="C56" s="6">
        <v>44653</v>
      </c>
      <c r="D56" s="4">
        <v>239</v>
      </c>
      <c r="E56" s="4" t="str">
        <f>VLOOKUP(A56,HOP!A:L,12,0)</f>
        <v>239.00</v>
      </c>
      <c r="F56" s="4" t="str">
        <f>VLOOKUP(A56,HOP!A:C,3,0)</f>
        <v>2493046</v>
      </c>
      <c r="G56" s="4">
        <f t="shared" si="2"/>
        <v>0</v>
      </c>
      <c r="H56" s="4" t="str">
        <f t="shared" si="3"/>
        <v>，2493046</v>
      </c>
      <c r="I56" s="4" t="str">
        <f>VLOOKUP(A56,HOP!A:U,21,0)</f>
        <v>直连</v>
      </c>
    </row>
    <row r="57" s="4" customFormat="1" spans="1:9">
      <c r="A57" s="5">
        <v>17749745872</v>
      </c>
      <c r="B57" s="6">
        <v>44652</v>
      </c>
      <c r="C57" s="6">
        <v>44653</v>
      </c>
      <c r="D57" s="4">
        <v>534</v>
      </c>
      <c r="E57" s="4" t="str">
        <f>VLOOKUP(A57,HOP!A:L,12,0)</f>
        <v>534.00</v>
      </c>
      <c r="F57" s="4" t="str">
        <f>VLOOKUP(A57,HOP!A:C,3,0)</f>
        <v>2494016</v>
      </c>
      <c r="G57" s="4">
        <f t="shared" si="2"/>
        <v>0</v>
      </c>
      <c r="H57" s="4" t="str">
        <f t="shared" si="3"/>
        <v>，2494016</v>
      </c>
      <c r="I57" s="4" t="str">
        <f>VLOOKUP(A57,HOP!A:U,21,0)</f>
        <v>直连</v>
      </c>
    </row>
    <row r="58" s="4" customFormat="1" spans="1:9">
      <c r="A58" s="5">
        <v>17749930700</v>
      </c>
      <c r="B58" s="6">
        <v>44652</v>
      </c>
      <c r="C58" s="6">
        <v>44653</v>
      </c>
      <c r="D58" s="4">
        <v>1046</v>
      </c>
      <c r="E58" s="4" t="str">
        <f>VLOOKUP(A58,HOP!A:L,12,0)</f>
        <v>1046.00</v>
      </c>
      <c r="F58" s="4" t="str">
        <f>VLOOKUP(A58,HOP!A:C,3,0)</f>
        <v>2494063</v>
      </c>
      <c r="G58" s="4">
        <f t="shared" si="2"/>
        <v>0</v>
      </c>
      <c r="H58" s="4" t="str">
        <f t="shared" si="3"/>
        <v>，2494063</v>
      </c>
      <c r="I58" s="4" t="str">
        <f>VLOOKUP(A58,HOP!A:U,21,0)</f>
        <v>直连</v>
      </c>
    </row>
    <row r="59" s="4" customFormat="1" spans="1:9">
      <c r="A59" s="5">
        <v>17750015172</v>
      </c>
      <c r="B59" s="6">
        <v>44652</v>
      </c>
      <c r="C59" s="6">
        <v>44653</v>
      </c>
      <c r="D59" s="4">
        <v>616</v>
      </c>
      <c r="E59" s="4" t="str">
        <f>VLOOKUP(A59,HOP!A:L,12,0)</f>
        <v>616.00</v>
      </c>
      <c r="F59" s="4" t="str">
        <f>VLOOKUP(A59,HOP!A:C,3,0)</f>
        <v>2494082</v>
      </c>
      <c r="G59" s="4">
        <f t="shared" si="2"/>
        <v>0</v>
      </c>
      <c r="H59" s="4" t="str">
        <f t="shared" si="3"/>
        <v>，2494082</v>
      </c>
      <c r="I59" s="4" t="str">
        <f>VLOOKUP(A59,HOP!A:U,21,0)</f>
        <v>直连</v>
      </c>
    </row>
    <row r="60" s="4" customFormat="1" spans="1:9">
      <c r="A60" s="5">
        <v>16522565596</v>
      </c>
      <c r="B60" s="6">
        <v>44651</v>
      </c>
      <c r="C60" s="6">
        <v>44654</v>
      </c>
      <c r="D60" s="4">
        <v>3267</v>
      </c>
      <c r="E60" s="4" t="str">
        <f>VLOOKUP(A60,HOP!A:L,12,0)</f>
        <v>3267.00</v>
      </c>
      <c r="F60" s="4" t="str">
        <f>VLOOKUP(A60,HOP!A:C,3,0)</f>
        <v>2276087</v>
      </c>
      <c r="G60" s="4">
        <f t="shared" si="2"/>
        <v>0</v>
      </c>
      <c r="H60" s="4" t="str">
        <f t="shared" si="3"/>
        <v>，2276087</v>
      </c>
      <c r="I60" s="4" t="str">
        <f>VLOOKUP(A60,HOP!A:U,21,0)</f>
        <v>直连</v>
      </c>
    </row>
    <row r="61" s="4" customFormat="1" spans="1:9">
      <c r="A61" s="5">
        <v>17573097411</v>
      </c>
      <c r="B61" s="6">
        <v>44652</v>
      </c>
      <c r="C61" s="6">
        <v>44654</v>
      </c>
      <c r="D61" s="4">
        <v>2676</v>
      </c>
      <c r="E61" s="4" t="str">
        <f>VLOOKUP(A61,HOP!A:L,12,0)</f>
        <v>2676.00</v>
      </c>
      <c r="F61" s="4" t="str">
        <f>VLOOKUP(A61,HOP!A:C,3,0)</f>
        <v>2451847</v>
      </c>
      <c r="G61" s="4">
        <f t="shared" si="2"/>
        <v>0</v>
      </c>
      <c r="H61" s="4" t="str">
        <f t="shared" si="3"/>
        <v>，2451847</v>
      </c>
      <c r="I61" s="4" t="str">
        <f>VLOOKUP(A61,HOP!A:U,21,0)</f>
        <v>直连</v>
      </c>
    </row>
    <row r="62" s="4" customFormat="1" hidden="1" spans="1:9">
      <c r="A62" s="5">
        <v>17635730485</v>
      </c>
      <c r="B62" s="6">
        <v>44653</v>
      </c>
      <c r="C62" s="6">
        <v>44654</v>
      </c>
      <c r="D62" s="4">
        <v>0</v>
      </c>
      <c r="E62" s="4" t="e">
        <f>VLOOKUP(A62,HOP!A:L,12,0)</f>
        <v>#N/A</v>
      </c>
      <c r="F62" s="4" t="e">
        <f>VLOOKUP(A62,HOP!A:C,3,0)</f>
        <v>#N/A</v>
      </c>
      <c r="G62" s="4" t="e">
        <f t="shared" si="2"/>
        <v>#N/A</v>
      </c>
      <c r="H62" s="4" t="e">
        <f t="shared" si="3"/>
        <v>#N/A</v>
      </c>
      <c r="I62" s="4" t="e">
        <f>VLOOKUP(A62,HOP!A:U,21,0)</f>
        <v>#N/A</v>
      </c>
    </row>
    <row r="63" s="4" customFormat="1" spans="1:9">
      <c r="A63" s="5">
        <v>17635746662</v>
      </c>
      <c r="B63" s="6">
        <v>44653</v>
      </c>
      <c r="C63" s="6">
        <v>44654</v>
      </c>
      <c r="D63" s="4">
        <v>1286</v>
      </c>
      <c r="E63" s="4" t="str">
        <f>VLOOKUP(A63,HOP!A:L,12,0)</f>
        <v>1286.00</v>
      </c>
      <c r="F63" s="4" t="str">
        <f>VLOOKUP(A63,HOP!A:C,3,0)</f>
        <v>2464231</v>
      </c>
      <c r="G63" s="4">
        <f t="shared" si="2"/>
        <v>0</v>
      </c>
      <c r="H63" s="4" t="str">
        <f t="shared" si="3"/>
        <v>，2464231</v>
      </c>
      <c r="I63" s="4" t="str">
        <f>VLOOKUP(A63,HOP!A:U,21,0)</f>
        <v>直连</v>
      </c>
    </row>
    <row r="64" s="4" customFormat="1" spans="1:9">
      <c r="A64" s="5">
        <v>17648010028</v>
      </c>
      <c r="B64" s="6">
        <v>44652</v>
      </c>
      <c r="C64" s="6">
        <v>44654</v>
      </c>
      <c r="D64" s="4">
        <v>981</v>
      </c>
      <c r="E64" s="4" t="str">
        <f>VLOOKUP(A64,HOP!A:L,12,0)</f>
        <v>981.00</v>
      </c>
      <c r="F64" s="4" t="str">
        <f>VLOOKUP(A64,HOP!A:C,3,0)</f>
        <v>2466556</v>
      </c>
      <c r="G64" s="4">
        <f t="shared" si="2"/>
        <v>0</v>
      </c>
      <c r="H64" s="4" t="str">
        <f t="shared" si="3"/>
        <v>，2466556</v>
      </c>
      <c r="I64" s="4" t="str">
        <f>VLOOKUP(A64,HOP!A:U,21,0)</f>
        <v>直连</v>
      </c>
    </row>
    <row r="65" s="4" customFormat="1" spans="1:9">
      <c r="A65" s="5">
        <v>17667637755</v>
      </c>
      <c r="B65" s="6">
        <v>44653</v>
      </c>
      <c r="C65" s="6">
        <v>44654</v>
      </c>
      <c r="D65" s="4">
        <v>617</v>
      </c>
      <c r="E65" s="4" t="str">
        <f>VLOOKUP(A65,HOP!A:L,12,0)</f>
        <v>617.00</v>
      </c>
      <c r="F65" s="4" t="str">
        <f>VLOOKUP(A65,HOP!A:C,3,0)</f>
        <v>2471689</v>
      </c>
      <c r="G65" s="4">
        <f t="shared" si="2"/>
        <v>0</v>
      </c>
      <c r="H65" s="4" t="str">
        <f t="shared" si="3"/>
        <v>，2471689</v>
      </c>
      <c r="I65" s="4" t="str">
        <f>VLOOKUP(A65,HOP!A:U,21,0)</f>
        <v>直连</v>
      </c>
    </row>
    <row r="66" s="4" customFormat="1" spans="1:9">
      <c r="A66" s="5">
        <v>17669526713</v>
      </c>
      <c r="B66" s="6">
        <v>44653</v>
      </c>
      <c r="C66" s="6">
        <v>44654</v>
      </c>
      <c r="D66" s="4">
        <v>1586</v>
      </c>
      <c r="E66" s="4" t="str">
        <f>VLOOKUP(A66,HOP!A:L,12,0)</f>
        <v>1586.00</v>
      </c>
      <c r="F66" s="4" t="str">
        <f>VLOOKUP(A66,HOP!A:C,3,0)</f>
        <v>2472854</v>
      </c>
      <c r="G66" s="4">
        <f t="shared" si="2"/>
        <v>0</v>
      </c>
      <c r="H66" s="4" t="str">
        <f t="shared" si="3"/>
        <v>，2472854</v>
      </c>
      <c r="I66" s="4" t="str">
        <f>VLOOKUP(A66,HOP!A:U,21,0)</f>
        <v>直连</v>
      </c>
    </row>
    <row r="67" s="4" customFormat="1" spans="1:9">
      <c r="A67" s="5">
        <v>17669646607</v>
      </c>
      <c r="B67" s="6">
        <v>44651</v>
      </c>
      <c r="C67" s="6">
        <v>44654</v>
      </c>
      <c r="D67" s="4">
        <v>13950</v>
      </c>
      <c r="E67" s="4" t="str">
        <f>VLOOKUP(A67,HOP!A:L,12,0)</f>
        <v>13950.00</v>
      </c>
      <c r="F67" s="4" t="str">
        <f>VLOOKUP(A67,HOP!A:C,3,0)</f>
        <v>2472940</v>
      </c>
      <c r="G67" s="4">
        <f>D67-E67</f>
        <v>0</v>
      </c>
      <c r="H67" s="4" t="str">
        <f>$H$1&amp;F67</f>
        <v>，2472940</v>
      </c>
      <c r="I67" s="4" t="str">
        <f>VLOOKUP(A67,HOP!A:U,21,0)</f>
        <v>直连</v>
      </c>
    </row>
    <row r="68" s="4" customFormat="1" spans="1:9">
      <c r="A68" s="5">
        <v>17680186377</v>
      </c>
      <c r="B68" s="6">
        <v>44652</v>
      </c>
      <c r="C68" s="6">
        <v>44654</v>
      </c>
      <c r="D68" s="4">
        <v>1568</v>
      </c>
      <c r="E68" s="4">
        <v>1568</v>
      </c>
      <c r="F68" s="4" t="str">
        <f>VLOOKUP(A68,HOP!A:C,3,0)</f>
        <v>2475023</v>
      </c>
      <c r="G68" s="4">
        <f>D68-E68</f>
        <v>0</v>
      </c>
      <c r="H68" s="4" t="str">
        <f>$H$1&amp;F68</f>
        <v>，2475023</v>
      </c>
      <c r="I68" s="4" t="str">
        <f>VLOOKUP(A68,HOP!A:U,21,0)</f>
        <v>直连</v>
      </c>
    </row>
    <row r="69" s="4" customFormat="1" spans="1:9">
      <c r="A69" s="5">
        <v>17698425433</v>
      </c>
      <c r="B69" s="6">
        <v>44652</v>
      </c>
      <c r="C69" s="6">
        <v>44654</v>
      </c>
      <c r="D69" s="4">
        <v>2386</v>
      </c>
      <c r="E69" s="4" t="str">
        <f>VLOOKUP(A69,HOP!A:L,12,0)</f>
        <v>2386.00</v>
      </c>
      <c r="F69" s="4" t="str">
        <f>VLOOKUP(A69,HOP!A:C,3,0)</f>
        <v>2478466</v>
      </c>
      <c r="G69" s="4">
        <f>D69-E69</f>
        <v>0</v>
      </c>
      <c r="H69" s="4" t="str">
        <f>$H$1&amp;F69</f>
        <v>，2478466</v>
      </c>
      <c r="I69" s="4" t="str">
        <f>VLOOKUP(A69,HOP!A:U,21,0)</f>
        <v>直连</v>
      </c>
    </row>
    <row r="70" s="4" customFormat="1" spans="1:9">
      <c r="A70" s="5">
        <v>17706691433</v>
      </c>
      <c r="B70" s="6">
        <v>44653</v>
      </c>
      <c r="C70" s="6">
        <v>44654</v>
      </c>
      <c r="D70" s="4">
        <v>1395</v>
      </c>
      <c r="E70" s="4" t="str">
        <f>VLOOKUP(A70,HOP!A:L,12,0)</f>
        <v>1395.00</v>
      </c>
      <c r="F70" s="4" t="str">
        <f>VLOOKUP(A70,HOP!A:C,3,0)</f>
        <v>2480322</v>
      </c>
      <c r="G70" s="4">
        <f>D70-E70</f>
        <v>0</v>
      </c>
      <c r="H70" s="4" t="str">
        <f>$H$1&amp;F70</f>
        <v>，2480322</v>
      </c>
      <c r="I70" s="4" t="str">
        <f>VLOOKUP(A70,HOP!A:U,21,0)</f>
        <v>直连</v>
      </c>
    </row>
    <row r="71" s="4" customFormat="1" spans="1:9">
      <c r="A71" s="5">
        <v>17725714901</v>
      </c>
      <c r="B71" s="6">
        <v>44653</v>
      </c>
      <c r="C71" s="6">
        <v>44654</v>
      </c>
      <c r="D71" s="4">
        <v>770</v>
      </c>
      <c r="E71" s="4" t="str">
        <f>VLOOKUP(A71,HOP!A:L,12,0)</f>
        <v>770.00</v>
      </c>
      <c r="F71" s="4" t="str">
        <f>VLOOKUP(A71,HOP!A:C,3,0)</f>
        <v>2485697</v>
      </c>
      <c r="G71" s="4">
        <f>D71-E71</f>
        <v>0</v>
      </c>
      <c r="H71" s="4" t="str">
        <f>$H$1&amp;F71</f>
        <v>，2485697</v>
      </c>
      <c r="I71" s="4" t="str">
        <f>VLOOKUP(A71,HOP!A:U,21,0)</f>
        <v>直连</v>
      </c>
    </row>
    <row r="72" s="4" customFormat="1" spans="1:9">
      <c r="A72" s="5">
        <v>17727464125</v>
      </c>
      <c r="B72" s="6">
        <v>44653</v>
      </c>
      <c r="C72" s="6">
        <v>44654</v>
      </c>
      <c r="D72" s="4">
        <v>1558</v>
      </c>
      <c r="E72" s="4" t="str">
        <f>VLOOKUP(A72,HOP!A:L,12,0)</f>
        <v>1558.00</v>
      </c>
      <c r="F72" s="4" t="str">
        <f>VLOOKUP(A72,HOP!A:C,3,0)</f>
        <v>2486807</v>
      </c>
      <c r="G72" s="4">
        <f>D72-E72</f>
        <v>0</v>
      </c>
      <c r="H72" s="4" t="str">
        <f>$H$1&amp;F72</f>
        <v>，2486807</v>
      </c>
      <c r="I72" s="4" t="str">
        <f>VLOOKUP(A72,HOP!A:U,21,0)</f>
        <v>直连</v>
      </c>
    </row>
    <row r="73" s="4" customFormat="1" spans="1:9">
      <c r="A73" s="5">
        <v>17728597482</v>
      </c>
      <c r="B73" s="6">
        <v>44653</v>
      </c>
      <c r="C73" s="6">
        <v>44654</v>
      </c>
      <c r="D73" s="4">
        <v>518</v>
      </c>
      <c r="E73" s="4" t="str">
        <f>VLOOKUP(A73,HOP!A:L,12,0)</f>
        <v>518.00</v>
      </c>
      <c r="F73" s="4" t="str">
        <f>VLOOKUP(A73,HOP!A:C,3,0)</f>
        <v>2487528</v>
      </c>
      <c r="G73" s="4">
        <f>D73-E73</f>
        <v>0</v>
      </c>
      <c r="H73" s="4" t="str">
        <f>$H$1&amp;F73</f>
        <v>，2487528</v>
      </c>
      <c r="I73" s="4" t="str">
        <f>VLOOKUP(A73,HOP!A:U,21,0)</f>
        <v>直连</v>
      </c>
    </row>
    <row r="74" s="4" customFormat="1" spans="1:9">
      <c r="A74" s="5">
        <v>17744042651</v>
      </c>
      <c r="B74" s="6">
        <v>44653</v>
      </c>
      <c r="C74" s="6">
        <v>44654</v>
      </c>
      <c r="D74" s="4">
        <v>870</v>
      </c>
      <c r="E74" s="4" t="str">
        <f>VLOOKUP(A74,HOP!A:L,12,0)</f>
        <v>870.00</v>
      </c>
      <c r="F74" s="4" t="str">
        <f>VLOOKUP(A74,HOP!A:C,3,0)</f>
        <v>2492387</v>
      </c>
      <c r="G74" s="4">
        <f>D74-E74</f>
        <v>0</v>
      </c>
      <c r="H74" s="4" t="str">
        <f>$H$1&amp;F74</f>
        <v>，2492387</v>
      </c>
      <c r="I74" s="4" t="str">
        <f>VLOOKUP(A74,HOP!A:U,21,0)</f>
        <v>直连</v>
      </c>
    </row>
    <row r="75" s="4" customFormat="1" spans="1:9">
      <c r="A75" s="5">
        <v>17751585201</v>
      </c>
      <c r="B75" s="6">
        <v>44653</v>
      </c>
      <c r="C75" s="6">
        <v>44654</v>
      </c>
      <c r="D75" s="4">
        <v>153</v>
      </c>
      <c r="E75" s="4" t="str">
        <f>VLOOKUP(A75,HOP!A:L,12,0)</f>
        <v>153.00</v>
      </c>
      <c r="F75" s="4" t="str">
        <f>VLOOKUP(A75,HOP!A:C,3,0)</f>
        <v>2494290</v>
      </c>
      <c r="G75" s="4">
        <f>D75-E75</f>
        <v>0</v>
      </c>
      <c r="H75" s="4" t="str">
        <f>$H$1&amp;F75</f>
        <v>，2494290</v>
      </c>
      <c r="I75" s="4" t="str">
        <f>VLOOKUP(A75,HOP!A:U,21,0)</f>
        <v>直连</v>
      </c>
    </row>
    <row r="76" s="4" customFormat="1" spans="1:9">
      <c r="A76" s="5">
        <v>17752032057</v>
      </c>
      <c r="B76" s="6">
        <v>44653</v>
      </c>
      <c r="C76" s="6">
        <v>44654</v>
      </c>
      <c r="D76" s="4">
        <v>1153</v>
      </c>
      <c r="E76" s="4" t="str">
        <f>VLOOKUP(A76,HOP!A:L,12,0)</f>
        <v>1153.00</v>
      </c>
      <c r="F76" s="4" t="str">
        <f>VLOOKUP(A76,HOP!A:C,3,0)</f>
        <v>2494538</v>
      </c>
      <c r="G76" s="4">
        <f>D76-E76</f>
        <v>0</v>
      </c>
      <c r="H76" s="4" t="str">
        <f>$H$1&amp;F76</f>
        <v>，2494538</v>
      </c>
      <c r="I76" s="4" t="str">
        <f>VLOOKUP(A76,HOP!A:U,21,0)</f>
        <v>直连</v>
      </c>
    </row>
    <row r="77" s="4" customFormat="1" spans="1:9">
      <c r="A77" s="5">
        <v>17752085186</v>
      </c>
      <c r="B77" s="6">
        <v>44653</v>
      </c>
      <c r="C77" s="6">
        <v>44654</v>
      </c>
      <c r="D77" s="4">
        <v>366</v>
      </c>
      <c r="E77" s="4" t="str">
        <f>VLOOKUP(A77,HOP!A:L,12,0)</f>
        <v>366.00</v>
      </c>
      <c r="F77" s="4" t="str">
        <f>VLOOKUP(A77,HOP!A:C,3,0)</f>
        <v>2494577</v>
      </c>
      <c r="G77" s="4">
        <f>D77-E77</f>
        <v>0</v>
      </c>
      <c r="H77" s="4" t="str">
        <f>$H$1&amp;F77</f>
        <v>，2494577</v>
      </c>
      <c r="I77" s="4" t="str">
        <f>VLOOKUP(A77,HOP!A:U,21,0)</f>
        <v>直连</v>
      </c>
    </row>
    <row r="78" s="4" customFormat="1" spans="1:9">
      <c r="A78" s="5">
        <v>17752183243</v>
      </c>
      <c r="B78" s="6">
        <v>44653</v>
      </c>
      <c r="C78" s="6">
        <v>44654</v>
      </c>
      <c r="D78" s="4">
        <v>268</v>
      </c>
      <c r="E78" s="4" t="str">
        <f>VLOOKUP(A78,HOP!A:L,12,0)</f>
        <v>268.00</v>
      </c>
      <c r="F78" s="4" t="str">
        <f>VLOOKUP(A78,HOP!A:C,3,0)</f>
        <v>2494659</v>
      </c>
      <c r="G78" s="4">
        <f>D78-E78</f>
        <v>0</v>
      </c>
      <c r="H78" s="4" t="str">
        <f>$H$1&amp;F78</f>
        <v>，2494659</v>
      </c>
      <c r="I78" s="4" t="str">
        <f>VLOOKUP(A78,HOP!A:U,21,0)</f>
        <v>直连</v>
      </c>
    </row>
    <row r="79" s="4" customFormat="1" spans="1:9">
      <c r="A79" s="5">
        <v>17752438006</v>
      </c>
      <c r="B79" s="6">
        <v>44653</v>
      </c>
      <c r="C79" s="6">
        <v>44654</v>
      </c>
      <c r="D79" s="4">
        <v>159</v>
      </c>
      <c r="E79" s="4" t="str">
        <f>VLOOKUP(A79,HOP!A:L,12,0)</f>
        <v>159.00</v>
      </c>
      <c r="F79" s="4" t="str">
        <f>VLOOKUP(A79,HOP!A:C,3,0)</f>
        <v>2494799</v>
      </c>
      <c r="G79" s="4">
        <f>D79-E79</f>
        <v>0</v>
      </c>
      <c r="H79" s="4" t="str">
        <f>$H$1&amp;F79</f>
        <v>，2494799</v>
      </c>
      <c r="I79" s="4" t="str">
        <f>VLOOKUP(A79,HOP!A:U,21,0)</f>
        <v>直连</v>
      </c>
    </row>
    <row r="81" spans="4:4">
      <c r="D81" s="4">
        <f>SUM(D2:D80)</f>
        <v>154450</v>
      </c>
    </row>
    <row r="82" spans="4:4">
      <c r="D82" s="4" t="s">
        <v>419</v>
      </c>
    </row>
    <row r="86" spans="1:1">
      <c r="A86" s="4" t="s">
        <v>420</v>
      </c>
    </row>
    <row r="87" spans="1:1">
      <c r="A87" s="4" t="s">
        <v>421</v>
      </c>
    </row>
  </sheetData>
  <autoFilter ref="A1:X79">
    <filterColumn colId="3">
      <filters>
        <filter val="1000"/>
        <filter val="201"/>
        <filter val="2502"/>
        <filter val="3002"/>
        <filter val="1509"/>
        <filter val="1110"/>
        <filter val="811"/>
        <filter val="13613"/>
        <filter val="114"/>
        <filter val="515"/>
        <filter val="715"/>
        <filter val="616"/>
        <filter val="617"/>
        <filter val="518"/>
        <filter val="619"/>
        <filter val="120"/>
        <filter val="2422"/>
        <filter val="3823"/>
        <filter val="1026"/>
        <filter val="627"/>
        <filter val="534"/>
        <filter val="1334"/>
        <filter val="5734"/>
        <filter val="535"/>
        <filter val="637"/>
        <filter val="1537"/>
        <filter val="239"/>
        <filter val="841"/>
        <filter val="1241"/>
        <filter val="1046"/>
        <filter val="848"/>
        <filter val="250"/>
        <filter val="1350"/>
        <filter val="13950"/>
        <filter val="153"/>
        <filter val="853"/>
        <filter val="1153"/>
        <filter val="256"/>
        <filter val="1558"/>
        <filter val="159"/>
        <filter val="1360"/>
        <filter val="14662"/>
        <filter val="366"/>
        <filter val="967"/>
        <filter val="3267"/>
        <filter val="268"/>
        <filter val="1068"/>
        <filter val="1568"/>
        <filter val="4668"/>
        <filter val="270"/>
        <filter val="770"/>
        <filter val="870"/>
        <filter val="15870"/>
        <filter val="874"/>
        <filter val="1275"/>
        <filter val="1975"/>
        <filter val="2676"/>
        <filter val="677"/>
        <filter val="2378"/>
        <filter val="981"/>
        <filter val="582"/>
        <filter val="782"/>
        <filter val="4884"/>
        <filter val="985"/>
        <filter val="1286"/>
        <filter val="1586"/>
        <filter val="2386"/>
        <filter val="9591"/>
        <filter val="1893"/>
        <filter val="1494"/>
        <filter val="495"/>
        <filter val="1395"/>
        <filter val="296"/>
        <filter val="29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422</v>
      </c>
      <c r="B1" s="2" t="s">
        <v>423</v>
      </c>
      <c r="C1" s="2" t="s">
        <v>424</v>
      </c>
      <c r="D1" s="2" t="s">
        <v>425</v>
      </c>
      <c r="E1" s="2" t="s">
        <v>13</v>
      </c>
      <c r="F1" s="2" t="s">
        <v>5</v>
      </c>
      <c r="G1" s="2" t="s">
        <v>6</v>
      </c>
      <c r="H1" s="2" t="s">
        <v>426</v>
      </c>
      <c r="I1" s="2" t="s">
        <v>427</v>
      </c>
      <c r="J1" s="2" t="s">
        <v>428</v>
      </c>
      <c r="K1" s="2" t="s">
        <v>429</v>
      </c>
      <c r="L1" s="2" t="s">
        <v>430</v>
      </c>
      <c r="M1" s="2" t="s">
        <v>431</v>
      </c>
      <c r="N1" s="2" t="s">
        <v>432</v>
      </c>
      <c r="O1" s="2" t="s">
        <v>433</v>
      </c>
      <c r="P1" s="2" t="s">
        <v>434</v>
      </c>
      <c r="Q1" s="2" t="s">
        <v>435</v>
      </c>
      <c r="R1" s="2" t="s">
        <v>436</v>
      </c>
      <c r="S1" s="2" t="s">
        <v>437</v>
      </c>
      <c r="T1" s="2" t="s">
        <v>438</v>
      </c>
      <c r="U1" s="2" t="s">
        <v>439</v>
      </c>
    </row>
    <row r="2" s="1" customFormat="1" spans="1:21">
      <c r="A2" s="3">
        <v>17752438006</v>
      </c>
      <c r="B2" s="1" t="s">
        <v>440</v>
      </c>
      <c r="C2" s="1" t="s">
        <v>441</v>
      </c>
      <c r="D2" s="1" t="s">
        <v>442</v>
      </c>
      <c r="E2" s="1" t="s">
        <v>443</v>
      </c>
      <c r="F2" s="1" t="s">
        <v>440</v>
      </c>
      <c r="G2" s="1" t="s">
        <v>444</v>
      </c>
      <c r="H2" s="1" t="s">
        <v>445</v>
      </c>
      <c r="I2" s="1" t="s">
        <v>446</v>
      </c>
      <c r="J2" s="1" t="s">
        <v>30</v>
      </c>
      <c r="K2" s="1" t="s">
        <v>447</v>
      </c>
      <c r="L2" s="1" t="s">
        <v>447</v>
      </c>
      <c r="M2" s="1" t="s">
        <v>448</v>
      </c>
      <c r="N2" s="1" t="s">
        <v>448</v>
      </c>
      <c r="O2" s="1" t="s">
        <v>449</v>
      </c>
      <c r="P2" s="1" t="s">
        <v>450</v>
      </c>
      <c r="Q2" s="1" t="s">
        <v>451</v>
      </c>
      <c r="R2" s="1" t="s">
        <v>452</v>
      </c>
      <c r="S2" s="1" t="s">
        <v>453</v>
      </c>
      <c r="T2" s="1" t="s">
        <v>454</v>
      </c>
      <c r="U2" s="1" t="s">
        <v>455</v>
      </c>
    </row>
    <row r="3" s="1" customFormat="1" spans="1:21">
      <c r="A3" s="3">
        <v>17752183243</v>
      </c>
      <c r="B3" s="1" t="s">
        <v>440</v>
      </c>
      <c r="C3" s="1" t="s">
        <v>456</v>
      </c>
      <c r="D3" s="1" t="s">
        <v>457</v>
      </c>
      <c r="E3" s="1" t="s">
        <v>458</v>
      </c>
      <c r="F3" s="1" t="s">
        <v>440</v>
      </c>
      <c r="G3" s="1" t="s">
        <v>444</v>
      </c>
      <c r="H3" s="1" t="s">
        <v>445</v>
      </c>
      <c r="I3" s="1" t="s">
        <v>459</v>
      </c>
      <c r="J3" s="1" t="s">
        <v>30</v>
      </c>
      <c r="K3" s="1" t="s">
        <v>460</v>
      </c>
      <c r="L3" s="1" t="s">
        <v>460</v>
      </c>
      <c r="M3" s="1" t="s">
        <v>448</v>
      </c>
      <c r="N3" s="1" t="s">
        <v>448</v>
      </c>
      <c r="O3" s="1" t="s">
        <v>449</v>
      </c>
      <c r="P3" s="1" t="s">
        <v>450</v>
      </c>
      <c r="Q3" s="1" t="s">
        <v>451</v>
      </c>
      <c r="R3" s="1" t="s">
        <v>461</v>
      </c>
      <c r="S3" s="1" t="s">
        <v>453</v>
      </c>
      <c r="T3" s="1" t="s">
        <v>454</v>
      </c>
      <c r="U3" s="1" t="s">
        <v>455</v>
      </c>
    </row>
    <row r="4" s="1" customFormat="1" spans="1:21">
      <c r="A4" s="3">
        <v>17752085186</v>
      </c>
      <c r="B4" s="1" t="s">
        <v>440</v>
      </c>
      <c r="C4" s="1" t="s">
        <v>462</v>
      </c>
      <c r="D4" s="1" t="s">
        <v>463</v>
      </c>
      <c r="E4" s="1" t="s">
        <v>464</v>
      </c>
      <c r="F4" s="1" t="s">
        <v>440</v>
      </c>
      <c r="G4" s="1" t="s">
        <v>444</v>
      </c>
      <c r="H4" s="1" t="s">
        <v>445</v>
      </c>
      <c r="I4" s="1" t="s">
        <v>465</v>
      </c>
      <c r="J4" s="1" t="s">
        <v>30</v>
      </c>
      <c r="K4" s="1" t="s">
        <v>466</v>
      </c>
      <c r="L4" s="1" t="s">
        <v>466</v>
      </c>
      <c r="M4" s="1" t="s">
        <v>448</v>
      </c>
      <c r="N4" s="1" t="s">
        <v>448</v>
      </c>
      <c r="O4" s="1" t="s">
        <v>449</v>
      </c>
      <c r="P4" s="1" t="s">
        <v>450</v>
      </c>
      <c r="Q4" s="1" t="s">
        <v>451</v>
      </c>
      <c r="R4" s="1" t="s">
        <v>467</v>
      </c>
      <c r="S4" s="1" t="s">
        <v>453</v>
      </c>
      <c r="T4" s="1" t="s">
        <v>454</v>
      </c>
      <c r="U4" s="1" t="s">
        <v>455</v>
      </c>
    </row>
    <row r="5" s="1" customFormat="1" spans="1:21">
      <c r="A5" s="3">
        <v>17752032057</v>
      </c>
      <c r="B5" s="1" t="s">
        <v>440</v>
      </c>
      <c r="C5" s="1" t="s">
        <v>468</v>
      </c>
      <c r="D5" s="1" t="s">
        <v>469</v>
      </c>
      <c r="E5" s="1" t="s">
        <v>470</v>
      </c>
      <c r="F5" s="1" t="s">
        <v>440</v>
      </c>
      <c r="G5" s="1" t="s">
        <v>444</v>
      </c>
      <c r="H5" s="1" t="s">
        <v>445</v>
      </c>
      <c r="I5" s="1" t="s">
        <v>471</v>
      </c>
      <c r="J5" s="1" t="s">
        <v>30</v>
      </c>
      <c r="K5" s="1" t="s">
        <v>472</v>
      </c>
      <c r="L5" s="1" t="s">
        <v>472</v>
      </c>
      <c r="M5" s="1" t="s">
        <v>448</v>
      </c>
      <c r="N5" s="1" t="s">
        <v>448</v>
      </c>
      <c r="O5" s="1" t="s">
        <v>449</v>
      </c>
      <c r="P5" s="1" t="s">
        <v>450</v>
      </c>
      <c r="Q5" s="1" t="s">
        <v>451</v>
      </c>
      <c r="R5" s="1" t="s">
        <v>473</v>
      </c>
      <c r="S5" s="1" t="s">
        <v>453</v>
      </c>
      <c r="T5" s="1" t="s">
        <v>454</v>
      </c>
      <c r="U5" s="1" t="s">
        <v>455</v>
      </c>
    </row>
    <row r="6" s="1" customFormat="1" spans="1:21">
      <c r="A6" s="3">
        <v>17751585201</v>
      </c>
      <c r="B6" s="1" t="s">
        <v>440</v>
      </c>
      <c r="C6" s="1" t="s">
        <v>474</v>
      </c>
      <c r="D6" s="1" t="s">
        <v>475</v>
      </c>
      <c r="E6" s="1" t="s">
        <v>476</v>
      </c>
      <c r="F6" s="1" t="s">
        <v>440</v>
      </c>
      <c r="G6" s="1" t="s">
        <v>444</v>
      </c>
      <c r="H6" s="1" t="s">
        <v>445</v>
      </c>
      <c r="I6" s="1" t="s">
        <v>477</v>
      </c>
      <c r="J6" s="1" t="s">
        <v>30</v>
      </c>
      <c r="K6" s="1" t="s">
        <v>478</v>
      </c>
      <c r="L6" s="1" t="s">
        <v>478</v>
      </c>
      <c r="M6" s="1" t="s">
        <v>448</v>
      </c>
      <c r="N6" s="1" t="s">
        <v>448</v>
      </c>
      <c r="O6" s="1" t="s">
        <v>449</v>
      </c>
      <c r="P6" s="1" t="s">
        <v>450</v>
      </c>
      <c r="Q6" s="1" t="s">
        <v>451</v>
      </c>
      <c r="R6" s="1" t="s">
        <v>479</v>
      </c>
      <c r="S6" s="1" t="s">
        <v>453</v>
      </c>
      <c r="T6" s="1" t="s">
        <v>454</v>
      </c>
      <c r="U6" s="1" t="s">
        <v>455</v>
      </c>
    </row>
    <row r="7" s="1" customFormat="1" spans="1:21">
      <c r="A7" s="3">
        <v>17750015172</v>
      </c>
      <c r="B7" s="1" t="s">
        <v>480</v>
      </c>
      <c r="C7" s="1" t="s">
        <v>481</v>
      </c>
      <c r="D7" s="1" t="s">
        <v>482</v>
      </c>
      <c r="E7" s="1" t="s">
        <v>483</v>
      </c>
      <c r="F7" s="1" t="s">
        <v>480</v>
      </c>
      <c r="G7" s="1" t="s">
        <v>440</v>
      </c>
      <c r="H7" s="1" t="s">
        <v>445</v>
      </c>
      <c r="I7" s="1" t="s">
        <v>484</v>
      </c>
      <c r="J7" s="1" t="s">
        <v>30</v>
      </c>
      <c r="K7" s="1" t="s">
        <v>485</v>
      </c>
      <c r="L7" s="1" t="s">
        <v>485</v>
      </c>
      <c r="M7" s="1" t="s">
        <v>448</v>
      </c>
      <c r="N7" s="1" t="s">
        <v>448</v>
      </c>
      <c r="O7" s="1" t="s">
        <v>449</v>
      </c>
      <c r="P7" s="1" t="s">
        <v>450</v>
      </c>
      <c r="Q7" s="1" t="s">
        <v>451</v>
      </c>
      <c r="R7" s="1" t="s">
        <v>486</v>
      </c>
      <c r="S7" s="1" t="s">
        <v>453</v>
      </c>
      <c r="T7" s="1" t="s">
        <v>454</v>
      </c>
      <c r="U7" s="1" t="s">
        <v>455</v>
      </c>
    </row>
    <row r="8" s="1" customFormat="1" spans="1:21">
      <c r="A8" s="3">
        <v>17749930700</v>
      </c>
      <c r="B8" s="1" t="s">
        <v>480</v>
      </c>
      <c r="C8" s="1" t="s">
        <v>487</v>
      </c>
      <c r="D8" s="1" t="s">
        <v>488</v>
      </c>
      <c r="E8" s="1" t="s">
        <v>489</v>
      </c>
      <c r="F8" s="1" t="s">
        <v>480</v>
      </c>
      <c r="G8" s="1" t="s">
        <v>440</v>
      </c>
      <c r="H8" s="1" t="s">
        <v>445</v>
      </c>
      <c r="I8" s="1" t="s">
        <v>490</v>
      </c>
      <c r="J8" s="1" t="s">
        <v>30</v>
      </c>
      <c r="K8" s="1" t="s">
        <v>491</v>
      </c>
      <c r="L8" s="1" t="s">
        <v>491</v>
      </c>
      <c r="M8" s="1" t="s">
        <v>448</v>
      </c>
      <c r="N8" s="1" t="s">
        <v>448</v>
      </c>
      <c r="O8" s="1" t="s">
        <v>449</v>
      </c>
      <c r="P8" s="1" t="s">
        <v>450</v>
      </c>
      <c r="Q8" s="1" t="s">
        <v>451</v>
      </c>
      <c r="R8" s="1" t="s">
        <v>492</v>
      </c>
      <c r="S8" s="1" t="s">
        <v>453</v>
      </c>
      <c r="T8" s="1" t="s">
        <v>454</v>
      </c>
      <c r="U8" s="1" t="s">
        <v>455</v>
      </c>
    </row>
    <row r="9" s="1" customFormat="1" spans="1:21">
      <c r="A9" s="3">
        <v>17749745872</v>
      </c>
      <c r="B9" s="1" t="s">
        <v>480</v>
      </c>
      <c r="C9" s="1" t="s">
        <v>493</v>
      </c>
      <c r="D9" s="1" t="s">
        <v>494</v>
      </c>
      <c r="E9" s="1" t="s">
        <v>495</v>
      </c>
      <c r="F9" s="1" t="s">
        <v>480</v>
      </c>
      <c r="G9" s="1" t="s">
        <v>440</v>
      </c>
      <c r="H9" s="1" t="s">
        <v>445</v>
      </c>
      <c r="I9" s="1" t="s">
        <v>496</v>
      </c>
      <c r="J9" s="1" t="s">
        <v>30</v>
      </c>
      <c r="K9" s="1" t="s">
        <v>497</v>
      </c>
      <c r="L9" s="1" t="s">
        <v>497</v>
      </c>
      <c r="M9" s="1" t="s">
        <v>448</v>
      </c>
      <c r="N9" s="1" t="s">
        <v>448</v>
      </c>
      <c r="O9" s="1" t="s">
        <v>449</v>
      </c>
      <c r="P9" s="1" t="s">
        <v>450</v>
      </c>
      <c r="Q9" s="1" t="s">
        <v>451</v>
      </c>
      <c r="R9" s="1" t="s">
        <v>498</v>
      </c>
      <c r="S9" s="1" t="s">
        <v>453</v>
      </c>
      <c r="T9" s="1" t="s">
        <v>454</v>
      </c>
      <c r="U9" s="1" t="s">
        <v>455</v>
      </c>
    </row>
    <row r="10" s="1" customFormat="1" spans="1:21">
      <c r="A10" s="3">
        <v>17744980354</v>
      </c>
      <c r="B10" s="1" t="s">
        <v>480</v>
      </c>
      <c r="C10" s="1" t="s">
        <v>499</v>
      </c>
      <c r="D10" s="1" t="s">
        <v>500</v>
      </c>
      <c r="E10" s="1" t="s">
        <v>501</v>
      </c>
      <c r="F10" s="1" t="s">
        <v>480</v>
      </c>
      <c r="G10" s="1" t="s">
        <v>440</v>
      </c>
      <c r="H10" s="1" t="s">
        <v>445</v>
      </c>
      <c r="I10" s="1" t="s">
        <v>502</v>
      </c>
      <c r="J10" s="1" t="s">
        <v>30</v>
      </c>
      <c r="K10" s="1" t="s">
        <v>503</v>
      </c>
      <c r="L10" s="1" t="s">
        <v>503</v>
      </c>
      <c r="M10" s="1" t="s">
        <v>448</v>
      </c>
      <c r="N10" s="1" t="s">
        <v>448</v>
      </c>
      <c r="O10" s="1" t="s">
        <v>449</v>
      </c>
      <c r="P10" s="1" t="s">
        <v>450</v>
      </c>
      <c r="Q10" s="1" t="s">
        <v>451</v>
      </c>
      <c r="R10" s="1" t="s">
        <v>504</v>
      </c>
      <c r="S10" s="1" t="s">
        <v>453</v>
      </c>
      <c r="T10" s="1" t="s">
        <v>454</v>
      </c>
      <c r="U10" s="1" t="s">
        <v>455</v>
      </c>
    </row>
    <row r="11" s="1" customFormat="1" spans="1:21">
      <c r="A11" s="3">
        <v>17744882162</v>
      </c>
      <c r="B11" s="1" t="s">
        <v>480</v>
      </c>
      <c r="C11" s="1" t="s">
        <v>505</v>
      </c>
      <c r="D11" s="1" t="s">
        <v>506</v>
      </c>
      <c r="E11" s="1" t="s">
        <v>507</v>
      </c>
      <c r="F11" s="1" t="s">
        <v>480</v>
      </c>
      <c r="G11" s="1" t="s">
        <v>440</v>
      </c>
      <c r="H11" s="1" t="s">
        <v>445</v>
      </c>
      <c r="I11" s="1" t="s">
        <v>508</v>
      </c>
      <c r="J11" s="1" t="s">
        <v>30</v>
      </c>
      <c r="K11" s="1" t="s">
        <v>509</v>
      </c>
      <c r="L11" s="1" t="s">
        <v>509</v>
      </c>
      <c r="M11" s="1" t="s">
        <v>448</v>
      </c>
      <c r="N11" s="1" t="s">
        <v>448</v>
      </c>
      <c r="O11" s="1" t="s">
        <v>449</v>
      </c>
      <c r="P11" s="1" t="s">
        <v>450</v>
      </c>
      <c r="Q11" s="1" t="s">
        <v>451</v>
      </c>
      <c r="R11" s="1" t="s">
        <v>510</v>
      </c>
      <c r="S11" s="1" t="s">
        <v>453</v>
      </c>
      <c r="T11" s="1" t="s">
        <v>454</v>
      </c>
      <c r="U11" s="1" t="s">
        <v>455</v>
      </c>
    </row>
    <row r="12" s="1" customFormat="1" spans="1:21">
      <c r="A12" s="3">
        <v>17744444804</v>
      </c>
      <c r="B12" s="1" t="s">
        <v>480</v>
      </c>
      <c r="C12" s="1" t="s">
        <v>511</v>
      </c>
      <c r="D12" s="1" t="s">
        <v>512</v>
      </c>
      <c r="E12" s="1" t="s">
        <v>513</v>
      </c>
      <c r="F12" s="1" t="s">
        <v>480</v>
      </c>
      <c r="G12" s="1" t="s">
        <v>440</v>
      </c>
      <c r="H12" s="1" t="s">
        <v>445</v>
      </c>
      <c r="I12" s="1" t="s">
        <v>514</v>
      </c>
      <c r="J12" s="1" t="s">
        <v>30</v>
      </c>
      <c r="K12" s="1" t="s">
        <v>515</v>
      </c>
      <c r="L12" s="1" t="s">
        <v>515</v>
      </c>
      <c r="M12" s="1" t="s">
        <v>448</v>
      </c>
      <c r="N12" s="1" t="s">
        <v>448</v>
      </c>
      <c r="O12" s="1" t="s">
        <v>449</v>
      </c>
      <c r="P12" s="1" t="s">
        <v>450</v>
      </c>
      <c r="Q12" s="1" t="s">
        <v>451</v>
      </c>
      <c r="R12" s="1" t="s">
        <v>516</v>
      </c>
      <c r="S12" s="1" t="s">
        <v>453</v>
      </c>
      <c r="T12" s="1" t="s">
        <v>454</v>
      </c>
      <c r="U12" s="1" t="s">
        <v>455</v>
      </c>
    </row>
    <row r="13" s="1" customFormat="1" spans="1:21">
      <c r="A13" s="3">
        <v>17744354443</v>
      </c>
      <c r="B13" s="1" t="s">
        <v>480</v>
      </c>
      <c r="C13" s="1" t="s">
        <v>517</v>
      </c>
      <c r="D13" s="1" t="s">
        <v>518</v>
      </c>
      <c r="E13" s="1" t="s">
        <v>519</v>
      </c>
      <c r="F13" s="1" t="s">
        <v>480</v>
      </c>
      <c r="G13" s="1" t="s">
        <v>440</v>
      </c>
      <c r="H13" s="1" t="s">
        <v>445</v>
      </c>
      <c r="I13" s="1" t="s">
        <v>520</v>
      </c>
      <c r="J13" s="1" t="s">
        <v>30</v>
      </c>
      <c r="K13" s="1" t="s">
        <v>521</v>
      </c>
      <c r="L13" s="1" t="s">
        <v>521</v>
      </c>
      <c r="M13" s="1" t="s">
        <v>448</v>
      </c>
      <c r="N13" s="1" t="s">
        <v>448</v>
      </c>
      <c r="O13" s="1" t="s">
        <v>449</v>
      </c>
      <c r="P13" s="1" t="s">
        <v>450</v>
      </c>
      <c r="Q13" s="1" t="s">
        <v>451</v>
      </c>
      <c r="R13" s="1" t="s">
        <v>522</v>
      </c>
      <c r="S13" s="1" t="s">
        <v>453</v>
      </c>
      <c r="T13" s="1" t="s">
        <v>454</v>
      </c>
      <c r="U13" s="1" t="s">
        <v>455</v>
      </c>
    </row>
    <row r="14" s="1" customFormat="1" spans="1:21">
      <c r="A14" s="3">
        <v>17744238442</v>
      </c>
      <c r="B14" s="1" t="s">
        <v>480</v>
      </c>
      <c r="C14" s="1" t="s">
        <v>523</v>
      </c>
      <c r="D14" s="1" t="s">
        <v>524</v>
      </c>
      <c r="E14" s="1" t="s">
        <v>525</v>
      </c>
      <c r="F14" s="1" t="s">
        <v>480</v>
      </c>
      <c r="G14" s="1" t="s">
        <v>440</v>
      </c>
      <c r="H14" s="1" t="s">
        <v>445</v>
      </c>
      <c r="I14" s="1" t="s">
        <v>526</v>
      </c>
      <c r="J14" s="1" t="s">
        <v>30</v>
      </c>
      <c r="K14" s="1" t="s">
        <v>527</v>
      </c>
      <c r="L14" s="1" t="s">
        <v>527</v>
      </c>
      <c r="M14" s="1" t="s">
        <v>448</v>
      </c>
      <c r="N14" s="1" t="s">
        <v>448</v>
      </c>
      <c r="O14" s="1" t="s">
        <v>449</v>
      </c>
      <c r="P14" s="1" t="s">
        <v>450</v>
      </c>
      <c r="Q14" s="1" t="s">
        <v>451</v>
      </c>
      <c r="R14" s="1" t="s">
        <v>528</v>
      </c>
      <c r="S14" s="1" t="s">
        <v>453</v>
      </c>
      <c r="T14" s="1" t="s">
        <v>454</v>
      </c>
      <c r="U14" s="1" t="s">
        <v>455</v>
      </c>
    </row>
    <row r="15" s="1" customFormat="1" spans="1:21">
      <c r="A15" s="3">
        <v>17744042651</v>
      </c>
      <c r="B15" s="1" t="s">
        <v>529</v>
      </c>
      <c r="C15" s="1" t="s">
        <v>530</v>
      </c>
      <c r="D15" s="1" t="s">
        <v>531</v>
      </c>
      <c r="E15" s="1" t="s">
        <v>532</v>
      </c>
      <c r="F15" s="1" t="s">
        <v>440</v>
      </c>
      <c r="G15" s="1" t="s">
        <v>444</v>
      </c>
      <c r="H15" s="1" t="s">
        <v>445</v>
      </c>
      <c r="I15" s="1" t="s">
        <v>533</v>
      </c>
      <c r="J15" s="1" t="s">
        <v>30</v>
      </c>
      <c r="K15" s="1" t="s">
        <v>534</v>
      </c>
      <c r="L15" s="1" t="s">
        <v>534</v>
      </c>
      <c r="M15" s="1" t="s">
        <v>448</v>
      </c>
      <c r="N15" s="1" t="s">
        <v>448</v>
      </c>
      <c r="O15" s="1" t="s">
        <v>449</v>
      </c>
      <c r="P15" s="1" t="s">
        <v>450</v>
      </c>
      <c r="Q15" s="1" t="s">
        <v>451</v>
      </c>
      <c r="R15" s="1" t="s">
        <v>535</v>
      </c>
      <c r="S15" s="1" t="s">
        <v>453</v>
      </c>
      <c r="T15" s="1" t="s">
        <v>454</v>
      </c>
      <c r="U15" s="1" t="s">
        <v>455</v>
      </c>
    </row>
    <row r="16" s="1" customFormat="1" spans="1:21">
      <c r="A16" s="3">
        <v>17744027171</v>
      </c>
      <c r="B16" s="1" t="s">
        <v>529</v>
      </c>
      <c r="C16" s="1" t="s">
        <v>536</v>
      </c>
      <c r="D16" s="1" t="s">
        <v>537</v>
      </c>
      <c r="E16" s="1" t="s">
        <v>538</v>
      </c>
      <c r="F16" s="1" t="s">
        <v>480</v>
      </c>
      <c r="G16" s="1" t="s">
        <v>440</v>
      </c>
      <c r="H16" s="1" t="s">
        <v>445</v>
      </c>
      <c r="I16" s="1" t="s">
        <v>539</v>
      </c>
      <c r="J16" s="1" t="s">
        <v>30</v>
      </c>
      <c r="K16" s="1" t="s">
        <v>540</v>
      </c>
      <c r="L16" s="1" t="s">
        <v>540</v>
      </c>
      <c r="M16" s="1" t="s">
        <v>448</v>
      </c>
      <c r="N16" s="1" t="s">
        <v>448</v>
      </c>
      <c r="O16" s="1" t="s">
        <v>449</v>
      </c>
      <c r="P16" s="1" t="s">
        <v>450</v>
      </c>
      <c r="Q16" s="1" t="s">
        <v>451</v>
      </c>
      <c r="R16" s="1" t="s">
        <v>541</v>
      </c>
      <c r="S16" s="1" t="s">
        <v>453</v>
      </c>
      <c r="T16" s="1" t="s">
        <v>454</v>
      </c>
      <c r="U16" s="1" t="s">
        <v>455</v>
      </c>
    </row>
    <row r="17" s="1" customFormat="1" spans="1:21">
      <c r="A17" s="3">
        <v>17743939391</v>
      </c>
      <c r="B17" s="1" t="s">
        <v>529</v>
      </c>
      <c r="C17" s="1" t="s">
        <v>542</v>
      </c>
      <c r="D17" s="1" t="s">
        <v>543</v>
      </c>
      <c r="E17" s="1" t="s">
        <v>544</v>
      </c>
      <c r="F17" s="1" t="s">
        <v>480</v>
      </c>
      <c r="G17" s="1" t="s">
        <v>440</v>
      </c>
      <c r="H17" s="1" t="s">
        <v>445</v>
      </c>
      <c r="I17" s="1" t="s">
        <v>545</v>
      </c>
      <c r="J17" s="1" t="s">
        <v>30</v>
      </c>
      <c r="K17" s="1" t="s">
        <v>546</v>
      </c>
      <c r="L17" s="1" t="s">
        <v>546</v>
      </c>
      <c r="M17" s="1" t="s">
        <v>448</v>
      </c>
      <c r="N17" s="1" t="s">
        <v>448</v>
      </c>
      <c r="O17" s="1" t="s">
        <v>449</v>
      </c>
      <c r="P17" s="1" t="s">
        <v>450</v>
      </c>
      <c r="Q17" s="1" t="s">
        <v>451</v>
      </c>
      <c r="R17" s="1" t="s">
        <v>547</v>
      </c>
      <c r="S17" s="1" t="s">
        <v>453</v>
      </c>
      <c r="T17" s="1" t="s">
        <v>454</v>
      </c>
      <c r="U17" s="1" t="s">
        <v>455</v>
      </c>
    </row>
    <row r="18" s="1" customFormat="1" spans="1:21">
      <c r="A18" s="3">
        <v>17743802620</v>
      </c>
      <c r="B18" s="1" t="s">
        <v>529</v>
      </c>
      <c r="C18" s="1" t="s">
        <v>548</v>
      </c>
      <c r="D18" s="1" t="s">
        <v>549</v>
      </c>
      <c r="E18" s="1" t="s">
        <v>550</v>
      </c>
      <c r="F18" s="1" t="s">
        <v>480</v>
      </c>
      <c r="G18" s="1" t="s">
        <v>440</v>
      </c>
      <c r="H18" s="1" t="s">
        <v>445</v>
      </c>
      <c r="I18" s="1" t="s">
        <v>551</v>
      </c>
      <c r="J18" s="1" t="s">
        <v>30</v>
      </c>
      <c r="K18" s="1" t="s">
        <v>552</v>
      </c>
      <c r="L18" s="1" t="s">
        <v>552</v>
      </c>
      <c r="M18" s="1" t="s">
        <v>448</v>
      </c>
      <c r="N18" s="1" t="s">
        <v>448</v>
      </c>
      <c r="O18" s="1" t="s">
        <v>449</v>
      </c>
      <c r="P18" s="1" t="s">
        <v>450</v>
      </c>
      <c r="Q18" s="1" t="s">
        <v>451</v>
      </c>
      <c r="R18" s="1" t="s">
        <v>553</v>
      </c>
      <c r="S18" s="1" t="s">
        <v>453</v>
      </c>
      <c r="T18" s="1" t="s">
        <v>454</v>
      </c>
      <c r="U18" s="1" t="s">
        <v>455</v>
      </c>
    </row>
    <row r="19" s="1" customFormat="1" spans="1:21">
      <c r="A19" s="3">
        <v>17743784234</v>
      </c>
      <c r="B19" s="1" t="s">
        <v>529</v>
      </c>
      <c r="C19" s="1" t="s">
        <v>554</v>
      </c>
      <c r="D19" s="1" t="s">
        <v>555</v>
      </c>
      <c r="E19" s="1" t="s">
        <v>556</v>
      </c>
      <c r="F19" s="1" t="s">
        <v>529</v>
      </c>
      <c r="G19" s="1" t="s">
        <v>480</v>
      </c>
      <c r="H19" s="1" t="s">
        <v>445</v>
      </c>
      <c r="I19" s="1" t="s">
        <v>557</v>
      </c>
      <c r="J19" s="1" t="s">
        <v>30</v>
      </c>
      <c r="K19" s="1" t="s">
        <v>558</v>
      </c>
      <c r="L19" s="1" t="s">
        <v>558</v>
      </c>
      <c r="M19" s="1" t="s">
        <v>448</v>
      </c>
      <c r="N19" s="1" t="s">
        <v>448</v>
      </c>
      <c r="O19" s="1" t="s">
        <v>449</v>
      </c>
      <c r="P19" s="1" t="s">
        <v>450</v>
      </c>
      <c r="Q19" s="1" t="s">
        <v>451</v>
      </c>
      <c r="R19" s="1" t="s">
        <v>559</v>
      </c>
      <c r="S19" s="1" t="s">
        <v>453</v>
      </c>
      <c r="T19" s="1" t="s">
        <v>454</v>
      </c>
      <c r="U19" s="1" t="s">
        <v>455</v>
      </c>
    </row>
    <row r="20" s="1" customFormat="1" spans="1:21">
      <c r="A20" s="3">
        <v>17743682594</v>
      </c>
      <c r="B20" s="1" t="s">
        <v>529</v>
      </c>
      <c r="C20" s="1" t="s">
        <v>560</v>
      </c>
      <c r="D20" s="1" t="s">
        <v>561</v>
      </c>
      <c r="E20" s="1" t="s">
        <v>562</v>
      </c>
      <c r="F20" s="1" t="s">
        <v>480</v>
      </c>
      <c r="G20" s="1" t="s">
        <v>440</v>
      </c>
      <c r="H20" s="1" t="s">
        <v>445</v>
      </c>
      <c r="I20" s="1" t="s">
        <v>563</v>
      </c>
      <c r="J20" s="1" t="s">
        <v>30</v>
      </c>
      <c r="K20" s="1" t="s">
        <v>564</v>
      </c>
      <c r="L20" s="1" t="s">
        <v>564</v>
      </c>
      <c r="M20" s="1" t="s">
        <v>448</v>
      </c>
      <c r="N20" s="1" t="s">
        <v>448</v>
      </c>
      <c r="O20" s="1" t="s">
        <v>449</v>
      </c>
      <c r="P20" s="1" t="s">
        <v>450</v>
      </c>
      <c r="Q20" s="1" t="s">
        <v>451</v>
      </c>
      <c r="R20" s="1" t="s">
        <v>565</v>
      </c>
      <c r="S20" s="1" t="s">
        <v>453</v>
      </c>
      <c r="T20" s="1" t="s">
        <v>454</v>
      </c>
      <c r="U20" s="1" t="s">
        <v>455</v>
      </c>
    </row>
    <row r="21" s="1" customFormat="1" spans="1:21">
      <c r="A21" s="3">
        <v>17743411541</v>
      </c>
      <c r="B21" s="1" t="s">
        <v>529</v>
      </c>
      <c r="C21" s="1" t="s">
        <v>566</v>
      </c>
      <c r="D21" s="1" t="s">
        <v>567</v>
      </c>
      <c r="E21" s="1" t="s">
        <v>568</v>
      </c>
      <c r="F21" s="1" t="s">
        <v>529</v>
      </c>
      <c r="G21" s="1" t="s">
        <v>440</v>
      </c>
      <c r="H21" s="1" t="s">
        <v>445</v>
      </c>
      <c r="I21" s="1" t="s">
        <v>569</v>
      </c>
      <c r="J21" s="1" t="s">
        <v>30</v>
      </c>
      <c r="K21" s="1" t="s">
        <v>570</v>
      </c>
      <c r="L21" s="1" t="s">
        <v>570</v>
      </c>
      <c r="M21" s="1" t="s">
        <v>448</v>
      </c>
      <c r="N21" s="1" t="s">
        <v>448</v>
      </c>
      <c r="O21" s="1" t="s">
        <v>449</v>
      </c>
      <c r="P21" s="1" t="s">
        <v>450</v>
      </c>
      <c r="Q21" s="1" t="s">
        <v>451</v>
      </c>
      <c r="R21" s="1" t="s">
        <v>571</v>
      </c>
      <c r="S21" s="1" t="s">
        <v>453</v>
      </c>
      <c r="T21" s="1" t="s">
        <v>454</v>
      </c>
      <c r="U21" s="1" t="s">
        <v>455</v>
      </c>
    </row>
    <row r="22" s="1" customFormat="1" spans="1:21">
      <c r="A22" s="3">
        <v>17743282768</v>
      </c>
      <c r="B22" s="1" t="s">
        <v>529</v>
      </c>
      <c r="C22" s="1" t="s">
        <v>572</v>
      </c>
      <c r="D22" s="1" t="s">
        <v>573</v>
      </c>
      <c r="E22" s="1" t="s">
        <v>574</v>
      </c>
      <c r="F22" s="1" t="s">
        <v>529</v>
      </c>
      <c r="G22" s="1" t="s">
        <v>480</v>
      </c>
      <c r="H22" s="1" t="s">
        <v>445</v>
      </c>
      <c r="I22" s="1" t="s">
        <v>575</v>
      </c>
      <c r="J22" s="1" t="s">
        <v>30</v>
      </c>
      <c r="K22" s="1" t="s">
        <v>576</v>
      </c>
      <c r="L22" s="1" t="s">
        <v>576</v>
      </c>
      <c r="M22" s="1" t="s">
        <v>448</v>
      </c>
      <c r="N22" s="1" t="s">
        <v>448</v>
      </c>
      <c r="O22" s="1" t="s">
        <v>449</v>
      </c>
      <c r="P22" s="1" t="s">
        <v>450</v>
      </c>
      <c r="Q22" s="1" t="s">
        <v>451</v>
      </c>
      <c r="R22" s="1" t="s">
        <v>577</v>
      </c>
      <c r="S22" s="1" t="s">
        <v>453</v>
      </c>
      <c r="T22" s="1" t="s">
        <v>454</v>
      </c>
      <c r="U22" s="1" t="s">
        <v>455</v>
      </c>
    </row>
    <row r="23" s="1" customFormat="1" spans="1:21">
      <c r="A23" s="3">
        <v>17743018544</v>
      </c>
      <c r="B23" s="1" t="s">
        <v>529</v>
      </c>
      <c r="C23" s="1" t="s">
        <v>578</v>
      </c>
      <c r="D23" s="1" t="s">
        <v>579</v>
      </c>
      <c r="E23" s="1" t="s">
        <v>580</v>
      </c>
      <c r="F23" s="1" t="s">
        <v>480</v>
      </c>
      <c r="G23" s="1" t="s">
        <v>440</v>
      </c>
      <c r="H23" s="1" t="s">
        <v>445</v>
      </c>
      <c r="I23" s="1" t="s">
        <v>581</v>
      </c>
      <c r="J23" s="1" t="s">
        <v>30</v>
      </c>
      <c r="K23" s="1" t="s">
        <v>582</v>
      </c>
      <c r="L23" s="1" t="s">
        <v>582</v>
      </c>
      <c r="M23" s="1" t="s">
        <v>448</v>
      </c>
      <c r="N23" s="1" t="s">
        <v>448</v>
      </c>
      <c r="O23" s="1" t="s">
        <v>449</v>
      </c>
      <c r="P23" s="1" t="s">
        <v>450</v>
      </c>
      <c r="Q23" s="1" t="s">
        <v>451</v>
      </c>
      <c r="R23" s="1" t="s">
        <v>583</v>
      </c>
      <c r="S23" s="1" t="s">
        <v>453</v>
      </c>
      <c r="T23" s="1" t="s">
        <v>454</v>
      </c>
      <c r="U23" s="1" t="s">
        <v>455</v>
      </c>
    </row>
    <row r="24" s="1" customFormat="1" spans="1:21">
      <c r="A24" s="3">
        <v>17742648922</v>
      </c>
      <c r="B24" s="1" t="s">
        <v>529</v>
      </c>
      <c r="C24" s="1" t="s">
        <v>584</v>
      </c>
      <c r="D24" s="1" t="s">
        <v>585</v>
      </c>
      <c r="E24" s="1" t="s">
        <v>586</v>
      </c>
      <c r="F24" s="1" t="s">
        <v>529</v>
      </c>
      <c r="G24" s="1" t="s">
        <v>480</v>
      </c>
      <c r="H24" s="1" t="s">
        <v>445</v>
      </c>
      <c r="I24" s="1" t="s">
        <v>587</v>
      </c>
      <c r="J24" s="1" t="s">
        <v>30</v>
      </c>
      <c r="K24" s="1" t="s">
        <v>588</v>
      </c>
      <c r="L24" s="1" t="s">
        <v>588</v>
      </c>
      <c r="M24" s="1" t="s">
        <v>448</v>
      </c>
      <c r="N24" s="1" t="s">
        <v>448</v>
      </c>
      <c r="O24" s="1" t="s">
        <v>449</v>
      </c>
      <c r="P24" s="1" t="s">
        <v>450</v>
      </c>
      <c r="Q24" s="1" t="s">
        <v>451</v>
      </c>
      <c r="R24" s="1" t="s">
        <v>589</v>
      </c>
      <c r="S24" s="1" t="s">
        <v>453</v>
      </c>
      <c r="T24" s="1" t="s">
        <v>454</v>
      </c>
      <c r="U24" s="1" t="s">
        <v>455</v>
      </c>
    </row>
    <row r="25" s="1" customFormat="1" spans="1:21">
      <c r="A25" s="3">
        <v>17742573567</v>
      </c>
      <c r="B25" s="1" t="s">
        <v>529</v>
      </c>
      <c r="C25" s="1" t="s">
        <v>590</v>
      </c>
      <c r="D25" s="1" t="s">
        <v>591</v>
      </c>
      <c r="E25" s="1" t="s">
        <v>592</v>
      </c>
      <c r="F25" s="1" t="s">
        <v>529</v>
      </c>
      <c r="G25" s="1" t="s">
        <v>480</v>
      </c>
      <c r="H25" s="1" t="s">
        <v>445</v>
      </c>
      <c r="I25" s="1" t="s">
        <v>593</v>
      </c>
      <c r="J25" s="1" t="s">
        <v>30</v>
      </c>
      <c r="K25" s="1" t="s">
        <v>594</v>
      </c>
      <c r="L25" s="1" t="s">
        <v>594</v>
      </c>
      <c r="M25" s="1" t="s">
        <v>448</v>
      </c>
      <c r="N25" s="1" t="s">
        <v>448</v>
      </c>
      <c r="O25" s="1" t="s">
        <v>449</v>
      </c>
      <c r="P25" s="1" t="s">
        <v>450</v>
      </c>
      <c r="Q25" s="1" t="s">
        <v>451</v>
      </c>
      <c r="R25" s="1" t="s">
        <v>595</v>
      </c>
      <c r="S25" s="1" t="s">
        <v>453</v>
      </c>
      <c r="T25" s="1" t="s">
        <v>454</v>
      </c>
      <c r="U25" s="1" t="s">
        <v>455</v>
      </c>
    </row>
    <row r="26" s="1" customFormat="1" spans="1:21">
      <c r="A26" s="3">
        <v>17741785323</v>
      </c>
      <c r="B26" s="1" t="s">
        <v>529</v>
      </c>
      <c r="C26" s="1" t="s">
        <v>596</v>
      </c>
      <c r="D26" s="1" t="s">
        <v>597</v>
      </c>
      <c r="E26" s="1" t="s">
        <v>598</v>
      </c>
      <c r="F26" s="1" t="s">
        <v>529</v>
      </c>
      <c r="G26" s="1" t="s">
        <v>480</v>
      </c>
      <c r="H26" s="1" t="s">
        <v>445</v>
      </c>
      <c r="I26" s="1" t="s">
        <v>599</v>
      </c>
      <c r="J26" s="1" t="s">
        <v>30</v>
      </c>
      <c r="K26" s="1" t="s">
        <v>600</v>
      </c>
      <c r="L26" s="1" t="s">
        <v>600</v>
      </c>
      <c r="M26" s="1" t="s">
        <v>448</v>
      </c>
      <c r="N26" s="1" t="s">
        <v>448</v>
      </c>
      <c r="O26" s="1" t="s">
        <v>449</v>
      </c>
      <c r="P26" s="1" t="s">
        <v>450</v>
      </c>
      <c r="Q26" s="1" t="s">
        <v>451</v>
      </c>
      <c r="R26" s="1" t="s">
        <v>601</v>
      </c>
      <c r="S26" s="1" t="s">
        <v>453</v>
      </c>
      <c r="T26" s="1" t="s">
        <v>454</v>
      </c>
      <c r="U26" s="1" t="s">
        <v>455</v>
      </c>
    </row>
    <row r="27" s="1" customFormat="1" spans="1:21">
      <c r="A27" s="3">
        <v>17741288439</v>
      </c>
      <c r="B27" s="1" t="s">
        <v>529</v>
      </c>
      <c r="C27" s="1" t="s">
        <v>602</v>
      </c>
      <c r="D27" s="1" t="s">
        <v>603</v>
      </c>
      <c r="E27" s="1" t="s">
        <v>604</v>
      </c>
      <c r="F27" s="1" t="s">
        <v>529</v>
      </c>
      <c r="G27" s="1" t="s">
        <v>480</v>
      </c>
      <c r="H27" s="1" t="s">
        <v>445</v>
      </c>
      <c r="I27" s="1" t="s">
        <v>605</v>
      </c>
      <c r="J27" s="1" t="s">
        <v>30</v>
      </c>
      <c r="K27" s="1" t="s">
        <v>606</v>
      </c>
      <c r="L27" s="1" t="s">
        <v>606</v>
      </c>
      <c r="M27" s="1" t="s">
        <v>448</v>
      </c>
      <c r="N27" s="1" t="s">
        <v>448</v>
      </c>
      <c r="O27" s="1" t="s">
        <v>449</v>
      </c>
      <c r="P27" s="1" t="s">
        <v>450</v>
      </c>
      <c r="Q27" s="1" t="s">
        <v>451</v>
      </c>
      <c r="R27" s="1" t="s">
        <v>607</v>
      </c>
      <c r="S27" s="1" t="s">
        <v>453</v>
      </c>
      <c r="T27" s="1" t="s">
        <v>454</v>
      </c>
      <c r="U27" s="1" t="s">
        <v>455</v>
      </c>
    </row>
    <row r="28" s="1" customFormat="1" spans="1:21">
      <c r="A28" s="3">
        <v>17737503282</v>
      </c>
      <c r="B28" s="1" t="s">
        <v>608</v>
      </c>
      <c r="C28" s="1" t="s">
        <v>609</v>
      </c>
      <c r="D28" s="1" t="s">
        <v>610</v>
      </c>
      <c r="E28" s="1" t="s">
        <v>611</v>
      </c>
      <c r="F28" s="1" t="s">
        <v>608</v>
      </c>
      <c r="G28" s="1" t="s">
        <v>529</v>
      </c>
      <c r="H28" s="1" t="s">
        <v>445</v>
      </c>
      <c r="I28" s="1" t="s">
        <v>612</v>
      </c>
      <c r="J28" s="1" t="s">
        <v>30</v>
      </c>
      <c r="K28" s="1" t="s">
        <v>613</v>
      </c>
      <c r="L28" s="1" t="s">
        <v>613</v>
      </c>
      <c r="M28" s="1" t="s">
        <v>448</v>
      </c>
      <c r="N28" s="1" t="s">
        <v>448</v>
      </c>
      <c r="O28" s="1" t="s">
        <v>449</v>
      </c>
      <c r="P28" s="1" t="s">
        <v>450</v>
      </c>
      <c r="Q28" s="1" t="s">
        <v>451</v>
      </c>
      <c r="R28" s="1" t="s">
        <v>614</v>
      </c>
      <c r="S28" s="1" t="s">
        <v>453</v>
      </c>
      <c r="T28" s="1" t="s">
        <v>454</v>
      </c>
      <c r="U28" s="1" t="s">
        <v>455</v>
      </c>
    </row>
    <row r="29" s="1" customFormat="1" spans="1:21">
      <c r="A29" s="3">
        <v>17737442982</v>
      </c>
      <c r="B29" s="1" t="s">
        <v>608</v>
      </c>
      <c r="C29" s="1" t="s">
        <v>615</v>
      </c>
      <c r="D29" s="1" t="s">
        <v>616</v>
      </c>
      <c r="E29" s="1" t="s">
        <v>617</v>
      </c>
      <c r="F29" s="1" t="s">
        <v>529</v>
      </c>
      <c r="G29" s="1" t="s">
        <v>480</v>
      </c>
      <c r="H29" s="1" t="s">
        <v>445</v>
      </c>
      <c r="I29" s="1" t="s">
        <v>618</v>
      </c>
      <c r="J29" s="1" t="s">
        <v>30</v>
      </c>
      <c r="K29" s="1" t="s">
        <v>619</v>
      </c>
      <c r="L29" s="1" t="s">
        <v>619</v>
      </c>
      <c r="M29" s="1" t="s">
        <v>448</v>
      </c>
      <c r="N29" s="1" t="s">
        <v>448</v>
      </c>
      <c r="O29" s="1" t="s">
        <v>449</v>
      </c>
      <c r="P29" s="1" t="s">
        <v>450</v>
      </c>
      <c r="Q29" s="1" t="s">
        <v>451</v>
      </c>
      <c r="R29" s="1" t="s">
        <v>620</v>
      </c>
      <c r="S29" s="1" t="s">
        <v>453</v>
      </c>
      <c r="T29" s="1" t="s">
        <v>454</v>
      </c>
      <c r="U29" s="1" t="s">
        <v>455</v>
      </c>
    </row>
    <row r="30" s="1" customFormat="1" spans="1:21">
      <c r="A30" s="3">
        <v>17737297674</v>
      </c>
      <c r="B30" s="1" t="s">
        <v>608</v>
      </c>
      <c r="C30" s="1" t="s">
        <v>621</v>
      </c>
      <c r="D30" s="1" t="s">
        <v>543</v>
      </c>
      <c r="E30" s="1" t="s">
        <v>622</v>
      </c>
      <c r="F30" s="1" t="s">
        <v>529</v>
      </c>
      <c r="G30" s="1" t="s">
        <v>480</v>
      </c>
      <c r="H30" s="1" t="s">
        <v>445</v>
      </c>
      <c r="I30" s="1" t="s">
        <v>623</v>
      </c>
      <c r="J30" s="1" t="s">
        <v>30</v>
      </c>
      <c r="K30" s="1" t="s">
        <v>624</v>
      </c>
      <c r="L30" s="1" t="s">
        <v>624</v>
      </c>
      <c r="M30" s="1" t="s">
        <v>448</v>
      </c>
      <c r="N30" s="1" t="s">
        <v>448</v>
      </c>
      <c r="O30" s="1" t="s">
        <v>449</v>
      </c>
      <c r="P30" s="1" t="s">
        <v>450</v>
      </c>
      <c r="Q30" s="1" t="s">
        <v>451</v>
      </c>
      <c r="R30" s="1" t="s">
        <v>625</v>
      </c>
      <c r="S30" s="1" t="s">
        <v>453</v>
      </c>
      <c r="T30" s="1" t="s">
        <v>454</v>
      </c>
      <c r="U30" s="1" t="s">
        <v>455</v>
      </c>
    </row>
    <row r="31" s="1" customFormat="1" spans="1:21">
      <c r="A31" s="3">
        <v>17736811825</v>
      </c>
      <c r="B31" s="1" t="s">
        <v>608</v>
      </c>
      <c r="C31" s="1" t="s">
        <v>626</v>
      </c>
      <c r="D31" s="1" t="s">
        <v>627</v>
      </c>
      <c r="E31" s="1" t="s">
        <v>628</v>
      </c>
      <c r="F31" s="1" t="s">
        <v>480</v>
      </c>
      <c r="G31" s="1" t="s">
        <v>440</v>
      </c>
      <c r="H31" s="1" t="s">
        <v>445</v>
      </c>
      <c r="I31" s="1" t="s">
        <v>629</v>
      </c>
      <c r="J31" s="1" t="s">
        <v>30</v>
      </c>
      <c r="K31" s="1" t="s">
        <v>630</v>
      </c>
      <c r="L31" s="1" t="s">
        <v>630</v>
      </c>
      <c r="M31" s="1" t="s">
        <v>448</v>
      </c>
      <c r="N31" s="1" t="s">
        <v>448</v>
      </c>
      <c r="O31" s="1" t="s">
        <v>449</v>
      </c>
      <c r="P31" s="1" t="s">
        <v>450</v>
      </c>
      <c r="Q31" s="1" t="s">
        <v>451</v>
      </c>
      <c r="R31" s="1" t="s">
        <v>631</v>
      </c>
      <c r="S31" s="1" t="s">
        <v>453</v>
      </c>
      <c r="T31" s="1" t="s">
        <v>454</v>
      </c>
      <c r="U31" s="1" t="s">
        <v>455</v>
      </c>
    </row>
    <row r="32" s="1" customFormat="1" spans="1:21">
      <c r="A32" s="3">
        <v>17736538063</v>
      </c>
      <c r="B32" s="1" t="s">
        <v>608</v>
      </c>
      <c r="C32" s="1" t="s">
        <v>632</v>
      </c>
      <c r="D32" s="1" t="s">
        <v>633</v>
      </c>
      <c r="E32" s="1" t="s">
        <v>634</v>
      </c>
      <c r="F32" s="1" t="s">
        <v>529</v>
      </c>
      <c r="G32" s="1" t="s">
        <v>480</v>
      </c>
      <c r="H32" s="1" t="s">
        <v>445</v>
      </c>
      <c r="I32" s="1" t="s">
        <v>635</v>
      </c>
      <c r="J32" s="1" t="s">
        <v>30</v>
      </c>
      <c r="K32" s="1" t="s">
        <v>636</v>
      </c>
      <c r="L32" s="1" t="s">
        <v>636</v>
      </c>
      <c r="M32" s="1" t="s">
        <v>448</v>
      </c>
      <c r="N32" s="1" t="s">
        <v>448</v>
      </c>
      <c r="O32" s="1" t="s">
        <v>449</v>
      </c>
      <c r="P32" s="1" t="s">
        <v>450</v>
      </c>
      <c r="Q32" s="1" t="s">
        <v>451</v>
      </c>
      <c r="R32" s="1" t="s">
        <v>637</v>
      </c>
      <c r="S32" s="1" t="s">
        <v>453</v>
      </c>
      <c r="T32" s="1" t="s">
        <v>454</v>
      </c>
      <c r="U32" s="1" t="s">
        <v>455</v>
      </c>
    </row>
    <row r="33" s="1" customFormat="1" spans="1:21">
      <c r="A33" s="3">
        <v>17736403138</v>
      </c>
      <c r="B33" s="1" t="s">
        <v>608</v>
      </c>
      <c r="C33" s="1" t="s">
        <v>638</v>
      </c>
      <c r="D33" s="1" t="s">
        <v>639</v>
      </c>
      <c r="E33" s="1" t="s">
        <v>640</v>
      </c>
      <c r="F33" s="1" t="s">
        <v>608</v>
      </c>
      <c r="G33" s="1" t="s">
        <v>529</v>
      </c>
      <c r="H33" s="1" t="s">
        <v>445</v>
      </c>
      <c r="I33" s="1" t="s">
        <v>641</v>
      </c>
      <c r="J33" s="1" t="s">
        <v>30</v>
      </c>
      <c r="K33" s="1" t="s">
        <v>642</v>
      </c>
      <c r="L33" s="1" t="s">
        <v>642</v>
      </c>
      <c r="M33" s="1" t="s">
        <v>448</v>
      </c>
      <c r="N33" s="1" t="s">
        <v>448</v>
      </c>
      <c r="O33" s="1" t="s">
        <v>449</v>
      </c>
      <c r="P33" s="1" t="s">
        <v>450</v>
      </c>
      <c r="Q33" s="1" t="s">
        <v>451</v>
      </c>
      <c r="R33" s="1" t="s">
        <v>643</v>
      </c>
      <c r="S33" s="1" t="s">
        <v>453</v>
      </c>
      <c r="T33" s="1" t="s">
        <v>454</v>
      </c>
      <c r="U33" s="1" t="s">
        <v>455</v>
      </c>
    </row>
    <row r="34" s="1" customFormat="1" spans="1:21">
      <c r="A34" s="3">
        <v>17736044952</v>
      </c>
      <c r="B34" s="1" t="s">
        <v>608</v>
      </c>
      <c r="C34" s="1" t="s">
        <v>644</v>
      </c>
      <c r="D34" s="1" t="s">
        <v>645</v>
      </c>
      <c r="E34" s="1" t="s">
        <v>646</v>
      </c>
      <c r="F34" s="1" t="s">
        <v>608</v>
      </c>
      <c r="G34" s="1" t="s">
        <v>480</v>
      </c>
      <c r="H34" s="1" t="s">
        <v>445</v>
      </c>
      <c r="I34" s="1" t="s">
        <v>647</v>
      </c>
      <c r="J34" s="1" t="s">
        <v>30</v>
      </c>
      <c r="K34" s="1" t="s">
        <v>648</v>
      </c>
      <c r="L34" s="1" t="s">
        <v>648</v>
      </c>
      <c r="M34" s="1" t="s">
        <v>448</v>
      </c>
      <c r="N34" s="1" t="s">
        <v>448</v>
      </c>
      <c r="O34" s="1" t="s">
        <v>449</v>
      </c>
      <c r="P34" s="1" t="s">
        <v>450</v>
      </c>
      <c r="Q34" s="1" t="s">
        <v>451</v>
      </c>
      <c r="R34" s="1" t="s">
        <v>649</v>
      </c>
      <c r="S34" s="1" t="s">
        <v>453</v>
      </c>
      <c r="T34" s="1" t="s">
        <v>454</v>
      </c>
      <c r="U34" s="1" t="s">
        <v>455</v>
      </c>
    </row>
    <row r="35" s="1" customFormat="1" spans="1:21">
      <c r="A35" s="3">
        <v>17735724711</v>
      </c>
      <c r="B35" s="1" t="s">
        <v>608</v>
      </c>
      <c r="C35" s="1" t="s">
        <v>650</v>
      </c>
      <c r="D35" s="1" t="s">
        <v>651</v>
      </c>
      <c r="E35" s="1" t="s">
        <v>652</v>
      </c>
      <c r="F35" s="1" t="s">
        <v>480</v>
      </c>
      <c r="G35" s="1" t="s">
        <v>440</v>
      </c>
      <c r="H35" s="1" t="s">
        <v>445</v>
      </c>
      <c r="I35" s="1" t="s">
        <v>653</v>
      </c>
      <c r="J35" s="1" t="s">
        <v>30</v>
      </c>
      <c r="K35" s="1" t="s">
        <v>654</v>
      </c>
      <c r="L35" s="1" t="s">
        <v>654</v>
      </c>
      <c r="M35" s="1" t="s">
        <v>448</v>
      </c>
      <c r="N35" s="1" t="s">
        <v>448</v>
      </c>
      <c r="O35" s="1" t="s">
        <v>449</v>
      </c>
      <c r="P35" s="1" t="s">
        <v>450</v>
      </c>
      <c r="Q35" s="1" t="s">
        <v>451</v>
      </c>
      <c r="R35" s="1" t="s">
        <v>655</v>
      </c>
      <c r="S35" s="1" t="s">
        <v>453</v>
      </c>
      <c r="T35" s="1" t="s">
        <v>454</v>
      </c>
      <c r="U35" s="1" t="s">
        <v>455</v>
      </c>
    </row>
    <row r="36" s="1" customFormat="1" spans="1:21">
      <c r="A36" s="3">
        <v>17735556376</v>
      </c>
      <c r="B36" s="1" t="s">
        <v>608</v>
      </c>
      <c r="C36" s="1" t="s">
        <v>656</v>
      </c>
      <c r="D36" s="1" t="s">
        <v>657</v>
      </c>
      <c r="E36" s="1" t="s">
        <v>658</v>
      </c>
      <c r="F36" s="1" t="s">
        <v>608</v>
      </c>
      <c r="G36" s="1" t="s">
        <v>529</v>
      </c>
      <c r="H36" s="1" t="s">
        <v>445</v>
      </c>
      <c r="I36" s="1" t="s">
        <v>659</v>
      </c>
      <c r="J36" s="1" t="s">
        <v>30</v>
      </c>
      <c r="K36" s="1" t="s">
        <v>660</v>
      </c>
      <c r="L36" s="1" t="s">
        <v>660</v>
      </c>
      <c r="M36" s="1" t="s">
        <v>448</v>
      </c>
      <c r="N36" s="1" t="s">
        <v>448</v>
      </c>
      <c r="O36" s="1" t="s">
        <v>449</v>
      </c>
      <c r="P36" s="1" t="s">
        <v>450</v>
      </c>
      <c r="Q36" s="1" t="s">
        <v>451</v>
      </c>
      <c r="R36" s="1" t="s">
        <v>661</v>
      </c>
      <c r="S36" s="1" t="s">
        <v>453</v>
      </c>
      <c r="T36" s="1" t="s">
        <v>454</v>
      </c>
      <c r="U36" s="1" t="s">
        <v>455</v>
      </c>
    </row>
    <row r="37" s="1" customFormat="1" spans="1:21">
      <c r="A37" s="3">
        <v>17735202898</v>
      </c>
      <c r="B37" s="1" t="s">
        <v>662</v>
      </c>
      <c r="C37" s="1" t="s">
        <v>663</v>
      </c>
      <c r="D37" s="1" t="s">
        <v>664</v>
      </c>
      <c r="E37" s="1" t="s">
        <v>665</v>
      </c>
      <c r="F37" s="1" t="s">
        <v>529</v>
      </c>
      <c r="G37" s="1" t="s">
        <v>480</v>
      </c>
      <c r="H37" s="1" t="s">
        <v>445</v>
      </c>
      <c r="I37" s="1" t="s">
        <v>666</v>
      </c>
      <c r="J37" s="1" t="s">
        <v>30</v>
      </c>
      <c r="K37" s="1" t="s">
        <v>667</v>
      </c>
      <c r="L37" s="1" t="s">
        <v>667</v>
      </c>
      <c r="M37" s="1" t="s">
        <v>448</v>
      </c>
      <c r="N37" s="1" t="s">
        <v>448</v>
      </c>
      <c r="O37" s="1" t="s">
        <v>449</v>
      </c>
      <c r="P37" s="1" t="s">
        <v>450</v>
      </c>
      <c r="Q37" s="1" t="s">
        <v>451</v>
      </c>
      <c r="R37" s="1" t="s">
        <v>668</v>
      </c>
      <c r="S37" s="1" t="s">
        <v>453</v>
      </c>
      <c r="T37" s="1" t="s">
        <v>454</v>
      </c>
      <c r="U37" s="1" t="s">
        <v>455</v>
      </c>
    </row>
    <row r="38" s="1" customFormat="1" spans="1:21">
      <c r="A38" s="3">
        <v>17734969491</v>
      </c>
      <c r="B38" s="1" t="s">
        <v>662</v>
      </c>
      <c r="C38" s="1" t="s">
        <v>669</v>
      </c>
      <c r="D38" s="1" t="s">
        <v>670</v>
      </c>
      <c r="E38" s="1" t="s">
        <v>671</v>
      </c>
      <c r="F38" s="1" t="s">
        <v>662</v>
      </c>
      <c r="G38" s="1" t="s">
        <v>529</v>
      </c>
      <c r="H38" s="1" t="s">
        <v>445</v>
      </c>
      <c r="I38" s="1" t="s">
        <v>672</v>
      </c>
      <c r="J38" s="1" t="s">
        <v>30</v>
      </c>
      <c r="K38" s="1" t="s">
        <v>673</v>
      </c>
      <c r="L38" s="1" t="s">
        <v>673</v>
      </c>
      <c r="M38" s="1" t="s">
        <v>448</v>
      </c>
      <c r="N38" s="1" t="s">
        <v>448</v>
      </c>
      <c r="O38" s="1" t="s">
        <v>449</v>
      </c>
      <c r="P38" s="1" t="s">
        <v>450</v>
      </c>
      <c r="Q38" s="1" t="s">
        <v>451</v>
      </c>
      <c r="R38" s="1" t="s">
        <v>674</v>
      </c>
      <c r="S38" s="1" t="s">
        <v>453</v>
      </c>
      <c r="T38" s="1" t="s">
        <v>454</v>
      </c>
      <c r="U38" s="1" t="s">
        <v>455</v>
      </c>
    </row>
    <row r="39" s="1" customFormat="1" spans="1:21">
      <c r="A39" s="3">
        <v>17734928805</v>
      </c>
      <c r="B39" s="1" t="s">
        <v>662</v>
      </c>
      <c r="C39" s="1" t="s">
        <v>675</v>
      </c>
      <c r="D39" s="1" t="s">
        <v>676</v>
      </c>
      <c r="E39" s="1" t="s">
        <v>677</v>
      </c>
      <c r="F39" s="1" t="s">
        <v>608</v>
      </c>
      <c r="G39" s="1" t="s">
        <v>529</v>
      </c>
      <c r="H39" s="1" t="s">
        <v>445</v>
      </c>
      <c r="I39" s="1" t="s">
        <v>678</v>
      </c>
      <c r="J39" s="1" t="s">
        <v>30</v>
      </c>
      <c r="K39" s="1" t="s">
        <v>679</v>
      </c>
      <c r="L39" s="1" t="s">
        <v>679</v>
      </c>
      <c r="M39" s="1" t="s">
        <v>448</v>
      </c>
      <c r="N39" s="1" t="s">
        <v>448</v>
      </c>
      <c r="O39" s="1" t="s">
        <v>449</v>
      </c>
      <c r="P39" s="1" t="s">
        <v>450</v>
      </c>
      <c r="Q39" s="1" t="s">
        <v>451</v>
      </c>
      <c r="R39" s="1" t="s">
        <v>680</v>
      </c>
      <c r="S39" s="1" t="s">
        <v>453</v>
      </c>
      <c r="T39" s="1" t="s">
        <v>454</v>
      </c>
      <c r="U39" s="1" t="s">
        <v>455</v>
      </c>
    </row>
    <row r="40" s="1" customFormat="1" spans="1:21">
      <c r="A40" s="3">
        <v>17734814952</v>
      </c>
      <c r="B40" s="1" t="s">
        <v>662</v>
      </c>
      <c r="C40" s="1" t="s">
        <v>681</v>
      </c>
      <c r="D40" s="1" t="s">
        <v>682</v>
      </c>
      <c r="E40" s="1" t="s">
        <v>683</v>
      </c>
      <c r="F40" s="1" t="s">
        <v>608</v>
      </c>
      <c r="G40" s="1" t="s">
        <v>480</v>
      </c>
      <c r="H40" s="1" t="s">
        <v>445</v>
      </c>
      <c r="I40" s="1" t="s">
        <v>684</v>
      </c>
      <c r="J40" s="1" t="s">
        <v>30</v>
      </c>
      <c r="K40" s="1" t="s">
        <v>685</v>
      </c>
      <c r="L40" s="1" t="s">
        <v>685</v>
      </c>
      <c r="M40" s="1" t="s">
        <v>448</v>
      </c>
      <c r="N40" s="1" t="s">
        <v>448</v>
      </c>
      <c r="O40" s="1" t="s">
        <v>449</v>
      </c>
      <c r="P40" s="1" t="s">
        <v>450</v>
      </c>
      <c r="Q40" s="1" t="s">
        <v>451</v>
      </c>
      <c r="R40" s="1" t="s">
        <v>686</v>
      </c>
      <c r="S40" s="1" t="s">
        <v>453</v>
      </c>
      <c r="T40" s="1" t="s">
        <v>454</v>
      </c>
      <c r="U40" s="1" t="s">
        <v>455</v>
      </c>
    </row>
    <row r="41" s="1" customFormat="1" spans="1:21">
      <c r="A41" s="3">
        <v>17728620300</v>
      </c>
      <c r="B41" s="1" t="s">
        <v>662</v>
      </c>
      <c r="C41" s="1" t="s">
        <v>687</v>
      </c>
      <c r="D41" s="1" t="s">
        <v>688</v>
      </c>
      <c r="E41" s="1" t="s">
        <v>689</v>
      </c>
      <c r="F41" s="1" t="s">
        <v>608</v>
      </c>
      <c r="G41" s="1" t="s">
        <v>529</v>
      </c>
      <c r="H41" s="1" t="s">
        <v>445</v>
      </c>
      <c r="I41" s="1" t="s">
        <v>690</v>
      </c>
      <c r="J41" s="1" t="s">
        <v>30</v>
      </c>
      <c r="K41" s="1" t="s">
        <v>691</v>
      </c>
      <c r="L41" s="1" t="s">
        <v>691</v>
      </c>
      <c r="M41" s="1" t="s">
        <v>448</v>
      </c>
      <c r="N41" s="1" t="s">
        <v>448</v>
      </c>
      <c r="O41" s="1" t="s">
        <v>449</v>
      </c>
      <c r="P41" s="1" t="s">
        <v>450</v>
      </c>
      <c r="Q41" s="1" t="s">
        <v>451</v>
      </c>
      <c r="R41" s="1" t="s">
        <v>692</v>
      </c>
      <c r="S41" s="1" t="s">
        <v>453</v>
      </c>
      <c r="T41" s="1" t="s">
        <v>454</v>
      </c>
      <c r="U41" s="1" t="s">
        <v>455</v>
      </c>
    </row>
    <row r="42" s="1" customFormat="1" spans="1:21">
      <c r="A42" s="3">
        <v>17728597482</v>
      </c>
      <c r="B42" s="1" t="s">
        <v>662</v>
      </c>
      <c r="C42" s="1" t="s">
        <v>693</v>
      </c>
      <c r="D42" s="1" t="s">
        <v>694</v>
      </c>
      <c r="E42" s="1" t="s">
        <v>695</v>
      </c>
      <c r="F42" s="1" t="s">
        <v>440</v>
      </c>
      <c r="G42" s="1" t="s">
        <v>444</v>
      </c>
      <c r="H42" s="1" t="s">
        <v>445</v>
      </c>
      <c r="I42" s="1" t="s">
        <v>696</v>
      </c>
      <c r="J42" s="1" t="s">
        <v>30</v>
      </c>
      <c r="K42" s="1" t="s">
        <v>697</v>
      </c>
      <c r="L42" s="1" t="s">
        <v>697</v>
      </c>
      <c r="M42" s="1" t="s">
        <v>448</v>
      </c>
      <c r="N42" s="1" t="s">
        <v>448</v>
      </c>
      <c r="O42" s="1" t="s">
        <v>449</v>
      </c>
      <c r="P42" s="1" t="s">
        <v>450</v>
      </c>
      <c r="Q42" s="1" t="s">
        <v>451</v>
      </c>
      <c r="R42" s="1" t="s">
        <v>698</v>
      </c>
      <c r="S42" s="1" t="s">
        <v>453</v>
      </c>
      <c r="T42" s="1" t="s">
        <v>454</v>
      </c>
      <c r="U42" s="1" t="s">
        <v>455</v>
      </c>
    </row>
    <row r="43" s="1" customFormat="1" spans="1:21">
      <c r="A43" s="3">
        <v>17727962661</v>
      </c>
      <c r="B43" s="1" t="s">
        <v>699</v>
      </c>
      <c r="C43" s="1" t="s">
        <v>700</v>
      </c>
      <c r="D43" s="1" t="s">
        <v>701</v>
      </c>
      <c r="E43" s="1" t="s">
        <v>702</v>
      </c>
      <c r="F43" s="1" t="s">
        <v>662</v>
      </c>
      <c r="G43" s="1" t="s">
        <v>480</v>
      </c>
      <c r="H43" s="1" t="s">
        <v>445</v>
      </c>
      <c r="I43" s="1" t="s">
        <v>703</v>
      </c>
      <c r="J43" s="1" t="s">
        <v>30</v>
      </c>
      <c r="K43" s="1" t="s">
        <v>704</v>
      </c>
      <c r="L43" s="1" t="s">
        <v>704</v>
      </c>
      <c r="M43" s="1" t="s">
        <v>448</v>
      </c>
      <c r="N43" s="1" t="s">
        <v>448</v>
      </c>
      <c r="O43" s="1" t="s">
        <v>449</v>
      </c>
      <c r="P43" s="1" t="s">
        <v>450</v>
      </c>
      <c r="Q43" s="1" t="s">
        <v>451</v>
      </c>
      <c r="R43" s="1" t="s">
        <v>705</v>
      </c>
      <c r="S43" s="1" t="s">
        <v>453</v>
      </c>
      <c r="T43" s="1" t="s">
        <v>454</v>
      </c>
      <c r="U43" s="1" t="s">
        <v>455</v>
      </c>
    </row>
    <row r="44" s="1" customFormat="1" spans="1:21">
      <c r="A44" s="3">
        <v>17727915798</v>
      </c>
      <c r="B44" s="1" t="s">
        <v>699</v>
      </c>
      <c r="C44" s="1" t="s">
        <v>706</v>
      </c>
      <c r="D44" s="1" t="s">
        <v>707</v>
      </c>
      <c r="E44" s="1" t="s">
        <v>708</v>
      </c>
      <c r="F44" s="1" t="s">
        <v>608</v>
      </c>
      <c r="G44" s="1" t="s">
        <v>529</v>
      </c>
      <c r="H44" s="1" t="s">
        <v>445</v>
      </c>
      <c r="I44" s="1" t="s">
        <v>709</v>
      </c>
      <c r="J44" s="1" t="s">
        <v>30</v>
      </c>
      <c r="K44" s="1" t="s">
        <v>710</v>
      </c>
      <c r="L44" s="1" t="s">
        <v>710</v>
      </c>
      <c r="M44" s="1" t="s">
        <v>448</v>
      </c>
      <c r="N44" s="1" t="s">
        <v>448</v>
      </c>
      <c r="O44" s="1" t="s">
        <v>449</v>
      </c>
      <c r="P44" s="1" t="s">
        <v>450</v>
      </c>
      <c r="Q44" s="1" t="s">
        <v>451</v>
      </c>
      <c r="R44" s="1" t="s">
        <v>711</v>
      </c>
      <c r="S44" s="1" t="s">
        <v>453</v>
      </c>
      <c r="T44" s="1" t="s">
        <v>454</v>
      </c>
      <c r="U44" s="1" t="s">
        <v>455</v>
      </c>
    </row>
    <row r="45" s="1" customFormat="1" spans="1:21">
      <c r="A45" s="3">
        <v>17727712262</v>
      </c>
      <c r="B45" s="1" t="s">
        <v>699</v>
      </c>
      <c r="C45" s="1" t="s">
        <v>712</v>
      </c>
      <c r="D45" s="1" t="s">
        <v>713</v>
      </c>
      <c r="E45" s="1" t="s">
        <v>714</v>
      </c>
      <c r="F45" s="1" t="s">
        <v>699</v>
      </c>
      <c r="G45" s="1" t="s">
        <v>529</v>
      </c>
      <c r="H45" s="1" t="s">
        <v>445</v>
      </c>
      <c r="I45" s="1" t="s">
        <v>715</v>
      </c>
      <c r="J45" s="1" t="s">
        <v>30</v>
      </c>
      <c r="K45" s="1" t="s">
        <v>716</v>
      </c>
      <c r="L45" s="1" t="s">
        <v>716</v>
      </c>
      <c r="M45" s="1" t="s">
        <v>448</v>
      </c>
      <c r="N45" s="1" t="s">
        <v>448</v>
      </c>
      <c r="O45" s="1" t="s">
        <v>449</v>
      </c>
      <c r="P45" s="1" t="s">
        <v>450</v>
      </c>
      <c r="Q45" s="1" t="s">
        <v>451</v>
      </c>
      <c r="R45" s="1" t="s">
        <v>717</v>
      </c>
      <c r="S45" s="1" t="s">
        <v>453</v>
      </c>
      <c r="T45" s="1" t="s">
        <v>454</v>
      </c>
      <c r="U45" s="1" t="s">
        <v>455</v>
      </c>
    </row>
    <row r="46" s="1" customFormat="1" spans="1:21">
      <c r="A46" s="3">
        <v>17727644836</v>
      </c>
      <c r="B46" s="1" t="s">
        <v>699</v>
      </c>
      <c r="C46" s="1" t="s">
        <v>718</v>
      </c>
      <c r="D46" s="1" t="s">
        <v>719</v>
      </c>
      <c r="E46" s="1" t="s">
        <v>720</v>
      </c>
      <c r="F46" s="1" t="s">
        <v>699</v>
      </c>
      <c r="G46" s="1" t="s">
        <v>529</v>
      </c>
      <c r="H46" s="1" t="s">
        <v>445</v>
      </c>
      <c r="I46" s="1" t="s">
        <v>721</v>
      </c>
      <c r="J46" s="1" t="s">
        <v>30</v>
      </c>
      <c r="K46" s="1" t="s">
        <v>722</v>
      </c>
      <c r="L46" s="1" t="s">
        <v>722</v>
      </c>
      <c r="M46" s="1" t="s">
        <v>448</v>
      </c>
      <c r="N46" s="1" t="s">
        <v>448</v>
      </c>
      <c r="O46" s="1" t="s">
        <v>449</v>
      </c>
      <c r="P46" s="1" t="s">
        <v>450</v>
      </c>
      <c r="Q46" s="1" t="s">
        <v>451</v>
      </c>
      <c r="R46" s="1" t="s">
        <v>723</v>
      </c>
      <c r="S46" s="1" t="s">
        <v>453</v>
      </c>
      <c r="T46" s="1" t="s">
        <v>454</v>
      </c>
      <c r="U46" s="1" t="s">
        <v>455</v>
      </c>
    </row>
    <row r="47" s="1" customFormat="1" spans="1:21">
      <c r="A47" s="3">
        <v>17727464125</v>
      </c>
      <c r="B47" s="1" t="s">
        <v>699</v>
      </c>
      <c r="C47" s="1" t="s">
        <v>724</v>
      </c>
      <c r="D47" s="1" t="s">
        <v>725</v>
      </c>
      <c r="E47" s="1" t="s">
        <v>726</v>
      </c>
      <c r="F47" s="1" t="s">
        <v>440</v>
      </c>
      <c r="G47" s="1" t="s">
        <v>444</v>
      </c>
      <c r="H47" s="1" t="s">
        <v>445</v>
      </c>
      <c r="I47" s="1" t="s">
        <v>727</v>
      </c>
      <c r="J47" s="1" t="s">
        <v>30</v>
      </c>
      <c r="K47" s="1" t="s">
        <v>728</v>
      </c>
      <c r="L47" s="1" t="s">
        <v>728</v>
      </c>
      <c r="M47" s="1" t="s">
        <v>448</v>
      </c>
      <c r="N47" s="1" t="s">
        <v>448</v>
      </c>
      <c r="O47" s="1" t="s">
        <v>449</v>
      </c>
      <c r="P47" s="1" t="s">
        <v>450</v>
      </c>
      <c r="Q47" s="1" t="s">
        <v>451</v>
      </c>
      <c r="R47" s="1" t="s">
        <v>729</v>
      </c>
      <c r="S47" s="1" t="s">
        <v>453</v>
      </c>
      <c r="T47" s="1" t="s">
        <v>454</v>
      </c>
      <c r="U47" s="1" t="s">
        <v>455</v>
      </c>
    </row>
    <row r="48" s="1" customFormat="1" spans="1:21">
      <c r="A48" s="3">
        <v>17726852183</v>
      </c>
      <c r="B48" s="1" t="s">
        <v>699</v>
      </c>
      <c r="C48" s="1" t="s">
        <v>730</v>
      </c>
      <c r="D48" s="1" t="s">
        <v>731</v>
      </c>
      <c r="E48" s="1" t="s">
        <v>732</v>
      </c>
      <c r="F48" s="1" t="s">
        <v>699</v>
      </c>
      <c r="G48" s="1" t="s">
        <v>440</v>
      </c>
      <c r="H48" s="1" t="s">
        <v>445</v>
      </c>
      <c r="I48" s="1" t="s">
        <v>733</v>
      </c>
      <c r="J48" s="1" t="s">
        <v>30</v>
      </c>
      <c r="K48" s="1" t="s">
        <v>734</v>
      </c>
      <c r="L48" s="1" t="s">
        <v>734</v>
      </c>
      <c r="M48" s="1" t="s">
        <v>448</v>
      </c>
      <c r="N48" s="1" t="s">
        <v>448</v>
      </c>
      <c r="O48" s="1" t="s">
        <v>449</v>
      </c>
      <c r="P48" s="1" t="s">
        <v>450</v>
      </c>
      <c r="Q48" s="1" t="s">
        <v>451</v>
      </c>
      <c r="R48" s="1" t="s">
        <v>735</v>
      </c>
      <c r="S48" s="1" t="s">
        <v>453</v>
      </c>
      <c r="T48" s="1" t="s">
        <v>454</v>
      </c>
      <c r="U48" s="1" t="s">
        <v>455</v>
      </c>
    </row>
    <row r="49" s="1" customFormat="1" spans="1:21">
      <c r="A49" s="3">
        <v>17726342685</v>
      </c>
      <c r="B49" s="1" t="s">
        <v>699</v>
      </c>
      <c r="C49" s="1" t="s">
        <v>736</v>
      </c>
      <c r="D49" s="1" t="s">
        <v>737</v>
      </c>
      <c r="E49" s="1" t="s">
        <v>738</v>
      </c>
      <c r="F49" s="1" t="s">
        <v>608</v>
      </c>
      <c r="G49" s="1" t="s">
        <v>529</v>
      </c>
      <c r="H49" s="1" t="s">
        <v>445</v>
      </c>
      <c r="I49" s="1" t="s">
        <v>739</v>
      </c>
      <c r="J49" s="1" t="s">
        <v>30</v>
      </c>
      <c r="K49" s="1" t="s">
        <v>740</v>
      </c>
      <c r="L49" s="1" t="s">
        <v>740</v>
      </c>
      <c r="M49" s="1" t="s">
        <v>448</v>
      </c>
      <c r="N49" s="1" t="s">
        <v>448</v>
      </c>
      <c r="O49" s="1" t="s">
        <v>449</v>
      </c>
      <c r="P49" s="1" t="s">
        <v>450</v>
      </c>
      <c r="Q49" s="1" t="s">
        <v>451</v>
      </c>
      <c r="R49" s="1" t="s">
        <v>741</v>
      </c>
      <c r="S49" s="1" t="s">
        <v>453</v>
      </c>
      <c r="T49" s="1" t="s">
        <v>454</v>
      </c>
      <c r="U49" s="1" t="s">
        <v>455</v>
      </c>
    </row>
    <row r="50" s="1" customFormat="1" spans="1:21">
      <c r="A50" s="3">
        <v>17725714901</v>
      </c>
      <c r="B50" s="1" t="s">
        <v>742</v>
      </c>
      <c r="C50" s="1" t="s">
        <v>743</v>
      </c>
      <c r="D50" s="1" t="s">
        <v>744</v>
      </c>
      <c r="E50" s="1" t="s">
        <v>745</v>
      </c>
      <c r="F50" s="1" t="s">
        <v>440</v>
      </c>
      <c r="G50" s="1" t="s">
        <v>444</v>
      </c>
      <c r="H50" s="1" t="s">
        <v>445</v>
      </c>
      <c r="I50" s="1" t="s">
        <v>746</v>
      </c>
      <c r="J50" s="1" t="s">
        <v>30</v>
      </c>
      <c r="K50" s="1" t="s">
        <v>747</v>
      </c>
      <c r="L50" s="1" t="s">
        <v>747</v>
      </c>
      <c r="M50" s="1" t="s">
        <v>448</v>
      </c>
      <c r="N50" s="1" t="s">
        <v>448</v>
      </c>
      <c r="O50" s="1" t="s">
        <v>449</v>
      </c>
      <c r="P50" s="1" t="s">
        <v>450</v>
      </c>
      <c r="Q50" s="1" t="s">
        <v>451</v>
      </c>
      <c r="R50" s="1" t="s">
        <v>748</v>
      </c>
      <c r="S50" s="1" t="s">
        <v>453</v>
      </c>
      <c r="T50" s="1" t="s">
        <v>454</v>
      </c>
      <c r="U50" s="1" t="s">
        <v>455</v>
      </c>
    </row>
    <row r="51" s="1" customFormat="1" spans="1:21">
      <c r="A51" s="3">
        <v>17718552981</v>
      </c>
      <c r="B51" s="1" t="s">
        <v>749</v>
      </c>
      <c r="C51" s="1" t="s">
        <v>750</v>
      </c>
      <c r="D51" s="1" t="s">
        <v>751</v>
      </c>
      <c r="E51" s="1" t="s">
        <v>752</v>
      </c>
      <c r="F51" s="1" t="s">
        <v>749</v>
      </c>
      <c r="G51" s="1" t="s">
        <v>480</v>
      </c>
      <c r="H51" s="1" t="s">
        <v>445</v>
      </c>
      <c r="I51" s="1" t="s">
        <v>753</v>
      </c>
      <c r="J51" s="1" t="s">
        <v>30</v>
      </c>
      <c r="K51" s="1" t="s">
        <v>754</v>
      </c>
      <c r="L51" s="1" t="s">
        <v>754</v>
      </c>
      <c r="M51" s="1" t="s">
        <v>448</v>
      </c>
      <c r="N51" s="1" t="s">
        <v>448</v>
      </c>
      <c r="O51" s="1" t="s">
        <v>449</v>
      </c>
      <c r="P51" s="1" t="s">
        <v>450</v>
      </c>
      <c r="Q51" s="1" t="s">
        <v>451</v>
      </c>
      <c r="R51" s="1" t="s">
        <v>755</v>
      </c>
      <c r="S51" s="1" t="s">
        <v>453</v>
      </c>
      <c r="T51" s="1" t="s">
        <v>454</v>
      </c>
      <c r="U51" s="1" t="s">
        <v>455</v>
      </c>
    </row>
    <row r="52" s="1" customFormat="1" spans="1:21">
      <c r="A52" s="3">
        <v>17708542993</v>
      </c>
      <c r="B52" s="1" t="s">
        <v>756</v>
      </c>
      <c r="C52" s="1" t="s">
        <v>757</v>
      </c>
      <c r="D52" s="1" t="s">
        <v>758</v>
      </c>
      <c r="E52" s="1" t="s">
        <v>759</v>
      </c>
      <c r="F52" s="1" t="s">
        <v>608</v>
      </c>
      <c r="G52" s="1" t="s">
        <v>529</v>
      </c>
      <c r="H52" s="1" t="s">
        <v>445</v>
      </c>
      <c r="I52" s="1" t="s">
        <v>760</v>
      </c>
      <c r="J52" s="1" t="s">
        <v>30</v>
      </c>
      <c r="K52" s="1" t="s">
        <v>761</v>
      </c>
      <c r="L52" s="1" t="s">
        <v>761</v>
      </c>
      <c r="M52" s="1" t="s">
        <v>448</v>
      </c>
      <c r="N52" s="1" t="s">
        <v>448</v>
      </c>
      <c r="O52" s="1" t="s">
        <v>449</v>
      </c>
      <c r="P52" s="1" t="s">
        <v>450</v>
      </c>
      <c r="Q52" s="1" t="s">
        <v>451</v>
      </c>
      <c r="R52" s="1" t="s">
        <v>762</v>
      </c>
      <c r="S52" s="1" t="s">
        <v>453</v>
      </c>
      <c r="T52" s="1" t="s">
        <v>454</v>
      </c>
      <c r="U52" s="1" t="s">
        <v>455</v>
      </c>
    </row>
    <row r="53" s="1" customFormat="1" spans="1:21">
      <c r="A53" s="3">
        <v>17707996263</v>
      </c>
      <c r="B53" s="1" t="s">
        <v>756</v>
      </c>
      <c r="C53" s="1" t="s">
        <v>763</v>
      </c>
      <c r="D53" s="1" t="s">
        <v>764</v>
      </c>
      <c r="E53" s="1" t="s">
        <v>765</v>
      </c>
      <c r="F53" s="1" t="s">
        <v>699</v>
      </c>
      <c r="G53" s="1" t="s">
        <v>529</v>
      </c>
      <c r="H53" s="1" t="s">
        <v>445</v>
      </c>
      <c r="I53" s="1" t="s">
        <v>766</v>
      </c>
      <c r="J53" s="1" t="s">
        <v>30</v>
      </c>
      <c r="K53" s="1" t="s">
        <v>767</v>
      </c>
      <c r="L53" s="1" t="s">
        <v>767</v>
      </c>
      <c r="M53" s="1" t="s">
        <v>448</v>
      </c>
      <c r="N53" s="1" t="s">
        <v>448</v>
      </c>
      <c r="O53" s="1" t="s">
        <v>449</v>
      </c>
      <c r="P53" s="1" t="s">
        <v>450</v>
      </c>
      <c r="Q53" s="1" t="s">
        <v>451</v>
      </c>
      <c r="R53" s="1" t="s">
        <v>768</v>
      </c>
      <c r="S53" s="1" t="s">
        <v>453</v>
      </c>
      <c r="T53" s="1" t="s">
        <v>454</v>
      </c>
      <c r="U53" s="1" t="s">
        <v>455</v>
      </c>
    </row>
    <row r="54" s="1" customFormat="1" spans="1:21">
      <c r="A54" s="3">
        <v>17707774163</v>
      </c>
      <c r="B54" s="1" t="s">
        <v>756</v>
      </c>
      <c r="C54" s="1" t="s">
        <v>769</v>
      </c>
      <c r="D54" s="1" t="s">
        <v>770</v>
      </c>
      <c r="E54" s="1" t="s">
        <v>771</v>
      </c>
      <c r="F54" s="1" t="s">
        <v>480</v>
      </c>
      <c r="G54" s="1" t="s">
        <v>440</v>
      </c>
      <c r="H54" s="1" t="s">
        <v>445</v>
      </c>
      <c r="I54" s="1" t="s">
        <v>772</v>
      </c>
      <c r="J54" s="1" t="s">
        <v>30</v>
      </c>
      <c r="K54" s="1" t="s">
        <v>773</v>
      </c>
      <c r="L54" s="1" t="s">
        <v>773</v>
      </c>
      <c r="M54" s="1" t="s">
        <v>448</v>
      </c>
      <c r="N54" s="1" t="s">
        <v>448</v>
      </c>
      <c r="O54" s="1" t="s">
        <v>449</v>
      </c>
      <c r="P54" s="1" t="s">
        <v>450</v>
      </c>
      <c r="Q54" s="1" t="s">
        <v>451</v>
      </c>
      <c r="R54" s="1" t="s">
        <v>774</v>
      </c>
      <c r="S54" s="1" t="s">
        <v>453</v>
      </c>
      <c r="T54" s="1" t="s">
        <v>454</v>
      </c>
      <c r="U54" s="1" t="s">
        <v>455</v>
      </c>
    </row>
    <row r="55" s="1" customFormat="1" spans="1:21">
      <c r="A55" s="3">
        <v>17706691433</v>
      </c>
      <c r="B55" s="1" t="s">
        <v>756</v>
      </c>
      <c r="C55" s="1" t="s">
        <v>775</v>
      </c>
      <c r="D55" s="1" t="s">
        <v>776</v>
      </c>
      <c r="E55" s="1" t="s">
        <v>777</v>
      </c>
      <c r="F55" s="1" t="s">
        <v>440</v>
      </c>
      <c r="G55" s="1" t="s">
        <v>444</v>
      </c>
      <c r="H55" s="1" t="s">
        <v>445</v>
      </c>
      <c r="I55" s="1" t="s">
        <v>778</v>
      </c>
      <c r="J55" s="1" t="s">
        <v>30</v>
      </c>
      <c r="K55" s="1" t="s">
        <v>779</v>
      </c>
      <c r="L55" s="1" t="s">
        <v>779</v>
      </c>
      <c r="M55" s="1" t="s">
        <v>448</v>
      </c>
      <c r="N55" s="1" t="s">
        <v>448</v>
      </c>
      <c r="O55" s="1" t="s">
        <v>449</v>
      </c>
      <c r="P55" s="1" t="s">
        <v>450</v>
      </c>
      <c r="Q55" s="1" t="s">
        <v>451</v>
      </c>
      <c r="R55" s="1" t="s">
        <v>780</v>
      </c>
      <c r="S55" s="1" t="s">
        <v>453</v>
      </c>
      <c r="T55" s="1" t="s">
        <v>454</v>
      </c>
      <c r="U55" s="1" t="s">
        <v>455</v>
      </c>
    </row>
    <row r="56" s="1" customFormat="1" spans="1:21">
      <c r="A56" s="3">
        <v>17699733685</v>
      </c>
      <c r="B56" s="1" t="s">
        <v>781</v>
      </c>
      <c r="C56" s="1" t="s">
        <v>782</v>
      </c>
      <c r="D56" s="1" t="s">
        <v>783</v>
      </c>
      <c r="E56" s="1" t="s">
        <v>784</v>
      </c>
      <c r="F56" s="1" t="s">
        <v>742</v>
      </c>
      <c r="G56" s="1" t="s">
        <v>440</v>
      </c>
      <c r="H56" s="1" t="s">
        <v>445</v>
      </c>
      <c r="I56" s="1" t="s">
        <v>785</v>
      </c>
      <c r="J56" s="1" t="s">
        <v>30</v>
      </c>
      <c r="K56" s="1" t="s">
        <v>786</v>
      </c>
      <c r="L56" s="1" t="s">
        <v>786</v>
      </c>
      <c r="M56" s="1" t="s">
        <v>448</v>
      </c>
      <c r="N56" s="1" t="s">
        <v>448</v>
      </c>
      <c r="O56" s="1" t="s">
        <v>449</v>
      </c>
      <c r="P56" s="1" t="s">
        <v>450</v>
      </c>
      <c r="Q56" s="1" t="s">
        <v>451</v>
      </c>
      <c r="R56" s="1" t="s">
        <v>787</v>
      </c>
      <c r="S56" s="1" t="s">
        <v>453</v>
      </c>
      <c r="T56" s="1" t="s">
        <v>454</v>
      </c>
      <c r="U56" s="1" t="s">
        <v>455</v>
      </c>
    </row>
    <row r="57" s="1" customFormat="1" spans="1:21">
      <c r="A57" s="3">
        <v>17698425433</v>
      </c>
      <c r="B57" s="1" t="s">
        <v>788</v>
      </c>
      <c r="C57" s="1" t="s">
        <v>789</v>
      </c>
      <c r="D57" s="1" t="s">
        <v>790</v>
      </c>
      <c r="E57" s="1" t="s">
        <v>791</v>
      </c>
      <c r="F57" s="1" t="s">
        <v>480</v>
      </c>
      <c r="G57" s="1" t="s">
        <v>444</v>
      </c>
      <c r="H57" s="1" t="s">
        <v>445</v>
      </c>
      <c r="I57" s="1" t="s">
        <v>792</v>
      </c>
      <c r="J57" s="1" t="s">
        <v>30</v>
      </c>
      <c r="K57" s="1" t="s">
        <v>793</v>
      </c>
      <c r="L57" s="1" t="s">
        <v>793</v>
      </c>
      <c r="M57" s="1" t="s">
        <v>448</v>
      </c>
      <c r="N57" s="1" t="s">
        <v>448</v>
      </c>
      <c r="O57" s="1" t="s">
        <v>449</v>
      </c>
      <c r="P57" s="1" t="s">
        <v>450</v>
      </c>
      <c r="Q57" s="1" t="s">
        <v>451</v>
      </c>
      <c r="R57" s="1" t="s">
        <v>794</v>
      </c>
      <c r="S57" s="1" t="s">
        <v>453</v>
      </c>
      <c r="T57" s="1" t="s">
        <v>454</v>
      </c>
      <c r="U57" s="1" t="s">
        <v>455</v>
      </c>
    </row>
    <row r="58" s="1" customFormat="1" spans="1:21">
      <c r="A58" s="3">
        <v>17690997852</v>
      </c>
      <c r="B58" s="1" t="s">
        <v>788</v>
      </c>
      <c r="C58" s="1" t="s">
        <v>795</v>
      </c>
      <c r="D58" s="1" t="s">
        <v>664</v>
      </c>
      <c r="E58" s="1" t="s">
        <v>796</v>
      </c>
      <c r="F58" s="1" t="s">
        <v>480</v>
      </c>
      <c r="G58" s="1" t="s">
        <v>440</v>
      </c>
      <c r="H58" s="1" t="s">
        <v>445</v>
      </c>
      <c r="I58" s="1" t="s">
        <v>797</v>
      </c>
      <c r="J58" s="1" t="s">
        <v>30</v>
      </c>
      <c r="K58" s="1" t="s">
        <v>798</v>
      </c>
      <c r="L58" s="1" t="s">
        <v>798</v>
      </c>
      <c r="M58" s="1" t="s">
        <v>448</v>
      </c>
      <c r="N58" s="1" t="s">
        <v>448</v>
      </c>
      <c r="O58" s="1" t="s">
        <v>449</v>
      </c>
      <c r="P58" s="1" t="s">
        <v>450</v>
      </c>
      <c r="Q58" s="1" t="s">
        <v>451</v>
      </c>
      <c r="R58" s="1" t="s">
        <v>799</v>
      </c>
      <c r="S58" s="1" t="s">
        <v>453</v>
      </c>
      <c r="T58" s="1" t="s">
        <v>454</v>
      </c>
      <c r="U58" s="1" t="s">
        <v>455</v>
      </c>
    </row>
    <row r="59" s="1" customFormat="1" spans="1:21">
      <c r="A59" s="3">
        <v>17688296148</v>
      </c>
      <c r="B59" s="1" t="s">
        <v>800</v>
      </c>
      <c r="C59" s="1" t="s">
        <v>801</v>
      </c>
      <c r="D59" s="1" t="s">
        <v>802</v>
      </c>
      <c r="E59" s="1" t="s">
        <v>803</v>
      </c>
      <c r="F59" s="1" t="s">
        <v>480</v>
      </c>
      <c r="G59" s="1" t="s">
        <v>440</v>
      </c>
      <c r="H59" s="1" t="s">
        <v>445</v>
      </c>
      <c r="I59" s="1" t="s">
        <v>804</v>
      </c>
      <c r="J59" s="1" t="s">
        <v>30</v>
      </c>
      <c r="K59" s="1" t="s">
        <v>805</v>
      </c>
      <c r="L59" s="1" t="s">
        <v>805</v>
      </c>
      <c r="M59" s="1" t="s">
        <v>448</v>
      </c>
      <c r="N59" s="1" t="s">
        <v>448</v>
      </c>
      <c r="O59" s="1" t="s">
        <v>449</v>
      </c>
      <c r="P59" s="1" t="s">
        <v>450</v>
      </c>
      <c r="Q59" s="1" t="s">
        <v>451</v>
      </c>
      <c r="R59" s="1" t="s">
        <v>806</v>
      </c>
      <c r="S59" s="1" t="s">
        <v>453</v>
      </c>
      <c r="T59" s="1" t="s">
        <v>454</v>
      </c>
      <c r="U59" s="1" t="s">
        <v>455</v>
      </c>
    </row>
    <row r="60" s="1" customFormat="1" spans="1:21">
      <c r="A60" s="3">
        <v>17680186377</v>
      </c>
      <c r="B60" s="1" t="s">
        <v>800</v>
      </c>
      <c r="C60" s="1" t="s">
        <v>807</v>
      </c>
      <c r="D60" s="1" t="s">
        <v>808</v>
      </c>
      <c r="E60" s="1" t="s">
        <v>809</v>
      </c>
      <c r="F60" s="1" t="s">
        <v>480</v>
      </c>
      <c r="G60" s="1" t="s">
        <v>444</v>
      </c>
      <c r="H60" s="1" t="s">
        <v>445</v>
      </c>
      <c r="I60" s="1" t="s">
        <v>810</v>
      </c>
      <c r="J60" s="1" t="s">
        <v>30</v>
      </c>
      <c r="K60" s="1" t="s">
        <v>811</v>
      </c>
      <c r="L60" s="1" t="s">
        <v>811</v>
      </c>
      <c r="M60" s="1" t="s">
        <v>448</v>
      </c>
      <c r="N60" s="1" t="s">
        <v>448</v>
      </c>
      <c r="O60" s="1" t="s">
        <v>449</v>
      </c>
      <c r="P60" s="1" t="s">
        <v>450</v>
      </c>
      <c r="Q60" s="1" t="s">
        <v>451</v>
      </c>
      <c r="R60" s="1" t="s">
        <v>812</v>
      </c>
      <c r="S60" s="1" t="s">
        <v>453</v>
      </c>
      <c r="T60" s="1" t="s">
        <v>454</v>
      </c>
      <c r="U60" s="1" t="s">
        <v>455</v>
      </c>
    </row>
    <row r="61" s="1" customFormat="1" spans="1:21">
      <c r="A61" s="3">
        <v>17680116657</v>
      </c>
      <c r="B61" s="1" t="s">
        <v>800</v>
      </c>
      <c r="C61" s="1" t="s">
        <v>813</v>
      </c>
      <c r="D61" s="1" t="s">
        <v>814</v>
      </c>
      <c r="E61" s="1" t="s">
        <v>815</v>
      </c>
      <c r="F61" s="1" t="s">
        <v>608</v>
      </c>
      <c r="G61" s="1" t="s">
        <v>529</v>
      </c>
      <c r="H61" s="1" t="s">
        <v>445</v>
      </c>
      <c r="I61" s="1" t="s">
        <v>816</v>
      </c>
      <c r="J61" s="1" t="s">
        <v>30</v>
      </c>
      <c r="K61" s="1" t="s">
        <v>817</v>
      </c>
      <c r="L61" s="1" t="s">
        <v>817</v>
      </c>
      <c r="M61" s="1" t="s">
        <v>448</v>
      </c>
      <c r="N61" s="1" t="s">
        <v>448</v>
      </c>
      <c r="O61" s="1" t="s">
        <v>449</v>
      </c>
      <c r="P61" s="1" t="s">
        <v>450</v>
      </c>
      <c r="Q61" s="1" t="s">
        <v>451</v>
      </c>
      <c r="R61" s="1" t="s">
        <v>818</v>
      </c>
      <c r="S61" s="1" t="s">
        <v>453</v>
      </c>
      <c r="T61" s="1" t="s">
        <v>454</v>
      </c>
      <c r="U61" s="1" t="s">
        <v>455</v>
      </c>
    </row>
    <row r="62" s="1" customFormat="1" spans="1:21">
      <c r="A62" s="3">
        <v>17677289588</v>
      </c>
      <c r="B62" s="1" t="s">
        <v>819</v>
      </c>
      <c r="C62" s="1" t="s">
        <v>820</v>
      </c>
      <c r="D62" s="1" t="s">
        <v>821</v>
      </c>
      <c r="E62" s="1" t="s">
        <v>822</v>
      </c>
      <c r="F62" s="1" t="s">
        <v>662</v>
      </c>
      <c r="G62" s="1" t="s">
        <v>480</v>
      </c>
      <c r="H62" s="1" t="s">
        <v>445</v>
      </c>
      <c r="I62" s="1" t="s">
        <v>823</v>
      </c>
      <c r="J62" s="1" t="s">
        <v>30</v>
      </c>
      <c r="K62" s="1" t="s">
        <v>824</v>
      </c>
      <c r="L62" s="1" t="s">
        <v>824</v>
      </c>
      <c r="M62" s="1" t="s">
        <v>448</v>
      </c>
      <c r="N62" s="1" t="s">
        <v>448</v>
      </c>
      <c r="O62" s="1" t="s">
        <v>449</v>
      </c>
      <c r="P62" s="1" t="s">
        <v>450</v>
      </c>
      <c r="Q62" s="1" t="s">
        <v>451</v>
      </c>
      <c r="R62" s="1" t="s">
        <v>825</v>
      </c>
      <c r="S62" s="1" t="s">
        <v>453</v>
      </c>
      <c r="T62" s="1" t="s">
        <v>454</v>
      </c>
      <c r="U62" s="1" t="s">
        <v>455</v>
      </c>
    </row>
    <row r="63" s="1" customFormat="1" spans="1:21">
      <c r="A63" s="3">
        <v>17669646607</v>
      </c>
      <c r="B63" s="1" t="s">
        <v>819</v>
      </c>
      <c r="C63" s="1" t="s">
        <v>826</v>
      </c>
      <c r="D63" s="1" t="s">
        <v>827</v>
      </c>
      <c r="E63" s="1" t="s">
        <v>828</v>
      </c>
      <c r="F63" s="1" t="s">
        <v>529</v>
      </c>
      <c r="G63" s="1" t="s">
        <v>444</v>
      </c>
      <c r="H63" s="1" t="s">
        <v>445</v>
      </c>
      <c r="I63" s="1" t="s">
        <v>829</v>
      </c>
      <c r="J63" s="1" t="s">
        <v>30</v>
      </c>
      <c r="K63" s="1" t="s">
        <v>830</v>
      </c>
      <c r="L63" s="1" t="s">
        <v>830</v>
      </c>
      <c r="M63" s="1" t="s">
        <v>448</v>
      </c>
      <c r="N63" s="1" t="s">
        <v>448</v>
      </c>
      <c r="O63" s="1" t="s">
        <v>449</v>
      </c>
      <c r="P63" s="1" t="s">
        <v>450</v>
      </c>
      <c r="Q63" s="1" t="s">
        <v>451</v>
      </c>
      <c r="R63" s="1" t="s">
        <v>831</v>
      </c>
      <c r="S63" s="1" t="s">
        <v>453</v>
      </c>
      <c r="T63" s="1" t="s">
        <v>454</v>
      </c>
      <c r="U63" s="1" t="s">
        <v>455</v>
      </c>
    </row>
    <row r="64" s="1" customFormat="1" spans="1:21">
      <c r="A64" s="3">
        <v>17669526713</v>
      </c>
      <c r="B64" s="1" t="s">
        <v>819</v>
      </c>
      <c r="C64" s="1" t="s">
        <v>832</v>
      </c>
      <c r="D64" s="1" t="s">
        <v>833</v>
      </c>
      <c r="E64" s="1" t="s">
        <v>834</v>
      </c>
      <c r="F64" s="1" t="s">
        <v>440</v>
      </c>
      <c r="G64" s="1" t="s">
        <v>444</v>
      </c>
      <c r="H64" s="1" t="s">
        <v>445</v>
      </c>
      <c r="I64" s="1" t="s">
        <v>835</v>
      </c>
      <c r="J64" s="1" t="s">
        <v>30</v>
      </c>
      <c r="K64" s="1" t="s">
        <v>836</v>
      </c>
      <c r="L64" s="1" t="s">
        <v>836</v>
      </c>
      <c r="M64" s="1" t="s">
        <v>448</v>
      </c>
      <c r="N64" s="1" t="s">
        <v>448</v>
      </c>
      <c r="O64" s="1" t="s">
        <v>449</v>
      </c>
      <c r="P64" s="1" t="s">
        <v>450</v>
      </c>
      <c r="Q64" s="1" t="s">
        <v>451</v>
      </c>
      <c r="R64" s="1" t="s">
        <v>837</v>
      </c>
      <c r="S64" s="1" t="s">
        <v>453</v>
      </c>
      <c r="T64" s="1" t="s">
        <v>454</v>
      </c>
      <c r="U64" s="1" t="s">
        <v>455</v>
      </c>
    </row>
    <row r="65" s="1" customFormat="1" spans="1:21">
      <c r="A65" s="3">
        <v>17668412798</v>
      </c>
      <c r="B65" s="1" t="s">
        <v>819</v>
      </c>
      <c r="C65" s="1" t="s">
        <v>838</v>
      </c>
      <c r="D65" s="1" t="s">
        <v>839</v>
      </c>
      <c r="E65" s="1" t="s">
        <v>840</v>
      </c>
      <c r="F65" s="1" t="s">
        <v>480</v>
      </c>
      <c r="G65" s="1" t="s">
        <v>440</v>
      </c>
      <c r="H65" s="1" t="s">
        <v>445</v>
      </c>
      <c r="I65" s="1" t="s">
        <v>841</v>
      </c>
      <c r="J65" s="1" t="s">
        <v>30</v>
      </c>
      <c r="K65" s="1" t="s">
        <v>842</v>
      </c>
      <c r="L65" s="1" t="s">
        <v>842</v>
      </c>
      <c r="M65" s="1" t="s">
        <v>448</v>
      </c>
      <c r="N65" s="1" t="s">
        <v>448</v>
      </c>
      <c r="O65" s="1" t="s">
        <v>449</v>
      </c>
      <c r="P65" s="1" t="s">
        <v>450</v>
      </c>
      <c r="Q65" s="1" t="s">
        <v>451</v>
      </c>
      <c r="R65" s="1" t="s">
        <v>843</v>
      </c>
      <c r="S65" s="1" t="s">
        <v>453</v>
      </c>
      <c r="T65" s="1" t="s">
        <v>454</v>
      </c>
      <c r="U65" s="1" t="s">
        <v>455</v>
      </c>
    </row>
    <row r="66" s="1" customFormat="1" spans="1:21">
      <c r="A66" s="3">
        <v>17667637755</v>
      </c>
      <c r="B66" s="1" t="s">
        <v>844</v>
      </c>
      <c r="C66" s="1" t="s">
        <v>845</v>
      </c>
      <c r="D66" s="1" t="s">
        <v>846</v>
      </c>
      <c r="E66" s="1" t="s">
        <v>847</v>
      </c>
      <c r="F66" s="1" t="s">
        <v>440</v>
      </c>
      <c r="G66" s="1" t="s">
        <v>444</v>
      </c>
      <c r="H66" s="1" t="s">
        <v>445</v>
      </c>
      <c r="I66" s="1" t="s">
        <v>848</v>
      </c>
      <c r="J66" s="1" t="s">
        <v>30</v>
      </c>
      <c r="K66" s="1" t="s">
        <v>849</v>
      </c>
      <c r="L66" s="1" t="s">
        <v>849</v>
      </c>
      <c r="M66" s="1" t="s">
        <v>448</v>
      </c>
      <c r="N66" s="1" t="s">
        <v>448</v>
      </c>
      <c r="O66" s="1" t="s">
        <v>449</v>
      </c>
      <c r="P66" s="1" t="s">
        <v>450</v>
      </c>
      <c r="Q66" s="1" t="s">
        <v>451</v>
      </c>
      <c r="R66" s="1" t="s">
        <v>850</v>
      </c>
      <c r="S66" s="1" t="s">
        <v>453</v>
      </c>
      <c r="T66" s="1" t="s">
        <v>454</v>
      </c>
      <c r="U66" s="1" t="s">
        <v>455</v>
      </c>
    </row>
    <row r="67" s="1" customFormat="1" spans="1:21">
      <c r="A67" s="3">
        <v>17667135063</v>
      </c>
      <c r="B67" s="1" t="s">
        <v>844</v>
      </c>
      <c r="C67" s="1" t="s">
        <v>851</v>
      </c>
      <c r="D67" s="1" t="s">
        <v>852</v>
      </c>
      <c r="E67" s="1" t="s">
        <v>853</v>
      </c>
      <c r="F67" s="1" t="s">
        <v>529</v>
      </c>
      <c r="G67" s="1" t="s">
        <v>480</v>
      </c>
      <c r="H67" s="1" t="s">
        <v>445</v>
      </c>
      <c r="I67" s="1" t="s">
        <v>854</v>
      </c>
      <c r="J67" s="1" t="s">
        <v>30</v>
      </c>
      <c r="K67" s="1" t="s">
        <v>855</v>
      </c>
      <c r="L67" s="1" t="s">
        <v>855</v>
      </c>
      <c r="M67" s="1" t="s">
        <v>448</v>
      </c>
      <c r="N67" s="1" t="s">
        <v>448</v>
      </c>
      <c r="O67" s="1" t="s">
        <v>449</v>
      </c>
      <c r="P67" s="1" t="s">
        <v>450</v>
      </c>
      <c r="Q67" s="1" t="s">
        <v>451</v>
      </c>
      <c r="R67" s="1" t="s">
        <v>856</v>
      </c>
      <c r="S67" s="1" t="s">
        <v>453</v>
      </c>
      <c r="T67" s="1" t="s">
        <v>454</v>
      </c>
      <c r="U67" s="1" t="s">
        <v>455</v>
      </c>
    </row>
    <row r="68" s="1" customFormat="1" spans="1:21">
      <c r="A68" s="3">
        <v>17666307811</v>
      </c>
      <c r="B68" s="1" t="s">
        <v>844</v>
      </c>
      <c r="C68" s="1" t="s">
        <v>857</v>
      </c>
      <c r="D68" s="1" t="s">
        <v>858</v>
      </c>
      <c r="E68" s="1" t="s">
        <v>859</v>
      </c>
      <c r="F68" s="1" t="s">
        <v>608</v>
      </c>
      <c r="G68" s="1" t="s">
        <v>480</v>
      </c>
      <c r="H68" s="1" t="s">
        <v>445</v>
      </c>
      <c r="I68" s="1" t="s">
        <v>860</v>
      </c>
      <c r="J68" s="1" t="s">
        <v>30</v>
      </c>
      <c r="K68" s="1" t="s">
        <v>861</v>
      </c>
      <c r="L68" s="1" t="s">
        <v>861</v>
      </c>
      <c r="M68" s="1" t="s">
        <v>448</v>
      </c>
      <c r="N68" s="1" t="s">
        <v>448</v>
      </c>
      <c r="O68" s="1" t="s">
        <v>449</v>
      </c>
      <c r="P68" s="1" t="s">
        <v>450</v>
      </c>
      <c r="Q68" s="1" t="s">
        <v>451</v>
      </c>
      <c r="R68" s="1" t="s">
        <v>862</v>
      </c>
      <c r="S68" s="1" t="s">
        <v>453</v>
      </c>
      <c r="T68" s="1" t="s">
        <v>454</v>
      </c>
      <c r="U68" s="1" t="s">
        <v>455</v>
      </c>
    </row>
    <row r="69" s="1" customFormat="1" spans="1:21">
      <c r="A69" s="3">
        <v>17665875700</v>
      </c>
      <c r="B69" s="1" t="s">
        <v>844</v>
      </c>
      <c r="C69" s="1" t="s">
        <v>863</v>
      </c>
      <c r="D69" s="1" t="s">
        <v>864</v>
      </c>
      <c r="E69" s="1" t="s">
        <v>865</v>
      </c>
      <c r="F69" s="1" t="s">
        <v>480</v>
      </c>
      <c r="G69" s="1" t="s">
        <v>440</v>
      </c>
      <c r="H69" s="1" t="s">
        <v>445</v>
      </c>
      <c r="I69" s="1" t="s">
        <v>866</v>
      </c>
      <c r="J69" s="1" t="s">
        <v>30</v>
      </c>
      <c r="K69" s="1" t="s">
        <v>867</v>
      </c>
      <c r="L69" s="1" t="s">
        <v>867</v>
      </c>
      <c r="M69" s="1" t="s">
        <v>448</v>
      </c>
      <c r="N69" s="1" t="s">
        <v>448</v>
      </c>
      <c r="O69" s="1" t="s">
        <v>449</v>
      </c>
      <c r="P69" s="1" t="s">
        <v>450</v>
      </c>
      <c r="Q69" s="1" t="s">
        <v>451</v>
      </c>
      <c r="R69" s="1" t="s">
        <v>868</v>
      </c>
      <c r="S69" s="1" t="s">
        <v>453</v>
      </c>
      <c r="T69" s="1" t="s">
        <v>454</v>
      </c>
      <c r="U69" s="1" t="s">
        <v>455</v>
      </c>
    </row>
    <row r="70" s="1" customFormat="1" spans="1:21">
      <c r="A70" s="3">
        <v>17648010028</v>
      </c>
      <c r="B70" s="1" t="s">
        <v>869</v>
      </c>
      <c r="C70" s="1" t="s">
        <v>870</v>
      </c>
      <c r="D70" s="1" t="s">
        <v>871</v>
      </c>
      <c r="E70" s="1" t="s">
        <v>872</v>
      </c>
      <c r="F70" s="1" t="s">
        <v>480</v>
      </c>
      <c r="G70" s="1" t="s">
        <v>444</v>
      </c>
      <c r="H70" s="1" t="s">
        <v>445</v>
      </c>
      <c r="I70" s="1" t="s">
        <v>873</v>
      </c>
      <c r="J70" s="1" t="s">
        <v>30</v>
      </c>
      <c r="K70" s="1" t="s">
        <v>874</v>
      </c>
      <c r="L70" s="1" t="s">
        <v>874</v>
      </c>
      <c r="M70" s="1" t="s">
        <v>448</v>
      </c>
      <c r="N70" s="1" t="s">
        <v>448</v>
      </c>
      <c r="O70" s="1" t="s">
        <v>449</v>
      </c>
      <c r="P70" s="1" t="s">
        <v>450</v>
      </c>
      <c r="Q70" s="1" t="s">
        <v>451</v>
      </c>
      <c r="R70" s="1" t="s">
        <v>875</v>
      </c>
      <c r="S70" s="1" t="s">
        <v>453</v>
      </c>
      <c r="T70" s="1" t="s">
        <v>454</v>
      </c>
      <c r="U70" s="1" t="s">
        <v>455</v>
      </c>
    </row>
    <row r="71" s="1" customFormat="1" spans="1:21">
      <c r="A71" s="3">
        <v>17642280455</v>
      </c>
      <c r="B71" s="1" t="s">
        <v>869</v>
      </c>
      <c r="C71" s="1" t="s">
        <v>876</v>
      </c>
      <c r="D71" s="1" t="s">
        <v>877</v>
      </c>
      <c r="E71" s="1" t="s">
        <v>878</v>
      </c>
      <c r="F71" s="1" t="s">
        <v>529</v>
      </c>
      <c r="G71" s="1" t="s">
        <v>440</v>
      </c>
      <c r="H71" s="1" t="s">
        <v>445</v>
      </c>
      <c r="I71" s="1" t="s">
        <v>879</v>
      </c>
      <c r="J71" s="1" t="s">
        <v>30</v>
      </c>
      <c r="K71" s="1" t="s">
        <v>880</v>
      </c>
      <c r="L71" s="1" t="s">
        <v>880</v>
      </c>
      <c r="M71" s="1" t="s">
        <v>448</v>
      </c>
      <c r="N71" s="1" t="s">
        <v>448</v>
      </c>
      <c r="O71" s="1" t="s">
        <v>449</v>
      </c>
      <c r="P71" s="1" t="s">
        <v>450</v>
      </c>
      <c r="Q71" s="1" t="s">
        <v>451</v>
      </c>
      <c r="R71" s="1" t="s">
        <v>881</v>
      </c>
      <c r="S71" s="1" t="s">
        <v>453</v>
      </c>
      <c r="T71" s="1" t="s">
        <v>454</v>
      </c>
      <c r="U71" s="1" t="s">
        <v>455</v>
      </c>
    </row>
    <row r="72" s="1" customFormat="1" spans="1:21">
      <c r="A72" s="3">
        <v>17641259685</v>
      </c>
      <c r="B72" s="1" t="s">
        <v>882</v>
      </c>
      <c r="C72" s="1" t="s">
        <v>883</v>
      </c>
      <c r="D72" s="1" t="s">
        <v>884</v>
      </c>
      <c r="E72" s="1" t="s">
        <v>885</v>
      </c>
      <c r="F72" s="1" t="s">
        <v>608</v>
      </c>
      <c r="G72" s="1" t="s">
        <v>529</v>
      </c>
      <c r="H72" s="1" t="s">
        <v>445</v>
      </c>
      <c r="I72" s="1" t="s">
        <v>886</v>
      </c>
      <c r="J72" s="1" t="s">
        <v>30</v>
      </c>
      <c r="K72" s="1" t="s">
        <v>887</v>
      </c>
      <c r="L72" s="1" t="s">
        <v>887</v>
      </c>
      <c r="M72" s="1" t="s">
        <v>448</v>
      </c>
      <c r="N72" s="1" t="s">
        <v>448</v>
      </c>
      <c r="O72" s="1" t="s">
        <v>449</v>
      </c>
      <c r="P72" s="1" t="s">
        <v>450</v>
      </c>
      <c r="Q72" s="1" t="s">
        <v>451</v>
      </c>
      <c r="R72" s="1" t="s">
        <v>888</v>
      </c>
      <c r="S72" s="1" t="s">
        <v>453</v>
      </c>
      <c r="T72" s="1" t="s">
        <v>454</v>
      </c>
      <c r="U72" s="1" t="s">
        <v>455</v>
      </c>
    </row>
    <row r="73" s="1" customFormat="1" spans="1:21">
      <c r="A73" s="3">
        <v>17635746662</v>
      </c>
      <c r="B73" s="1" t="s">
        <v>882</v>
      </c>
      <c r="C73" s="1" t="s">
        <v>889</v>
      </c>
      <c r="D73" s="1" t="s">
        <v>890</v>
      </c>
      <c r="E73" s="1" t="s">
        <v>891</v>
      </c>
      <c r="F73" s="1" t="s">
        <v>440</v>
      </c>
      <c r="G73" s="1" t="s">
        <v>444</v>
      </c>
      <c r="H73" s="1" t="s">
        <v>445</v>
      </c>
      <c r="I73" s="1" t="s">
        <v>892</v>
      </c>
      <c r="J73" s="1" t="s">
        <v>30</v>
      </c>
      <c r="K73" s="1" t="s">
        <v>893</v>
      </c>
      <c r="L73" s="1" t="s">
        <v>893</v>
      </c>
      <c r="M73" s="1" t="s">
        <v>448</v>
      </c>
      <c r="N73" s="1" t="s">
        <v>448</v>
      </c>
      <c r="O73" s="1" t="s">
        <v>449</v>
      </c>
      <c r="P73" s="1" t="s">
        <v>450</v>
      </c>
      <c r="Q73" s="1" t="s">
        <v>451</v>
      </c>
      <c r="R73" s="1" t="s">
        <v>894</v>
      </c>
      <c r="S73" s="1" t="s">
        <v>453</v>
      </c>
      <c r="T73" s="1" t="s">
        <v>454</v>
      </c>
      <c r="U73" s="1" t="s">
        <v>455</v>
      </c>
    </row>
    <row r="74" s="1" customFormat="1" spans="1:21">
      <c r="A74" s="3">
        <v>17619554217</v>
      </c>
      <c r="B74" s="1" t="s">
        <v>895</v>
      </c>
      <c r="C74" s="1" t="s">
        <v>896</v>
      </c>
      <c r="D74" s="1" t="s">
        <v>897</v>
      </c>
      <c r="E74" s="1" t="s">
        <v>898</v>
      </c>
      <c r="F74" s="1" t="s">
        <v>699</v>
      </c>
      <c r="G74" s="1" t="s">
        <v>440</v>
      </c>
      <c r="H74" s="1" t="s">
        <v>445</v>
      </c>
      <c r="I74" s="1" t="s">
        <v>899</v>
      </c>
      <c r="J74" s="1" t="s">
        <v>30</v>
      </c>
      <c r="K74" s="1" t="s">
        <v>900</v>
      </c>
      <c r="L74" s="1" t="s">
        <v>900</v>
      </c>
      <c r="M74" s="1" t="s">
        <v>448</v>
      </c>
      <c r="N74" s="1" t="s">
        <v>448</v>
      </c>
      <c r="O74" s="1" t="s">
        <v>449</v>
      </c>
      <c r="P74" s="1" t="s">
        <v>450</v>
      </c>
      <c r="Q74" s="1" t="s">
        <v>451</v>
      </c>
      <c r="R74" s="1" t="s">
        <v>901</v>
      </c>
      <c r="S74" s="1" t="s">
        <v>453</v>
      </c>
      <c r="T74" s="1" t="s">
        <v>454</v>
      </c>
      <c r="U74" s="1" t="s">
        <v>455</v>
      </c>
    </row>
    <row r="75" s="1" customFormat="1" spans="1:21">
      <c r="A75" s="3">
        <v>17573097411</v>
      </c>
      <c r="B75" s="1" t="s">
        <v>902</v>
      </c>
      <c r="C75" s="1" t="s">
        <v>903</v>
      </c>
      <c r="D75" s="1" t="s">
        <v>904</v>
      </c>
      <c r="E75" s="1" t="s">
        <v>905</v>
      </c>
      <c r="F75" s="1" t="s">
        <v>480</v>
      </c>
      <c r="G75" s="1" t="s">
        <v>444</v>
      </c>
      <c r="H75" s="1" t="s">
        <v>445</v>
      </c>
      <c r="I75" s="1" t="s">
        <v>906</v>
      </c>
      <c r="J75" s="1" t="s">
        <v>30</v>
      </c>
      <c r="K75" s="1" t="s">
        <v>907</v>
      </c>
      <c r="L75" s="1" t="s">
        <v>907</v>
      </c>
      <c r="M75" s="1" t="s">
        <v>448</v>
      </c>
      <c r="N75" s="1" t="s">
        <v>448</v>
      </c>
      <c r="O75" s="1" t="s">
        <v>449</v>
      </c>
      <c r="P75" s="1" t="s">
        <v>450</v>
      </c>
      <c r="Q75" s="1" t="s">
        <v>451</v>
      </c>
      <c r="R75" s="1" t="s">
        <v>908</v>
      </c>
      <c r="S75" s="1" t="s">
        <v>453</v>
      </c>
      <c r="T75" s="1" t="s">
        <v>454</v>
      </c>
      <c r="U75" s="1" t="s">
        <v>455</v>
      </c>
    </row>
    <row r="76" s="1" customFormat="1" spans="1:21">
      <c r="A76" s="3">
        <v>16522565596</v>
      </c>
      <c r="B76" s="1" t="s">
        <v>909</v>
      </c>
      <c r="C76" s="1" t="s">
        <v>910</v>
      </c>
      <c r="D76" s="1" t="s">
        <v>911</v>
      </c>
      <c r="E76" s="1" t="s">
        <v>912</v>
      </c>
      <c r="F76" s="1" t="s">
        <v>529</v>
      </c>
      <c r="G76" s="1" t="s">
        <v>444</v>
      </c>
      <c r="H76" s="1" t="s">
        <v>445</v>
      </c>
      <c r="I76" s="1" t="s">
        <v>913</v>
      </c>
      <c r="J76" s="1" t="s">
        <v>30</v>
      </c>
      <c r="K76" s="1" t="s">
        <v>914</v>
      </c>
      <c r="L76" s="1" t="s">
        <v>914</v>
      </c>
      <c r="M76" s="1" t="s">
        <v>448</v>
      </c>
      <c r="N76" s="1" t="s">
        <v>448</v>
      </c>
      <c r="O76" s="1" t="s">
        <v>449</v>
      </c>
      <c r="P76" s="1" t="s">
        <v>450</v>
      </c>
      <c r="Q76" s="1" t="s">
        <v>451</v>
      </c>
      <c r="R76" s="1" t="s">
        <v>915</v>
      </c>
      <c r="S76" s="1" t="s">
        <v>453</v>
      </c>
      <c r="T76" s="1" t="s">
        <v>454</v>
      </c>
      <c r="U76" s="1" t="s">
        <v>455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2022-04-06T01:30:12Z</dcterms:created>
  <dcterms:modified xsi:type="dcterms:W3CDTF">2022-04-06T02:00:50Z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5DDC0ECA485D4534B3EDBB3054464CBE</vt:lpwstr>
  </property>
  <property fmtid="{D5CDD505-2E9C-101B-9397-08002B2CF9AE}" pid="3" name="KSOProductBuildVer">
    <vt:lpwstr>2052-11.1.0.11365</vt:lpwstr>
  </property>
</Properties>
</file>