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<sst xmlns="http://schemas.openxmlformats.org/spreadsheetml/2006/main" count="413" uniqueCount="172">
  <si>
    <t>去哪儿网酒店预付对账单</t>
  </si>
  <si>
    <t>供应商名称：</t>
  </si>
  <si>
    <t>遇见时光</t>
  </si>
  <si>
    <t>结算周期：</t>
  </si>
  <si>
    <t>2022-04-08至2022-04-09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</si>
  <si>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</si>
  <si>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</si>
  <si>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</si>
  <si>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</si>
  <si>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</si>
  <si>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</si>
  <si>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</si>
  <si>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</si>
  <si>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</si>
  <si>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</si>
  <si>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</si>
  <si>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</si>
  <si>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</si>
  <si>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</si>
  <si>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</si>
  <si>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¥182.00</t>
  </si>
  <si>
    <t>¥25.00</t>
  </si>
  <si>
    <t>¥157.00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</si>
  <si>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</si>
  <si>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</si>
  <si>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</si>
  <si>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</si>
  <si>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</si>
  <si>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</si>
  <si>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</si>
  <si>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</si>
  <si>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</si>
  <si>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</si>
  <si>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</si>
  <si>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</si>
  <si>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</si>
  <si>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</si>
  <si>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</si>
  <si>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</si>
  <si>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</si>
  <si>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</si>
  <si>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</si>
  <si>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</si>
  <si>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</si>
  <si>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</si>
  <si>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</si>
  <si>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</si>
  <si>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</si>
  <si>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</si>
  <si>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</si>
  <si>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</si>
  <si>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</si>
  <si>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</si>
  <si>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</si>
  <si>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</si>
  <si>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</si>
  <si>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</si>
  <si>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</si>
  <si>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</si>
  <si>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</si>
  <si>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</si>
  <si>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</si>
  <si>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</si>
  <si>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</si>
  <si>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</si>
  <si>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</si>
  <si>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</si>
  <si>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</si>
  <si>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</si>
  <si>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102961513429</t>
  </si>
  <si>
    <t>酒店预付</t>
  </si>
  <si>
    <t>否</t>
  </si>
  <si>
    <t>普通</t>
  </si>
  <si>
    <t>417370085</t>
  </si>
  <si>
    <t>十堰悦来商务宾馆</t>
  </si>
  <si>
    <t>1616855</t>
  </si>
  <si>
    <t>丁振</t>
  </si>
  <si>
    <t>2022-04-08</t>
  </si>
  <si>
    <t>2022-04-09</t>
  </si>
  <si>
    <t>¥111.00</t>
  </si>
  <si>
    <t>¥15.00</t>
  </si>
  <si>
    <t>¥96.00</t>
  </si>
  <si>
    <t>悦享大床房</t>
  </si>
  <si>
    <t>WEBSITE</t>
  </si>
  <si>
    <t>102960592761</t>
  </si>
  <si>
    <t>298578400</t>
  </si>
  <si>
    <t>茂名众华假日酒店</t>
  </si>
  <si>
    <t>宋砺</t>
  </si>
  <si>
    <t>2022-04-07</t>
  </si>
  <si>
    <t>¥71.00</t>
  </si>
  <si>
    <t>¥10.00</t>
  </si>
  <si>
    <t>¥61.00</t>
  </si>
  <si>
    <t>标准双人间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</si>
  <si>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</si>
  <si>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</si>
  <si>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</si>
  <si>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</si>
  <si>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</si>
  <si>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</si>
  <si>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</si>
  <si>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</si>
  <si>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</si>
  <si>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</si>
  <si>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</si>
  <si>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A220411110914481</t>
  </si>
  <si>
    <r>
      <t>总计：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</si>
  <si>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</si>
  <si>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</si>
  <si>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</si>
  <si>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</si>
  <si>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</si>
  <si>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</si>
  <si>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</si>
  <si>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</si>
  <si>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</si>
  <si>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</si>
  <si>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</si>
  <si>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</si>
  <si>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</si>
  <si>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</si>
  <si>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</si>
  <si>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</si>
  <si>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</si>
  <si>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102960329518</t>
  </si>
  <si>
    <t>2501446</t>
  </si>
  <si>
    <t>丽迪亚酒店（贵阳北站店）</t>
  </si>
  <si>
    <t>王伟名</t>
  </si>
  <si>
    <t>--</t>
  </si>
  <si>
    <t>61.00</t>
  </si>
  <si>
    <t>RMB</t>
  </si>
  <si>
    <t>0</t>
  </si>
  <si>
    <t>0.00</t>
  </si>
  <si>
    <t>龙卷风国内直连</t>
  </si>
  <si>
    <t>2213</t>
  </si>
  <si>
    <t>2022-04-07 14:30:30</t>
  </si>
  <si>
    <t>汇智国际旅游发展有限公司</t>
  </si>
  <si>
    <t>直连</t>
  </si>
  <si>
    <t>102960279423</t>
  </si>
  <si>
    <t>2501796</t>
  </si>
  <si>
    <t>维也纳酒店(玉树唐蕃古道店)</t>
  </si>
  <si>
    <t>崔瑀时</t>
  </si>
  <si>
    <t>260.00</t>
  </si>
  <si>
    <t>2022-04-07 18:01:36</t>
  </si>
  <si>
    <t>2502001</t>
  </si>
  <si>
    <t>2022-04-07 19:32:37</t>
  </si>
  <si>
    <t>2502931</t>
  </si>
  <si>
    <t>96.00</t>
  </si>
  <si>
    <t>2022-04-08 12:14:13</t>
  </si>
  <si>
    <t>102962179545</t>
  </si>
  <si>
    <t>2503717</t>
  </si>
  <si>
    <t>广元兴达利宾馆</t>
  </si>
  <si>
    <t>张峰涛</t>
  </si>
  <si>
    <t>2022-04-10</t>
  </si>
  <si>
    <t>66.00</t>
  </si>
  <si>
    <t>2022-04-09 02:12:01</t>
  </si>
  <si>
    <t>102962541697</t>
  </si>
  <si>
    <t>2503948</t>
  </si>
  <si>
    <t>维也纳智好酒店(遵义人民路店)</t>
  </si>
  <si>
    <t>常学舟</t>
  </si>
  <si>
    <t>157.00</t>
  </si>
  <si>
    <t>2022-04-09 10:50:04</t>
  </si>
  <si>
    <t>102962674244</t>
  </si>
  <si>
    <t>2504082</t>
  </si>
  <si>
    <t>新田御庭精品酒店</t>
  </si>
  <si>
    <t>黄华南</t>
  </si>
  <si>
    <t>100.00</t>
  </si>
  <si>
    <t>2022-04-09 12:42:32</t>
  </si>
  <si>
    <t>102962269154</t>
  </si>
  <si>
    <t>2504122</t>
  </si>
  <si>
    <t>王飞</t>
  </si>
  <si>
    <t>187.00</t>
  </si>
  <si>
    <t>2022-04-09 13:23:17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</si>
</sst>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0" borderId="12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1" fillId="22" borderId="15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77</v>
      </c>
      <c r="P3" s="7" t="s">
        <v>78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customHeight="1" spans="1:32">
      <c r="A4" s="9" t="s">
        <v>93</v>
      </c>
      <c r="B4" s="9"/>
      <c r="C4" s="9" t="s">
        <v>94</v>
      </c>
      <c r="D4" s="9"/>
      <c r="E4" s="9"/>
      <c r="F4" s="9"/>
      <c r="G4" s="9" t="s">
        <v>94</v>
      </c>
      <c r="H4" s="9" t="s">
        <v>94</v>
      </c>
      <c r="I4" s="9" t="s">
        <v>94</v>
      </c>
      <c r="J4" s="9" t="s">
        <v>94</v>
      </c>
      <c r="K4" s="9" t="s">
        <v>94</v>
      </c>
      <c r="L4" s="9" t="s">
        <v>94</v>
      </c>
      <c r="M4" s="9" t="s">
        <v>94</v>
      </c>
      <c r="N4" s="9" t="s">
        <v>94</v>
      </c>
      <c r="O4" s="9" t="s">
        <v>94</v>
      </c>
      <c r="P4" s="9" t="s">
        <v>94</v>
      </c>
      <c r="Q4" s="9"/>
      <c r="R4" s="12" t="s">
        <v>20</v>
      </c>
      <c r="S4" s="12" t="s">
        <v>19</v>
      </c>
      <c r="T4" s="9" t="s">
        <v>94</v>
      </c>
      <c r="U4" s="12"/>
      <c r="V4" s="12" t="s">
        <v>20</v>
      </c>
      <c r="W4" s="12" t="s">
        <v>21</v>
      </c>
      <c r="X4" s="12"/>
      <c r="Y4" s="12"/>
      <c r="Z4" s="12"/>
      <c r="AA4" s="9"/>
      <c r="AB4" s="12"/>
      <c r="AC4" s="9"/>
      <c r="AD4" s="9" t="s">
        <v>94</v>
      </c>
      <c r="AE4" s="9"/>
      <c r="AF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8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103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96</v>
      </c>
      <c r="E2" t="str">
        <f>VLOOKUP(A2,HOP!A:L,12,0)</f>
        <v>96.00</v>
      </c>
      <c r="F2" t="str">
        <f>VLOOKUP(A2,HOP!A:C,3,0)</f>
        <v>2502931</v>
      </c>
      <c r="G2">
        <f>D2-E2</f>
        <v>0</v>
      </c>
      <c r="H2" t="str">
        <f>$H$1&amp;F2</f>
        <v>，2502931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61</v>
      </c>
      <c r="E3" t="str">
        <f>VLOOKUP(A3,HOP!A:L,12,0)</f>
        <v>61.00</v>
      </c>
      <c r="F3" t="str">
        <f>VLOOKUP(A3,HOP!A:C,3,0)</f>
        <v>2502001</v>
      </c>
      <c r="G3">
        <f>D3-E3</f>
        <v>0</v>
      </c>
      <c r="H3" t="str">
        <f>$H$1&amp;F3</f>
        <v>，2502001</v>
      </c>
      <c r="I3" t="str">
        <f>VLOOKUP(A3,HOP!A:U,21,0)</f>
        <v>直连</v>
      </c>
    </row>
    <row r="5" spans="4:4">
      <c r="D5" s="3">
        <f>SUM(D2:D4)</f>
        <v>157</v>
      </c>
    </row>
    <row r="9" spans="1:1">
      <c r="A9" t="s">
        <v>104</v>
      </c>
    </row>
    <row r="10" spans="1:1">
      <c r="A10" s="5" t="s">
        <v>105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106</v>
      </c>
      <c r="B1" s="2" t="s">
        <v>107</v>
      </c>
      <c r="C1" s="2" t="s">
        <v>108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</row>
    <row r="2" s="1" customFormat="1" spans="1:21">
      <c r="A2" s="1" t="s">
        <v>123</v>
      </c>
      <c r="B2" s="1" t="s">
        <v>88</v>
      </c>
      <c r="C2" s="1" t="s">
        <v>124</v>
      </c>
      <c r="D2" s="1" t="s">
        <v>125</v>
      </c>
      <c r="E2" s="1" t="s">
        <v>126</v>
      </c>
      <c r="F2" s="1" t="s">
        <v>88</v>
      </c>
      <c r="G2" s="1" t="s">
        <v>77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71</v>
      </c>
      <c r="T2" s="1" t="s">
        <v>135</v>
      </c>
      <c r="U2" s="1" t="s">
        <v>136</v>
      </c>
    </row>
    <row r="3" s="1" customFormat="1" spans="1:21">
      <c r="A3" s="1" t="s">
        <v>137</v>
      </c>
      <c r="B3" s="1" t="s">
        <v>88</v>
      </c>
      <c r="C3" s="1" t="s">
        <v>138</v>
      </c>
      <c r="D3" s="1" t="s">
        <v>139</v>
      </c>
      <c r="E3" s="1" t="s">
        <v>140</v>
      </c>
      <c r="F3" s="1" t="s">
        <v>88</v>
      </c>
      <c r="G3" s="1" t="s">
        <v>77</v>
      </c>
      <c r="H3" s="1" t="s">
        <v>127</v>
      </c>
      <c r="I3" s="1" t="s">
        <v>141</v>
      </c>
      <c r="J3" s="1" t="s">
        <v>129</v>
      </c>
      <c r="K3" s="1" t="s">
        <v>141</v>
      </c>
      <c r="L3" s="1" t="s">
        <v>141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142</v>
      </c>
      <c r="S3" s="1" t="s">
        <v>71</v>
      </c>
      <c r="T3" s="1" t="s">
        <v>135</v>
      </c>
      <c r="U3" s="1" t="s">
        <v>136</v>
      </c>
    </row>
    <row r="4" s="1" customFormat="1" spans="1:21">
      <c r="A4" s="1" t="s">
        <v>84</v>
      </c>
      <c r="B4" s="1" t="s">
        <v>88</v>
      </c>
      <c r="C4" s="1" t="s">
        <v>143</v>
      </c>
      <c r="D4" s="1" t="s">
        <v>86</v>
      </c>
      <c r="E4" s="1" t="s">
        <v>87</v>
      </c>
      <c r="F4" s="1" t="s">
        <v>77</v>
      </c>
      <c r="G4" s="1" t="s">
        <v>78</v>
      </c>
      <c r="H4" s="1" t="s">
        <v>127</v>
      </c>
      <c r="I4" s="1" t="s">
        <v>128</v>
      </c>
      <c r="J4" s="1" t="s">
        <v>129</v>
      </c>
      <c r="K4" s="1" t="s">
        <v>128</v>
      </c>
      <c r="L4" s="1" t="s">
        <v>128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144</v>
      </c>
      <c r="S4" s="1" t="s">
        <v>71</v>
      </c>
      <c r="T4" s="1" t="s">
        <v>135</v>
      </c>
      <c r="U4" s="1" t="s">
        <v>136</v>
      </c>
    </row>
    <row r="5" s="1" customFormat="1" spans="1:21">
      <c r="A5" s="1" t="s">
        <v>69</v>
      </c>
      <c r="B5" s="1" t="s">
        <v>77</v>
      </c>
      <c r="C5" s="1" t="s">
        <v>145</v>
      </c>
      <c r="D5" s="1" t="s">
        <v>74</v>
      </c>
      <c r="E5" s="1" t="s">
        <v>76</v>
      </c>
      <c r="F5" s="1" t="s">
        <v>77</v>
      </c>
      <c r="G5" s="1" t="s">
        <v>78</v>
      </c>
      <c r="H5" s="1" t="s">
        <v>127</v>
      </c>
      <c r="I5" s="1" t="s">
        <v>146</v>
      </c>
      <c r="J5" s="1" t="s">
        <v>129</v>
      </c>
      <c r="K5" s="1" t="s">
        <v>146</v>
      </c>
      <c r="L5" s="1" t="s">
        <v>146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147</v>
      </c>
      <c r="S5" s="1" t="s">
        <v>71</v>
      </c>
      <c r="T5" s="1" t="s">
        <v>135</v>
      </c>
      <c r="U5" s="1" t="s">
        <v>136</v>
      </c>
    </row>
    <row r="6" s="1" customFormat="1" spans="1:21">
      <c r="A6" s="1" t="s">
        <v>148</v>
      </c>
      <c r="B6" s="1" t="s">
        <v>78</v>
      </c>
      <c r="C6" s="1" t="s">
        <v>149</v>
      </c>
      <c r="D6" s="1" t="s">
        <v>150</v>
      </c>
      <c r="E6" s="1" t="s">
        <v>151</v>
      </c>
      <c r="F6" s="1" t="s">
        <v>78</v>
      </c>
      <c r="G6" s="1" t="s">
        <v>152</v>
      </c>
      <c r="H6" s="1" t="s">
        <v>127</v>
      </c>
      <c r="I6" s="1" t="s">
        <v>153</v>
      </c>
      <c r="J6" s="1" t="s">
        <v>129</v>
      </c>
      <c r="K6" s="1" t="s">
        <v>153</v>
      </c>
      <c r="L6" s="1" t="s">
        <v>153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154</v>
      </c>
      <c r="S6" s="1" t="s">
        <v>71</v>
      </c>
      <c r="T6" s="1" t="s">
        <v>135</v>
      </c>
      <c r="U6" s="1" t="s">
        <v>136</v>
      </c>
    </row>
    <row r="7" s="1" customFormat="1" spans="1:21">
      <c r="A7" s="1" t="s">
        <v>155</v>
      </c>
      <c r="B7" s="1" t="s">
        <v>78</v>
      </c>
      <c r="C7" s="1" t="s">
        <v>156</v>
      </c>
      <c r="D7" s="1" t="s">
        <v>157</v>
      </c>
      <c r="E7" s="1" t="s">
        <v>158</v>
      </c>
      <c r="F7" s="1" t="s">
        <v>78</v>
      </c>
      <c r="G7" s="1" t="s">
        <v>152</v>
      </c>
      <c r="H7" s="1" t="s">
        <v>127</v>
      </c>
      <c r="I7" s="1" t="s">
        <v>159</v>
      </c>
      <c r="J7" s="1" t="s">
        <v>129</v>
      </c>
      <c r="K7" s="1" t="s">
        <v>159</v>
      </c>
      <c r="L7" s="1" t="s">
        <v>159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160</v>
      </c>
      <c r="S7" s="1" t="s">
        <v>71</v>
      </c>
      <c r="T7" s="1" t="s">
        <v>135</v>
      </c>
      <c r="U7" s="1" t="s">
        <v>136</v>
      </c>
    </row>
    <row r="8" s="1" customFormat="1" spans="1:21">
      <c r="A8" s="1" t="s">
        <v>161</v>
      </c>
      <c r="B8" s="1" t="s">
        <v>78</v>
      </c>
      <c r="C8" s="1" t="s">
        <v>162</v>
      </c>
      <c r="D8" s="1" t="s">
        <v>163</v>
      </c>
      <c r="E8" s="1" t="s">
        <v>164</v>
      </c>
      <c r="F8" s="1" t="s">
        <v>78</v>
      </c>
      <c r="G8" s="1" t="s">
        <v>152</v>
      </c>
      <c r="H8" s="1" t="s">
        <v>127</v>
      </c>
      <c r="I8" s="1" t="s">
        <v>165</v>
      </c>
      <c r="J8" s="1" t="s">
        <v>129</v>
      </c>
      <c r="K8" s="1" t="s">
        <v>165</v>
      </c>
      <c r="L8" s="1" t="s">
        <v>165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166</v>
      </c>
      <c r="S8" s="1" t="s">
        <v>71</v>
      </c>
      <c r="T8" s="1" t="s">
        <v>135</v>
      </c>
      <c r="U8" s="1" t="s">
        <v>136</v>
      </c>
    </row>
    <row r="9" s="1" customFormat="1" spans="1:21">
      <c r="A9" s="1" t="s">
        <v>167</v>
      </c>
      <c r="B9" s="1" t="s">
        <v>78</v>
      </c>
      <c r="C9" s="1" t="s">
        <v>168</v>
      </c>
      <c r="D9" s="1" t="s">
        <v>157</v>
      </c>
      <c r="E9" s="1" t="s">
        <v>169</v>
      </c>
      <c r="F9" s="1" t="s">
        <v>78</v>
      </c>
      <c r="G9" s="1" t="s">
        <v>152</v>
      </c>
      <c r="H9" s="1" t="s">
        <v>127</v>
      </c>
      <c r="I9" s="1" t="s">
        <v>170</v>
      </c>
      <c r="J9" s="1" t="s">
        <v>129</v>
      </c>
      <c r="K9" s="1" t="s">
        <v>170</v>
      </c>
      <c r="L9" s="1" t="s">
        <v>170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171</v>
      </c>
      <c r="S9" s="1" t="s">
        <v>71</v>
      </c>
      <c r="T9" s="1" t="s">
        <v>135</v>
      </c>
      <c r="U9" s="1" t="s">
        <v>136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2022-04-11T03:08:19Z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ED0696DA4A9A4CBFA07383362D93C477</vt:lpwstr>
  </property>
</Properties>
</file>