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<sst xmlns="http://schemas.openxmlformats.org/spreadsheetml/2006/main" count="478" uniqueCount="181">
  <si>
    <t>去哪儿网酒店预付对账单</t>
  </si>
  <si>
    <t>供应商名称：</t>
  </si>
  <si>
    <t>遇见时光</t>
  </si>
  <si>
    <t>结算周期：</t>
  </si>
  <si>
    <t>2022-04-09至2022-04-10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</si>
  <si>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</si>
  <si>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</si>
  <si>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</si>
  <si>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</si>
  <si>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</si>
  <si>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</si>
  <si>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</si>
  <si>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</si>
  <si>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</si>
  <si>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</si>
  <si>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</si>
  <si>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</si>
  <si>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</si>
  <si>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</si>
  <si>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</si>
  <si>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¥588.00</t>
  </si>
  <si>
    <t>¥78.00</t>
  </si>
  <si>
    <t>¥510.00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</si>
  <si>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</si>
  <si>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</si>
  <si>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</si>
  <si>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</si>
  <si>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</si>
  <si>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</si>
  <si>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</si>
  <si>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</si>
  <si>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</si>
  <si>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</si>
  <si>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</si>
  <si>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</si>
  <si>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</si>
  <si>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</si>
  <si>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</si>
  <si>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</si>
  <si>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</si>
  <si>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</si>
  <si>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</si>
  <si>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</si>
  <si>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</si>
  <si>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</si>
  <si>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</si>
  <si>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</si>
  <si>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</si>
  <si>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</si>
  <si>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</si>
  <si>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</si>
  <si>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</si>
  <si>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</si>
  <si>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</si>
  <si>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</si>
  <si>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</si>
  <si>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</si>
  <si>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</si>
  <si>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</si>
  <si>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</si>
  <si>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</si>
  <si>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</si>
  <si>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</si>
  <si>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</si>
  <si>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</si>
  <si>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</si>
  <si>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</si>
  <si>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</si>
  <si>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</si>
  <si>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102962269154</t>
  </si>
  <si>
    <t>酒店预付</t>
  </si>
  <si>
    <t>否</t>
  </si>
  <si>
    <t>普通</t>
  </si>
  <si>
    <t>288662908</t>
  </si>
  <si>
    <t>维也纳智好酒店(遵义人民路店)</t>
  </si>
  <si>
    <t>1616855</t>
  </si>
  <si>
    <t>王飞</t>
  </si>
  <si>
    <t>2022-04-09</t>
  </si>
  <si>
    <t>2022-04-10</t>
  </si>
  <si>
    <t>¥216.00</t>
  </si>
  <si>
    <t>¥29.00</t>
  </si>
  <si>
    <t>¥187.00</t>
  </si>
  <si>
    <t>标准双床房</t>
  </si>
  <si>
    <t>WEBSITE</t>
  </si>
  <si>
    <t>102962541697</t>
  </si>
  <si>
    <t>常学舟</t>
  </si>
  <si>
    <t>¥181.00</t>
  </si>
  <si>
    <t>¥24.00</t>
  </si>
  <si>
    <t>¥157.00</t>
  </si>
  <si>
    <t>商务双床房</t>
  </si>
  <si>
    <t>102962674244</t>
  </si>
  <si>
    <t>417369425</t>
  </si>
  <si>
    <t>新田御庭精品酒店</t>
  </si>
  <si>
    <t>黄华南</t>
  </si>
  <si>
    <t>¥115.00</t>
  </si>
  <si>
    <t>¥15.00</t>
  </si>
  <si>
    <t>¥100.00</t>
  </si>
  <si>
    <t>优享特惠大床房</t>
  </si>
  <si>
    <t>102962179545</t>
  </si>
  <si>
    <t>417370469</t>
  </si>
  <si>
    <t>广元兴达利宾馆</t>
  </si>
  <si>
    <t>张峰涛</t>
  </si>
  <si>
    <t>¥76.00</t>
  </si>
  <si>
    <t>¥10.00</t>
  </si>
  <si>
    <t>¥66.00</t>
  </si>
  <si>
    <t>标准大床房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</si>
  <si>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</si>
  <si>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</si>
  <si>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</si>
  <si>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</si>
  <si>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</si>
  <si>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</si>
  <si>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</si>
  <si>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</si>
  <si>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</si>
  <si>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</si>
  <si>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</si>
  <si>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A220411110944481</t>
  </si>
  <si>
    <r>
      <t>总计：</t>
    </r>
    <r>
      <rPr>
        <sz val="10"/>
        <rFont val="Arial"/>
        <charset val="134"/>
      </rPr>
      <t>510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</si>
  <si>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</si>
  <si>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</si>
  <si>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</si>
  <si>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</si>
  <si>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</si>
  <si>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</si>
  <si>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</si>
  <si>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</si>
  <si>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</si>
  <si>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</si>
  <si>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</si>
  <si>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</si>
  <si>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</si>
  <si>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</si>
  <si>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</si>
  <si>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</si>
  <si>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</si>
  <si>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102960329518</t>
  </si>
  <si>
    <t>2022-04-07</t>
  </si>
  <si>
    <t>2501446</t>
  </si>
  <si>
    <t>丽迪亚酒店（贵阳北站店）</t>
  </si>
  <si>
    <t>王伟名</t>
  </si>
  <si>
    <t>2022-04-08</t>
  </si>
  <si>
    <t>--</t>
  </si>
  <si>
    <t>61.00</t>
  </si>
  <si>
    <t>RMB</t>
  </si>
  <si>
    <t>0</t>
  </si>
  <si>
    <t>0.00</t>
  </si>
  <si>
    <t>龙卷风国内直连</t>
  </si>
  <si>
    <t>2213</t>
  </si>
  <si>
    <t>2022-04-07 14:30:30</t>
  </si>
  <si>
    <t>汇智国际旅游发展有限公司</t>
  </si>
  <si>
    <t>直连</t>
  </si>
  <si>
    <t>102960279423</t>
  </si>
  <si>
    <t>2501796</t>
  </si>
  <si>
    <t>维也纳酒店(玉树唐蕃古道店)</t>
  </si>
  <si>
    <t>崔瑀时</t>
  </si>
  <si>
    <t>260.00</t>
  </si>
  <si>
    <t>2022-04-07 18:01:36</t>
  </si>
  <si>
    <t>102960592761</t>
  </si>
  <si>
    <t>2502001</t>
  </si>
  <si>
    <t>茂名众华假日酒店</t>
  </si>
  <si>
    <t>宋砺</t>
  </si>
  <si>
    <t>2022-04-07 19:32:37</t>
  </si>
  <si>
    <t>102961513429</t>
  </si>
  <si>
    <t>2502931</t>
  </si>
  <si>
    <t>十堰悦来商务宾馆</t>
  </si>
  <si>
    <t>丁振</t>
  </si>
  <si>
    <t>96.00</t>
  </si>
  <si>
    <t>2022-04-08 12:14:13</t>
  </si>
  <si>
    <t>2503717</t>
  </si>
  <si>
    <t>66.00</t>
  </si>
  <si>
    <t>2022-04-09 02:12:01</t>
  </si>
  <si>
    <t>2503948</t>
  </si>
  <si>
    <t>157.00</t>
  </si>
  <si>
    <t>2022-04-09 10:50:04</t>
  </si>
  <si>
    <t>2504082</t>
  </si>
  <si>
    <t>100.00</t>
  </si>
  <si>
    <t>2022-04-09 12:42:32</t>
  </si>
  <si>
    <t>2504122</t>
  </si>
  <si>
    <t>187.00</t>
  </si>
  <si>
    <t>2022-04-09 13:23:17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</si>
</sst>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0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2" borderId="12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3" fillId="20" borderId="10" applyNumberFormat="0" applyAlignment="0" applyProtection="0">
      <alignment vertical="center"/>
    </xf>
    <xf numFmtId="0" fontId="29" fillId="29" borderId="16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73</v>
      </c>
      <c r="H3" s="7" t="s">
        <v>74</v>
      </c>
      <c r="I3" s="7" t="s">
        <v>75</v>
      </c>
      <c r="J3" s="7" t="s">
        <v>2</v>
      </c>
      <c r="K3" s="7" t="s">
        <v>85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86</v>
      </c>
      <c r="S3" s="12" t="s">
        <v>19</v>
      </c>
      <c r="T3" s="7"/>
      <c r="U3" s="11" t="s">
        <v>19</v>
      </c>
      <c r="V3" s="11" t="s">
        <v>86</v>
      </c>
      <c r="W3" s="12" t="s">
        <v>87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88</v>
      </c>
      <c r="AD3" t="s">
        <v>6</v>
      </c>
      <c r="AE3" t="s">
        <v>89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90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91</v>
      </c>
      <c r="H4" s="7" t="s">
        <v>92</v>
      </c>
      <c r="I4" s="7" t="s">
        <v>75</v>
      </c>
      <c r="J4" s="7" t="s">
        <v>2</v>
      </c>
      <c r="K4" s="7" t="s">
        <v>93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1" t="s">
        <v>94</v>
      </c>
      <c r="S4" s="12" t="s">
        <v>19</v>
      </c>
      <c r="T4" s="7"/>
      <c r="U4" s="11" t="s">
        <v>19</v>
      </c>
      <c r="V4" s="11" t="s">
        <v>94</v>
      </c>
      <c r="W4" s="12" t="s">
        <v>95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96</v>
      </c>
      <c r="AD4" t="s">
        <v>6</v>
      </c>
      <c r="AE4" t="s">
        <v>97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98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99</v>
      </c>
      <c r="H5" s="7" t="s">
        <v>100</v>
      </c>
      <c r="I5" s="7" t="s">
        <v>75</v>
      </c>
      <c r="J5" s="7" t="s">
        <v>2</v>
      </c>
      <c r="K5" s="7" t="s">
        <v>101</v>
      </c>
      <c r="L5" s="7">
        <v>1</v>
      </c>
      <c r="M5" s="7">
        <v>1</v>
      </c>
      <c r="N5" s="7" t="s">
        <v>77</v>
      </c>
      <c r="O5" s="7" t="s">
        <v>77</v>
      </c>
      <c r="P5" s="7" t="s">
        <v>78</v>
      </c>
      <c r="Q5" s="7"/>
      <c r="R5" s="11" t="s">
        <v>102</v>
      </c>
      <c r="S5" s="12" t="s">
        <v>19</v>
      </c>
      <c r="T5" s="7"/>
      <c r="U5" s="11" t="s">
        <v>19</v>
      </c>
      <c r="V5" s="11" t="s">
        <v>102</v>
      </c>
      <c r="W5" s="12" t="s">
        <v>103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104</v>
      </c>
      <c r="AD5" t="s">
        <v>6</v>
      </c>
      <c r="AE5" t="s">
        <v>105</v>
      </c>
      <c r="AF5" t="s">
        <v>83</v>
      </c>
      <c r="AG5" t="s">
        <v>71</v>
      </c>
      <c r="AH5" t="s">
        <v>19</v>
      </c>
    </row>
    <row r="6" customHeight="1" spans="1:32">
      <c r="A6" s="10" t="s">
        <v>106</v>
      </c>
      <c r="B6" s="10"/>
      <c r="C6" s="10" t="s">
        <v>107</v>
      </c>
      <c r="D6" s="10"/>
      <c r="E6" s="10"/>
      <c r="F6" s="10"/>
      <c r="G6" s="10" t="s">
        <v>107</v>
      </c>
      <c r="H6" s="10" t="s">
        <v>107</v>
      </c>
      <c r="I6" s="10" t="s">
        <v>107</v>
      </c>
      <c r="J6" s="10" t="s">
        <v>107</v>
      </c>
      <c r="K6" s="10" t="s">
        <v>107</v>
      </c>
      <c r="L6" s="10" t="s">
        <v>107</v>
      </c>
      <c r="M6" s="10" t="s">
        <v>107</v>
      </c>
      <c r="N6" s="10" t="s">
        <v>107</v>
      </c>
      <c r="O6" s="10" t="s">
        <v>107</v>
      </c>
      <c r="P6" s="10" t="s">
        <v>107</v>
      </c>
      <c r="Q6" s="10"/>
      <c r="R6" s="13" t="s">
        <v>20</v>
      </c>
      <c r="S6" s="13" t="s">
        <v>19</v>
      </c>
      <c r="T6" s="10" t="s">
        <v>107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107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108</v>
      </c>
      <c r="B1" s="4" t="s">
        <v>109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110</v>
      </c>
      <c r="H1" s="4" t="s">
        <v>111</v>
      </c>
      <c r="I1" s="4" t="s">
        <v>13</v>
      </c>
      <c r="J1" s="4" t="s">
        <v>17</v>
      </c>
      <c r="K1" s="4" t="s">
        <v>18</v>
      </c>
      <c r="L1" s="9" t="s">
        <v>112</v>
      </c>
      <c r="M1" s="4" t="s">
        <v>113</v>
      </c>
      <c r="N1" s="4" t="s">
        <v>114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115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116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187</v>
      </c>
      <c r="E2" t="str">
        <f>VLOOKUP(A2,HOP!A:L,12,0)</f>
        <v>187.00</v>
      </c>
      <c r="F2" t="str">
        <f>VLOOKUP(A2,HOP!A:C,3,0)</f>
        <v>2504122</v>
      </c>
      <c r="G2">
        <f>D2-E2</f>
        <v>0</v>
      </c>
      <c r="H2" t="str">
        <f>$H$1&amp;F2</f>
        <v>，2504122</v>
      </c>
      <c r="I2" t="str">
        <f>VLOOKUP(A2,HOP!A:U,21,0)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157</v>
      </c>
      <c r="E3" t="str">
        <f>VLOOKUP(A3,HOP!A:L,12,0)</f>
        <v>157.00</v>
      </c>
      <c r="F3" t="str">
        <f>VLOOKUP(A3,HOP!A:C,3,0)</f>
        <v>2503948</v>
      </c>
      <c r="G3">
        <f>D3-E3</f>
        <v>0</v>
      </c>
      <c r="H3" t="str">
        <f>$H$1&amp;F3</f>
        <v>，2503948</v>
      </c>
      <c r="I3" t="str">
        <f>VLOOKUP(A3,HOP!A:U,21,0)</f>
        <v>直连</v>
      </c>
    </row>
    <row r="4" ht="14.25" customHeight="1" spans="1:9">
      <c r="A4" s="6" t="s">
        <v>90</v>
      </c>
      <c r="B4" s="7" t="s">
        <v>77</v>
      </c>
      <c r="C4" s="7" t="s">
        <v>78</v>
      </c>
      <c r="D4" s="3">
        <v>100</v>
      </c>
      <c r="E4" t="str">
        <f>VLOOKUP(A4,HOP!A:L,12,0)</f>
        <v>100.00</v>
      </c>
      <c r="F4" t="str">
        <f>VLOOKUP(A4,HOP!A:C,3,0)</f>
        <v>2504082</v>
      </c>
      <c r="G4">
        <f>D4-E4</f>
        <v>0</v>
      </c>
      <c r="H4" t="str">
        <f>$H$1&amp;F4</f>
        <v>，2504082</v>
      </c>
      <c r="I4" t="str">
        <f>VLOOKUP(A4,HOP!A:U,21,0)</f>
        <v>直连</v>
      </c>
    </row>
    <row r="5" ht="14.25" customHeight="1" spans="1:9">
      <c r="A5" s="6" t="s">
        <v>98</v>
      </c>
      <c r="B5" s="7" t="s">
        <v>77</v>
      </c>
      <c r="C5" s="7" t="s">
        <v>78</v>
      </c>
      <c r="D5" s="3">
        <v>66</v>
      </c>
      <c r="E5" t="str">
        <f>VLOOKUP(A5,HOP!A:L,12,0)</f>
        <v>66.00</v>
      </c>
      <c r="F5" t="str">
        <f>VLOOKUP(A5,HOP!A:C,3,0)</f>
        <v>2503717</v>
      </c>
      <c r="G5">
        <f>D5-E5</f>
        <v>0</v>
      </c>
      <c r="H5" t="str">
        <f>$H$1&amp;F5</f>
        <v>，2503717</v>
      </c>
      <c r="I5" t="str">
        <f>VLOOKUP(A5,HOP!A:U,21,0)</f>
        <v>直连</v>
      </c>
    </row>
    <row r="7" spans="4:4">
      <c r="D7" s="3">
        <f>SUM(D2:D6)</f>
        <v>510</v>
      </c>
    </row>
    <row r="8" ht="14.25" spans="4:4">
      <c r="D8" s="8" t="s">
        <v>22</v>
      </c>
    </row>
    <row r="12" spans="1:1">
      <c r="A12" t="s">
        <v>117</v>
      </c>
    </row>
    <row r="13" spans="1:1">
      <c r="A13" s="5" t="s">
        <v>118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119</v>
      </c>
      <c r="B1" s="2" t="s">
        <v>120</v>
      </c>
      <c r="C1" s="2" t="s">
        <v>121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122</v>
      </c>
      <c r="I1" s="2" t="s">
        <v>123</v>
      </c>
      <c r="J1" s="2" t="s">
        <v>124</v>
      </c>
      <c r="K1" s="2" t="s">
        <v>125</v>
      </c>
      <c r="L1" s="2" t="s">
        <v>126</v>
      </c>
      <c r="M1" s="2" t="s">
        <v>127</v>
      </c>
      <c r="N1" s="2" t="s">
        <v>128</v>
      </c>
      <c r="O1" s="2" t="s">
        <v>129</v>
      </c>
      <c r="P1" s="2" t="s">
        <v>130</v>
      </c>
      <c r="Q1" s="2" t="s">
        <v>131</v>
      </c>
      <c r="R1" s="2" t="s">
        <v>132</v>
      </c>
      <c r="S1" s="2" t="s">
        <v>133</v>
      </c>
      <c r="T1" s="2" t="s">
        <v>134</v>
      </c>
      <c r="U1" s="2" t="s">
        <v>135</v>
      </c>
    </row>
    <row r="2" s="1" customFormat="1" spans="1:21">
      <c r="A2" s="1" t="s">
        <v>136</v>
      </c>
      <c r="B2" s="1" t="s">
        <v>137</v>
      </c>
      <c r="C2" s="1" t="s">
        <v>138</v>
      </c>
      <c r="D2" s="1" t="s">
        <v>139</v>
      </c>
      <c r="E2" s="1" t="s">
        <v>140</v>
      </c>
      <c r="F2" s="1" t="s">
        <v>137</v>
      </c>
      <c r="G2" s="1" t="s">
        <v>141</v>
      </c>
      <c r="H2" s="1" t="s">
        <v>142</v>
      </c>
      <c r="I2" s="1" t="s">
        <v>143</v>
      </c>
      <c r="J2" s="1" t="s">
        <v>144</v>
      </c>
      <c r="K2" s="1" t="s">
        <v>143</v>
      </c>
      <c r="L2" s="1" t="s">
        <v>143</v>
      </c>
      <c r="M2" s="1" t="s">
        <v>145</v>
      </c>
      <c r="N2" s="1" t="s">
        <v>145</v>
      </c>
      <c r="O2" s="1" t="s">
        <v>146</v>
      </c>
      <c r="P2" s="1" t="s">
        <v>147</v>
      </c>
      <c r="Q2" s="1" t="s">
        <v>148</v>
      </c>
      <c r="R2" s="1" t="s">
        <v>149</v>
      </c>
      <c r="S2" s="1" t="s">
        <v>71</v>
      </c>
      <c r="T2" s="1" t="s">
        <v>150</v>
      </c>
      <c r="U2" s="1" t="s">
        <v>151</v>
      </c>
    </row>
    <row r="3" s="1" customFormat="1" spans="1:21">
      <c r="A3" s="1" t="s">
        <v>152</v>
      </c>
      <c r="B3" s="1" t="s">
        <v>137</v>
      </c>
      <c r="C3" s="1" t="s">
        <v>153</v>
      </c>
      <c r="D3" s="1" t="s">
        <v>154</v>
      </c>
      <c r="E3" s="1" t="s">
        <v>155</v>
      </c>
      <c r="F3" s="1" t="s">
        <v>137</v>
      </c>
      <c r="G3" s="1" t="s">
        <v>141</v>
      </c>
      <c r="H3" s="1" t="s">
        <v>142</v>
      </c>
      <c r="I3" s="1" t="s">
        <v>156</v>
      </c>
      <c r="J3" s="1" t="s">
        <v>144</v>
      </c>
      <c r="K3" s="1" t="s">
        <v>156</v>
      </c>
      <c r="L3" s="1" t="s">
        <v>156</v>
      </c>
      <c r="M3" s="1" t="s">
        <v>145</v>
      </c>
      <c r="N3" s="1" t="s">
        <v>145</v>
      </c>
      <c r="O3" s="1" t="s">
        <v>146</v>
      </c>
      <c r="P3" s="1" t="s">
        <v>147</v>
      </c>
      <c r="Q3" s="1" t="s">
        <v>148</v>
      </c>
      <c r="R3" s="1" t="s">
        <v>157</v>
      </c>
      <c r="S3" s="1" t="s">
        <v>71</v>
      </c>
      <c r="T3" s="1" t="s">
        <v>150</v>
      </c>
      <c r="U3" s="1" t="s">
        <v>151</v>
      </c>
    </row>
    <row r="4" s="1" customFormat="1" spans="1:21">
      <c r="A4" s="1" t="s">
        <v>158</v>
      </c>
      <c r="B4" s="1" t="s">
        <v>137</v>
      </c>
      <c r="C4" s="1" t="s">
        <v>159</v>
      </c>
      <c r="D4" s="1" t="s">
        <v>160</v>
      </c>
      <c r="E4" s="1" t="s">
        <v>161</v>
      </c>
      <c r="F4" s="1" t="s">
        <v>141</v>
      </c>
      <c r="G4" s="1" t="s">
        <v>77</v>
      </c>
      <c r="H4" s="1" t="s">
        <v>142</v>
      </c>
      <c r="I4" s="1" t="s">
        <v>143</v>
      </c>
      <c r="J4" s="1" t="s">
        <v>144</v>
      </c>
      <c r="K4" s="1" t="s">
        <v>143</v>
      </c>
      <c r="L4" s="1" t="s">
        <v>143</v>
      </c>
      <c r="M4" s="1" t="s">
        <v>145</v>
      </c>
      <c r="N4" s="1" t="s">
        <v>145</v>
      </c>
      <c r="O4" s="1" t="s">
        <v>146</v>
      </c>
      <c r="P4" s="1" t="s">
        <v>147</v>
      </c>
      <c r="Q4" s="1" t="s">
        <v>148</v>
      </c>
      <c r="R4" s="1" t="s">
        <v>162</v>
      </c>
      <c r="S4" s="1" t="s">
        <v>71</v>
      </c>
      <c r="T4" s="1" t="s">
        <v>150</v>
      </c>
      <c r="U4" s="1" t="s">
        <v>151</v>
      </c>
    </row>
    <row r="5" s="1" customFormat="1" spans="1:21">
      <c r="A5" s="1" t="s">
        <v>163</v>
      </c>
      <c r="B5" s="1" t="s">
        <v>141</v>
      </c>
      <c r="C5" s="1" t="s">
        <v>164</v>
      </c>
      <c r="D5" s="1" t="s">
        <v>165</v>
      </c>
      <c r="E5" s="1" t="s">
        <v>166</v>
      </c>
      <c r="F5" s="1" t="s">
        <v>141</v>
      </c>
      <c r="G5" s="1" t="s">
        <v>77</v>
      </c>
      <c r="H5" s="1" t="s">
        <v>142</v>
      </c>
      <c r="I5" s="1" t="s">
        <v>167</v>
      </c>
      <c r="J5" s="1" t="s">
        <v>144</v>
      </c>
      <c r="K5" s="1" t="s">
        <v>167</v>
      </c>
      <c r="L5" s="1" t="s">
        <v>167</v>
      </c>
      <c r="M5" s="1" t="s">
        <v>145</v>
      </c>
      <c r="N5" s="1" t="s">
        <v>145</v>
      </c>
      <c r="O5" s="1" t="s">
        <v>146</v>
      </c>
      <c r="P5" s="1" t="s">
        <v>147</v>
      </c>
      <c r="Q5" s="1" t="s">
        <v>148</v>
      </c>
      <c r="R5" s="1" t="s">
        <v>168</v>
      </c>
      <c r="S5" s="1" t="s">
        <v>71</v>
      </c>
      <c r="T5" s="1" t="s">
        <v>150</v>
      </c>
      <c r="U5" s="1" t="s">
        <v>151</v>
      </c>
    </row>
    <row r="6" s="1" customFormat="1" spans="1:21">
      <c r="A6" s="1" t="s">
        <v>98</v>
      </c>
      <c r="B6" s="1" t="s">
        <v>77</v>
      </c>
      <c r="C6" s="1" t="s">
        <v>169</v>
      </c>
      <c r="D6" s="1" t="s">
        <v>100</v>
      </c>
      <c r="E6" s="1" t="s">
        <v>101</v>
      </c>
      <c r="F6" s="1" t="s">
        <v>77</v>
      </c>
      <c r="G6" s="1" t="s">
        <v>78</v>
      </c>
      <c r="H6" s="1" t="s">
        <v>142</v>
      </c>
      <c r="I6" s="1" t="s">
        <v>170</v>
      </c>
      <c r="J6" s="1" t="s">
        <v>144</v>
      </c>
      <c r="K6" s="1" t="s">
        <v>170</v>
      </c>
      <c r="L6" s="1" t="s">
        <v>170</v>
      </c>
      <c r="M6" s="1" t="s">
        <v>145</v>
      </c>
      <c r="N6" s="1" t="s">
        <v>145</v>
      </c>
      <c r="O6" s="1" t="s">
        <v>146</v>
      </c>
      <c r="P6" s="1" t="s">
        <v>147</v>
      </c>
      <c r="Q6" s="1" t="s">
        <v>148</v>
      </c>
      <c r="R6" s="1" t="s">
        <v>171</v>
      </c>
      <c r="S6" s="1" t="s">
        <v>71</v>
      </c>
      <c r="T6" s="1" t="s">
        <v>150</v>
      </c>
      <c r="U6" s="1" t="s">
        <v>151</v>
      </c>
    </row>
    <row r="7" s="1" customFormat="1" spans="1:21">
      <c r="A7" s="1" t="s">
        <v>84</v>
      </c>
      <c r="B7" s="1" t="s">
        <v>77</v>
      </c>
      <c r="C7" s="1" t="s">
        <v>172</v>
      </c>
      <c r="D7" s="1" t="s">
        <v>74</v>
      </c>
      <c r="E7" s="1" t="s">
        <v>85</v>
      </c>
      <c r="F7" s="1" t="s">
        <v>77</v>
      </c>
      <c r="G7" s="1" t="s">
        <v>78</v>
      </c>
      <c r="H7" s="1" t="s">
        <v>142</v>
      </c>
      <c r="I7" s="1" t="s">
        <v>173</v>
      </c>
      <c r="J7" s="1" t="s">
        <v>144</v>
      </c>
      <c r="K7" s="1" t="s">
        <v>173</v>
      </c>
      <c r="L7" s="1" t="s">
        <v>173</v>
      </c>
      <c r="M7" s="1" t="s">
        <v>145</v>
      </c>
      <c r="N7" s="1" t="s">
        <v>145</v>
      </c>
      <c r="O7" s="1" t="s">
        <v>146</v>
      </c>
      <c r="P7" s="1" t="s">
        <v>147</v>
      </c>
      <c r="Q7" s="1" t="s">
        <v>148</v>
      </c>
      <c r="R7" s="1" t="s">
        <v>174</v>
      </c>
      <c r="S7" s="1" t="s">
        <v>71</v>
      </c>
      <c r="T7" s="1" t="s">
        <v>150</v>
      </c>
      <c r="U7" s="1" t="s">
        <v>151</v>
      </c>
    </row>
    <row r="8" s="1" customFormat="1" spans="1:21">
      <c r="A8" s="1" t="s">
        <v>90</v>
      </c>
      <c r="B8" s="1" t="s">
        <v>77</v>
      </c>
      <c r="C8" s="1" t="s">
        <v>175</v>
      </c>
      <c r="D8" s="1" t="s">
        <v>92</v>
      </c>
      <c r="E8" s="1" t="s">
        <v>93</v>
      </c>
      <c r="F8" s="1" t="s">
        <v>77</v>
      </c>
      <c r="G8" s="1" t="s">
        <v>78</v>
      </c>
      <c r="H8" s="1" t="s">
        <v>142</v>
      </c>
      <c r="I8" s="1" t="s">
        <v>176</v>
      </c>
      <c r="J8" s="1" t="s">
        <v>144</v>
      </c>
      <c r="K8" s="1" t="s">
        <v>176</v>
      </c>
      <c r="L8" s="1" t="s">
        <v>176</v>
      </c>
      <c r="M8" s="1" t="s">
        <v>145</v>
      </c>
      <c r="N8" s="1" t="s">
        <v>145</v>
      </c>
      <c r="O8" s="1" t="s">
        <v>146</v>
      </c>
      <c r="P8" s="1" t="s">
        <v>147</v>
      </c>
      <c r="Q8" s="1" t="s">
        <v>148</v>
      </c>
      <c r="R8" s="1" t="s">
        <v>177</v>
      </c>
      <c r="S8" s="1" t="s">
        <v>71</v>
      </c>
      <c r="T8" s="1" t="s">
        <v>150</v>
      </c>
      <c r="U8" s="1" t="s">
        <v>151</v>
      </c>
    </row>
    <row r="9" s="1" customFormat="1" spans="1:21">
      <c r="A9" s="1" t="s">
        <v>69</v>
      </c>
      <c r="B9" s="1" t="s">
        <v>77</v>
      </c>
      <c r="C9" s="1" t="s">
        <v>178</v>
      </c>
      <c r="D9" s="1" t="s">
        <v>74</v>
      </c>
      <c r="E9" s="1" t="s">
        <v>76</v>
      </c>
      <c r="F9" s="1" t="s">
        <v>77</v>
      </c>
      <c r="G9" s="1" t="s">
        <v>78</v>
      </c>
      <c r="H9" s="1" t="s">
        <v>142</v>
      </c>
      <c r="I9" s="1" t="s">
        <v>179</v>
      </c>
      <c r="J9" s="1" t="s">
        <v>144</v>
      </c>
      <c r="K9" s="1" t="s">
        <v>179</v>
      </c>
      <c r="L9" s="1" t="s">
        <v>179</v>
      </c>
      <c r="M9" s="1" t="s">
        <v>145</v>
      </c>
      <c r="N9" s="1" t="s">
        <v>145</v>
      </c>
      <c r="O9" s="1" t="s">
        <v>146</v>
      </c>
      <c r="P9" s="1" t="s">
        <v>147</v>
      </c>
      <c r="Q9" s="1" t="s">
        <v>148</v>
      </c>
      <c r="R9" s="1" t="s">
        <v>180</v>
      </c>
      <c r="S9" s="1" t="s">
        <v>71</v>
      </c>
      <c r="T9" s="1" t="s">
        <v>150</v>
      </c>
      <c r="U9" s="1" t="s">
        <v>151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2022-04-11T03:07:43Z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39A84E89904041A68A4933F4B9EC2B2F</vt:lpwstr>
  </property>
</Properties>
</file>