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对账!$1:$30</definedName>
  </definedNames>
  <calcPr calcId="144525"/>
</workbook>
</file>

<file path=xl/sharedStrings.xml><?xml version="1.0" encoding="utf-8"?>
<sst xmlns="http://schemas.openxmlformats.org/spreadsheetml/2006/main" count="911" uniqueCount="390">
  <si>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</si>
  <si>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</si>
  <si>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</si>
  <si>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</si>
  <si>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</si>
  <si>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</si>
  <si>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</si>
  <si>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</si>
  <si>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</si>
  <si>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</si>
  <si>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</si>
  <si>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</si>
  <si>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</si>
  <si>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</si>
  <si>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</si>
  <si>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</si>
  <si>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</si>
  <si>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</si>
  <si>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</si>
  <si>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</si>
  <si>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</si>
  <si>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</si>
  <si>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</si>
  <si>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</si>
  <si>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</si>
  <si>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17428050823	</t>
  </si>
  <si>
    <t>Ctrip</t>
  </si>
  <si>
    <t>正常</t>
  </si>
  <si>
    <t>[巴黎]彗星酒店(Hôtel de la Comète)(39506192)</t>
  </si>
  <si>
    <t>双人间&lt;不退款&gt;&lt;2人入住&gt;</t>
  </si>
  <si>
    <t>USD</t>
  </si>
  <si>
    <t>Velaers-Forgeron/Ine</t>
  </si>
  <si>
    <t>CA6352220411USD-W</t>
  </si>
  <si>
    <t>未提现</t>
  </si>
  <si>
    <t>携程开票</t>
  </si>
  <si>
    <t xml:space="preserve">2425648	</t>
  </si>
  <si>
    <t xml:space="preserve">1896657902	</t>
  </si>
  <si>
    <t xml:space="preserve">17446223636	</t>
  </si>
  <si>
    <t>[大学城]克利奇站庄园酒店(Manor Inn College Station)(39975391)</t>
  </si>
  <si>
    <t>标准间2双人床&lt;2人入住&gt;&lt;不退款&gt;</t>
  </si>
  <si>
    <t>Boone/Cynthia C</t>
  </si>
  <si>
    <t xml:space="preserve">2430071	</t>
  </si>
  <si>
    <t xml:space="preserve">EXP-1897744824	</t>
  </si>
  <si>
    <t xml:space="preserve">17549777608	</t>
  </si>
  <si>
    <t>[皮斯莫海滩]牛津皮斯莫比奇套房酒店(Oxford Suites Pismo Beach)(46911971)</t>
  </si>
  <si>
    <t>一张特大床和一张沙发床&lt;2人入住&gt;&lt;不退款&gt;</t>
  </si>
  <si>
    <t>Arredondo/Ricardo,Floyd/Angela E.</t>
  </si>
  <si>
    <t xml:space="preserve">	</t>
  </si>
  <si>
    <t xml:space="preserve">151263	</t>
  </si>
  <si>
    <t xml:space="preserve">17563270959	</t>
  </si>
  <si>
    <t>[蒙特利尔]蒙特利尔市中心旅客之家酒店(Hotel Travelodge Montreal Centre)(16130582)</t>
  </si>
  <si>
    <t>标准双床房(至少连住2晚及以上)&lt;2人入住&gt;&lt;不退款&gt;&lt;早餐&gt;</t>
  </si>
  <si>
    <t>Dufresne/Marjorie,Leone/Zoe</t>
  </si>
  <si>
    <t xml:space="preserve">2449652	</t>
  </si>
  <si>
    <t xml:space="preserve">27285938	</t>
  </si>
  <si>
    <t xml:space="preserve">17628802947	</t>
  </si>
  <si>
    <t>[维罗纳]转石娱乐场度假酒店(Turning Stone Resort and Casino)(42723402)</t>
  </si>
  <si>
    <t>豪华客房1张特大床（塔楼）&lt;不退款&gt;&lt;2人入住&gt;</t>
  </si>
  <si>
    <t>Benjamin/Michael David</t>
  </si>
  <si>
    <t xml:space="preserve">2462595	</t>
  </si>
  <si>
    <t xml:space="preserve">658486960	</t>
  </si>
  <si>
    <t xml:space="preserve">17659166181	</t>
  </si>
  <si>
    <t>[奥古斯塔]奥古斯塔经济套房酒店(Affordable Suites Augusta)(39550662)</t>
  </si>
  <si>
    <t>1卧室套房&lt;2人入住&gt;&lt;不退款&gt;</t>
  </si>
  <si>
    <t>Vela/Maria</t>
  </si>
  <si>
    <t xml:space="preserve">L7HH6VV0M1	</t>
  </si>
  <si>
    <t xml:space="preserve">17665315037	</t>
  </si>
  <si>
    <t>[鲁伊多索]卢多索 MCM 优雅套房旅馆(Mcm Elegante Lodge &amp; Suites Ruidoso)(40063346)</t>
  </si>
  <si>
    <t>豪华客房2张大床&lt;不退款&gt;&lt;2人入住&gt;</t>
  </si>
  <si>
    <t>CANDELARIA/RALPH L</t>
  </si>
  <si>
    <t xml:space="preserve">2470597	</t>
  </si>
  <si>
    <t xml:space="preserve">659796722	</t>
  </si>
  <si>
    <t xml:space="preserve">17680026476	</t>
  </si>
  <si>
    <t>[威尔明顿]洛希尔农庄酒店 &amp; 乌托邦温泉(Rowhill Grange Hotel &amp; Utopia Spa)(39549663)</t>
  </si>
  <si>
    <t>舒适的特大床房间&lt;不退款&gt;&lt;2人入住&gt;</t>
  </si>
  <si>
    <t>Lawson/Malcolm</t>
  </si>
  <si>
    <t xml:space="preserve">2474960	</t>
  </si>
  <si>
    <t xml:space="preserve">RL11415512	</t>
  </si>
  <si>
    <t xml:space="preserve">17696384100	</t>
  </si>
  <si>
    <t>[圣地亚哥]圣迭戈喜来登海滨酒店(Sheraton San Diego Hotel &amp; Marina)(17481982)</t>
  </si>
  <si>
    <t>客房, 1 张特大床, 景观, 塔楼&lt;2人入住&gt;&lt;不退款&gt;&lt;普通会员&gt;</t>
  </si>
  <si>
    <t>Maxam/Lauren</t>
  </si>
  <si>
    <t xml:space="preserve">2477639	</t>
  </si>
  <si>
    <t xml:space="preserve">74102218	</t>
  </si>
  <si>
    <t xml:space="preserve">17697910111	</t>
  </si>
  <si>
    <t>[斯图加特]玛丽蒂姆斯图加特酒店(Maritim Hotel Stuttgart)(16129630)</t>
  </si>
  <si>
    <t>经典房&lt;2人入住&gt;&lt;不退款&gt;</t>
  </si>
  <si>
    <t>Nowak/Rene</t>
  </si>
  <si>
    <t xml:space="preserve">2478119	</t>
  </si>
  <si>
    <t xml:space="preserve">106501334	</t>
  </si>
  <si>
    <t xml:space="preserve">17728906350	</t>
  </si>
  <si>
    <t>[科罗拉多]科罗讷多希尔顿格芮精选酒店(Hotel del Coronado, Curio Collection by Hilton)(8899946)</t>
  </si>
  <si>
    <t>维多利亚&lt;2人入住&gt;&lt;不退款&gt;</t>
  </si>
  <si>
    <t>Craig/Patrick L</t>
  </si>
  <si>
    <t xml:space="preserve">17735522378	</t>
  </si>
  <si>
    <t>[巴黎]宜必思巴黎埃菲尔铁塔酒店(Ibis Paris Tour Eiffel Cambronne 15ème)(8717214)</t>
  </si>
  <si>
    <t>标准大床房&lt;2人入住&gt;&lt;不退款&gt;</t>
  </si>
  <si>
    <t>Hou/Linxin,WU/QIRUI</t>
  </si>
  <si>
    <t xml:space="preserve">2489306	</t>
  </si>
  <si>
    <t xml:space="preserve">LGVLCMBJ	</t>
  </si>
  <si>
    <t xml:space="preserve">17744286277	</t>
  </si>
  <si>
    <t>[法兰克福]施泰根贝格尔法兰克福机场酒店(Steigenberger Airport Hotel Frankfurt)(16123019)</t>
  </si>
  <si>
    <t>商务房&lt;2人入住&gt;&lt;不退款&gt;</t>
  </si>
  <si>
    <t>Altach/Vitali</t>
  </si>
  <si>
    <t xml:space="preserve">2492511	</t>
  </si>
  <si>
    <t xml:space="preserve">90945381	</t>
  </si>
  <si>
    <t xml:space="preserve">17752066933	</t>
  </si>
  <si>
    <t>[岘港]岘港凯悦丽晶渡假村及水疗中心(Hyatt Regency Danang Resort and Spa)(8057020)</t>
  </si>
  <si>
    <t>客房, 1 张特大床(至少连住2晚及以上)&lt;2人入住&gt;&lt;不退款&gt;&lt;早餐&gt;</t>
  </si>
  <si>
    <t>Nguyen/Tien</t>
  </si>
  <si>
    <t xml:space="preserve">2494568	</t>
  </si>
  <si>
    <t xml:space="preserve">14427431	</t>
  </si>
  <si>
    <t xml:space="preserve">17761589213	</t>
  </si>
  <si>
    <t>[梳邦再也]双威金字塔酒店(Sunway Pyramid Hotel)(9568479)</t>
  </si>
  <si>
    <t>豪华双床房&lt;2人入住&gt;&lt;不退款&gt;</t>
  </si>
  <si>
    <t>CIPRIANO/ANAROSE YAP</t>
  </si>
  <si>
    <t xml:space="preserve">2497189	</t>
  </si>
  <si>
    <t xml:space="preserve">173880169	</t>
  </si>
  <si>
    <t xml:space="preserve">17762635964	</t>
  </si>
  <si>
    <t>[昂格莱]安格雷-比亚里茨基里亚德(Kyriad Anglet-Biarritz)(39504069)</t>
  </si>
  <si>
    <t>双人间&lt;2人入住&gt;&lt;不退款&gt;</t>
  </si>
  <si>
    <t>benuffe/mathilda,etcheverlepo/xavier</t>
  </si>
  <si>
    <t xml:space="preserve">2497859	</t>
  </si>
  <si>
    <t xml:space="preserve">120037UC000621	</t>
  </si>
  <si>
    <t xml:space="preserve">17762648074	</t>
  </si>
  <si>
    <t>[格利西]普瑞米尔阿米安东部经典酒店 - 格里希镇(Première Classe Amiens Est - Glisy)(39543823)</t>
  </si>
  <si>
    <t>标准间1双人床&lt;不退款&gt;&lt;2人入住&gt;</t>
  </si>
  <si>
    <t>leclercq/eric</t>
  </si>
  <si>
    <t xml:space="preserve">2497864	</t>
  </si>
  <si>
    <t xml:space="preserve">33542UC000408	</t>
  </si>
  <si>
    <t xml:space="preserve">17762843670	</t>
  </si>
  <si>
    <t>[沃思堡]艾什顿酒店(The Ashton Hotel)(39902559)</t>
  </si>
  <si>
    <t>签名室&lt;2人入住&gt;&lt;不退款&gt;</t>
  </si>
  <si>
    <t>Moore/April Leann,Smith/Tommy Joe</t>
  </si>
  <si>
    <t xml:space="preserve">68047SC028381	</t>
  </si>
  <si>
    <t xml:space="preserve">17769427914	</t>
  </si>
  <si>
    <t>[Riverside]彭兹坎纳旅馆(Pontcanna Inn)(39559441)</t>
  </si>
  <si>
    <t>舒适双人间&lt;不退款&gt;&lt;2人入住&gt;</t>
  </si>
  <si>
    <t>Smith/Alistair</t>
  </si>
  <si>
    <t xml:space="preserve">2499250	</t>
  </si>
  <si>
    <t xml:space="preserve">EXP-1920855520	</t>
  </si>
  <si>
    <t xml:space="preserve">17769657221	</t>
  </si>
  <si>
    <t>[格拉马杜]绣球花酒店(Hotel Das Hortênsias)(39513518)</t>
  </si>
  <si>
    <t>公寓&lt;不退款&gt;&lt;2人入住&gt;</t>
  </si>
  <si>
    <t>Moreira/Juliano Afonso</t>
  </si>
  <si>
    <t xml:space="preserve">2499400	</t>
  </si>
  <si>
    <t xml:space="preserve">52631714	</t>
  </si>
  <si>
    <t xml:space="preserve">17770397460	</t>
  </si>
  <si>
    <t>[吉隆坡]吉隆坡千禧大酒店(Grand Millennium Kuala Lumpur)(23861485)</t>
  </si>
  <si>
    <t>豪华房&lt;不退款&gt;&lt;2人入住&gt;</t>
  </si>
  <si>
    <t>omar/Azlina binti omar</t>
  </si>
  <si>
    <t xml:space="preserve">2499880	</t>
  </si>
  <si>
    <t xml:space="preserve">17771514948	</t>
  </si>
  <si>
    <t>[圣乔治]我家酒店 - 犹他圣乔治(My Place Hotel - St. George, UT)(39919227)</t>
  </si>
  <si>
    <t>客房1张大床&lt;不退款&gt;&lt;2人入住&gt;</t>
  </si>
  <si>
    <t>Neuffer/McKenna</t>
  </si>
  <si>
    <t xml:space="preserve">2500739	</t>
  </si>
  <si>
    <t xml:space="preserve">2387SC027571	</t>
  </si>
  <si>
    <t xml:space="preserve">17771518312	</t>
  </si>
  <si>
    <t>[亨廷顿海滩]亨廷顿海滩凯艺套房酒店(Quality Inn &amp; Suites Huntington Beach)(17500352)</t>
  </si>
  <si>
    <t>家庭房（1张特大床和1张大床）(至少连住2晚及以上)&lt;2人入住&gt;&lt;不退款&gt;&lt;早餐&gt;</t>
  </si>
  <si>
    <t>HOANG/LOAN THI KIM</t>
  </si>
  <si>
    <t xml:space="preserve">2500742	</t>
  </si>
  <si>
    <t xml:space="preserve">76381487	</t>
  </si>
  <si>
    <t xml:space="preserve">17773180660	</t>
  </si>
  <si>
    <t>[光州]ACC设计酒店(ACC Design Hotel)(44798356)</t>
  </si>
  <si>
    <t>SUNG/HWANGYU</t>
  </si>
  <si>
    <t xml:space="preserve">2502168	</t>
  </si>
  <si>
    <t xml:space="preserve">17773937955	</t>
  </si>
  <si>
    <t>[加斯托尼亚]北卡罗来纳加斯托尼亚 6 号汽车旅馆(Motel 6 Gastonia, NC)(39902520)</t>
  </si>
  <si>
    <t>标准客房1张大床&lt;不退款&gt;&lt;2人入住&gt;</t>
  </si>
  <si>
    <t>Chacon/Jesus</t>
  </si>
  <si>
    <t xml:space="preserve">2502763	</t>
  </si>
  <si>
    <t xml:space="preserve">Acknowledged	</t>
  </si>
  <si>
    <t>取消</t>
  </si>
  <si>
    <t xml:space="preserve">17779603145	</t>
  </si>
  <si>
    <t>[尼斯]普瑞米尔尼斯普罗梅娜德昂格莱经典酒店(Premiere Classe Nice - Promenade des Anglais)(39518861)</t>
  </si>
  <si>
    <t>GONDE/Willy</t>
  </si>
  <si>
    <t xml:space="preserve">2503372	</t>
  </si>
  <si>
    <t xml:space="preserve">33758UC001109	</t>
  </si>
  <si>
    <t xml:space="preserve">17779797119	</t>
  </si>
  <si>
    <t>双人床房&lt;不退款&gt;&lt;2人入住&gt;</t>
  </si>
  <si>
    <t>ENNAMANY/Mounssef</t>
  </si>
  <si>
    <t xml:space="preserve">2503439	</t>
  </si>
  <si>
    <t xml:space="preserve">33758UC001116	</t>
  </si>
  <si>
    <t>，</t>
  </si>
  <si>
    <t>A220411112933481</t>
  </si>
  <si>
    <t>A220411113018481</t>
  </si>
  <si>
    <t>USD / THB 当前参考汇率: 33.654</t>
  </si>
  <si>
    <t>总计： 6333 USD/
213130.78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</si>
  <si>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</si>
  <si>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</si>
  <si>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</si>
  <si>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</si>
  <si>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</si>
  <si>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</si>
  <si>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</si>
  <si>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</si>
  <si>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</si>
  <si>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</si>
  <si>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</si>
  <si>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</si>
  <si>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</si>
  <si>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</si>
  <si>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</si>
  <si>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</si>
  <si>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</si>
  <si>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</si>
  <si>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2022-02-19</t>
  </si>
  <si>
    <t>2425648</t>
  </si>
  <si>
    <t>彗星酒店</t>
  </si>
  <si>
    <t>Velaers-Forgeron Ine</t>
  </si>
  <si>
    <t>2022-04-03</t>
  </si>
  <si>
    <t>2022-04-04</t>
  </si>
  <si>
    <t>退房日周结</t>
  </si>
  <si>
    <t>418.43</t>
  </si>
  <si>
    <t>66.00</t>
  </si>
  <si>
    <t>0</t>
  </si>
  <si>
    <t>0.00</t>
  </si>
  <si>
    <t>携程国际直连(CIT)</t>
  </si>
  <si>
    <t>01.011176</t>
  </si>
  <si>
    <t>2022-02-19 21:44:02</t>
  </si>
  <si>
    <t>否</t>
  </si>
  <si>
    <t>汇智国际旅游发展有限公司</t>
  </si>
  <si>
    <t>直连</t>
  </si>
  <si>
    <t>2022-02-22</t>
  </si>
  <si>
    <t>2430071</t>
  </si>
  <si>
    <t>学院站庄园酒店</t>
  </si>
  <si>
    <t>Boone Cynthia C</t>
  </si>
  <si>
    <t>2022-04-09</t>
  </si>
  <si>
    <t>2022-04-10</t>
  </si>
  <si>
    <t>1428.64</t>
  </si>
  <si>
    <t>225.00</t>
  </si>
  <si>
    <t>2022-02-22 02:43:06</t>
  </si>
  <si>
    <t>2022-03-04</t>
  </si>
  <si>
    <t>2447477</t>
  </si>
  <si>
    <t>牛津皮斯莫比奇套房酒店</t>
  </si>
  <si>
    <t>Arredondo Ricardo,Floyd Angela E.</t>
  </si>
  <si>
    <t>2022-04-08</t>
  </si>
  <si>
    <t>3014.51</t>
  </si>
  <si>
    <t>476.00</t>
  </si>
  <si>
    <t>2022-03-04 06:24:58</t>
  </si>
  <si>
    <t>2022-03-05</t>
  </si>
  <si>
    <t>2449652</t>
  </si>
  <si>
    <t>蒙特利尔市中心旅客之家酒店</t>
  </si>
  <si>
    <t>Dufresne Marjorie,Leone Zoe</t>
  </si>
  <si>
    <t>2022-04-06</t>
  </si>
  <si>
    <t>1063.99</t>
  </si>
  <si>
    <t>168.00</t>
  </si>
  <si>
    <t>2022-03-05 09:18:33</t>
  </si>
  <si>
    <t>2022-03-12</t>
  </si>
  <si>
    <t>2462595</t>
  </si>
  <si>
    <t>转石娱乐场度假酒店</t>
  </si>
  <si>
    <t>Benjamin Michael David</t>
  </si>
  <si>
    <t>2022-04-07</t>
  </si>
  <si>
    <t>1276.83</t>
  </si>
  <si>
    <t>201.00</t>
  </si>
  <si>
    <t>2022-03-12 07:18:15</t>
  </si>
  <si>
    <t>2022-03-16</t>
  </si>
  <si>
    <t>2470237</t>
  </si>
  <si>
    <t>奥古斯塔平价套房酒店</t>
  </si>
  <si>
    <t>Vela Maria</t>
  </si>
  <si>
    <t>2022-04-02</t>
  </si>
  <si>
    <t>2022-04-05</t>
  </si>
  <si>
    <t>2866.73</t>
  </si>
  <si>
    <t>449.00</t>
  </si>
  <si>
    <t>2022-03-16 21:14:28</t>
  </si>
  <si>
    <t>2022-03-17</t>
  </si>
  <si>
    <t>2470597</t>
  </si>
  <si>
    <t>卢多索 MCM 优雅套房旅馆</t>
  </si>
  <si>
    <t>CANDELARIA RALPH L</t>
  </si>
  <si>
    <t>1706.38</t>
  </si>
  <si>
    <t>268.00</t>
  </si>
  <si>
    <t>2022-03-17 06:12:53</t>
  </si>
  <si>
    <t>2022-03-20</t>
  </si>
  <si>
    <t>2474960</t>
  </si>
  <si>
    <t>洛希尔农庄酒店 &amp; 乌托邦温泉</t>
  </si>
  <si>
    <t>Lawson Malcolm</t>
  </si>
  <si>
    <t>1510.73</t>
  </si>
  <si>
    <t>237.00</t>
  </si>
  <si>
    <t>2022-03-20 00:20:39</t>
  </si>
  <si>
    <t>2022-03-22</t>
  </si>
  <si>
    <t>2477639</t>
  </si>
  <si>
    <t>圣迭戈喜来登海滨酒店</t>
  </si>
  <si>
    <t>Maxam Lauren</t>
  </si>
  <si>
    <t>2022-04-01</t>
  </si>
  <si>
    <t>4337.56</t>
  </si>
  <si>
    <t>681.00</t>
  </si>
  <si>
    <t>2022-03-22 07:40:35</t>
  </si>
  <si>
    <t>2478119</t>
  </si>
  <si>
    <t>玛丽蒂姆斯图加特酒店</t>
  </si>
  <si>
    <t>Nowak Rene</t>
  </si>
  <si>
    <t>878.98</t>
  </si>
  <si>
    <t>138.00</t>
  </si>
  <si>
    <t>2022-03-22 16:16:02</t>
  </si>
  <si>
    <t>2022-03-29</t>
  </si>
  <si>
    <t>2487804</t>
  </si>
  <si>
    <t>科罗讷多希尔顿格芮精选酒店</t>
  </si>
  <si>
    <t>Craig Patrick L</t>
  </si>
  <si>
    <t>9043.28</t>
  </si>
  <si>
    <t>1416.00</t>
  </si>
  <si>
    <t>2022-03-29 10:44:35</t>
  </si>
  <si>
    <t>2022-03-30</t>
  </si>
  <si>
    <t>2489306</t>
  </si>
  <si>
    <t>宜必思巴黎埃菲尔铁塔酒店</t>
  </si>
  <si>
    <t>Hou Linxin,WU QIRUI</t>
  </si>
  <si>
    <t>1594.63</t>
  </si>
  <si>
    <t>250.00</t>
  </si>
  <si>
    <t>2022-03-30 07:16:14</t>
  </si>
  <si>
    <t>2492511</t>
  </si>
  <si>
    <t xml:space="preserve">法兰克福施泰根博阁度假酒店 </t>
  </si>
  <si>
    <t>Altach Vitali</t>
  </si>
  <si>
    <t>578.16</t>
  </si>
  <si>
    <t>91.00</t>
  </si>
  <si>
    <t>2022-04-01 03:15:06</t>
  </si>
  <si>
    <t>2494568</t>
  </si>
  <si>
    <t>岘港凯悦度假村及水疗中心</t>
  </si>
  <si>
    <t>Nguyen Tien</t>
  </si>
  <si>
    <t>1683.24</t>
  </si>
  <si>
    <t>264.00</t>
  </si>
  <si>
    <t>2022-04-02 17:29:43</t>
  </si>
  <si>
    <t>2497189</t>
  </si>
  <si>
    <t>双威金字塔酒店</t>
  </si>
  <si>
    <t>CIPRIANO ANAROSE YAP</t>
  </si>
  <si>
    <t>1013.77</t>
  </si>
  <si>
    <t>159.00</t>
  </si>
  <si>
    <t>2022-04-05 08:22:04</t>
  </si>
  <si>
    <t>直采</t>
  </si>
  <si>
    <t>2497859</t>
  </si>
  <si>
    <t>阿尔迪卡酒店</t>
  </si>
  <si>
    <t>benuffe mathilda,etcheverlepo xavier</t>
  </si>
  <si>
    <t>401.81</t>
  </si>
  <si>
    <t>63.00</t>
  </si>
  <si>
    <t>2022-04-05 03:22:16</t>
  </si>
  <si>
    <t>2497864</t>
  </si>
  <si>
    <t>普瑞米尔阿米安东部经典酒店 - 格利西镇</t>
  </si>
  <si>
    <t>leclercq eric</t>
  </si>
  <si>
    <t>293.39</t>
  </si>
  <si>
    <t>46.00</t>
  </si>
  <si>
    <t>2022-04-05 03:49:57</t>
  </si>
  <si>
    <t>2498035</t>
  </si>
  <si>
    <t>艾什顿酒店</t>
  </si>
  <si>
    <t>Moore April Leann,Smith Tommy Joe</t>
  </si>
  <si>
    <t>1958.05</t>
  </si>
  <si>
    <t>307.00</t>
  </si>
  <si>
    <t>2022-04-05 10:09:21</t>
  </si>
  <si>
    <t>2499250</t>
  </si>
  <si>
    <t>彭兹坎纳旅馆</t>
  </si>
  <si>
    <t>Smith Alistair</t>
  </si>
  <si>
    <t>510.24</t>
  </si>
  <si>
    <t>80.00</t>
  </si>
  <si>
    <t>2022-04-06 04:51:03</t>
  </si>
  <si>
    <t>2499400</t>
  </si>
  <si>
    <t>绣球花酒店</t>
  </si>
  <si>
    <t>Moreira Juliano Afonso</t>
  </si>
  <si>
    <t>1071.50</t>
  </si>
  <si>
    <t>2022-04-06 09:55:46</t>
  </si>
  <si>
    <t>2499880</t>
  </si>
  <si>
    <t>吉隆坡千禧大酒店</t>
  </si>
  <si>
    <t>omar Azlina binti omar</t>
  </si>
  <si>
    <t>465.59</t>
  </si>
  <si>
    <t>73.00</t>
  </si>
  <si>
    <t>2022-04-06 15:30:49</t>
  </si>
  <si>
    <t>2500739</t>
  </si>
  <si>
    <t>我的空间犹他圣乔治酒店</t>
  </si>
  <si>
    <t>Neuffer McKenna</t>
  </si>
  <si>
    <t>1376.65</t>
  </si>
  <si>
    <t>216.00</t>
  </si>
  <si>
    <t>2022-04-07 02:09:39</t>
  </si>
  <si>
    <t>2502168</t>
  </si>
  <si>
    <t>ACC设计酒店</t>
  </si>
  <si>
    <t>SUNG HWANGYU</t>
  </si>
  <si>
    <t>586.35</t>
  </si>
  <si>
    <t>92.00</t>
  </si>
  <si>
    <t>2022-04-07 21:07:08</t>
  </si>
  <si>
    <t>2502763</t>
  </si>
  <si>
    <t>加斯托尼亚 6 号汽车旅馆</t>
  </si>
  <si>
    <t>Chacon Jesus</t>
  </si>
  <si>
    <t>618.27</t>
  </si>
  <si>
    <t>97.00</t>
  </si>
  <si>
    <t>2022-04-08 10:37:50</t>
  </si>
  <si>
    <t>2503372</t>
  </si>
  <si>
    <t>尼斯-普罗梅娜德昂格莱普瑞米尔经典酒店</t>
  </si>
  <si>
    <t>GONDE Willy</t>
  </si>
  <si>
    <t>325.07</t>
  </si>
  <si>
    <t>51.00</t>
  </si>
  <si>
    <t>2022-04-08 18:36:22</t>
  </si>
  <si>
    <t>2503439</t>
  </si>
  <si>
    <t>ENNAMANY Mounssef</t>
  </si>
  <si>
    <t>2022-04-08 19:59:04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</si>
</sst>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5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10" borderId="5" applyNumberFormat="0" applyFont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9" fillId="0" borderId="1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0" fillId="16" borderId="8" applyNumberFormat="0" applyAlignment="0" applyProtection="0">
      <alignment vertical="center"/>
    </xf>
    <xf numFmtId="0" fontId="19" fillId="16" borderId="2" applyNumberFormat="0" applyAlignment="0" applyProtection="0">
      <alignment vertical="center"/>
    </xf>
    <xf numFmtId="0" fontId="11" fillId="7" borderId="3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44654</v>
      </c>
      <c r="G2" s="6">
        <v>44655</v>
      </c>
      <c r="H2" s="4">
        <v>1</v>
      </c>
      <c r="I2" s="4">
        <v>1</v>
      </c>
      <c r="J2" s="4">
        <v>1</v>
      </c>
      <c r="K2" s="4" t="s">
        <v>30</v>
      </c>
      <c r="L2" s="4">
        <v>66</v>
      </c>
      <c r="M2" s="4">
        <v>66</v>
      </c>
      <c r="N2" s="4" t="s">
        <v>31</v>
      </c>
      <c r="O2" s="4" t="s">
        <v>32</v>
      </c>
      <c r="P2" s="4" t="s">
        <v>33</v>
      </c>
      <c r="Q2" s="4">
        <v>0</v>
      </c>
      <c r="R2" s="7">
        <v>44611</v>
      </c>
      <c r="S2" s="6">
        <v>44662</v>
      </c>
      <c r="T2" s="4" t="s">
        <v>34</v>
      </c>
      <c r="U2" s="4">
        <v>66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44660</v>
      </c>
      <c r="G3" s="6">
        <v>44661</v>
      </c>
      <c r="H3" s="4">
        <v>1</v>
      </c>
      <c r="I3" s="4">
        <v>1</v>
      </c>
      <c r="J3" s="4">
        <v>1</v>
      </c>
      <c r="K3" s="4" t="s">
        <v>30</v>
      </c>
      <c r="L3" s="4">
        <v>225</v>
      </c>
      <c r="M3" s="4">
        <v>225</v>
      </c>
      <c r="N3" s="4" t="s">
        <v>40</v>
      </c>
      <c r="O3" s="4" t="s">
        <v>32</v>
      </c>
      <c r="P3" s="4" t="s">
        <v>33</v>
      </c>
      <c r="Q3" s="4">
        <v>0</v>
      </c>
      <c r="R3" s="7">
        <v>44614</v>
      </c>
      <c r="S3" s="6">
        <v>44662</v>
      </c>
      <c r="T3" s="4" t="s">
        <v>34</v>
      </c>
      <c r="U3" s="4">
        <v>225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44659</v>
      </c>
      <c r="G4" s="6">
        <v>44661</v>
      </c>
      <c r="H4" s="4">
        <v>1</v>
      </c>
      <c r="I4" s="4">
        <v>2</v>
      </c>
      <c r="J4" s="4">
        <v>2</v>
      </c>
      <c r="K4" s="4" t="s">
        <v>30</v>
      </c>
      <c r="L4" s="4">
        <v>476</v>
      </c>
      <c r="M4" s="4">
        <v>476</v>
      </c>
      <c r="N4" s="4" t="s">
        <v>46</v>
      </c>
      <c r="O4" s="4" t="s">
        <v>32</v>
      </c>
      <c r="P4" s="4" t="s">
        <v>33</v>
      </c>
      <c r="Q4" s="4">
        <v>0</v>
      </c>
      <c r="R4" s="7">
        <v>44624</v>
      </c>
      <c r="S4" s="6">
        <v>44662</v>
      </c>
      <c r="T4" s="4" t="s">
        <v>34</v>
      </c>
      <c r="U4" s="4">
        <v>476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44657</v>
      </c>
      <c r="G5" s="6">
        <v>44659</v>
      </c>
      <c r="H5" s="4">
        <v>1</v>
      </c>
      <c r="I5" s="4">
        <v>2</v>
      </c>
      <c r="J5" s="4">
        <v>2</v>
      </c>
      <c r="K5" s="4" t="s">
        <v>30</v>
      </c>
      <c r="L5" s="4">
        <v>168</v>
      </c>
      <c r="M5" s="4">
        <v>168</v>
      </c>
      <c r="N5" s="4" t="s">
        <v>52</v>
      </c>
      <c r="O5" s="4" t="s">
        <v>32</v>
      </c>
      <c r="P5" s="4" t="s">
        <v>33</v>
      </c>
      <c r="Q5" s="4">
        <v>0</v>
      </c>
      <c r="R5" s="7">
        <v>44625</v>
      </c>
      <c r="S5" s="6">
        <v>44662</v>
      </c>
      <c r="T5" s="4" t="s">
        <v>34</v>
      </c>
      <c r="U5" s="4">
        <v>168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44657</v>
      </c>
      <c r="G6" s="6">
        <v>44658</v>
      </c>
      <c r="H6" s="4">
        <v>1</v>
      </c>
      <c r="I6" s="4">
        <v>1</v>
      </c>
      <c r="J6" s="4">
        <v>1</v>
      </c>
      <c r="K6" s="4" t="s">
        <v>30</v>
      </c>
      <c r="L6" s="4">
        <v>201</v>
      </c>
      <c r="M6" s="4">
        <v>201</v>
      </c>
      <c r="N6" s="4" t="s">
        <v>58</v>
      </c>
      <c r="O6" s="4" t="s">
        <v>32</v>
      </c>
      <c r="P6" s="4" t="s">
        <v>33</v>
      </c>
      <c r="Q6" s="4">
        <v>0</v>
      </c>
      <c r="R6" s="7">
        <v>44632</v>
      </c>
      <c r="S6" s="6">
        <v>44662</v>
      </c>
      <c r="T6" s="4" t="s">
        <v>34</v>
      </c>
      <c r="U6" s="4">
        <v>201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44653</v>
      </c>
      <c r="G7" s="6">
        <v>44656</v>
      </c>
      <c r="H7" s="4">
        <v>1</v>
      </c>
      <c r="I7" s="4">
        <v>3</v>
      </c>
      <c r="J7" s="4">
        <v>3</v>
      </c>
      <c r="K7" s="4" t="s">
        <v>30</v>
      </c>
      <c r="L7" s="4">
        <v>449</v>
      </c>
      <c r="M7" s="4">
        <v>449</v>
      </c>
      <c r="N7" s="4" t="s">
        <v>64</v>
      </c>
      <c r="O7" s="4" t="s">
        <v>32</v>
      </c>
      <c r="P7" s="4" t="s">
        <v>33</v>
      </c>
      <c r="Q7" s="4">
        <v>0</v>
      </c>
      <c r="R7" s="7">
        <v>44636</v>
      </c>
      <c r="S7" s="6">
        <v>44662</v>
      </c>
      <c r="T7" s="4" t="s">
        <v>34</v>
      </c>
      <c r="U7" s="4">
        <v>449</v>
      </c>
      <c r="V7" s="4">
        <v>0</v>
      </c>
      <c r="W7" s="4">
        <v>0</v>
      </c>
      <c r="X7" s="4" t="s">
        <v>47</v>
      </c>
      <c r="Y7" s="4" t="s">
        <v>65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67</v>
      </c>
      <c r="E8" s="4" t="s">
        <v>68</v>
      </c>
      <c r="F8" s="6">
        <v>44654</v>
      </c>
      <c r="G8" s="6">
        <v>44656</v>
      </c>
      <c r="H8" s="4">
        <v>1</v>
      </c>
      <c r="I8" s="4">
        <v>2</v>
      </c>
      <c r="J8" s="4">
        <v>2</v>
      </c>
      <c r="K8" s="4" t="s">
        <v>30</v>
      </c>
      <c r="L8" s="4">
        <v>268</v>
      </c>
      <c r="M8" s="4">
        <v>268</v>
      </c>
      <c r="N8" s="4" t="s">
        <v>69</v>
      </c>
      <c r="O8" s="4" t="s">
        <v>32</v>
      </c>
      <c r="P8" s="4" t="s">
        <v>33</v>
      </c>
      <c r="Q8" s="4">
        <v>0</v>
      </c>
      <c r="R8" s="7">
        <v>44637</v>
      </c>
      <c r="S8" s="6">
        <v>44662</v>
      </c>
      <c r="T8" s="4" t="s">
        <v>34</v>
      </c>
      <c r="U8" s="4">
        <v>268</v>
      </c>
      <c r="V8" s="4">
        <v>0</v>
      </c>
      <c r="W8" s="4">
        <v>0</v>
      </c>
      <c r="X8" s="4" t="s">
        <v>70</v>
      </c>
      <c r="Y8" s="4" t="s">
        <v>71</v>
      </c>
    </row>
    <row r="9" s="4" customFormat="1" spans="1:25">
      <c r="A9" s="4" t="s">
        <v>72</v>
      </c>
      <c r="B9" s="4" t="s">
        <v>26</v>
      </c>
      <c r="C9" s="4" t="s">
        <v>27</v>
      </c>
      <c r="D9" s="4" t="s">
        <v>73</v>
      </c>
      <c r="E9" s="4" t="s">
        <v>74</v>
      </c>
      <c r="F9" s="6">
        <v>44658</v>
      </c>
      <c r="G9" s="6">
        <v>44659</v>
      </c>
      <c r="H9" s="4">
        <v>1</v>
      </c>
      <c r="I9" s="4">
        <v>1</v>
      </c>
      <c r="J9" s="4">
        <v>1</v>
      </c>
      <c r="K9" s="4" t="s">
        <v>30</v>
      </c>
      <c r="L9" s="4">
        <v>237</v>
      </c>
      <c r="M9" s="4">
        <v>237</v>
      </c>
      <c r="N9" s="4" t="s">
        <v>75</v>
      </c>
      <c r="O9" s="4" t="s">
        <v>32</v>
      </c>
      <c r="P9" s="4" t="s">
        <v>33</v>
      </c>
      <c r="Q9" s="4">
        <v>0</v>
      </c>
      <c r="R9" s="7">
        <v>44640</v>
      </c>
      <c r="S9" s="6">
        <v>44662</v>
      </c>
      <c r="T9" s="4" t="s">
        <v>34</v>
      </c>
      <c r="U9" s="4">
        <v>237</v>
      </c>
      <c r="V9" s="4">
        <v>0</v>
      </c>
      <c r="W9" s="4">
        <v>0</v>
      </c>
      <c r="X9" s="4" t="s">
        <v>76</v>
      </c>
      <c r="Y9" s="4" t="s">
        <v>77</v>
      </c>
    </row>
    <row r="10" s="4" customFormat="1" spans="1:25">
      <c r="A10" s="4" t="s">
        <v>78</v>
      </c>
      <c r="B10" s="4" t="s">
        <v>26</v>
      </c>
      <c r="C10" s="4" t="s">
        <v>27</v>
      </c>
      <c r="D10" s="4" t="s">
        <v>79</v>
      </c>
      <c r="E10" s="4" t="s">
        <v>80</v>
      </c>
      <c r="F10" s="6">
        <v>44652</v>
      </c>
      <c r="G10" s="6">
        <v>44655</v>
      </c>
      <c r="H10" s="4">
        <v>1</v>
      </c>
      <c r="I10" s="4">
        <v>3</v>
      </c>
      <c r="J10" s="4">
        <v>3</v>
      </c>
      <c r="K10" s="4" t="s">
        <v>30</v>
      </c>
      <c r="L10" s="4">
        <v>681</v>
      </c>
      <c r="M10" s="4">
        <v>681</v>
      </c>
      <c r="N10" s="4" t="s">
        <v>81</v>
      </c>
      <c r="O10" s="4" t="s">
        <v>32</v>
      </c>
      <c r="P10" s="4" t="s">
        <v>33</v>
      </c>
      <c r="Q10" s="4">
        <v>0</v>
      </c>
      <c r="R10" s="7">
        <v>44642</v>
      </c>
      <c r="S10" s="6">
        <v>44662</v>
      </c>
      <c r="T10" s="4" t="s">
        <v>34</v>
      </c>
      <c r="U10" s="4">
        <v>681</v>
      </c>
      <c r="V10" s="4">
        <v>0</v>
      </c>
      <c r="W10" s="4">
        <v>0</v>
      </c>
      <c r="X10" s="4" t="s">
        <v>82</v>
      </c>
      <c r="Y10" s="4" t="s">
        <v>83</v>
      </c>
    </row>
    <row r="11" s="4" customFormat="1" spans="1:25">
      <c r="A11" s="4" t="s">
        <v>84</v>
      </c>
      <c r="B11" s="4" t="s">
        <v>26</v>
      </c>
      <c r="C11" s="4" t="s">
        <v>27</v>
      </c>
      <c r="D11" s="4" t="s">
        <v>85</v>
      </c>
      <c r="E11" s="4" t="s">
        <v>86</v>
      </c>
      <c r="F11" s="6">
        <v>44659</v>
      </c>
      <c r="G11" s="6">
        <v>44660</v>
      </c>
      <c r="H11" s="4">
        <v>1</v>
      </c>
      <c r="I11" s="4">
        <v>1</v>
      </c>
      <c r="J11" s="4">
        <v>1</v>
      </c>
      <c r="K11" s="4" t="s">
        <v>30</v>
      </c>
      <c r="L11" s="4">
        <v>138</v>
      </c>
      <c r="M11" s="4">
        <v>138</v>
      </c>
      <c r="N11" s="4" t="s">
        <v>87</v>
      </c>
      <c r="O11" s="4" t="s">
        <v>32</v>
      </c>
      <c r="P11" s="4" t="s">
        <v>33</v>
      </c>
      <c r="Q11" s="4">
        <v>0</v>
      </c>
      <c r="R11" s="7">
        <v>44642</v>
      </c>
      <c r="S11" s="6">
        <v>44662</v>
      </c>
      <c r="T11" s="4" t="s">
        <v>34</v>
      </c>
      <c r="U11" s="4">
        <v>138</v>
      </c>
      <c r="V11" s="4">
        <v>0</v>
      </c>
      <c r="W11" s="4">
        <v>0</v>
      </c>
      <c r="X11" s="4" t="s">
        <v>88</v>
      </c>
      <c r="Y11" s="4" t="s">
        <v>89</v>
      </c>
    </row>
    <row r="12" s="4" customFormat="1" spans="1:25">
      <c r="A12" s="4" t="s">
        <v>90</v>
      </c>
      <c r="B12" s="4" t="s">
        <v>26</v>
      </c>
      <c r="C12" s="4" t="s">
        <v>27</v>
      </c>
      <c r="D12" s="4" t="s">
        <v>91</v>
      </c>
      <c r="E12" s="4" t="s">
        <v>92</v>
      </c>
      <c r="F12" s="6">
        <v>44652</v>
      </c>
      <c r="G12" s="6">
        <v>44655</v>
      </c>
      <c r="H12" s="4">
        <v>1</v>
      </c>
      <c r="I12" s="4">
        <v>3</v>
      </c>
      <c r="J12" s="4">
        <v>3</v>
      </c>
      <c r="K12" s="4" t="s">
        <v>30</v>
      </c>
      <c r="L12" s="4">
        <v>1416</v>
      </c>
      <c r="M12" s="4">
        <v>1416</v>
      </c>
      <c r="N12" s="4" t="s">
        <v>93</v>
      </c>
      <c r="O12" s="4" t="s">
        <v>32</v>
      </c>
      <c r="P12" s="4" t="s">
        <v>33</v>
      </c>
      <c r="Q12" s="4">
        <v>0</v>
      </c>
      <c r="R12" s="7">
        <v>44649</v>
      </c>
      <c r="S12" s="6">
        <v>44662</v>
      </c>
      <c r="T12" s="4" t="s">
        <v>34</v>
      </c>
      <c r="U12" s="4">
        <v>1416</v>
      </c>
      <c r="V12" s="4">
        <v>0</v>
      </c>
      <c r="W12" s="4">
        <v>0</v>
      </c>
      <c r="X12" s="4" t="s">
        <v>47</v>
      </c>
      <c r="Y12" s="4" t="s">
        <v>47</v>
      </c>
    </row>
    <row r="13" s="4" customFormat="1" spans="1:25">
      <c r="A13" s="4" t="s">
        <v>94</v>
      </c>
      <c r="B13" s="4" t="s">
        <v>26</v>
      </c>
      <c r="C13" s="4" t="s">
        <v>27</v>
      </c>
      <c r="D13" s="4" t="s">
        <v>95</v>
      </c>
      <c r="E13" s="4" t="s">
        <v>96</v>
      </c>
      <c r="F13" s="6">
        <v>44659</v>
      </c>
      <c r="G13" s="6">
        <v>44661</v>
      </c>
      <c r="H13" s="4">
        <v>1</v>
      </c>
      <c r="I13" s="4">
        <v>2</v>
      </c>
      <c r="J13" s="4">
        <v>2</v>
      </c>
      <c r="K13" s="4" t="s">
        <v>30</v>
      </c>
      <c r="L13" s="4">
        <v>250</v>
      </c>
      <c r="M13" s="4">
        <v>250</v>
      </c>
      <c r="N13" s="4" t="s">
        <v>97</v>
      </c>
      <c r="O13" s="4" t="s">
        <v>32</v>
      </c>
      <c r="P13" s="4" t="s">
        <v>33</v>
      </c>
      <c r="Q13" s="4">
        <v>0</v>
      </c>
      <c r="R13" s="7">
        <v>44650</v>
      </c>
      <c r="S13" s="6">
        <v>44662</v>
      </c>
      <c r="T13" s="4" t="s">
        <v>34</v>
      </c>
      <c r="U13" s="4">
        <v>250</v>
      </c>
      <c r="V13" s="4">
        <v>0</v>
      </c>
      <c r="W13" s="4">
        <v>0</v>
      </c>
      <c r="X13" s="4" t="s">
        <v>98</v>
      </c>
      <c r="Y13" s="4" t="s">
        <v>99</v>
      </c>
    </row>
    <row r="14" s="4" customFormat="1" spans="1:25">
      <c r="A14" s="4" t="s">
        <v>100</v>
      </c>
      <c r="B14" s="4" t="s">
        <v>26</v>
      </c>
      <c r="C14" s="4" t="s">
        <v>27</v>
      </c>
      <c r="D14" s="4" t="s">
        <v>101</v>
      </c>
      <c r="E14" s="4" t="s">
        <v>102</v>
      </c>
      <c r="F14" s="6">
        <v>44660</v>
      </c>
      <c r="G14" s="6">
        <v>44661</v>
      </c>
      <c r="H14" s="4">
        <v>1</v>
      </c>
      <c r="I14" s="4">
        <v>1</v>
      </c>
      <c r="J14" s="4">
        <v>1</v>
      </c>
      <c r="K14" s="4" t="s">
        <v>30</v>
      </c>
      <c r="L14" s="4">
        <v>91</v>
      </c>
      <c r="M14" s="4">
        <v>91</v>
      </c>
      <c r="N14" s="4" t="s">
        <v>103</v>
      </c>
      <c r="O14" s="4" t="s">
        <v>32</v>
      </c>
      <c r="P14" s="4" t="s">
        <v>33</v>
      </c>
      <c r="Q14" s="4">
        <v>0</v>
      </c>
      <c r="R14" s="7">
        <v>44652</v>
      </c>
      <c r="S14" s="6">
        <v>44662</v>
      </c>
      <c r="T14" s="4" t="s">
        <v>34</v>
      </c>
      <c r="U14" s="4">
        <v>91</v>
      </c>
      <c r="V14" s="4">
        <v>0</v>
      </c>
      <c r="W14" s="4">
        <v>0</v>
      </c>
      <c r="X14" s="4" t="s">
        <v>104</v>
      </c>
      <c r="Y14" s="4" t="s">
        <v>105</v>
      </c>
    </row>
    <row r="15" s="4" customFormat="1" spans="1:25">
      <c r="A15" s="4" t="s">
        <v>106</v>
      </c>
      <c r="B15" s="4" t="s">
        <v>26</v>
      </c>
      <c r="C15" s="4" t="s">
        <v>27</v>
      </c>
      <c r="D15" s="4" t="s">
        <v>107</v>
      </c>
      <c r="E15" s="4" t="s">
        <v>108</v>
      </c>
      <c r="F15" s="6">
        <v>44655</v>
      </c>
      <c r="G15" s="6">
        <v>44657</v>
      </c>
      <c r="H15" s="4">
        <v>1</v>
      </c>
      <c r="I15" s="4">
        <v>2</v>
      </c>
      <c r="J15" s="4">
        <v>2</v>
      </c>
      <c r="K15" s="4" t="s">
        <v>30</v>
      </c>
      <c r="L15" s="4">
        <v>264</v>
      </c>
      <c r="M15" s="4">
        <v>264</v>
      </c>
      <c r="N15" s="4" t="s">
        <v>109</v>
      </c>
      <c r="O15" s="4" t="s">
        <v>32</v>
      </c>
      <c r="P15" s="4" t="s">
        <v>33</v>
      </c>
      <c r="Q15" s="4">
        <v>0</v>
      </c>
      <c r="R15" s="7">
        <v>44653</v>
      </c>
      <c r="S15" s="6">
        <v>44662</v>
      </c>
      <c r="T15" s="4" t="s">
        <v>34</v>
      </c>
      <c r="U15" s="4">
        <v>264</v>
      </c>
      <c r="V15" s="4">
        <v>0</v>
      </c>
      <c r="W15" s="4">
        <v>0</v>
      </c>
      <c r="X15" s="4" t="s">
        <v>110</v>
      </c>
      <c r="Y15" s="4" t="s">
        <v>111</v>
      </c>
    </row>
    <row r="16" s="4" customFormat="1" spans="1:25">
      <c r="A16" s="4" t="s">
        <v>112</v>
      </c>
      <c r="B16" s="4" t="s">
        <v>26</v>
      </c>
      <c r="C16" s="4" t="s">
        <v>27</v>
      </c>
      <c r="D16" s="4" t="s">
        <v>113</v>
      </c>
      <c r="E16" s="4" t="s">
        <v>114</v>
      </c>
      <c r="F16" s="6">
        <v>44658</v>
      </c>
      <c r="G16" s="6">
        <v>44661</v>
      </c>
      <c r="H16" s="4">
        <v>1</v>
      </c>
      <c r="I16" s="4">
        <v>3</v>
      </c>
      <c r="J16" s="4">
        <v>3</v>
      </c>
      <c r="K16" s="4" t="s">
        <v>30</v>
      </c>
      <c r="L16" s="4">
        <v>159</v>
      </c>
      <c r="M16" s="4">
        <v>159</v>
      </c>
      <c r="N16" s="4" t="s">
        <v>115</v>
      </c>
      <c r="O16" s="4" t="s">
        <v>32</v>
      </c>
      <c r="P16" s="4" t="s">
        <v>33</v>
      </c>
      <c r="Q16" s="4">
        <v>0</v>
      </c>
      <c r="R16" s="7">
        <v>44655</v>
      </c>
      <c r="S16" s="6">
        <v>44662</v>
      </c>
      <c r="T16" s="4" t="s">
        <v>34</v>
      </c>
      <c r="U16" s="4">
        <v>159</v>
      </c>
      <c r="V16" s="4">
        <v>0</v>
      </c>
      <c r="W16" s="4">
        <v>0</v>
      </c>
      <c r="X16" s="4" t="s">
        <v>116</v>
      </c>
      <c r="Y16" s="4" t="s">
        <v>117</v>
      </c>
    </row>
    <row r="17" s="4" customFormat="1" spans="1:25">
      <c r="A17" s="4" t="s">
        <v>118</v>
      </c>
      <c r="B17" s="4" t="s">
        <v>26</v>
      </c>
      <c r="C17" s="4" t="s">
        <v>27</v>
      </c>
      <c r="D17" s="4" t="s">
        <v>119</v>
      </c>
      <c r="E17" s="4" t="s">
        <v>120</v>
      </c>
      <c r="F17" s="6">
        <v>44659</v>
      </c>
      <c r="G17" s="6">
        <v>44660</v>
      </c>
      <c r="H17" s="4">
        <v>1</v>
      </c>
      <c r="I17" s="4">
        <v>1</v>
      </c>
      <c r="J17" s="4">
        <v>1</v>
      </c>
      <c r="K17" s="4" t="s">
        <v>30</v>
      </c>
      <c r="L17" s="4">
        <v>63</v>
      </c>
      <c r="M17" s="4">
        <v>63</v>
      </c>
      <c r="N17" s="4" t="s">
        <v>121</v>
      </c>
      <c r="O17" s="4" t="s">
        <v>32</v>
      </c>
      <c r="P17" s="4" t="s">
        <v>33</v>
      </c>
      <c r="Q17" s="4">
        <v>0</v>
      </c>
      <c r="R17" s="7">
        <v>44656</v>
      </c>
      <c r="S17" s="6">
        <v>44662</v>
      </c>
      <c r="T17" s="4" t="s">
        <v>34</v>
      </c>
      <c r="U17" s="4">
        <v>63</v>
      </c>
      <c r="V17" s="4">
        <v>0</v>
      </c>
      <c r="W17" s="4">
        <v>0</v>
      </c>
      <c r="X17" s="4" t="s">
        <v>122</v>
      </c>
      <c r="Y17" s="4" t="s">
        <v>123</v>
      </c>
    </row>
    <row r="18" s="4" customFormat="1" spans="1:25">
      <c r="A18" s="4" t="s">
        <v>124</v>
      </c>
      <c r="B18" s="4" t="s">
        <v>26</v>
      </c>
      <c r="C18" s="4" t="s">
        <v>27</v>
      </c>
      <c r="D18" s="4" t="s">
        <v>125</v>
      </c>
      <c r="E18" s="4" t="s">
        <v>126</v>
      </c>
      <c r="F18" s="6">
        <v>44656</v>
      </c>
      <c r="G18" s="6">
        <v>44657</v>
      </c>
      <c r="H18" s="4">
        <v>1</v>
      </c>
      <c r="I18" s="4">
        <v>1</v>
      </c>
      <c r="J18" s="4">
        <v>1</v>
      </c>
      <c r="K18" s="4" t="s">
        <v>30</v>
      </c>
      <c r="L18" s="4">
        <v>46</v>
      </c>
      <c r="M18" s="4">
        <v>46</v>
      </c>
      <c r="N18" s="4" t="s">
        <v>127</v>
      </c>
      <c r="O18" s="4" t="s">
        <v>32</v>
      </c>
      <c r="P18" s="4" t="s">
        <v>33</v>
      </c>
      <c r="Q18" s="4">
        <v>0</v>
      </c>
      <c r="R18" s="7">
        <v>44656</v>
      </c>
      <c r="S18" s="6">
        <v>44662</v>
      </c>
      <c r="T18" s="4" t="s">
        <v>34</v>
      </c>
      <c r="U18" s="4">
        <v>46</v>
      </c>
      <c r="V18" s="4">
        <v>0</v>
      </c>
      <c r="W18" s="4">
        <v>0</v>
      </c>
      <c r="X18" s="4" t="s">
        <v>128</v>
      </c>
      <c r="Y18" s="4" t="s">
        <v>129</v>
      </c>
    </row>
    <row r="19" s="4" customFormat="1" spans="1:25">
      <c r="A19" s="4" t="s">
        <v>130</v>
      </c>
      <c r="B19" s="4" t="s">
        <v>26</v>
      </c>
      <c r="C19" s="4" t="s">
        <v>27</v>
      </c>
      <c r="D19" s="4" t="s">
        <v>131</v>
      </c>
      <c r="E19" s="4" t="s">
        <v>132</v>
      </c>
      <c r="F19" s="6">
        <v>44660</v>
      </c>
      <c r="G19" s="6">
        <v>44661</v>
      </c>
      <c r="H19" s="4">
        <v>1</v>
      </c>
      <c r="I19" s="4">
        <v>1</v>
      </c>
      <c r="J19" s="4">
        <v>1</v>
      </c>
      <c r="K19" s="4" t="s">
        <v>30</v>
      </c>
      <c r="L19" s="4">
        <v>307</v>
      </c>
      <c r="M19" s="4">
        <v>307</v>
      </c>
      <c r="N19" s="4" t="s">
        <v>133</v>
      </c>
      <c r="O19" s="4" t="s">
        <v>32</v>
      </c>
      <c r="P19" s="4" t="s">
        <v>33</v>
      </c>
      <c r="Q19" s="4">
        <v>0</v>
      </c>
      <c r="R19" s="7">
        <v>44656</v>
      </c>
      <c r="S19" s="6">
        <v>44662</v>
      </c>
      <c r="T19" s="4" t="s">
        <v>34</v>
      </c>
      <c r="U19" s="4">
        <v>307</v>
      </c>
      <c r="V19" s="4">
        <v>0</v>
      </c>
      <c r="W19" s="4">
        <v>0</v>
      </c>
      <c r="X19" s="4" t="s">
        <v>47</v>
      </c>
      <c r="Y19" s="4" t="s">
        <v>134</v>
      </c>
    </row>
    <row r="20" s="4" customFormat="1" spans="1:25">
      <c r="A20" s="4" t="s">
        <v>135</v>
      </c>
      <c r="B20" s="4" t="s">
        <v>26</v>
      </c>
      <c r="C20" s="4" t="s">
        <v>27</v>
      </c>
      <c r="D20" s="4" t="s">
        <v>136</v>
      </c>
      <c r="E20" s="4" t="s">
        <v>137</v>
      </c>
      <c r="F20" s="6">
        <v>44657</v>
      </c>
      <c r="G20" s="6">
        <v>44658</v>
      </c>
      <c r="H20" s="4">
        <v>1</v>
      </c>
      <c r="I20" s="4">
        <v>1</v>
      </c>
      <c r="J20" s="4">
        <v>1</v>
      </c>
      <c r="K20" s="4" t="s">
        <v>30</v>
      </c>
      <c r="L20" s="4">
        <v>80</v>
      </c>
      <c r="M20" s="4">
        <v>80</v>
      </c>
      <c r="N20" s="4" t="s">
        <v>138</v>
      </c>
      <c r="O20" s="4" t="s">
        <v>32</v>
      </c>
      <c r="P20" s="4" t="s">
        <v>33</v>
      </c>
      <c r="Q20" s="4">
        <v>0</v>
      </c>
      <c r="R20" s="7">
        <v>44657</v>
      </c>
      <c r="S20" s="6">
        <v>44662</v>
      </c>
      <c r="T20" s="4" t="s">
        <v>34</v>
      </c>
      <c r="U20" s="4">
        <v>80</v>
      </c>
      <c r="V20" s="4">
        <v>0</v>
      </c>
      <c r="W20" s="4">
        <v>0</v>
      </c>
      <c r="X20" s="4" t="s">
        <v>139</v>
      </c>
      <c r="Y20" s="4" t="s">
        <v>140</v>
      </c>
    </row>
    <row r="21" s="4" customFormat="1" spans="1:25">
      <c r="A21" s="4" t="s">
        <v>141</v>
      </c>
      <c r="B21" s="4" t="s">
        <v>26</v>
      </c>
      <c r="C21" s="4" t="s">
        <v>27</v>
      </c>
      <c r="D21" s="4" t="s">
        <v>142</v>
      </c>
      <c r="E21" s="4" t="s">
        <v>143</v>
      </c>
      <c r="F21" s="6">
        <v>44659</v>
      </c>
      <c r="G21" s="6">
        <v>44661</v>
      </c>
      <c r="H21" s="4">
        <v>1</v>
      </c>
      <c r="I21" s="4">
        <v>2</v>
      </c>
      <c r="J21" s="4">
        <v>2</v>
      </c>
      <c r="K21" s="4" t="s">
        <v>30</v>
      </c>
      <c r="L21" s="4">
        <v>168</v>
      </c>
      <c r="M21" s="4">
        <v>168</v>
      </c>
      <c r="N21" s="4" t="s">
        <v>144</v>
      </c>
      <c r="O21" s="4" t="s">
        <v>32</v>
      </c>
      <c r="P21" s="4" t="s">
        <v>33</v>
      </c>
      <c r="Q21" s="4">
        <v>0</v>
      </c>
      <c r="R21" s="7">
        <v>44657</v>
      </c>
      <c r="S21" s="6">
        <v>44662</v>
      </c>
      <c r="T21" s="4" t="s">
        <v>34</v>
      </c>
      <c r="U21" s="4">
        <v>168</v>
      </c>
      <c r="V21" s="4">
        <v>0</v>
      </c>
      <c r="W21" s="4">
        <v>0</v>
      </c>
      <c r="X21" s="4" t="s">
        <v>145</v>
      </c>
      <c r="Y21" s="4" t="s">
        <v>146</v>
      </c>
    </row>
    <row r="22" s="4" customFormat="1" spans="1:25">
      <c r="A22" s="4" t="s">
        <v>147</v>
      </c>
      <c r="B22" s="4" t="s">
        <v>26</v>
      </c>
      <c r="C22" s="4" t="s">
        <v>27</v>
      </c>
      <c r="D22" s="4" t="s">
        <v>148</v>
      </c>
      <c r="E22" s="4" t="s">
        <v>149</v>
      </c>
      <c r="F22" s="6">
        <v>44660</v>
      </c>
      <c r="G22" s="6">
        <v>44661</v>
      </c>
      <c r="H22" s="4">
        <v>1</v>
      </c>
      <c r="I22" s="4">
        <v>1</v>
      </c>
      <c r="J22" s="4">
        <v>1</v>
      </c>
      <c r="K22" s="4" t="s">
        <v>30</v>
      </c>
      <c r="L22" s="4">
        <v>73</v>
      </c>
      <c r="M22" s="4">
        <v>73</v>
      </c>
      <c r="N22" s="4" t="s">
        <v>150</v>
      </c>
      <c r="O22" s="4" t="s">
        <v>32</v>
      </c>
      <c r="P22" s="4" t="s">
        <v>33</v>
      </c>
      <c r="Q22" s="4">
        <v>0</v>
      </c>
      <c r="R22" s="7">
        <v>44657</v>
      </c>
      <c r="S22" s="6">
        <v>44662</v>
      </c>
      <c r="T22" s="4" t="s">
        <v>34</v>
      </c>
      <c r="U22" s="4">
        <v>73</v>
      </c>
      <c r="V22" s="4">
        <v>0</v>
      </c>
      <c r="W22" s="4">
        <v>0</v>
      </c>
      <c r="X22" s="4" t="s">
        <v>151</v>
      </c>
      <c r="Y22" s="4" t="s">
        <v>47</v>
      </c>
    </row>
    <row r="23" s="4" customFormat="1" spans="1:25">
      <c r="A23" s="4" t="s">
        <v>152</v>
      </c>
      <c r="B23" s="4" t="s">
        <v>26</v>
      </c>
      <c r="C23" s="4" t="s">
        <v>27</v>
      </c>
      <c r="D23" s="4" t="s">
        <v>153</v>
      </c>
      <c r="E23" s="4" t="s">
        <v>154</v>
      </c>
      <c r="F23" s="6">
        <v>44658</v>
      </c>
      <c r="G23" s="6">
        <v>44659</v>
      </c>
      <c r="H23" s="4">
        <v>1</v>
      </c>
      <c r="I23" s="4">
        <v>1</v>
      </c>
      <c r="J23" s="4">
        <v>1</v>
      </c>
      <c r="K23" s="4" t="s">
        <v>30</v>
      </c>
      <c r="L23" s="4">
        <v>216</v>
      </c>
      <c r="M23" s="4">
        <v>216</v>
      </c>
      <c r="N23" s="4" t="s">
        <v>155</v>
      </c>
      <c r="O23" s="4" t="s">
        <v>32</v>
      </c>
      <c r="P23" s="4" t="s">
        <v>33</v>
      </c>
      <c r="Q23" s="4">
        <v>0</v>
      </c>
      <c r="R23" s="7">
        <v>44658</v>
      </c>
      <c r="S23" s="6">
        <v>44662</v>
      </c>
      <c r="T23" s="4" t="s">
        <v>34</v>
      </c>
      <c r="U23" s="4">
        <v>216</v>
      </c>
      <c r="V23" s="4">
        <v>0</v>
      </c>
      <c r="W23" s="4">
        <v>0</v>
      </c>
      <c r="X23" s="4" t="s">
        <v>156</v>
      </c>
      <c r="Y23" s="4" t="s">
        <v>157</v>
      </c>
    </row>
    <row r="24" s="4" customFormat="1" spans="1:25">
      <c r="A24" s="4" t="s">
        <v>158</v>
      </c>
      <c r="B24" s="4" t="s">
        <v>26</v>
      </c>
      <c r="C24" s="4" t="s">
        <v>27</v>
      </c>
      <c r="D24" s="4" t="s">
        <v>159</v>
      </c>
      <c r="E24" s="4" t="s">
        <v>160</v>
      </c>
      <c r="F24" s="6">
        <v>44658</v>
      </c>
      <c r="G24" s="6">
        <v>44661</v>
      </c>
      <c r="H24" s="4">
        <v>1</v>
      </c>
      <c r="I24" s="4">
        <v>3</v>
      </c>
      <c r="J24" s="4">
        <v>3</v>
      </c>
      <c r="K24" s="4" t="s">
        <v>30</v>
      </c>
      <c r="L24" s="4">
        <v>575</v>
      </c>
      <c r="M24" s="4">
        <v>575</v>
      </c>
      <c r="N24" s="4" t="s">
        <v>161</v>
      </c>
      <c r="O24" s="4" t="s">
        <v>32</v>
      </c>
      <c r="P24" s="4" t="s">
        <v>33</v>
      </c>
      <c r="Q24" s="4">
        <v>0</v>
      </c>
      <c r="R24" s="7">
        <v>44658</v>
      </c>
      <c r="S24" s="6">
        <v>44662</v>
      </c>
      <c r="T24" s="4" t="s">
        <v>34</v>
      </c>
      <c r="U24" s="4">
        <v>575</v>
      </c>
      <c r="V24" s="4">
        <v>0</v>
      </c>
      <c r="W24" s="4">
        <v>0</v>
      </c>
      <c r="X24" s="4" t="s">
        <v>162</v>
      </c>
      <c r="Y24" s="4" t="s">
        <v>163</v>
      </c>
    </row>
    <row r="25" s="4" customFormat="1" spans="1:25">
      <c r="A25" s="4" t="s">
        <v>164</v>
      </c>
      <c r="B25" s="4" t="s">
        <v>26</v>
      </c>
      <c r="C25" s="4" t="s">
        <v>27</v>
      </c>
      <c r="D25" s="4" t="s">
        <v>165</v>
      </c>
      <c r="E25" s="4" t="s">
        <v>114</v>
      </c>
      <c r="F25" s="6">
        <v>44660</v>
      </c>
      <c r="G25" s="6">
        <v>44661</v>
      </c>
      <c r="H25" s="4">
        <v>1</v>
      </c>
      <c r="I25" s="4">
        <v>1</v>
      </c>
      <c r="J25" s="4">
        <v>1</v>
      </c>
      <c r="K25" s="4" t="s">
        <v>30</v>
      </c>
      <c r="L25" s="4">
        <v>92</v>
      </c>
      <c r="M25" s="4">
        <v>92</v>
      </c>
      <c r="N25" s="4" t="s">
        <v>166</v>
      </c>
      <c r="O25" s="4" t="s">
        <v>32</v>
      </c>
      <c r="P25" s="4" t="s">
        <v>33</v>
      </c>
      <c r="Q25" s="4">
        <v>0</v>
      </c>
      <c r="R25" s="7">
        <v>44658</v>
      </c>
      <c r="S25" s="6">
        <v>44662</v>
      </c>
      <c r="T25" s="4" t="s">
        <v>34</v>
      </c>
      <c r="U25" s="4">
        <v>92</v>
      </c>
      <c r="V25" s="4">
        <v>0</v>
      </c>
      <c r="W25" s="4">
        <v>0</v>
      </c>
      <c r="X25" s="4" t="s">
        <v>167</v>
      </c>
      <c r="Y25" s="4" t="s">
        <v>47</v>
      </c>
    </row>
    <row r="26" s="4" customFormat="1" spans="1:25">
      <c r="A26" s="4" t="s">
        <v>168</v>
      </c>
      <c r="B26" s="4" t="s">
        <v>26</v>
      </c>
      <c r="C26" s="4" t="s">
        <v>27</v>
      </c>
      <c r="D26" s="4" t="s">
        <v>169</v>
      </c>
      <c r="E26" s="4" t="s">
        <v>170</v>
      </c>
      <c r="F26" s="6">
        <v>44659</v>
      </c>
      <c r="G26" s="6">
        <v>44660</v>
      </c>
      <c r="H26" s="4">
        <v>1</v>
      </c>
      <c r="I26" s="4">
        <v>1</v>
      </c>
      <c r="J26" s="4">
        <v>1</v>
      </c>
      <c r="K26" s="4" t="s">
        <v>30</v>
      </c>
      <c r="L26" s="4">
        <v>97</v>
      </c>
      <c r="M26" s="4">
        <v>97</v>
      </c>
      <c r="N26" s="4" t="s">
        <v>171</v>
      </c>
      <c r="O26" s="4" t="s">
        <v>32</v>
      </c>
      <c r="P26" s="4" t="s">
        <v>33</v>
      </c>
      <c r="Q26" s="4">
        <v>0</v>
      </c>
      <c r="R26" s="7">
        <v>44659</v>
      </c>
      <c r="S26" s="6">
        <v>44662</v>
      </c>
      <c r="T26" s="4" t="s">
        <v>34</v>
      </c>
      <c r="U26" s="4">
        <v>97</v>
      </c>
      <c r="V26" s="4">
        <v>0</v>
      </c>
      <c r="W26" s="4">
        <v>0</v>
      </c>
      <c r="X26" s="4" t="s">
        <v>172</v>
      </c>
      <c r="Y26" s="4" t="s">
        <v>173</v>
      </c>
    </row>
    <row r="27" s="4" customFormat="1" spans="1:25">
      <c r="A27" s="4" t="s">
        <v>158</v>
      </c>
      <c r="B27" s="4" t="s">
        <v>26</v>
      </c>
      <c r="C27" s="4" t="s">
        <v>174</v>
      </c>
      <c r="D27" s="4" t="s">
        <v>159</v>
      </c>
      <c r="E27" s="4" t="s">
        <v>160</v>
      </c>
      <c r="F27" s="6">
        <v>44658</v>
      </c>
      <c r="G27" s="6">
        <v>44661</v>
      </c>
      <c r="H27" s="4">
        <v>1</v>
      </c>
      <c r="I27" s="4">
        <v>3</v>
      </c>
      <c r="J27" s="4">
        <v>3</v>
      </c>
      <c r="K27" s="4" t="s">
        <v>30</v>
      </c>
      <c r="L27" s="4">
        <v>-575</v>
      </c>
      <c r="M27" s="4">
        <v>-575</v>
      </c>
      <c r="N27" s="4" t="s">
        <v>161</v>
      </c>
      <c r="O27" s="4" t="s">
        <v>32</v>
      </c>
      <c r="P27" s="4" t="s">
        <v>33</v>
      </c>
      <c r="Q27" s="4">
        <v>0</v>
      </c>
      <c r="R27" s="7">
        <v>44658</v>
      </c>
      <c r="S27" s="6">
        <v>44662</v>
      </c>
      <c r="T27" s="4" t="s">
        <v>34</v>
      </c>
      <c r="U27" s="4">
        <v>-575</v>
      </c>
      <c r="V27" s="4">
        <v>0</v>
      </c>
      <c r="W27" s="4">
        <v>0</v>
      </c>
      <c r="X27" s="4" t="s">
        <v>162</v>
      </c>
      <c r="Y27" s="4" t="s">
        <v>163</v>
      </c>
    </row>
    <row r="28" s="4" customFormat="1" spans="1:25">
      <c r="A28" s="4" t="s">
        <v>175</v>
      </c>
      <c r="B28" s="4" t="s">
        <v>26</v>
      </c>
      <c r="C28" s="4" t="s">
        <v>27</v>
      </c>
      <c r="D28" s="4" t="s">
        <v>176</v>
      </c>
      <c r="E28" s="4" t="s">
        <v>126</v>
      </c>
      <c r="F28" s="6">
        <v>44659</v>
      </c>
      <c r="G28" s="6">
        <v>44660</v>
      </c>
      <c r="H28" s="4">
        <v>1</v>
      </c>
      <c r="I28" s="4">
        <v>1</v>
      </c>
      <c r="J28" s="4">
        <v>1</v>
      </c>
      <c r="K28" s="4" t="s">
        <v>30</v>
      </c>
      <c r="L28" s="4">
        <v>51</v>
      </c>
      <c r="M28" s="4">
        <v>51</v>
      </c>
      <c r="N28" s="4" t="s">
        <v>177</v>
      </c>
      <c r="O28" s="4" t="s">
        <v>32</v>
      </c>
      <c r="P28" s="4" t="s">
        <v>33</v>
      </c>
      <c r="Q28" s="4">
        <v>0</v>
      </c>
      <c r="R28" s="7">
        <v>44659</v>
      </c>
      <c r="S28" s="6">
        <v>44662</v>
      </c>
      <c r="T28" s="4" t="s">
        <v>34</v>
      </c>
      <c r="U28" s="4">
        <v>51</v>
      </c>
      <c r="V28" s="4">
        <v>0</v>
      </c>
      <c r="W28" s="4">
        <v>0</v>
      </c>
      <c r="X28" s="4" t="s">
        <v>178</v>
      </c>
      <c r="Y28" s="4" t="s">
        <v>179</v>
      </c>
    </row>
    <row r="29" s="4" customFormat="1" spans="1:25">
      <c r="A29" s="4" t="s">
        <v>180</v>
      </c>
      <c r="B29" s="4" t="s">
        <v>26</v>
      </c>
      <c r="C29" s="4" t="s">
        <v>27</v>
      </c>
      <c r="D29" s="4" t="s">
        <v>176</v>
      </c>
      <c r="E29" s="4" t="s">
        <v>181</v>
      </c>
      <c r="F29" s="6">
        <v>44659</v>
      </c>
      <c r="G29" s="6">
        <v>44660</v>
      </c>
      <c r="H29" s="4">
        <v>1</v>
      </c>
      <c r="I29" s="4">
        <v>1</v>
      </c>
      <c r="J29" s="4">
        <v>1</v>
      </c>
      <c r="K29" s="4" t="s">
        <v>30</v>
      </c>
      <c r="L29" s="4">
        <v>51</v>
      </c>
      <c r="M29" s="4">
        <v>51</v>
      </c>
      <c r="N29" s="4" t="s">
        <v>182</v>
      </c>
      <c r="O29" s="4" t="s">
        <v>32</v>
      </c>
      <c r="P29" s="4" t="s">
        <v>33</v>
      </c>
      <c r="Q29" s="4">
        <v>0</v>
      </c>
      <c r="R29" s="7">
        <v>44659</v>
      </c>
      <c r="S29" s="6">
        <v>44662</v>
      </c>
      <c r="T29" s="4" t="s">
        <v>34</v>
      </c>
      <c r="U29" s="4">
        <v>51</v>
      </c>
      <c r="V29" s="4">
        <v>0</v>
      </c>
      <c r="W29" s="4">
        <v>0</v>
      </c>
      <c r="X29" s="4" t="s">
        <v>183</v>
      </c>
      <c r="Y29" s="4" t="s">
        <v>184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7"/>
  <sheetViews>
    <sheetView tabSelected="1" workbookViewId="0">
      <selection activeCell="A34" sqref="A34:E38"/>
    </sheetView>
  </sheetViews>
  <sheetFormatPr defaultColWidth="9" defaultRowHeight="13.5"/>
  <cols>
    <col min="1" max="1" width="12.625" style="4"/>
    <col min="2" max="2" width="9.375" style="4"/>
    <col min="3" max="3" width="10.375" style="4"/>
    <col min="4" max="4" width="9" style="4"/>
    <col min="5" max="5" width="10.375" style="4"/>
    <col min="6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185</v>
      </c>
    </row>
    <row r="2" s="4" customFormat="1" spans="1:9">
      <c r="A2" s="5">
        <v>17428050823</v>
      </c>
      <c r="B2" s="6">
        <v>44654</v>
      </c>
      <c r="C2" s="6">
        <v>44655</v>
      </c>
      <c r="D2" s="4">
        <v>66</v>
      </c>
      <c r="E2" s="4" t="str">
        <f>VLOOKUP(A2,HOP!A:L,12,0)</f>
        <v>66.00</v>
      </c>
      <c r="F2" s="4" t="str">
        <f>VLOOKUP(A2,HOP!A:C,3,0)</f>
        <v>2425648</v>
      </c>
      <c r="G2" s="4">
        <f>D2-E2</f>
        <v>0</v>
      </c>
      <c r="H2" s="4" t="str">
        <f>$H$1&amp;F2</f>
        <v>，2425648</v>
      </c>
      <c r="I2" s="4" t="str">
        <f>VLOOKUP(A2,HOP!A:U,21,0)</f>
        <v>直连</v>
      </c>
    </row>
    <row r="3" s="4" customFormat="1" spans="1:9">
      <c r="A3" s="5">
        <v>17446223636</v>
      </c>
      <c r="B3" s="6">
        <v>44660</v>
      </c>
      <c r="C3" s="6">
        <v>44661</v>
      </c>
      <c r="D3" s="4">
        <v>225</v>
      </c>
      <c r="E3" s="4" t="str">
        <f>VLOOKUP(A3,HOP!A:L,12,0)</f>
        <v>225.00</v>
      </c>
      <c r="F3" s="4" t="str">
        <f>VLOOKUP(A3,HOP!A:C,3,0)</f>
        <v>2430071</v>
      </c>
      <c r="G3" s="4">
        <f t="shared" ref="G3:G28" si="0">D3-E3</f>
        <v>0</v>
      </c>
      <c r="H3" s="4" t="str">
        <f t="shared" ref="H3:H28" si="1">$H$1&amp;F3</f>
        <v>，2430071</v>
      </c>
      <c r="I3" s="4" t="str">
        <f>VLOOKUP(A3,HOP!A:U,21,0)</f>
        <v>直连</v>
      </c>
    </row>
    <row r="4" s="4" customFormat="1" spans="1:9">
      <c r="A4" s="5">
        <v>17549777608</v>
      </c>
      <c r="B4" s="6">
        <v>44659</v>
      </c>
      <c r="C4" s="6">
        <v>44661</v>
      </c>
      <c r="D4" s="4">
        <v>476</v>
      </c>
      <c r="E4" s="4" t="str">
        <f>VLOOKUP(A4,HOP!A:L,12,0)</f>
        <v>476.00</v>
      </c>
      <c r="F4" s="4" t="str">
        <f>VLOOKUP(A4,HOP!A:C,3,0)</f>
        <v>2447477</v>
      </c>
      <c r="G4" s="4">
        <f t="shared" si="0"/>
        <v>0</v>
      </c>
      <c r="H4" s="4" t="str">
        <f t="shared" si="1"/>
        <v>，2447477</v>
      </c>
      <c r="I4" s="4" t="str">
        <f>VLOOKUP(A4,HOP!A:U,21,0)</f>
        <v>直连</v>
      </c>
    </row>
    <row r="5" s="4" customFormat="1" spans="1:9">
      <c r="A5" s="5">
        <v>17563270959</v>
      </c>
      <c r="B5" s="6">
        <v>44657</v>
      </c>
      <c r="C5" s="6">
        <v>44659</v>
      </c>
      <c r="D5" s="4">
        <v>168</v>
      </c>
      <c r="E5" s="4" t="str">
        <f>VLOOKUP(A5,HOP!A:L,12,0)</f>
        <v>168.00</v>
      </c>
      <c r="F5" s="4" t="str">
        <f>VLOOKUP(A5,HOP!A:C,3,0)</f>
        <v>2449652</v>
      </c>
      <c r="G5" s="4">
        <f t="shared" si="0"/>
        <v>0</v>
      </c>
      <c r="H5" s="4" t="str">
        <f t="shared" si="1"/>
        <v>，2449652</v>
      </c>
      <c r="I5" s="4" t="str">
        <f>VLOOKUP(A5,HOP!A:U,21,0)</f>
        <v>直连</v>
      </c>
    </row>
    <row r="6" s="4" customFormat="1" spans="1:9">
      <c r="A6" s="5">
        <v>17628802947</v>
      </c>
      <c r="B6" s="6">
        <v>44657</v>
      </c>
      <c r="C6" s="6">
        <v>44658</v>
      </c>
      <c r="D6" s="4">
        <v>201</v>
      </c>
      <c r="E6" s="4" t="str">
        <f>VLOOKUP(A6,HOP!A:L,12,0)</f>
        <v>201.00</v>
      </c>
      <c r="F6" s="4" t="str">
        <f>VLOOKUP(A6,HOP!A:C,3,0)</f>
        <v>2462595</v>
      </c>
      <c r="G6" s="4">
        <f t="shared" si="0"/>
        <v>0</v>
      </c>
      <c r="H6" s="4" t="str">
        <f t="shared" si="1"/>
        <v>，2462595</v>
      </c>
      <c r="I6" s="4" t="str">
        <f>VLOOKUP(A6,HOP!A:U,21,0)</f>
        <v>直连</v>
      </c>
    </row>
    <row r="7" s="4" customFormat="1" spans="1:9">
      <c r="A7" s="5">
        <v>17659166181</v>
      </c>
      <c r="B7" s="6">
        <v>44653</v>
      </c>
      <c r="C7" s="6">
        <v>44656</v>
      </c>
      <c r="D7" s="4">
        <v>449</v>
      </c>
      <c r="E7" s="4" t="str">
        <f>VLOOKUP(A7,HOP!A:L,12,0)</f>
        <v>449.00</v>
      </c>
      <c r="F7" s="4" t="str">
        <f>VLOOKUP(A7,HOP!A:C,3,0)</f>
        <v>2470237</v>
      </c>
      <c r="G7" s="4">
        <f t="shared" si="0"/>
        <v>0</v>
      </c>
      <c r="H7" s="4" t="str">
        <f t="shared" si="1"/>
        <v>，2470237</v>
      </c>
      <c r="I7" s="4" t="str">
        <f>VLOOKUP(A7,HOP!A:U,21,0)</f>
        <v>直连</v>
      </c>
    </row>
    <row r="8" s="4" customFormat="1" spans="1:9">
      <c r="A8" s="5">
        <v>17665315037</v>
      </c>
      <c r="B8" s="6">
        <v>44654</v>
      </c>
      <c r="C8" s="6">
        <v>44656</v>
      </c>
      <c r="D8" s="4">
        <v>268</v>
      </c>
      <c r="E8" s="4" t="str">
        <f>VLOOKUP(A8,HOP!A:L,12,0)</f>
        <v>268.00</v>
      </c>
      <c r="F8" s="4" t="str">
        <f>VLOOKUP(A8,HOP!A:C,3,0)</f>
        <v>2470597</v>
      </c>
      <c r="G8" s="4">
        <f t="shared" si="0"/>
        <v>0</v>
      </c>
      <c r="H8" s="4" t="str">
        <f t="shared" si="1"/>
        <v>，2470597</v>
      </c>
      <c r="I8" s="4" t="str">
        <f>VLOOKUP(A8,HOP!A:U,21,0)</f>
        <v>直连</v>
      </c>
    </row>
    <row r="9" s="4" customFormat="1" spans="1:9">
      <c r="A9" s="5">
        <v>17680026476</v>
      </c>
      <c r="B9" s="6">
        <v>44658</v>
      </c>
      <c r="C9" s="6">
        <v>44659</v>
      </c>
      <c r="D9" s="4">
        <v>237</v>
      </c>
      <c r="E9" s="4" t="str">
        <f>VLOOKUP(A9,HOP!A:L,12,0)</f>
        <v>237.00</v>
      </c>
      <c r="F9" s="4" t="str">
        <f>VLOOKUP(A9,HOP!A:C,3,0)</f>
        <v>2474960</v>
      </c>
      <c r="G9" s="4">
        <f t="shared" si="0"/>
        <v>0</v>
      </c>
      <c r="H9" s="4" t="str">
        <f t="shared" si="1"/>
        <v>，2474960</v>
      </c>
      <c r="I9" s="4" t="str">
        <f>VLOOKUP(A9,HOP!A:U,21,0)</f>
        <v>直连</v>
      </c>
    </row>
    <row r="10" s="4" customFormat="1" spans="1:9">
      <c r="A10" s="5">
        <v>17696384100</v>
      </c>
      <c r="B10" s="6">
        <v>44652</v>
      </c>
      <c r="C10" s="6">
        <v>44655</v>
      </c>
      <c r="D10" s="4">
        <v>681</v>
      </c>
      <c r="E10" s="4" t="str">
        <f>VLOOKUP(A10,HOP!A:L,12,0)</f>
        <v>681.00</v>
      </c>
      <c r="F10" s="4" t="str">
        <f>VLOOKUP(A10,HOP!A:C,3,0)</f>
        <v>2477639</v>
      </c>
      <c r="G10" s="4">
        <f t="shared" si="0"/>
        <v>0</v>
      </c>
      <c r="H10" s="4" t="str">
        <f t="shared" si="1"/>
        <v>，2477639</v>
      </c>
      <c r="I10" s="4" t="str">
        <f>VLOOKUP(A10,HOP!A:U,21,0)</f>
        <v>直连</v>
      </c>
    </row>
    <row r="11" s="4" customFormat="1" spans="1:9">
      <c r="A11" s="5">
        <v>17697910111</v>
      </c>
      <c r="B11" s="6">
        <v>44659</v>
      </c>
      <c r="C11" s="6">
        <v>44660</v>
      </c>
      <c r="D11" s="4">
        <v>138</v>
      </c>
      <c r="E11" s="4" t="str">
        <f>VLOOKUP(A11,HOP!A:L,12,0)</f>
        <v>138.00</v>
      </c>
      <c r="F11" s="4" t="str">
        <f>VLOOKUP(A11,HOP!A:C,3,0)</f>
        <v>2478119</v>
      </c>
      <c r="G11" s="4">
        <f t="shared" si="0"/>
        <v>0</v>
      </c>
      <c r="H11" s="4" t="str">
        <f t="shared" si="1"/>
        <v>，2478119</v>
      </c>
      <c r="I11" s="4" t="str">
        <f>VLOOKUP(A11,HOP!A:U,21,0)</f>
        <v>直连</v>
      </c>
    </row>
    <row r="12" s="4" customFormat="1" spans="1:9">
      <c r="A12" s="5">
        <v>17728906350</v>
      </c>
      <c r="B12" s="6">
        <v>44652</v>
      </c>
      <c r="C12" s="6">
        <v>44655</v>
      </c>
      <c r="D12" s="4">
        <v>1416</v>
      </c>
      <c r="E12" s="4" t="str">
        <f>VLOOKUP(A12,HOP!A:L,12,0)</f>
        <v>1416.00</v>
      </c>
      <c r="F12" s="4" t="str">
        <f>VLOOKUP(A12,HOP!A:C,3,0)</f>
        <v>2487804</v>
      </c>
      <c r="G12" s="4">
        <f t="shared" si="0"/>
        <v>0</v>
      </c>
      <c r="H12" s="4" t="str">
        <f t="shared" si="1"/>
        <v>，2487804</v>
      </c>
      <c r="I12" s="4" t="str">
        <f>VLOOKUP(A12,HOP!A:U,21,0)</f>
        <v>直连</v>
      </c>
    </row>
    <row r="13" s="4" customFormat="1" spans="1:9">
      <c r="A13" s="5">
        <v>17735522378</v>
      </c>
      <c r="B13" s="6">
        <v>44659</v>
      </c>
      <c r="C13" s="6">
        <v>44661</v>
      </c>
      <c r="D13" s="4">
        <v>250</v>
      </c>
      <c r="E13" s="4" t="str">
        <f>VLOOKUP(A13,HOP!A:L,12,0)</f>
        <v>250.00</v>
      </c>
      <c r="F13" s="4" t="str">
        <f>VLOOKUP(A13,HOP!A:C,3,0)</f>
        <v>2489306</v>
      </c>
      <c r="G13" s="4">
        <f t="shared" si="0"/>
        <v>0</v>
      </c>
      <c r="H13" s="4" t="str">
        <f t="shared" si="1"/>
        <v>，2489306</v>
      </c>
      <c r="I13" s="4" t="str">
        <f>VLOOKUP(A13,HOP!A:U,21,0)</f>
        <v>直连</v>
      </c>
    </row>
    <row r="14" s="4" customFormat="1" spans="1:9">
      <c r="A14" s="5">
        <v>17744286277</v>
      </c>
      <c r="B14" s="6">
        <v>44660</v>
      </c>
      <c r="C14" s="6">
        <v>44661</v>
      </c>
      <c r="D14" s="4">
        <v>91</v>
      </c>
      <c r="E14" s="4" t="str">
        <f>VLOOKUP(A14,HOP!A:L,12,0)</f>
        <v>91.00</v>
      </c>
      <c r="F14" s="4" t="str">
        <f>VLOOKUP(A14,HOP!A:C,3,0)</f>
        <v>2492511</v>
      </c>
      <c r="G14" s="4">
        <f t="shared" si="0"/>
        <v>0</v>
      </c>
      <c r="H14" s="4" t="str">
        <f t="shared" si="1"/>
        <v>，2492511</v>
      </c>
      <c r="I14" s="4" t="str">
        <f>VLOOKUP(A14,HOP!A:U,21,0)</f>
        <v>直连</v>
      </c>
    </row>
    <row r="15" s="4" customFormat="1" spans="1:9">
      <c r="A15" s="5">
        <v>17752066933</v>
      </c>
      <c r="B15" s="6">
        <v>44655</v>
      </c>
      <c r="C15" s="6">
        <v>44657</v>
      </c>
      <c r="D15" s="4">
        <v>264</v>
      </c>
      <c r="E15" s="4" t="str">
        <f>VLOOKUP(A15,HOP!A:L,12,0)</f>
        <v>264.00</v>
      </c>
      <c r="F15" s="4" t="str">
        <f>VLOOKUP(A15,HOP!A:C,3,0)</f>
        <v>2494568</v>
      </c>
      <c r="G15" s="4">
        <f t="shared" si="0"/>
        <v>0</v>
      </c>
      <c r="H15" s="4" t="str">
        <f t="shared" si="1"/>
        <v>，2494568</v>
      </c>
      <c r="I15" s="4" t="str">
        <f>VLOOKUP(A15,HOP!A:U,21,0)</f>
        <v>直连</v>
      </c>
    </row>
    <row r="16" s="4" customFormat="1" spans="1:9">
      <c r="A16" s="5">
        <v>17761589213</v>
      </c>
      <c r="B16" s="6">
        <v>44658</v>
      </c>
      <c r="C16" s="6">
        <v>44661</v>
      </c>
      <c r="D16" s="4">
        <v>159</v>
      </c>
      <c r="E16" s="4" t="str">
        <f>VLOOKUP(A16,HOP!A:L,12,0)</f>
        <v>159.00</v>
      </c>
      <c r="F16" s="4" t="str">
        <f>VLOOKUP(A16,HOP!A:C,3,0)</f>
        <v>2497189</v>
      </c>
      <c r="G16" s="4">
        <f t="shared" si="0"/>
        <v>0</v>
      </c>
      <c r="H16" s="4" t="str">
        <f t="shared" si="1"/>
        <v>，2497189</v>
      </c>
      <c r="I16" s="4" t="str">
        <f>VLOOKUP(A16,HOP!A:U,21,0)</f>
        <v>直采</v>
      </c>
    </row>
    <row r="17" s="4" customFormat="1" spans="1:9">
      <c r="A17" s="5">
        <v>17762635964</v>
      </c>
      <c r="B17" s="6">
        <v>44659</v>
      </c>
      <c r="C17" s="6">
        <v>44660</v>
      </c>
      <c r="D17" s="4">
        <v>63</v>
      </c>
      <c r="E17" s="4" t="str">
        <f>VLOOKUP(A17,HOP!A:L,12,0)</f>
        <v>63.00</v>
      </c>
      <c r="F17" s="4" t="str">
        <f>VLOOKUP(A17,HOP!A:C,3,0)</f>
        <v>2497859</v>
      </c>
      <c r="G17" s="4">
        <f t="shared" si="0"/>
        <v>0</v>
      </c>
      <c r="H17" s="4" t="str">
        <f t="shared" si="1"/>
        <v>，2497859</v>
      </c>
      <c r="I17" s="4" t="str">
        <f>VLOOKUP(A17,HOP!A:U,21,0)</f>
        <v>直连</v>
      </c>
    </row>
    <row r="18" s="4" customFormat="1" spans="1:9">
      <c r="A18" s="5">
        <v>17762648074</v>
      </c>
      <c r="B18" s="6">
        <v>44656</v>
      </c>
      <c r="C18" s="6">
        <v>44657</v>
      </c>
      <c r="D18" s="4">
        <v>46</v>
      </c>
      <c r="E18" s="4" t="str">
        <f>VLOOKUP(A18,HOP!A:L,12,0)</f>
        <v>46.00</v>
      </c>
      <c r="F18" s="4" t="str">
        <f>VLOOKUP(A18,HOP!A:C,3,0)</f>
        <v>2497864</v>
      </c>
      <c r="G18" s="4">
        <f t="shared" si="0"/>
        <v>0</v>
      </c>
      <c r="H18" s="4" t="str">
        <f t="shared" si="1"/>
        <v>，2497864</v>
      </c>
      <c r="I18" s="4" t="str">
        <f>VLOOKUP(A18,HOP!A:U,21,0)</f>
        <v>直连</v>
      </c>
    </row>
    <row r="19" s="4" customFormat="1" spans="1:9">
      <c r="A19" s="5">
        <v>17762843670</v>
      </c>
      <c r="B19" s="6">
        <v>44660</v>
      </c>
      <c r="C19" s="6">
        <v>44661</v>
      </c>
      <c r="D19" s="4">
        <v>307</v>
      </c>
      <c r="E19" s="4" t="str">
        <f>VLOOKUP(A19,HOP!A:L,12,0)</f>
        <v>307.00</v>
      </c>
      <c r="F19" s="4" t="str">
        <f>VLOOKUP(A19,HOP!A:C,3,0)</f>
        <v>2498035</v>
      </c>
      <c r="G19" s="4">
        <f t="shared" si="0"/>
        <v>0</v>
      </c>
      <c r="H19" s="4" t="str">
        <f t="shared" si="1"/>
        <v>，2498035</v>
      </c>
      <c r="I19" s="4" t="str">
        <f>VLOOKUP(A19,HOP!A:U,21,0)</f>
        <v>直连</v>
      </c>
    </row>
    <row r="20" s="4" customFormat="1" spans="1:9">
      <c r="A20" s="5">
        <v>17769427914</v>
      </c>
      <c r="B20" s="6">
        <v>44657</v>
      </c>
      <c r="C20" s="6">
        <v>44658</v>
      </c>
      <c r="D20" s="4">
        <v>80</v>
      </c>
      <c r="E20" s="4" t="str">
        <f>VLOOKUP(A20,HOP!A:L,12,0)</f>
        <v>80.00</v>
      </c>
      <c r="F20" s="4" t="str">
        <f>VLOOKUP(A20,HOP!A:C,3,0)</f>
        <v>2499250</v>
      </c>
      <c r="G20" s="4">
        <f t="shared" si="0"/>
        <v>0</v>
      </c>
      <c r="H20" s="4" t="str">
        <f t="shared" si="1"/>
        <v>，2499250</v>
      </c>
      <c r="I20" s="4" t="str">
        <f>VLOOKUP(A20,HOP!A:U,21,0)</f>
        <v>直连</v>
      </c>
    </row>
    <row r="21" s="4" customFormat="1" spans="1:9">
      <c r="A21" s="5">
        <v>17769657221</v>
      </c>
      <c r="B21" s="6">
        <v>44659</v>
      </c>
      <c r="C21" s="6">
        <v>44661</v>
      </c>
      <c r="D21" s="4">
        <v>168</v>
      </c>
      <c r="E21" s="4" t="str">
        <f>VLOOKUP(A21,HOP!A:L,12,0)</f>
        <v>168.00</v>
      </c>
      <c r="F21" s="4" t="str">
        <f>VLOOKUP(A21,HOP!A:C,3,0)</f>
        <v>2499400</v>
      </c>
      <c r="G21" s="4">
        <f t="shared" si="0"/>
        <v>0</v>
      </c>
      <c r="H21" s="4" t="str">
        <f t="shared" si="1"/>
        <v>，2499400</v>
      </c>
      <c r="I21" s="4" t="str">
        <f>VLOOKUP(A21,HOP!A:U,21,0)</f>
        <v>直连</v>
      </c>
    </row>
    <row r="22" s="4" customFormat="1" spans="1:9">
      <c r="A22" s="5">
        <v>17770397460</v>
      </c>
      <c r="B22" s="6">
        <v>44660</v>
      </c>
      <c r="C22" s="6">
        <v>44661</v>
      </c>
      <c r="D22" s="4">
        <v>73</v>
      </c>
      <c r="E22" s="4" t="str">
        <f>VLOOKUP(A22,HOP!A:L,12,0)</f>
        <v>73.00</v>
      </c>
      <c r="F22" s="4" t="str">
        <f>VLOOKUP(A22,HOP!A:C,3,0)</f>
        <v>2499880</v>
      </c>
      <c r="G22" s="4">
        <f t="shared" si="0"/>
        <v>0</v>
      </c>
      <c r="H22" s="4" t="str">
        <f t="shared" si="1"/>
        <v>，2499880</v>
      </c>
      <c r="I22" s="4" t="str">
        <f>VLOOKUP(A22,HOP!A:U,21,0)</f>
        <v>直连</v>
      </c>
    </row>
    <row r="23" s="4" customFormat="1" spans="1:9">
      <c r="A23" s="5">
        <v>17771514948</v>
      </c>
      <c r="B23" s="6">
        <v>44658</v>
      </c>
      <c r="C23" s="6">
        <v>44659</v>
      </c>
      <c r="D23" s="4">
        <v>216</v>
      </c>
      <c r="E23" s="4" t="str">
        <f>VLOOKUP(A23,HOP!A:L,12,0)</f>
        <v>216.00</v>
      </c>
      <c r="F23" s="4" t="str">
        <f>VLOOKUP(A23,HOP!A:C,3,0)</f>
        <v>2500739</v>
      </c>
      <c r="G23" s="4">
        <f t="shared" si="0"/>
        <v>0</v>
      </c>
      <c r="H23" s="4" t="str">
        <f t="shared" si="1"/>
        <v>，2500739</v>
      </c>
      <c r="I23" s="4" t="str">
        <f>VLOOKUP(A23,HOP!A:U,21,0)</f>
        <v>直连</v>
      </c>
    </row>
    <row r="24" s="4" customFormat="1" hidden="1" spans="1:9">
      <c r="A24" s="5">
        <v>17771518312</v>
      </c>
      <c r="B24" s="6">
        <v>44658</v>
      </c>
      <c r="C24" s="6">
        <v>44661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VLOOKUP(A24,HOP!A:U,21,0)</f>
        <v>#N/A</v>
      </c>
    </row>
    <row r="25" s="4" customFormat="1" spans="1:9">
      <c r="A25" s="5">
        <v>17773180660</v>
      </c>
      <c r="B25" s="6">
        <v>44660</v>
      </c>
      <c r="C25" s="6">
        <v>44661</v>
      </c>
      <c r="D25" s="4">
        <v>92</v>
      </c>
      <c r="E25" s="4" t="str">
        <f>VLOOKUP(A25,HOP!A:L,12,0)</f>
        <v>92.00</v>
      </c>
      <c r="F25" s="4" t="str">
        <f>VLOOKUP(A25,HOP!A:C,3,0)</f>
        <v>2502168</v>
      </c>
      <c r="G25" s="4">
        <f t="shared" si="0"/>
        <v>0</v>
      </c>
      <c r="H25" s="4" t="str">
        <f t="shared" si="1"/>
        <v>，2502168</v>
      </c>
      <c r="I25" s="4" t="str">
        <f>VLOOKUP(A25,HOP!A:U,21,0)</f>
        <v>直连</v>
      </c>
    </row>
    <row r="26" s="4" customFormat="1" spans="1:9">
      <c r="A26" s="5">
        <v>17773937955</v>
      </c>
      <c r="B26" s="6">
        <v>44659</v>
      </c>
      <c r="C26" s="6">
        <v>44660</v>
      </c>
      <c r="D26" s="4">
        <v>97</v>
      </c>
      <c r="E26" s="4" t="str">
        <f>VLOOKUP(A26,HOP!A:L,12,0)</f>
        <v>97.00</v>
      </c>
      <c r="F26" s="4" t="str">
        <f>VLOOKUP(A26,HOP!A:C,3,0)</f>
        <v>2502763</v>
      </c>
      <c r="G26" s="4">
        <f t="shared" si="0"/>
        <v>0</v>
      </c>
      <c r="H26" s="4" t="str">
        <f t="shared" si="1"/>
        <v>，2502763</v>
      </c>
      <c r="I26" s="4" t="str">
        <f>VLOOKUP(A26,HOP!A:U,21,0)</f>
        <v>直连</v>
      </c>
    </row>
    <row r="27" s="4" customFormat="1" spans="1:9">
      <c r="A27" s="5">
        <v>17779603145</v>
      </c>
      <c r="B27" s="6">
        <v>44659</v>
      </c>
      <c r="C27" s="6">
        <v>44660</v>
      </c>
      <c r="D27" s="4">
        <v>51</v>
      </c>
      <c r="E27" s="4" t="str">
        <f>VLOOKUP(A27,HOP!A:L,12,0)</f>
        <v>51.00</v>
      </c>
      <c r="F27" s="4" t="str">
        <f>VLOOKUP(A27,HOP!A:C,3,0)</f>
        <v>2503372</v>
      </c>
      <c r="G27" s="4">
        <f t="shared" si="0"/>
        <v>0</v>
      </c>
      <c r="H27" s="4" t="str">
        <f t="shared" si="1"/>
        <v>，2503372</v>
      </c>
      <c r="I27" s="4" t="str">
        <f>VLOOKUP(A27,HOP!A:U,21,0)</f>
        <v>直连</v>
      </c>
    </row>
    <row r="28" s="4" customFormat="1" spans="1:9">
      <c r="A28" s="5">
        <v>17779797119</v>
      </c>
      <c r="B28" s="6">
        <v>44659</v>
      </c>
      <c r="C28" s="6">
        <v>44660</v>
      </c>
      <c r="D28" s="4">
        <v>51</v>
      </c>
      <c r="E28" s="4" t="str">
        <f>VLOOKUP(A28,HOP!A:L,12,0)</f>
        <v>51.00</v>
      </c>
      <c r="F28" s="4" t="str">
        <f>VLOOKUP(A28,HOP!A:C,3,0)</f>
        <v>2503439</v>
      </c>
      <c r="G28" s="4">
        <f t="shared" si="0"/>
        <v>0</v>
      </c>
      <c r="H28" s="4" t="str">
        <f t="shared" si="1"/>
        <v>，2503439</v>
      </c>
      <c r="I28" s="4" t="str">
        <f>VLOOKUP(A28,HOP!A:U,21,0)</f>
        <v>直连</v>
      </c>
    </row>
    <row r="30" spans="4:4">
      <c r="D30" s="4">
        <f>SUM(D2:D29)</f>
        <v>6333</v>
      </c>
    </row>
    <row r="34" spans="1:5">
      <c r="A34" s="4" t="s">
        <v>186</v>
      </c>
      <c r="D34" s="4">
        <v>159</v>
      </c>
      <c r="E34" s="4">
        <v>5350.99</v>
      </c>
    </row>
    <row r="35" spans="1:5">
      <c r="A35" s="4" t="s">
        <v>187</v>
      </c>
      <c r="D35" s="4">
        <v>6174</v>
      </c>
      <c r="E35" s="4">
        <v>207779.79</v>
      </c>
    </row>
    <row r="36" spans="1:5">
      <c r="A36" s="4" t="s">
        <v>188</v>
      </c>
      <c r="D36" s="4">
        <f>SUBTOTAL(9,D34:D35)</f>
        <v>6333</v>
      </c>
      <c r="E36" s="4">
        <f>SUBTOTAL(9,E34:E35)</f>
        <v>213130.78</v>
      </c>
    </row>
    <row r="37" spans="1:1">
      <c r="A37" s="4" t="s">
        <v>189</v>
      </c>
    </row>
  </sheetData>
  <autoFilter ref="A1:XFD30">
    <filterColumn colId="3">
      <filters blank="1">
        <filter val="250"/>
        <filter val="51"/>
        <filter val="91"/>
        <filter val="92"/>
        <filter val="216"/>
        <filter val="1416"/>
        <filter val="97"/>
        <filter val="159"/>
        <filter val="63"/>
        <filter val="264"/>
        <filter val="225"/>
        <filter val="66"/>
        <filter val="168"/>
        <filter val="268"/>
        <filter val="73"/>
        <filter val="6333"/>
        <filter val="476"/>
        <filter val="237"/>
        <filter val="138"/>
        <filter val="80"/>
        <filter val="201"/>
        <filter val="681"/>
        <filter val="46"/>
        <filter val="307"/>
        <filter val="449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190</v>
      </c>
      <c r="B1" s="2" t="s">
        <v>191</v>
      </c>
      <c r="C1" s="2" t="s">
        <v>192</v>
      </c>
      <c r="D1" s="2" t="s">
        <v>193</v>
      </c>
      <c r="E1" s="2" t="s">
        <v>13</v>
      </c>
      <c r="F1" s="2" t="s">
        <v>5</v>
      </c>
      <c r="G1" s="2" t="s">
        <v>6</v>
      </c>
      <c r="H1" s="2" t="s">
        <v>194</v>
      </c>
      <c r="I1" s="2" t="s">
        <v>195</v>
      </c>
      <c r="J1" s="2" t="s">
        <v>196</v>
      </c>
      <c r="K1" s="2" t="s">
        <v>197</v>
      </c>
      <c r="L1" s="2" t="s">
        <v>198</v>
      </c>
      <c r="M1" s="2" t="s">
        <v>199</v>
      </c>
      <c r="N1" s="2" t="s">
        <v>200</v>
      </c>
      <c r="O1" s="2" t="s">
        <v>201</v>
      </c>
      <c r="P1" s="2" t="s">
        <v>202</v>
      </c>
      <c r="Q1" s="2" t="s">
        <v>203</v>
      </c>
      <c r="R1" s="2" t="s">
        <v>204</v>
      </c>
      <c r="S1" s="2" t="s">
        <v>205</v>
      </c>
      <c r="T1" s="2" t="s">
        <v>206</v>
      </c>
      <c r="U1" s="2" t="s">
        <v>207</v>
      </c>
    </row>
    <row r="2" s="1" customFormat="1" spans="1:21">
      <c r="A2" s="3">
        <v>17428050823</v>
      </c>
      <c r="B2" s="1" t="s">
        <v>208</v>
      </c>
      <c r="C2" s="1" t="s">
        <v>209</v>
      </c>
      <c r="D2" s="1" t="s">
        <v>210</v>
      </c>
      <c r="E2" s="1" t="s">
        <v>211</v>
      </c>
      <c r="F2" s="1" t="s">
        <v>212</v>
      </c>
      <c r="G2" s="1" t="s">
        <v>213</v>
      </c>
      <c r="H2" s="1" t="s">
        <v>214</v>
      </c>
      <c r="I2" s="1" t="s">
        <v>215</v>
      </c>
      <c r="J2" s="1" t="s">
        <v>30</v>
      </c>
      <c r="K2" s="1" t="s">
        <v>216</v>
      </c>
      <c r="L2" s="1" t="s">
        <v>216</v>
      </c>
      <c r="M2" s="1" t="s">
        <v>217</v>
      </c>
      <c r="N2" s="1" t="s">
        <v>217</v>
      </c>
      <c r="O2" s="1" t="s">
        <v>218</v>
      </c>
      <c r="P2" s="1" t="s">
        <v>219</v>
      </c>
      <c r="Q2" s="1" t="s">
        <v>220</v>
      </c>
      <c r="R2" s="1" t="s">
        <v>221</v>
      </c>
      <c r="S2" s="1" t="s">
        <v>222</v>
      </c>
      <c r="T2" s="1" t="s">
        <v>223</v>
      </c>
      <c r="U2" s="1" t="s">
        <v>224</v>
      </c>
    </row>
    <row r="3" s="1" customFormat="1" spans="1:21">
      <c r="A3" s="3">
        <v>17446223636</v>
      </c>
      <c r="B3" s="1" t="s">
        <v>225</v>
      </c>
      <c r="C3" s="1" t="s">
        <v>226</v>
      </c>
      <c r="D3" s="1" t="s">
        <v>227</v>
      </c>
      <c r="E3" s="1" t="s">
        <v>228</v>
      </c>
      <c r="F3" s="1" t="s">
        <v>229</v>
      </c>
      <c r="G3" s="1" t="s">
        <v>230</v>
      </c>
      <c r="H3" s="1" t="s">
        <v>214</v>
      </c>
      <c r="I3" s="1" t="s">
        <v>231</v>
      </c>
      <c r="J3" s="1" t="s">
        <v>30</v>
      </c>
      <c r="K3" s="1" t="s">
        <v>232</v>
      </c>
      <c r="L3" s="1" t="s">
        <v>232</v>
      </c>
      <c r="M3" s="1" t="s">
        <v>217</v>
      </c>
      <c r="N3" s="1" t="s">
        <v>217</v>
      </c>
      <c r="O3" s="1" t="s">
        <v>218</v>
      </c>
      <c r="P3" s="1" t="s">
        <v>219</v>
      </c>
      <c r="Q3" s="1" t="s">
        <v>220</v>
      </c>
      <c r="R3" s="1" t="s">
        <v>233</v>
      </c>
      <c r="S3" s="1" t="s">
        <v>222</v>
      </c>
      <c r="T3" s="1" t="s">
        <v>223</v>
      </c>
      <c r="U3" s="1" t="s">
        <v>224</v>
      </c>
    </row>
    <row r="4" s="1" customFormat="1" spans="1:21">
      <c r="A4" s="3">
        <v>17549777608</v>
      </c>
      <c r="B4" s="1" t="s">
        <v>234</v>
      </c>
      <c r="C4" s="1" t="s">
        <v>235</v>
      </c>
      <c r="D4" s="1" t="s">
        <v>236</v>
      </c>
      <c r="E4" s="1" t="s">
        <v>237</v>
      </c>
      <c r="F4" s="1" t="s">
        <v>238</v>
      </c>
      <c r="G4" s="1" t="s">
        <v>230</v>
      </c>
      <c r="H4" s="1" t="s">
        <v>214</v>
      </c>
      <c r="I4" s="1" t="s">
        <v>239</v>
      </c>
      <c r="J4" s="1" t="s">
        <v>30</v>
      </c>
      <c r="K4" s="1" t="s">
        <v>240</v>
      </c>
      <c r="L4" s="1" t="s">
        <v>240</v>
      </c>
      <c r="M4" s="1" t="s">
        <v>217</v>
      </c>
      <c r="N4" s="1" t="s">
        <v>217</v>
      </c>
      <c r="O4" s="1" t="s">
        <v>218</v>
      </c>
      <c r="P4" s="1" t="s">
        <v>219</v>
      </c>
      <c r="Q4" s="1" t="s">
        <v>220</v>
      </c>
      <c r="R4" s="1" t="s">
        <v>241</v>
      </c>
      <c r="S4" s="1" t="s">
        <v>222</v>
      </c>
      <c r="T4" s="1" t="s">
        <v>223</v>
      </c>
      <c r="U4" s="1" t="s">
        <v>224</v>
      </c>
    </row>
    <row r="5" s="1" customFormat="1" spans="1:21">
      <c r="A5" s="3">
        <v>17563270959</v>
      </c>
      <c r="B5" s="1" t="s">
        <v>242</v>
      </c>
      <c r="C5" s="1" t="s">
        <v>243</v>
      </c>
      <c r="D5" s="1" t="s">
        <v>244</v>
      </c>
      <c r="E5" s="1" t="s">
        <v>245</v>
      </c>
      <c r="F5" s="1" t="s">
        <v>246</v>
      </c>
      <c r="G5" s="1" t="s">
        <v>238</v>
      </c>
      <c r="H5" s="1" t="s">
        <v>214</v>
      </c>
      <c r="I5" s="1" t="s">
        <v>247</v>
      </c>
      <c r="J5" s="1" t="s">
        <v>30</v>
      </c>
      <c r="K5" s="1" t="s">
        <v>248</v>
      </c>
      <c r="L5" s="1" t="s">
        <v>248</v>
      </c>
      <c r="M5" s="1" t="s">
        <v>217</v>
      </c>
      <c r="N5" s="1" t="s">
        <v>217</v>
      </c>
      <c r="O5" s="1" t="s">
        <v>218</v>
      </c>
      <c r="P5" s="1" t="s">
        <v>219</v>
      </c>
      <c r="Q5" s="1" t="s">
        <v>220</v>
      </c>
      <c r="R5" s="1" t="s">
        <v>249</v>
      </c>
      <c r="S5" s="1" t="s">
        <v>222</v>
      </c>
      <c r="T5" s="1" t="s">
        <v>223</v>
      </c>
      <c r="U5" s="1" t="s">
        <v>224</v>
      </c>
    </row>
    <row r="6" s="1" customFormat="1" spans="1:21">
      <c r="A6" s="3">
        <v>17628802947</v>
      </c>
      <c r="B6" s="1" t="s">
        <v>250</v>
      </c>
      <c r="C6" s="1" t="s">
        <v>251</v>
      </c>
      <c r="D6" s="1" t="s">
        <v>252</v>
      </c>
      <c r="E6" s="1" t="s">
        <v>253</v>
      </c>
      <c r="F6" s="1" t="s">
        <v>246</v>
      </c>
      <c r="G6" s="1" t="s">
        <v>254</v>
      </c>
      <c r="H6" s="1" t="s">
        <v>214</v>
      </c>
      <c r="I6" s="1" t="s">
        <v>255</v>
      </c>
      <c r="J6" s="1" t="s">
        <v>30</v>
      </c>
      <c r="K6" s="1" t="s">
        <v>256</v>
      </c>
      <c r="L6" s="1" t="s">
        <v>256</v>
      </c>
      <c r="M6" s="1" t="s">
        <v>217</v>
      </c>
      <c r="N6" s="1" t="s">
        <v>217</v>
      </c>
      <c r="O6" s="1" t="s">
        <v>218</v>
      </c>
      <c r="P6" s="1" t="s">
        <v>219</v>
      </c>
      <c r="Q6" s="1" t="s">
        <v>220</v>
      </c>
      <c r="R6" s="1" t="s">
        <v>257</v>
      </c>
      <c r="S6" s="1" t="s">
        <v>222</v>
      </c>
      <c r="T6" s="1" t="s">
        <v>223</v>
      </c>
      <c r="U6" s="1" t="s">
        <v>224</v>
      </c>
    </row>
    <row r="7" s="1" customFormat="1" spans="1:21">
      <c r="A7" s="3">
        <v>17659166181</v>
      </c>
      <c r="B7" s="1" t="s">
        <v>258</v>
      </c>
      <c r="C7" s="1" t="s">
        <v>259</v>
      </c>
      <c r="D7" s="1" t="s">
        <v>260</v>
      </c>
      <c r="E7" s="1" t="s">
        <v>261</v>
      </c>
      <c r="F7" s="1" t="s">
        <v>262</v>
      </c>
      <c r="G7" s="1" t="s">
        <v>263</v>
      </c>
      <c r="H7" s="1" t="s">
        <v>214</v>
      </c>
      <c r="I7" s="1" t="s">
        <v>264</v>
      </c>
      <c r="J7" s="1" t="s">
        <v>30</v>
      </c>
      <c r="K7" s="1" t="s">
        <v>265</v>
      </c>
      <c r="L7" s="1" t="s">
        <v>265</v>
      </c>
      <c r="M7" s="1" t="s">
        <v>217</v>
      </c>
      <c r="N7" s="1" t="s">
        <v>217</v>
      </c>
      <c r="O7" s="1" t="s">
        <v>218</v>
      </c>
      <c r="P7" s="1" t="s">
        <v>219</v>
      </c>
      <c r="Q7" s="1" t="s">
        <v>220</v>
      </c>
      <c r="R7" s="1" t="s">
        <v>266</v>
      </c>
      <c r="S7" s="1" t="s">
        <v>222</v>
      </c>
      <c r="T7" s="1" t="s">
        <v>223</v>
      </c>
      <c r="U7" s="1" t="s">
        <v>224</v>
      </c>
    </row>
    <row r="8" s="1" customFormat="1" spans="1:21">
      <c r="A8" s="3">
        <v>17665315037</v>
      </c>
      <c r="B8" s="1" t="s">
        <v>267</v>
      </c>
      <c r="C8" s="1" t="s">
        <v>268</v>
      </c>
      <c r="D8" s="1" t="s">
        <v>269</v>
      </c>
      <c r="E8" s="1" t="s">
        <v>270</v>
      </c>
      <c r="F8" s="1" t="s">
        <v>212</v>
      </c>
      <c r="G8" s="1" t="s">
        <v>263</v>
      </c>
      <c r="H8" s="1" t="s">
        <v>214</v>
      </c>
      <c r="I8" s="1" t="s">
        <v>271</v>
      </c>
      <c r="J8" s="1" t="s">
        <v>30</v>
      </c>
      <c r="K8" s="1" t="s">
        <v>272</v>
      </c>
      <c r="L8" s="1" t="s">
        <v>272</v>
      </c>
      <c r="M8" s="1" t="s">
        <v>217</v>
      </c>
      <c r="N8" s="1" t="s">
        <v>217</v>
      </c>
      <c r="O8" s="1" t="s">
        <v>218</v>
      </c>
      <c r="P8" s="1" t="s">
        <v>219</v>
      </c>
      <c r="Q8" s="1" t="s">
        <v>220</v>
      </c>
      <c r="R8" s="1" t="s">
        <v>273</v>
      </c>
      <c r="S8" s="1" t="s">
        <v>222</v>
      </c>
      <c r="T8" s="1" t="s">
        <v>223</v>
      </c>
      <c r="U8" s="1" t="s">
        <v>224</v>
      </c>
    </row>
    <row r="9" s="1" customFormat="1" spans="1:21">
      <c r="A9" s="3">
        <v>17680026476</v>
      </c>
      <c r="B9" s="1" t="s">
        <v>274</v>
      </c>
      <c r="C9" s="1" t="s">
        <v>275</v>
      </c>
      <c r="D9" s="1" t="s">
        <v>276</v>
      </c>
      <c r="E9" s="1" t="s">
        <v>277</v>
      </c>
      <c r="F9" s="1" t="s">
        <v>254</v>
      </c>
      <c r="G9" s="1" t="s">
        <v>238</v>
      </c>
      <c r="H9" s="1" t="s">
        <v>214</v>
      </c>
      <c r="I9" s="1" t="s">
        <v>278</v>
      </c>
      <c r="J9" s="1" t="s">
        <v>30</v>
      </c>
      <c r="K9" s="1" t="s">
        <v>279</v>
      </c>
      <c r="L9" s="1" t="s">
        <v>279</v>
      </c>
      <c r="M9" s="1" t="s">
        <v>217</v>
      </c>
      <c r="N9" s="1" t="s">
        <v>217</v>
      </c>
      <c r="O9" s="1" t="s">
        <v>218</v>
      </c>
      <c r="P9" s="1" t="s">
        <v>219</v>
      </c>
      <c r="Q9" s="1" t="s">
        <v>220</v>
      </c>
      <c r="R9" s="1" t="s">
        <v>280</v>
      </c>
      <c r="S9" s="1" t="s">
        <v>222</v>
      </c>
      <c r="T9" s="1" t="s">
        <v>223</v>
      </c>
      <c r="U9" s="1" t="s">
        <v>224</v>
      </c>
    </row>
    <row r="10" s="1" customFormat="1" spans="1:21">
      <c r="A10" s="3">
        <v>17696384100</v>
      </c>
      <c r="B10" s="1" t="s">
        <v>281</v>
      </c>
      <c r="C10" s="1" t="s">
        <v>282</v>
      </c>
      <c r="D10" s="1" t="s">
        <v>283</v>
      </c>
      <c r="E10" s="1" t="s">
        <v>284</v>
      </c>
      <c r="F10" s="1" t="s">
        <v>285</v>
      </c>
      <c r="G10" s="1" t="s">
        <v>213</v>
      </c>
      <c r="H10" s="1" t="s">
        <v>214</v>
      </c>
      <c r="I10" s="1" t="s">
        <v>286</v>
      </c>
      <c r="J10" s="1" t="s">
        <v>30</v>
      </c>
      <c r="K10" s="1" t="s">
        <v>287</v>
      </c>
      <c r="L10" s="1" t="s">
        <v>287</v>
      </c>
      <c r="M10" s="1" t="s">
        <v>217</v>
      </c>
      <c r="N10" s="1" t="s">
        <v>217</v>
      </c>
      <c r="O10" s="1" t="s">
        <v>218</v>
      </c>
      <c r="P10" s="1" t="s">
        <v>219</v>
      </c>
      <c r="Q10" s="1" t="s">
        <v>220</v>
      </c>
      <c r="R10" s="1" t="s">
        <v>288</v>
      </c>
      <c r="S10" s="1" t="s">
        <v>222</v>
      </c>
      <c r="T10" s="1" t="s">
        <v>223</v>
      </c>
      <c r="U10" s="1" t="s">
        <v>224</v>
      </c>
    </row>
    <row r="11" s="1" customFormat="1" spans="1:21">
      <c r="A11" s="3">
        <v>17697910111</v>
      </c>
      <c r="B11" s="1" t="s">
        <v>281</v>
      </c>
      <c r="C11" s="1" t="s">
        <v>289</v>
      </c>
      <c r="D11" s="1" t="s">
        <v>290</v>
      </c>
      <c r="E11" s="1" t="s">
        <v>291</v>
      </c>
      <c r="F11" s="1" t="s">
        <v>238</v>
      </c>
      <c r="G11" s="1" t="s">
        <v>229</v>
      </c>
      <c r="H11" s="1" t="s">
        <v>214</v>
      </c>
      <c r="I11" s="1" t="s">
        <v>292</v>
      </c>
      <c r="J11" s="1" t="s">
        <v>30</v>
      </c>
      <c r="K11" s="1" t="s">
        <v>293</v>
      </c>
      <c r="L11" s="1" t="s">
        <v>293</v>
      </c>
      <c r="M11" s="1" t="s">
        <v>217</v>
      </c>
      <c r="N11" s="1" t="s">
        <v>217</v>
      </c>
      <c r="O11" s="1" t="s">
        <v>218</v>
      </c>
      <c r="P11" s="1" t="s">
        <v>219</v>
      </c>
      <c r="Q11" s="1" t="s">
        <v>220</v>
      </c>
      <c r="R11" s="1" t="s">
        <v>294</v>
      </c>
      <c r="S11" s="1" t="s">
        <v>222</v>
      </c>
      <c r="T11" s="1" t="s">
        <v>223</v>
      </c>
      <c r="U11" s="1" t="s">
        <v>224</v>
      </c>
    </row>
    <row r="12" s="1" customFormat="1" spans="1:21">
      <c r="A12" s="3">
        <v>17728906350</v>
      </c>
      <c r="B12" s="1" t="s">
        <v>295</v>
      </c>
      <c r="C12" s="1" t="s">
        <v>296</v>
      </c>
      <c r="D12" s="1" t="s">
        <v>297</v>
      </c>
      <c r="E12" s="1" t="s">
        <v>298</v>
      </c>
      <c r="F12" s="1" t="s">
        <v>285</v>
      </c>
      <c r="G12" s="1" t="s">
        <v>213</v>
      </c>
      <c r="H12" s="1" t="s">
        <v>214</v>
      </c>
      <c r="I12" s="1" t="s">
        <v>299</v>
      </c>
      <c r="J12" s="1" t="s">
        <v>30</v>
      </c>
      <c r="K12" s="1" t="s">
        <v>300</v>
      </c>
      <c r="L12" s="1" t="s">
        <v>300</v>
      </c>
      <c r="M12" s="1" t="s">
        <v>217</v>
      </c>
      <c r="N12" s="1" t="s">
        <v>217</v>
      </c>
      <c r="O12" s="1" t="s">
        <v>218</v>
      </c>
      <c r="P12" s="1" t="s">
        <v>219</v>
      </c>
      <c r="Q12" s="1" t="s">
        <v>220</v>
      </c>
      <c r="R12" s="1" t="s">
        <v>301</v>
      </c>
      <c r="S12" s="1" t="s">
        <v>222</v>
      </c>
      <c r="T12" s="1" t="s">
        <v>223</v>
      </c>
      <c r="U12" s="1" t="s">
        <v>224</v>
      </c>
    </row>
    <row r="13" s="1" customFormat="1" spans="1:21">
      <c r="A13" s="3">
        <v>17735522378</v>
      </c>
      <c r="B13" s="1" t="s">
        <v>302</v>
      </c>
      <c r="C13" s="1" t="s">
        <v>303</v>
      </c>
      <c r="D13" s="1" t="s">
        <v>304</v>
      </c>
      <c r="E13" s="1" t="s">
        <v>305</v>
      </c>
      <c r="F13" s="1" t="s">
        <v>238</v>
      </c>
      <c r="G13" s="1" t="s">
        <v>230</v>
      </c>
      <c r="H13" s="1" t="s">
        <v>214</v>
      </c>
      <c r="I13" s="1" t="s">
        <v>306</v>
      </c>
      <c r="J13" s="1" t="s">
        <v>30</v>
      </c>
      <c r="K13" s="1" t="s">
        <v>307</v>
      </c>
      <c r="L13" s="1" t="s">
        <v>307</v>
      </c>
      <c r="M13" s="1" t="s">
        <v>217</v>
      </c>
      <c r="N13" s="1" t="s">
        <v>217</v>
      </c>
      <c r="O13" s="1" t="s">
        <v>218</v>
      </c>
      <c r="P13" s="1" t="s">
        <v>219</v>
      </c>
      <c r="Q13" s="1" t="s">
        <v>220</v>
      </c>
      <c r="R13" s="1" t="s">
        <v>308</v>
      </c>
      <c r="S13" s="1" t="s">
        <v>222</v>
      </c>
      <c r="T13" s="1" t="s">
        <v>223</v>
      </c>
      <c r="U13" s="1" t="s">
        <v>224</v>
      </c>
    </row>
    <row r="14" s="1" customFormat="1" spans="1:21">
      <c r="A14" s="3">
        <v>17744286277</v>
      </c>
      <c r="B14" s="1" t="s">
        <v>285</v>
      </c>
      <c r="C14" s="1" t="s">
        <v>309</v>
      </c>
      <c r="D14" s="1" t="s">
        <v>310</v>
      </c>
      <c r="E14" s="1" t="s">
        <v>311</v>
      </c>
      <c r="F14" s="1" t="s">
        <v>229</v>
      </c>
      <c r="G14" s="1" t="s">
        <v>230</v>
      </c>
      <c r="H14" s="1" t="s">
        <v>214</v>
      </c>
      <c r="I14" s="1" t="s">
        <v>312</v>
      </c>
      <c r="J14" s="1" t="s">
        <v>30</v>
      </c>
      <c r="K14" s="1" t="s">
        <v>313</v>
      </c>
      <c r="L14" s="1" t="s">
        <v>313</v>
      </c>
      <c r="M14" s="1" t="s">
        <v>217</v>
      </c>
      <c r="N14" s="1" t="s">
        <v>217</v>
      </c>
      <c r="O14" s="1" t="s">
        <v>218</v>
      </c>
      <c r="P14" s="1" t="s">
        <v>219</v>
      </c>
      <c r="Q14" s="1" t="s">
        <v>220</v>
      </c>
      <c r="R14" s="1" t="s">
        <v>314</v>
      </c>
      <c r="S14" s="1" t="s">
        <v>222</v>
      </c>
      <c r="T14" s="1" t="s">
        <v>223</v>
      </c>
      <c r="U14" s="1" t="s">
        <v>224</v>
      </c>
    </row>
    <row r="15" s="1" customFormat="1" spans="1:21">
      <c r="A15" s="3">
        <v>17752066933</v>
      </c>
      <c r="B15" s="1" t="s">
        <v>262</v>
      </c>
      <c r="C15" s="1" t="s">
        <v>315</v>
      </c>
      <c r="D15" s="1" t="s">
        <v>316</v>
      </c>
      <c r="E15" s="1" t="s">
        <v>317</v>
      </c>
      <c r="F15" s="1" t="s">
        <v>213</v>
      </c>
      <c r="G15" s="1" t="s">
        <v>246</v>
      </c>
      <c r="H15" s="1" t="s">
        <v>214</v>
      </c>
      <c r="I15" s="1" t="s">
        <v>318</v>
      </c>
      <c r="J15" s="1" t="s">
        <v>30</v>
      </c>
      <c r="K15" s="1" t="s">
        <v>319</v>
      </c>
      <c r="L15" s="1" t="s">
        <v>319</v>
      </c>
      <c r="M15" s="1" t="s">
        <v>217</v>
      </c>
      <c r="N15" s="1" t="s">
        <v>217</v>
      </c>
      <c r="O15" s="1" t="s">
        <v>218</v>
      </c>
      <c r="P15" s="1" t="s">
        <v>219</v>
      </c>
      <c r="Q15" s="1" t="s">
        <v>220</v>
      </c>
      <c r="R15" s="1" t="s">
        <v>320</v>
      </c>
      <c r="S15" s="1" t="s">
        <v>222</v>
      </c>
      <c r="T15" s="1" t="s">
        <v>223</v>
      </c>
      <c r="U15" s="1" t="s">
        <v>224</v>
      </c>
    </row>
    <row r="16" s="1" customFormat="1" spans="1:21">
      <c r="A16" s="3">
        <v>17761589213</v>
      </c>
      <c r="B16" s="1" t="s">
        <v>213</v>
      </c>
      <c r="C16" s="1" t="s">
        <v>321</v>
      </c>
      <c r="D16" s="1" t="s">
        <v>322</v>
      </c>
      <c r="E16" s="1" t="s">
        <v>323</v>
      </c>
      <c r="F16" s="1" t="s">
        <v>254</v>
      </c>
      <c r="G16" s="1" t="s">
        <v>230</v>
      </c>
      <c r="H16" s="1" t="s">
        <v>214</v>
      </c>
      <c r="I16" s="1" t="s">
        <v>324</v>
      </c>
      <c r="J16" s="1" t="s">
        <v>30</v>
      </c>
      <c r="K16" s="1" t="s">
        <v>325</v>
      </c>
      <c r="L16" s="1" t="s">
        <v>325</v>
      </c>
      <c r="M16" s="1" t="s">
        <v>217</v>
      </c>
      <c r="N16" s="1" t="s">
        <v>217</v>
      </c>
      <c r="O16" s="1" t="s">
        <v>218</v>
      </c>
      <c r="P16" s="1" t="s">
        <v>219</v>
      </c>
      <c r="Q16" s="1" t="s">
        <v>220</v>
      </c>
      <c r="R16" s="1" t="s">
        <v>326</v>
      </c>
      <c r="S16" s="1" t="s">
        <v>222</v>
      </c>
      <c r="T16" s="1" t="s">
        <v>223</v>
      </c>
      <c r="U16" s="1" t="s">
        <v>327</v>
      </c>
    </row>
    <row r="17" s="1" customFormat="1" spans="1:21">
      <c r="A17" s="3">
        <v>17762635964</v>
      </c>
      <c r="B17" s="1" t="s">
        <v>263</v>
      </c>
      <c r="C17" s="1" t="s">
        <v>328</v>
      </c>
      <c r="D17" s="1" t="s">
        <v>329</v>
      </c>
      <c r="E17" s="1" t="s">
        <v>330</v>
      </c>
      <c r="F17" s="1" t="s">
        <v>238</v>
      </c>
      <c r="G17" s="1" t="s">
        <v>229</v>
      </c>
      <c r="H17" s="1" t="s">
        <v>214</v>
      </c>
      <c r="I17" s="1" t="s">
        <v>331</v>
      </c>
      <c r="J17" s="1" t="s">
        <v>30</v>
      </c>
      <c r="K17" s="1" t="s">
        <v>332</v>
      </c>
      <c r="L17" s="1" t="s">
        <v>332</v>
      </c>
      <c r="M17" s="1" t="s">
        <v>217</v>
      </c>
      <c r="N17" s="1" t="s">
        <v>217</v>
      </c>
      <c r="O17" s="1" t="s">
        <v>218</v>
      </c>
      <c r="P17" s="1" t="s">
        <v>219</v>
      </c>
      <c r="Q17" s="1" t="s">
        <v>220</v>
      </c>
      <c r="R17" s="1" t="s">
        <v>333</v>
      </c>
      <c r="S17" s="1" t="s">
        <v>222</v>
      </c>
      <c r="T17" s="1" t="s">
        <v>223</v>
      </c>
      <c r="U17" s="1" t="s">
        <v>224</v>
      </c>
    </row>
    <row r="18" s="1" customFormat="1" spans="1:21">
      <c r="A18" s="3">
        <v>17762648074</v>
      </c>
      <c r="B18" s="1" t="s">
        <v>263</v>
      </c>
      <c r="C18" s="1" t="s">
        <v>334</v>
      </c>
      <c r="D18" s="1" t="s">
        <v>335</v>
      </c>
      <c r="E18" s="1" t="s">
        <v>336</v>
      </c>
      <c r="F18" s="1" t="s">
        <v>263</v>
      </c>
      <c r="G18" s="1" t="s">
        <v>246</v>
      </c>
      <c r="H18" s="1" t="s">
        <v>214</v>
      </c>
      <c r="I18" s="1" t="s">
        <v>337</v>
      </c>
      <c r="J18" s="1" t="s">
        <v>30</v>
      </c>
      <c r="K18" s="1" t="s">
        <v>338</v>
      </c>
      <c r="L18" s="1" t="s">
        <v>338</v>
      </c>
      <c r="M18" s="1" t="s">
        <v>217</v>
      </c>
      <c r="N18" s="1" t="s">
        <v>217</v>
      </c>
      <c r="O18" s="1" t="s">
        <v>218</v>
      </c>
      <c r="P18" s="1" t="s">
        <v>219</v>
      </c>
      <c r="Q18" s="1" t="s">
        <v>220</v>
      </c>
      <c r="R18" s="1" t="s">
        <v>339</v>
      </c>
      <c r="S18" s="1" t="s">
        <v>222</v>
      </c>
      <c r="T18" s="1" t="s">
        <v>223</v>
      </c>
      <c r="U18" s="1" t="s">
        <v>224</v>
      </c>
    </row>
    <row r="19" s="1" customFormat="1" spans="1:21">
      <c r="A19" s="3">
        <v>17762843670</v>
      </c>
      <c r="B19" s="1" t="s">
        <v>263</v>
      </c>
      <c r="C19" s="1" t="s">
        <v>340</v>
      </c>
      <c r="D19" s="1" t="s">
        <v>341</v>
      </c>
      <c r="E19" s="1" t="s">
        <v>342</v>
      </c>
      <c r="F19" s="1" t="s">
        <v>229</v>
      </c>
      <c r="G19" s="1" t="s">
        <v>230</v>
      </c>
      <c r="H19" s="1" t="s">
        <v>214</v>
      </c>
      <c r="I19" s="1" t="s">
        <v>343</v>
      </c>
      <c r="J19" s="1" t="s">
        <v>30</v>
      </c>
      <c r="K19" s="1" t="s">
        <v>344</v>
      </c>
      <c r="L19" s="1" t="s">
        <v>344</v>
      </c>
      <c r="M19" s="1" t="s">
        <v>217</v>
      </c>
      <c r="N19" s="1" t="s">
        <v>217</v>
      </c>
      <c r="O19" s="1" t="s">
        <v>218</v>
      </c>
      <c r="P19" s="1" t="s">
        <v>219</v>
      </c>
      <c r="Q19" s="1" t="s">
        <v>220</v>
      </c>
      <c r="R19" s="1" t="s">
        <v>345</v>
      </c>
      <c r="S19" s="1" t="s">
        <v>222</v>
      </c>
      <c r="T19" s="1" t="s">
        <v>223</v>
      </c>
      <c r="U19" s="1" t="s">
        <v>224</v>
      </c>
    </row>
    <row r="20" s="1" customFormat="1" spans="1:21">
      <c r="A20" s="3">
        <v>17769427914</v>
      </c>
      <c r="B20" s="1" t="s">
        <v>246</v>
      </c>
      <c r="C20" s="1" t="s">
        <v>346</v>
      </c>
      <c r="D20" s="1" t="s">
        <v>347</v>
      </c>
      <c r="E20" s="1" t="s">
        <v>348</v>
      </c>
      <c r="F20" s="1" t="s">
        <v>246</v>
      </c>
      <c r="G20" s="1" t="s">
        <v>254</v>
      </c>
      <c r="H20" s="1" t="s">
        <v>214</v>
      </c>
      <c r="I20" s="1" t="s">
        <v>349</v>
      </c>
      <c r="J20" s="1" t="s">
        <v>30</v>
      </c>
      <c r="K20" s="1" t="s">
        <v>350</v>
      </c>
      <c r="L20" s="1" t="s">
        <v>350</v>
      </c>
      <c r="M20" s="1" t="s">
        <v>217</v>
      </c>
      <c r="N20" s="1" t="s">
        <v>217</v>
      </c>
      <c r="O20" s="1" t="s">
        <v>218</v>
      </c>
      <c r="P20" s="1" t="s">
        <v>219</v>
      </c>
      <c r="Q20" s="1" t="s">
        <v>220</v>
      </c>
      <c r="R20" s="1" t="s">
        <v>351</v>
      </c>
      <c r="S20" s="1" t="s">
        <v>222</v>
      </c>
      <c r="T20" s="1" t="s">
        <v>223</v>
      </c>
      <c r="U20" s="1" t="s">
        <v>224</v>
      </c>
    </row>
    <row r="21" s="1" customFormat="1" spans="1:21">
      <c r="A21" s="3">
        <v>17769657221</v>
      </c>
      <c r="B21" s="1" t="s">
        <v>246</v>
      </c>
      <c r="C21" s="1" t="s">
        <v>352</v>
      </c>
      <c r="D21" s="1" t="s">
        <v>353</v>
      </c>
      <c r="E21" s="1" t="s">
        <v>354</v>
      </c>
      <c r="F21" s="1" t="s">
        <v>238</v>
      </c>
      <c r="G21" s="1" t="s">
        <v>230</v>
      </c>
      <c r="H21" s="1" t="s">
        <v>214</v>
      </c>
      <c r="I21" s="1" t="s">
        <v>355</v>
      </c>
      <c r="J21" s="1" t="s">
        <v>30</v>
      </c>
      <c r="K21" s="1" t="s">
        <v>248</v>
      </c>
      <c r="L21" s="1" t="s">
        <v>248</v>
      </c>
      <c r="M21" s="1" t="s">
        <v>217</v>
      </c>
      <c r="N21" s="1" t="s">
        <v>217</v>
      </c>
      <c r="O21" s="1" t="s">
        <v>218</v>
      </c>
      <c r="P21" s="1" t="s">
        <v>219</v>
      </c>
      <c r="Q21" s="1" t="s">
        <v>220</v>
      </c>
      <c r="R21" s="1" t="s">
        <v>356</v>
      </c>
      <c r="S21" s="1" t="s">
        <v>222</v>
      </c>
      <c r="T21" s="1" t="s">
        <v>223</v>
      </c>
      <c r="U21" s="1" t="s">
        <v>224</v>
      </c>
    </row>
    <row r="22" s="1" customFormat="1" spans="1:21">
      <c r="A22" s="3">
        <v>17770397460</v>
      </c>
      <c r="B22" s="1" t="s">
        <v>246</v>
      </c>
      <c r="C22" s="1" t="s">
        <v>357</v>
      </c>
      <c r="D22" s="1" t="s">
        <v>358</v>
      </c>
      <c r="E22" s="1" t="s">
        <v>359</v>
      </c>
      <c r="F22" s="1" t="s">
        <v>229</v>
      </c>
      <c r="G22" s="1" t="s">
        <v>230</v>
      </c>
      <c r="H22" s="1" t="s">
        <v>214</v>
      </c>
      <c r="I22" s="1" t="s">
        <v>360</v>
      </c>
      <c r="J22" s="1" t="s">
        <v>30</v>
      </c>
      <c r="K22" s="1" t="s">
        <v>361</v>
      </c>
      <c r="L22" s="1" t="s">
        <v>361</v>
      </c>
      <c r="M22" s="1" t="s">
        <v>217</v>
      </c>
      <c r="N22" s="1" t="s">
        <v>217</v>
      </c>
      <c r="O22" s="1" t="s">
        <v>218</v>
      </c>
      <c r="P22" s="1" t="s">
        <v>219</v>
      </c>
      <c r="Q22" s="1" t="s">
        <v>220</v>
      </c>
      <c r="R22" s="1" t="s">
        <v>362</v>
      </c>
      <c r="S22" s="1" t="s">
        <v>222</v>
      </c>
      <c r="T22" s="1" t="s">
        <v>223</v>
      </c>
      <c r="U22" s="1" t="s">
        <v>224</v>
      </c>
    </row>
    <row r="23" s="1" customFormat="1" spans="1:21">
      <c r="A23" s="3">
        <v>17771514948</v>
      </c>
      <c r="B23" s="1" t="s">
        <v>254</v>
      </c>
      <c r="C23" s="1" t="s">
        <v>363</v>
      </c>
      <c r="D23" s="1" t="s">
        <v>364</v>
      </c>
      <c r="E23" s="1" t="s">
        <v>365</v>
      </c>
      <c r="F23" s="1" t="s">
        <v>254</v>
      </c>
      <c r="G23" s="1" t="s">
        <v>238</v>
      </c>
      <c r="H23" s="1" t="s">
        <v>214</v>
      </c>
      <c r="I23" s="1" t="s">
        <v>366</v>
      </c>
      <c r="J23" s="1" t="s">
        <v>30</v>
      </c>
      <c r="K23" s="1" t="s">
        <v>367</v>
      </c>
      <c r="L23" s="1" t="s">
        <v>367</v>
      </c>
      <c r="M23" s="1" t="s">
        <v>217</v>
      </c>
      <c r="N23" s="1" t="s">
        <v>217</v>
      </c>
      <c r="O23" s="1" t="s">
        <v>218</v>
      </c>
      <c r="P23" s="1" t="s">
        <v>219</v>
      </c>
      <c r="Q23" s="1" t="s">
        <v>220</v>
      </c>
      <c r="R23" s="1" t="s">
        <v>368</v>
      </c>
      <c r="S23" s="1" t="s">
        <v>222</v>
      </c>
      <c r="T23" s="1" t="s">
        <v>223</v>
      </c>
      <c r="U23" s="1" t="s">
        <v>224</v>
      </c>
    </row>
    <row r="24" s="1" customFormat="1" spans="1:21">
      <c r="A24" s="3">
        <v>17773180660</v>
      </c>
      <c r="B24" s="1" t="s">
        <v>254</v>
      </c>
      <c r="C24" s="1" t="s">
        <v>369</v>
      </c>
      <c r="D24" s="1" t="s">
        <v>370</v>
      </c>
      <c r="E24" s="1" t="s">
        <v>371</v>
      </c>
      <c r="F24" s="1" t="s">
        <v>229</v>
      </c>
      <c r="G24" s="1" t="s">
        <v>230</v>
      </c>
      <c r="H24" s="1" t="s">
        <v>214</v>
      </c>
      <c r="I24" s="1" t="s">
        <v>372</v>
      </c>
      <c r="J24" s="1" t="s">
        <v>30</v>
      </c>
      <c r="K24" s="1" t="s">
        <v>373</v>
      </c>
      <c r="L24" s="1" t="s">
        <v>373</v>
      </c>
      <c r="M24" s="1" t="s">
        <v>217</v>
      </c>
      <c r="N24" s="1" t="s">
        <v>217</v>
      </c>
      <c r="O24" s="1" t="s">
        <v>218</v>
      </c>
      <c r="P24" s="1" t="s">
        <v>219</v>
      </c>
      <c r="Q24" s="1" t="s">
        <v>220</v>
      </c>
      <c r="R24" s="1" t="s">
        <v>374</v>
      </c>
      <c r="S24" s="1" t="s">
        <v>222</v>
      </c>
      <c r="T24" s="1" t="s">
        <v>223</v>
      </c>
      <c r="U24" s="1" t="s">
        <v>224</v>
      </c>
    </row>
    <row r="25" s="1" customFormat="1" spans="1:21">
      <c r="A25" s="3">
        <v>17773937955</v>
      </c>
      <c r="B25" s="1" t="s">
        <v>238</v>
      </c>
      <c r="C25" s="1" t="s">
        <v>375</v>
      </c>
      <c r="D25" s="1" t="s">
        <v>376</v>
      </c>
      <c r="E25" s="1" t="s">
        <v>377</v>
      </c>
      <c r="F25" s="1" t="s">
        <v>238</v>
      </c>
      <c r="G25" s="1" t="s">
        <v>229</v>
      </c>
      <c r="H25" s="1" t="s">
        <v>214</v>
      </c>
      <c r="I25" s="1" t="s">
        <v>378</v>
      </c>
      <c r="J25" s="1" t="s">
        <v>30</v>
      </c>
      <c r="K25" s="1" t="s">
        <v>379</v>
      </c>
      <c r="L25" s="1" t="s">
        <v>379</v>
      </c>
      <c r="M25" s="1" t="s">
        <v>217</v>
      </c>
      <c r="N25" s="1" t="s">
        <v>217</v>
      </c>
      <c r="O25" s="1" t="s">
        <v>218</v>
      </c>
      <c r="P25" s="1" t="s">
        <v>219</v>
      </c>
      <c r="Q25" s="1" t="s">
        <v>220</v>
      </c>
      <c r="R25" s="1" t="s">
        <v>380</v>
      </c>
      <c r="S25" s="1" t="s">
        <v>222</v>
      </c>
      <c r="T25" s="1" t="s">
        <v>223</v>
      </c>
      <c r="U25" s="1" t="s">
        <v>224</v>
      </c>
    </row>
    <row r="26" s="1" customFormat="1" spans="1:21">
      <c r="A26" s="3">
        <v>17779603145</v>
      </c>
      <c r="B26" s="1" t="s">
        <v>238</v>
      </c>
      <c r="C26" s="1" t="s">
        <v>381</v>
      </c>
      <c r="D26" s="1" t="s">
        <v>382</v>
      </c>
      <c r="E26" s="1" t="s">
        <v>383</v>
      </c>
      <c r="F26" s="1" t="s">
        <v>238</v>
      </c>
      <c r="G26" s="1" t="s">
        <v>229</v>
      </c>
      <c r="H26" s="1" t="s">
        <v>214</v>
      </c>
      <c r="I26" s="1" t="s">
        <v>384</v>
      </c>
      <c r="J26" s="1" t="s">
        <v>30</v>
      </c>
      <c r="K26" s="1" t="s">
        <v>385</v>
      </c>
      <c r="L26" s="1" t="s">
        <v>385</v>
      </c>
      <c r="M26" s="1" t="s">
        <v>217</v>
      </c>
      <c r="N26" s="1" t="s">
        <v>217</v>
      </c>
      <c r="O26" s="1" t="s">
        <v>218</v>
      </c>
      <c r="P26" s="1" t="s">
        <v>219</v>
      </c>
      <c r="Q26" s="1" t="s">
        <v>220</v>
      </c>
      <c r="R26" s="1" t="s">
        <v>386</v>
      </c>
      <c r="S26" s="1" t="s">
        <v>222</v>
      </c>
      <c r="T26" s="1" t="s">
        <v>223</v>
      </c>
      <c r="U26" s="1" t="s">
        <v>224</v>
      </c>
    </row>
    <row r="27" s="1" customFormat="1" spans="1:21">
      <c r="A27" s="3">
        <v>17779797119</v>
      </c>
      <c r="B27" s="1" t="s">
        <v>238</v>
      </c>
      <c r="C27" s="1" t="s">
        <v>387</v>
      </c>
      <c r="D27" s="1" t="s">
        <v>382</v>
      </c>
      <c r="E27" s="1" t="s">
        <v>388</v>
      </c>
      <c r="F27" s="1" t="s">
        <v>238</v>
      </c>
      <c r="G27" s="1" t="s">
        <v>229</v>
      </c>
      <c r="H27" s="1" t="s">
        <v>214</v>
      </c>
      <c r="I27" s="1" t="s">
        <v>384</v>
      </c>
      <c r="J27" s="1" t="s">
        <v>30</v>
      </c>
      <c r="K27" s="1" t="s">
        <v>385</v>
      </c>
      <c r="L27" s="1" t="s">
        <v>385</v>
      </c>
      <c r="M27" s="1" t="s">
        <v>217</v>
      </c>
      <c r="N27" s="1" t="s">
        <v>217</v>
      </c>
      <c r="O27" s="1" t="s">
        <v>218</v>
      </c>
      <c r="P27" s="1" t="s">
        <v>219</v>
      </c>
      <c r="Q27" s="1" t="s">
        <v>220</v>
      </c>
      <c r="R27" s="1" t="s">
        <v>389</v>
      </c>
      <c r="S27" s="1" t="s">
        <v>222</v>
      </c>
      <c r="T27" s="1" t="s">
        <v>223</v>
      </c>
      <c r="U27" s="1" t="s">
        <v>224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2022-04-11T03:22:35Z</dcterms:created>
  <dcterms:modified xsi:type="dcterms:W3CDTF">2022-04-11T03:29:55Z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E5475D719A964551994144195F8792CC</vt:lpwstr>
  </property>
  <property fmtid="{D5CDD505-2E9C-101B-9397-08002B2CF9AE}" pid="3" name="KSOProductBuildVer">
    <vt:lpwstr>2052-11.1.0.11365</vt:lpwstr>
  </property>
</Properties>
</file>