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对账!$1:$113</definedName>
  </definedNames>
  <calcPr calcId="144525"/>
</workbook>
</file>

<file path=xl/sharedStrings.xml><?xml version="1.0" encoding="utf-8"?>
<sst xmlns="http://schemas.openxmlformats.org/spreadsheetml/2006/main" count="3471" uniqueCount="911">
  <si>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</si>
  <si>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</si>
  <si>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</si>
  <si>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</si>
  <si>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</si>
  <si>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</si>
  <si>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</si>
  <si>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</si>
  <si>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</si>
  <si>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</si>
  <si>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</si>
  <si>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</si>
  <si>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</si>
  <si>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</si>
  <si>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</si>
  <si>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</si>
  <si>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</si>
  <si>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</si>
  <si>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</si>
  <si>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</si>
  <si>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</si>
  <si>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</si>
  <si>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</si>
  <si>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</si>
  <si>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</si>
  <si>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17507678173	</t>
  </si>
  <si>
    <t>Ctrip</t>
  </si>
  <si>
    <t>正常</t>
  </si>
  <si>
    <t>[宜兰]宜兰英仕山庄(Yingshih Guest House)(81211286)</t>
  </si>
  <si>
    <t>木屋双人房&lt;2人入住&gt;&lt;早餐&gt;</t>
  </si>
  <si>
    <t>CNY</t>
  </si>
  <si>
    <t>Ting/CHUNG KUO</t>
  </si>
  <si>
    <t>CA13744220409CNY</t>
  </si>
  <si>
    <t>未提现</t>
  </si>
  <si>
    <t>携程开票</t>
  </si>
  <si>
    <t xml:space="preserve">	</t>
  </si>
  <si>
    <t xml:space="preserve">17642414289	</t>
  </si>
  <si>
    <t>[香港]香港珀丽酒店(Rosedale Hotel Hong Kong)(76255176)</t>
  </si>
  <si>
    <t>高级房&lt;2人入住&gt;&lt;早餐&gt;</t>
  </si>
  <si>
    <t>TSUI/LAI HAN</t>
  </si>
  <si>
    <t xml:space="preserve">6018991	</t>
  </si>
  <si>
    <t xml:space="preserve">17655627469	</t>
  </si>
  <si>
    <t>[宁波]7天优品宁波镇海红星广场店(82487712)</t>
  </si>
  <si>
    <t>精选特优房&lt;2人入住&gt;</t>
  </si>
  <si>
    <t>刘冬冬</t>
  </si>
  <si>
    <t>取消</t>
  </si>
  <si>
    <t xml:space="preserve">17667253219	</t>
  </si>
  <si>
    <t>[台北]Hotel M 台北摩莎精品旅店(Taipei M Hotel - Main Station)(80941622)</t>
  </si>
  <si>
    <t>时尚大床房&lt;2人入住&gt;</t>
  </si>
  <si>
    <t>LUO/YU-SYUAN,LUO/YU-SYUAN</t>
  </si>
  <si>
    <t xml:space="preserve">17667510848	</t>
  </si>
  <si>
    <t>[null](81210668)</t>
  </si>
  <si>
    <t xml:space="preserve">17667969033	</t>
  </si>
  <si>
    <t>[台中]天阁酒店(台中馆)(Tango Hotel Taichung)(80942068)</t>
  </si>
  <si>
    <t>天豪大床房&lt;2人入住&gt;</t>
  </si>
  <si>
    <t>lee/Hsin Tse</t>
  </si>
  <si>
    <t xml:space="preserve">20220317-075	</t>
  </si>
  <si>
    <t xml:space="preserve">17676960986	</t>
  </si>
  <si>
    <t>[南宁]南宁青花里艺术酒店(83647410)</t>
  </si>
  <si>
    <t>涵墨大床房&lt;2人入住&gt;&lt;早餐&gt;</t>
  </si>
  <si>
    <t>潘家辉</t>
  </si>
  <si>
    <t xml:space="preserve">acknowledge	</t>
  </si>
  <si>
    <t xml:space="preserve">17679243409	</t>
  </si>
  <si>
    <t>朱竞峰</t>
  </si>
  <si>
    <t xml:space="preserve">朱竞峰	</t>
  </si>
  <si>
    <t xml:space="preserve">17688669733	</t>
  </si>
  <si>
    <t>[台北]台北柯达大饭店-敦南馆(K Hotel Dunnan)(80941563)</t>
  </si>
  <si>
    <t>商务大床房&lt;2人入住&gt;&lt;早餐&gt;</t>
  </si>
  <si>
    <t>Wang/ChunJu</t>
  </si>
  <si>
    <t xml:space="preserve">2476143	</t>
  </si>
  <si>
    <t xml:space="preserve">20220321001	</t>
  </si>
  <si>
    <t xml:space="preserve">17688705118	</t>
  </si>
  <si>
    <t>POK/WAIKIT</t>
  </si>
  <si>
    <t xml:space="preserve">2476165	</t>
  </si>
  <si>
    <t xml:space="preserve">17689954269	</t>
  </si>
  <si>
    <t>[宜兰]烟波大饭店宜兰馆(Lakeshore Hotel Yilan)(81211237)</t>
  </si>
  <si>
    <t>豪华大床房&lt;2人入住&gt;&lt;早餐&gt;</t>
  </si>
  <si>
    <t>LI/YINGHUI</t>
  </si>
  <si>
    <t xml:space="preserve">EXP-1912301760	</t>
  </si>
  <si>
    <t xml:space="preserve">17696499801	</t>
  </si>
  <si>
    <t>[贵阳]梵天酒店(贵阳会展城店)(88634062)</t>
  </si>
  <si>
    <t>豪华双人间&lt;2人入住&gt;&lt;早餐&gt;</t>
  </si>
  <si>
    <t>赵师彪</t>
  </si>
  <si>
    <t xml:space="preserve">17697705528	</t>
  </si>
  <si>
    <t>[香港]香港北角M1酒店(M1 Hotel North Point)(80247084)</t>
  </si>
  <si>
    <t>豪华房&lt;2人入住&gt;</t>
  </si>
  <si>
    <t>CHING/CHEUNG</t>
  </si>
  <si>
    <t xml:space="preserve">2477988	</t>
  </si>
  <si>
    <t xml:space="preserve">17697792952	</t>
  </si>
  <si>
    <t>[台南]台南富驿時尚酒店(FX HOTEL TAINAN)(80941323)</t>
  </si>
  <si>
    <t>时尚双床房&lt;2人入住&gt;&lt;早餐&gt;</t>
  </si>
  <si>
    <t>Chen/pinjung,Chen/pinjung,Chen/pinjung,Chen/pinjung</t>
  </si>
  <si>
    <t xml:space="preserve">2478046	</t>
  </si>
  <si>
    <t xml:space="preserve">T652018-019	</t>
  </si>
  <si>
    <t xml:space="preserve">17698068911	</t>
  </si>
  <si>
    <t>[香港]灏美连锁式旅舍 - 北角(Homy Inn North Point)(77154822)</t>
  </si>
  <si>
    <t>标准双人间&lt;2人入住&gt;</t>
  </si>
  <si>
    <t>yu/kamkeung</t>
  </si>
  <si>
    <t xml:space="preserve">17699299535	</t>
  </si>
  <si>
    <t>[赣州]赣州万事达便捷酒店连锁(88634070)</t>
  </si>
  <si>
    <t>舒适大床房&lt;2人入住&gt;</t>
  </si>
  <si>
    <t>郭莎莎</t>
  </si>
  <si>
    <t xml:space="preserve">2478966	</t>
  </si>
  <si>
    <t xml:space="preserve">17699370008	</t>
  </si>
  <si>
    <t>CHENTZUEN/CHENYUYING</t>
  </si>
  <si>
    <t xml:space="preserve">2479005	</t>
  </si>
  <si>
    <t xml:space="preserve">17699763801	</t>
  </si>
  <si>
    <t>[宜川]尚客优精选酒店(宜川壶口店)(81209578)</t>
  </si>
  <si>
    <t>豪华双床房&lt;2人入住&gt;</t>
  </si>
  <si>
    <t>吴云浩</t>
  </si>
  <si>
    <t xml:space="preserve">YD04274220323123134615	</t>
  </si>
  <si>
    <t xml:space="preserve">17699807766	</t>
  </si>
  <si>
    <t>秦博</t>
  </si>
  <si>
    <t xml:space="preserve">2479251	</t>
  </si>
  <si>
    <t xml:space="preserve">YD04274220323124727037	</t>
  </si>
  <si>
    <t xml:space="preserve">17705525521	</t>
  </si>
  <si>
    <t>[四会]城市便捷酒店（四会国际玉器城四会广场店）(82340796)</t>
  </si>
  <si>
    <t>标准大床房&lt;2人入住&gt;</t>
  </si>
  <si>
    <t>黄颖子,李嘉莹,蔡映桐</t>
  </si>
  <si>
    <t xml:space="preserve">R_0758012_1741853	</t>
  </si>
  <si>
    <t xml:space="preserve">17706191274	</t>
  </si>
  <si>
    <t>[北京]北京日出东方凯宾斯基酒店(80243355)</t>
  </si>
  <si>
    <t>豪华湖景大床房&lt;2人入住&gt;&lt;早餐&gt;</t>
  </si>
  <si>
    <t>Nadiroghlu/Teymur</t>
  </si>
  <si>
    <t xml:space="preserve">2480046	</t>
  </si>
  <si>
    <t xml:space="preserve">76712SC081771	</t>
  </si>
  <si>
    <t xml:space="preserve">17707001120	</t>
  </si>
  <si>
    <t>[台北]台北密都大饭店(Meadow Hotel Taipei)(80941452)</t>
  </si>
  <si>
    <t>经济双床房（无窗）&lt;2人入住&gt;</t>
  </si>
  <si>
    <t>Chang bo ching/ro  tc</t>
  </si>
  <si>
    <t xml:space="preserve">17707007590	</t>
  </si>
  <si>
    <t>[香港]香港九龙海湾酒店(Kowloon Harbourfront Hotel)(80247305)</t>
  </si>
  <si>
    <t>双卧室城景套房&lt;2人入住&gt;</t>
  </si>
  <si>
    <t>Chan/Ching Yiu Natalie,Yim/Tsz Him</t>
  </si>
  <si>
    <t xml:space="preserve">2480525	</t>
  </si>
  <si>
    <t xml:space="preserve">17707323646	</t>
  </si>
  <si>
    <t>[null](80247428)</t>
  </si>
  <si>
    <t xml:space="preserve">17707363359	</t>
  </si>
  <si>
    <t>[宿松]格林豪泰酒店（宿松商贸城高铁站店）(80247741)</t>
  </si>
  <si>
    <t>商务套房&lt;2人入住&gt;</t>
  </si>
  <si>
    <t>肖顺</t>
  </si>
  <si>
    <t xml:space="preserve">(GRT)75762045	</t>
  </si>
  <si>
    <t xml:space="preserve">17707530496	</t>
  </si>
  <si>
    <t>[阜阳]阜阳新格林商务宾馆(88620905)</t>
  </si>
  <si>
    <t>温馨标准间&lt;2人入住&gt;</t>
  </si>
  <si>
    <t>吕朝阳</t>
  </si>
  <si>
    <t xml:space="preserve">17707544325	</t>
  </si>
  <si>
    <t>[资中]IU酒店(资中资州大道高速出口店)(82341108)</t>
  </si>
  <si>
    <t>小U·精致大床房&lt;2人入住&gt;</t>
  </si>
  <si>
    <t>魏赫</t>
  </si>
  <si>
    <t xml:space="preserve">2480847	</t>
  </si>
  <si>
    <t xml:space="preserve">17707556075	</t>
  </si>
  <si>
    <t>赵培太</t>
  </si>
  <si>
    <t xml:space="preserve">17707759904	</t>
  </si>
  <si>
    <t>[中山]维也纳国际酒店(中山石岐大信店)(68347667)</t>
  </si>
  <si>
    <t>豪华双人房&lt;2人入住&gt;</t>
  </si>
  <si>
    <t>刘昊</t>
  </si>
  <si>
    <t xml:space="preserve">17707914297	</t>
  </si>
  <si>
    <t>[望江]格林豪泰(望江蓝天路怡和苑店)(80246550)</t>
  </si>
  <si>
    <t>1.8米床大床房&lt;2人入住&gt;</t>
  </si>
  <si>
    <t>韩亮</t>
  </si>
  <si>
    <t xml:space="preserve">2481087	</t>
  </si>
  <si>
    <t xml:space="preserve">(GRT)75764926;	</t>
  </si>
  <si>
    <t xml:space="preserve">17708001266	</t>
  </si>
  <si>
    <t>[深圳]美德酒店(深圳石岩汽车站店)(88634192)</t>
  </si>
  <si>
    <t>特惠房(无窗)&lt;2人入住&gt;</t>
  </si>
  <si>
    <t>刘洪旭</t>
  </si>
  <si>
    <t xml:space="preserve">17708003804	</t>
  </si>
  <si>
    <t>[单县]尚客优连锁酒店(单县向阳路店)(80245980)</t>
  </si>
  <si>
    <t>特价房（特惠）&lt;2人入住&gt;</t>
  </si>
  <si>
    <t>徐道和</t>
  </si>
  <si>
    <t xml:space="preserve">(THK)YD03376220324174353070;	</t>
  </si>
  <si>
    <t xml:space="preserve">17708269738	</t>
  </si>
  <si>
    <t>[沛县]喆·啡酒店(沛县新城区九龙城店)(76478694)</t>
  </si>
  <si>
    <t>啡凡体验房&lt;2人入住&gt;</t>
  </si>
  <si>
    <t>孟建斌</t>
  </si>
  <si>
    <t xml:space="preserve">104338195344	</t>
  </si>
  <si>
    <t xml:space="preserve">17708296041	</t>
  </si>
  <si>
    <t>[赣州]尚客优连锁酒店(赣州火车站九里峰山店)(81209664)</t>
  </si>
  <si>
    <t>特惠大床房&lt;2人入住&gt;</t>
  </si>
  <si>
    <t>刘连生</t>
  </si>
  <si>
    <t xml:space="preserve">(THK)YD02197220324193406657	</t>
  </si>
  <si>
    <t xml:space="preserve">17708339259	</t>
  </si>
  <si>
    <t>[阜南]尚客优快捷酒店(阜南运河东路店)(80248666)</t>
  </si>
  <si>
    <t>标准大床房(无窗)&lt;2人入住&gt;</t>
  </si>
  <si>
    <t>黄闯</t>
  </si>
  <si>
    <t xml:space="preserve">(THK)YD04161220324195126069	</t>
  </si>
  <si>
    <t xml:space="preserve">17708410349	</t>
  </si>
  <si>
    <t>[周宁]格林豪泰酒店(周宁汽车站店)(82341142)</t>
  </si>
  <si>
    <t>双床房&lt;2人入住&gt;</t>
  </si>
  <si>
    <t>郑廷芳</t>
  </si>
  <si>
    <t xml:space="preserve">17708467676	</t>
  </si>
  <si>
    <t>[单县]格林豪泰(单县浙江商贸城店)(80245977)</t>
  </si>
  <si>
    <t>大床房&lt;2人入住&gt;</t>
  </si>
  <si>
    <t>张琳琳</t>
  </si>
  <si>
    <t xml:space="preserve">(GRT)75767777;	</t>
  </si>
  <si>
    <t xml:space="preserve">17708477669	</t>
  </si>
  <si>
    <t>[北京]京康隆酒店(北京二外南门一店）(88634209)</t>
  </si>
  <si>
    <t>张树栋</t>
  </si>
  <si>
    <t xml:space="preserve">17708531015	</t>
  </si>
  <si>
    <t>张轶炜</t>
  </si>
  <si>
    <t xml:space="preserve">2481447	</t>
  </si>
  <si>
    <t xml:space="preserve">(THK)YD04161220324210620187	</t>
  </si>
  <si>
    <t xml:space="preserve">17708601608	</t>
  </si>
  <si>
    <t>[武汉]希岸酒店(湖北大学地铁站店)(80246643)</t>
  </si>
  <si>
    <t>玲珑大床房(无窗)&lt;2人入住&gt;</t>
  </si>
  <si>
    <t>颜勇</t>
  </si>
  <si>
    <t xml:space="preserve">17708649178	</t>
  </si>
  <si>
    <t>杨春书</t>
  </si>
  <si>
    <t xml:space="preserve">17533862202	</t>
  </si>
  <si>
    <t>LIU/CHINSHENG</t>
  </si>
  <si>
    <t>CA13744220410CNY</t>
  </si>
  <si>
    <t xml:space="preserve">2444284	</t>
  </si>
  <si>
    <t xml:space="preserve">20220302-056	</t>
  </si>
  <si>
    <t xml:space="preserve">17539693841	</t>
  </si>
  <si>
    <t>CHANGSHUNCHIH/TSAI</t>
  </si>
  <si>
    <t xml:space="preserve">17563476830	</t>
  </si>
  <si>
    <t>[台北]天阁酒店(台北复兴馆)(The Tango Hotel (Taipei Fu Hsing))(80941372)</t>
  </si>
  <si>
    <t>天豪客房&lt;2人入住&gt;&lt;早餐&gt;</t>
  </si>
  <si>
    <t>YU/WEILIN,WANG/CHIHYA</t>
  </si>
  <si>
    <t xml:space="preserve">20220305-011	</t>
  </si>
  <si>
    <t xml:space="preserve">17563520033	</t>
  </si>
  <si>
    <t>[台北]柯达饭店(台北长安店)(K Hotel Taipei Chang-An)(80941757)</t>
  </si>
  <si>
    <t>标准客房(无窗)&lt;2人入住&gt;&lt;早餐&gt;</t>
  </si>
  <si>
    <t>Lailari/Guermantes</t>
  </si>
  <si>
    <t xml:space="preserve">2449731	</t>
  </si>
  <si>
    <t xml:space="preserve">17655831057	</t>
  </si>
  <si>
    <t>[台南]台南永康致稳人文商旅(Justwin Grand Hotel)(81210322)</t>
  </si>
  <si>
    <t>行政套房&lt;2人入住&gt;&lt;早餐&gt;</t>
  </si>
  <si>
    <t>CHEN/YUJU</t>
  </si>
  <si>
    <t xml:space="preserve">17679151014	</t>
  </si>
  <si>
    <t>[台南]枫华沐月台南行馆(Maple Hotel)(80941671)</t>
  </si>
  <si>
    <t>标准双人房&lt;2人入住&gt;</t>
  </si>
  <si>
    <t>HUANG/KUEICHU</t>
  </si>
  <si>
    <t xml:space="preserve">101169	</t>
  </si>
  <si>
    <t xml:space="preserve">17690845544	</t>
  </si>
  <si>
    <t>天豪客房&lt;2人入住&gt;</t>
  </si>
  <si>
    <t>WANG/CHINGHUA</t>
  </si>
  <si>
    <t xml:space="preserve">20220321-044	</t>
  </si>
  <si>
    <t xml:space="preserve">17699349528	</t>
  </si>
  <si>
    <t>时尚双床房&lt;2人入住&gt;</t>
  </si>
  <si>
    <t>TSAIFANG/CHINFENG</t>
  </si>
  <si>
    <t xml:space="preserve">2478989	</t>
  </si>
  <si>
    <t xml:space="preserve">T652288	</t>
  </si>
  <si>
    <t xml:space="preserve">17705842766	</t>
  </si>
  <si>
    <t>[香港]香港瑞生尖沙咀酒店(Attitude on Granville)(80243671)</t>
  </si>
  <si>
    <t>YeeWa/Lee,YUENG/SHINGYUET</t>
  </si>
  <si>
    <t xml:space="preserve">17707249960	</t>
  </si>
  <si>
    <t>[台北]家宾旅店(Guest Hotel)(80941709)</t>
  </si>
  <si>
    <t>商务双人间 - 无窗&lt;2人入住&gt;&lt;早餐&gt;</t>
  </si>
  <si>
    <t>Chen/Troy</t>
  </si>
  <si>
    <t xml:space="preserve">17707358361	</t>
  </si>
  <si>
    <t>[香港]香港帝都酒店(Royal Park Hotel)(80247072)</t>
  </si>
  <si>
    <t>标准房&lt;2人入住&gt;</t>
  </si>
  <si>
    <t>YING/KA LONG</t>
  </si>
  <si>
    <t xml:space="preserve">17707489534	</t>
  </si>
  <si>
    <t>吕占鑫</t>
  </si>
  <si>
    <t xml:space="preserve">2480822	</t>
  </si>
  <si>
    <t xml:space="preserve">17708060165	</t>
  </si>
  <si>
    <t>[北京]IU酒店(北京科技大学北沙滩地铁站店)(76423426)</t>
  </si>
  <si>
    <t>小U舒适大床房&lt;2人入住&gt;</t>
  </si>
  <si>
    <t>田磊</t>
  </si>
  <si>
    <t xml:space="preserve">104338080944	</t>
  </si>
  <si>
    <t xml:space="preserve">17709140962	</t>
  </si>
  <si>
    <t>[西昌]7天连锁酒店(西昌吉祥路店)(76422642)</t>
  </si>
  <si>
    <t>精选大床房&lt;2人入住&gt;</t>
  </si>
  <si>
    <t>吴凌云</t>
  </si>
  <si>
    <t xml:space="preserve">2481873	</t>
  </si>
  <si>
    <t xml:space="preserve">104338743284	</t>
  </si>
  <si>
    <t xml:space="preserve">17709243804	</t>
  </si>
  <si>
    <t>[温州]温州太一国际酒店(80249424)</t>
  </si>
  <si>
    <t>商务大床房&lt;2人入住&gt;</t>
  </si>
  <si>
    <t>严江河</t>
  </si>
  <si>
    <t xml:space="preserve">17709403467	</t>
  </si>
  <si>
    <t>[广州]IU酒店(广州高铁南站钟村地铁站店)(80246370)</t>
  </si>
  <si>
    <t>小U精致大床房(无窗)&lt;2人入住&gt;</t>
  </si>
  <si>
    <t>潘波</t>
  </si>
  <si>
    <t xml:space="preserve">2482039	</t>
  </si>
  <si>
    <t xml:space="preserve">17709554791	</t>
  </si>
  <si>
    <t>啡凡大床房&lt;2人入住&gt;</t>
  </si>
  <si>
    <t>王建卫</t>
  </si>
  <si>
    <t xml:space="preserve">报名字	</t>
  </si>
  <si>
    <t xml:space="preserve">17709793127	</t>
  </si>
  <si>
    <t>[简阳]IU酒店(简阳雄州广场店)(80246285)</t>
  </si>
  <si>
    <t>小U·舒适大床房&lt;2人入住&gt;</t>
  </si>
  <si>
    <t>刘筱莉</t>
  </si>
  <si>
    <t xml:space="preserve">104339170474	</t>
  </si>
  <si>
    <t xml:space="preserve">17709824129	</t>
  </si>
  <si>
    <t>[null](80247799)</t>
  </si>
  <si>
    <t xml:space="preserve">17709899692	</t>
  </si>
  <si>
    <t xml:space="preserve">2482327	</t>
  </si>
  <si>
    <t xml:space="preserve">(GRT)75774855;	</t>
  </si>
  <si>
    <t xml:space="preserve">17710046524	</t>
  </si>
  <si>
    <t>[长沙]长沙伊佳人生态环保酒店(88634026)</t>
  </si>
  <si>
    <t>棋牌休闲房&lt;2人入住&gt;</t>
  </si>
  <si>
    <t>周洲</t>
  </si>
  <si>
    <t xml:space="preserve">2482419	</t>
  </si>
  <si>
    <t xml:space="preserve">17710096789	</t>
  </si>
  <si>
    <t>[青岛]7天优品酒店(青岛流亭机场汽车北站店)(80895610)</t>
  </si>
  <si>
    <t>特惠双床房&lt;2人入住&gt;</t>
  </si>
  <si>
    <t>张昌坤</t>
  </si>
  <si>
    <t xml:space="preserve">17710156686	</t>
  </si>
  <si>
    <t xml:space="preserve">17715068688	</t>
  </si>
  <si>
    <t>陈义长</t>
  </si>
  <si>
    <t xml:space="preserve">17715302414	</t>
  </si>
  <si>
    <t>[郑州]贝壳酒店(郑州高铁东站商业中心店)(80249343)</t>
  </si>
  <si>
    <t>时尚高级大床房&lt;2人入住&gt;</t>
  </si>
  <si>
    <t>樊亚茹</t>
  </si>
  <si>
    <t xml:space="preserve">2482657	</t>
  </si>
  <si>
    <t xml:space="preserve">(GRT)75777692;	</t>
  </si>
  <si>
    <t xml:space="preserve">17715548875	</t>
  </si>
  <si>
    <t>罗雄</t>
  </si>
  <si>
    <t xml:space="preserve">17715575208	</t>
  </si>
  <si>
    <t>[遵义]7天连锁酒店(遵义医学院店)(83900128)</t>
  </si>
  <si>
    <t>经济房&lt;2人入住&gt;</t>
  </si>
  <si>
    <t>万德辉</t>
  </si>
  <si>
    <t xml:space="preserve">17715576101	</t>
  </si>
  <si>
    <t>[成都]星冠酒店(成都万象城店)(88634063)</t>
  </si>
  <si>
    <t>特价房&lt;2人入住&gt;</t>
  </si>
  <si>
    <t>刘静</t>
  </si>
  <si>
    <t xml:space="preserve">2482775	</t>
  </si>
  <si>
    <t xml:space="preserve">17715829842	</t>
  </si>
  <si>
    <t>[null](81209210)</t>
  </si>
  <si>
    <t xml:space="preserve">17715996213	</t>
  </si>
  <si>
    <t>Ng/Pui hin angela</t>
  </si>
  <si>
    <t xml:space="preserve">17716041024	</t>
  </si>
  <si>
    <t>李文艳</t>
  </si>
  <si>
    <t xml:space="preserve">2482977	</t>
  </si>
  <si>
    <t xml:space="preserve">(THK)YD04161220325212204312	</t>
  </si>
  <si>
    <t xml:space="preserve">17716254441	</t>
  </si>
  <si>
    <t>Wu/Yi Ying,Wu/Yi Ying</t>
  </si>
  <si>
    <t xml:space="preserve">17716269714	</t>
  </si>
  <si>
    <t>[珠海]珠海仁恒洲际酒店(76480630)</t>
  </si>
  <si>
    <t>尊享海景双床房&lt;2人入住&gt;&lt;早餐&gt;</t>
  </si>
  <si>
    <t>余恒</t>
  </si>
  <si>
    <t xml:space="preserve">2483128	</t>
  </si>
  <si>
    <t xml:space="preserve">29413303	</t>
  </si>
  <si>
    <t xml:space="preserve">17563499272	</t>
  </si>
  <si>
    <t>CA13744220411CNY</t>
  </si>
  <si>
    <t xml:space="preserve">20220305-014	</t>
  </si>
  <si>
    <t xml:space="preserve">17618712005	</t>
  </si>
  <si>
    <t>[台南]这里民宿(台南安平一馆)(Tainan Here Hostel Anping)(81210627)</t>
  </si>
  <si>
    <t>双人房&lt;2人入住&gt;</t>
  </si>
  <si>
    <t>Kan/ChingJui,Kan/ChingJui</t>
  </si>
  <si>
    <t xml:space="preserve">17629840784	</t>
  </si>
  <si>
    <t>[null](80941880)</t>
  </si>
  <si>
    <t xml:space="preserve">17649621516	</t>
  </si>
  <si>
    <t>HUANG/TZUCHING</t>
  </si>
  <si>
    <t xml:space="preserve">T650021	</t>
  </si>
  <si>
    <t xml:space="preserve">17669358257	</t>
  </si>
  <si>
    <t>[台北]艺宿商旅(台北宁夏馆)(Yi Su Hotel (Taipei Ningxia))(80941600)</t>
  </si>
  <si>
    <t>标准双人房(无窗)&lt;2人入住&gt;</t>
  </si>
  <si>
    <t>Roan/Yi Hsuan,Roan/Yi Hsuan</t>
  </si>
  <si>
    <t xml:space="preserve">2472757	</t>
  </si>
  <si>
    <t xml:space="preserve">65221	</t>
  </si>
  <si>
    <t xml:space="preserve">17688502819	</t>
  </si>
  <si>
    <t>[null](80966221)</t>
  </si>
  <si>
    <t xml:space="preserve">17688579053	</t>
  </si>
  <si>
    <t>TANG/CHUN TIN</t>
  </si>
  <si>
    <t xml:space="preserve">17688670673	</t>
  </si>
  <si>
    <t>[高雄]高雄富野渡假酒店(Hoya Resort Hotel Kaohsiung)(80941818)</t>
  </si>
  <si>
    <t>SUNG/NIENPAO</t>
  </si>
  <si>
    <t xml:space="preserve">189819	</t>
  </si>
  <si>
    <t xml:space="preserve">17698201209	</t>
  </si>
  <si>
    <t>[香港]香港登台酒店(Hotel Stage)(80243661)</t>
  </si>
  <si>
    <t>Chan/Edwin,Chan/Edwin</t>
  </si>
  <si>
    <t xml:space="preserve">70354	</t>
  </si>
  <si>
    <t xml:space="preserve">17698201611	</t>
  </si>
  <si>
    <t>Wong/ShukChing,Wong/ShukChing</t>
  </si>
  <si>
    <t xml:space="preserve">70355	</t>
  </si>
  <si>
    <t xml:space="preserve">17698202077	</t>
  </si>
  <si>
    <t>Lam/Laiyi,Lam/Laiyi</t>
  </si>
  <si>
    <t xml:space="preserve">2478330	</t>
  </si>
  <si>
    <t xml:space="preserve">17706895405	</t>
  </si>
  <si>
    <t>[屏东]屏东垦丁假期渡假饭店(Kenting Holiday)(81210056)</t>
  </si>
  <si>
    <t>标准双人房&lt;2人入住&gt;&lt;早餐&gt;</t>
  </si>
  <si>
    <t>ZHUANG/SHENG HONG,ZHUANG/SHENG HONG,ZHUANG/SHENG HONG</t>
  </si>
  <si>
    <t xml:space="preserve">2480452	</t>
  </si>
  <si>
    <t xml:space="preserve">160650	</t>
  </si>
  <si>
    <t xml:space="preserve">17706936613	</t>
  </si>
  <si>
    <t>ERNA-WATI/.</t>
  </si>
  <si>
    <t xml:space="preserve">17707462502	</t>
  </si>
  <si>
    <t>Bi-Heng/Chen,Bi-Heng/Chen</t>
  </si>
  <si>
    <t xml:space="preserve">17708954145	</t>
  </si>
  <si>
    <t>[台中]台中爱莱时尚旅馆(Ai-Lai Fashion Hotel)(80941789)</t>
  </si>
  <si>
    <t>双人房&lt;2人入住&gt;&lt;早餐&gt;</t>
  </si>
  <si>
    <t>LU/KUANWEI</t>
  </si>
  <si>
    <t xml:space="preserve">2481730	</t>
  </si>
  <si>
    <t xml:space="preserve">17709327367	</t>
  </si>
  <si>
    <t>[台南]台南青森精品商旅(Dryad Motel)(80941963)</t>
  </si>
  <si>
    <t>商务双人间&lt;2人入住&gt;&lt;早餐&gt;</t>
  </si>
  <si>
    <t>Wei/Shou-chun,Wei/Shou-chun</t>
  </si>
  <si>
    <t xml:space="preserve">2481989	</t>
  </si>
  <si>
    <t xml:space="preserve">17709376798	</t>
  </si>
  <si>
    <t>CHUAN/HSIN I,CHUAN/HSIN I</t>
  </si>
  <si>
    <t xml:space="preserve">17709424404	</t>
  </si>
  <si>
    <t>[泸州]泸州天府花园酒店(88621004)</t>
  </si>
  <si>
    <t>全景大床房&lt;2人入住&gt;&lt;早餐&gt;</t>
  </si>
  <si>
    <t>冯维</t>
  </si>
  <si>
    <t xml:space="preserve">17715364353	</t>
  </si>
  <si>
    <t>姜胜佑</t>
  </si>
  <si>
    <t xml:space="preserve">17716760781	</t>
  </si>
  <si>
    <t>[开鲁]贝壳酒店(开鲁世纪广场店）(80249860)</t>
  </si>
  <si>
    <t>商务双床房&lt;2人入住&gt;</t>
  </si>
  <si>
    <t>王岩,李洪涛</t>
  </si>
  <si>
    <t xml:space="preserve">(GRT)75783409;	</t>
  </si>
  <si>
    <t xml:space="preserve">17716807184	</t>
  </si>
  <si>
    <t>[成都]维也纳酒店(成都温江珠江广场光华公园地铁站店)(68347711)</t>
  </si>
  <si>
    <t>宋龙</t>
  </si>
  <si>
    <t xml:space="preserve">2483405	</t>
  </si>
  <si>
    <t xml:space="preserve">17716993659	</t>
  </si>
  <si>
    <t>chu/yang hong,chu/yang hong,chu/yang hong,chu/yang hong,chu/yang hong</t>
  </si>
  <si>
    <t xml:space="preserve">160904	</t>
  </si>
  <si>
    <t xml:space="preserve">17717277234	</t>
  </si>
  <si>
    <t>[修文]修文黔彩山韵大酒店(88633943)</t>
  </si>
  <si>
    <t>经济大床房(无窗)&lt;2人入住&gt;</t>
  </si>
  <si>
    <t>郑绍琼</t>
  </si>
  <si>
    <t xml:space="preserve">2483690	</t>
  </si>
  <si>
    <t xml:space="preserve">17717300857	</t>
  </si>
  <si>
    <t>[建湖]格美酒店(建湖欧堡利亚尊园店)(80247783)</t>
  </si>
  <si>
    <t>特色大床房&lt;2人入住&gt;</t>
  </si>
  <si>
    <t>李宗泽</t>
  </si>
  <si>
    <t xml:space="preserve">2483704	</t>
  </si>
  <si>
    <t xml:space="preserve">17717368542	</t>
  </si>
  <si>
    <t>[null](82807011)</t>
  </si>
  <si>
    <t xml:space="preserve">17717467094	</t>
  </si>
  <si>
    <t>[无锡]格林豪泰(无锡高铁东站锡东新城店)(76296040)</t>
  </si>
  <si>
    <t>1.8米商务大床房&lt;2人入住&gt;</t>
  </si>
  <si>
    <t>熊小华</t>
  </si>
  <si>
    <t xml:space="preserve">(GRT)75786976;	</t>
  </si>
  <si>
    <t xml:space="preserve">17717702912	</t>
  </si>
  <si>
    <t>李明</t>
  </si>
  <si>
    <t xml:space="preserve">17717928337	</t>
  </si>
  <si>
    <t>[全椒]格林联盟酒店(全椒高铁站江海新城市广场店)(80249482)</t>
  </si>
  <si>
    <t>谢晨晨,陈芮</t>
  </si>
  <si>
    <t xml:space="preserve">2484099	</t>
  </si>
  <si>
    <t xml:space="preserve">17717939717	</t>
  </si>
  <si>
    <t xml:space="preserve">2484110	</t>
  </si>
  <si>
    <t xml:space="preserve">(GRT)75789222;	</t>
  </si>
  <si>
    <t xml:space="preserve">17718300515	</t>
  </si>
  <si>
    <t>[上海]海友酒店(上海大木桥地铁站店)(77171804)</t>
  </si>
  <si>
    <t>大床房(无窗)&lt;2人入住&gt;</t>
  </si>
  <si>
    <t>周智明</t>
  </si>
  <si>
    <t xml:space="preserve">17718406668	</t>
  </si>
  <si>
    <t>[台北]台北欧华酒店(The Riviera Hotel Taipei)(80941572)</t>
  </si>
  <si>
    <t>Lin/yen wen</t>
  </si>
  <si>
    <t xml:space="preserve">1915198737	</t>
  </si>
  <si>
    <t xml:space="preserve">17718429979	</t>
  </si>
  <si>
    <t>[成都]POSHPACKER太古里盖碗茶旅行酒店（成都新南门地铁站店）(82340996)</t>
  </si>
  <si>
    <t>舒适双床房&lt;2人入住&gt;</t>
  </si>
  <si>
    <t>蒲宝双</t>
  </si>
  <si>
    <t xml:space="preserve">17718657279	</t>
  </si>
  <si>
    <t>[海口]浪琴海主题酒店(海口美苑路店)(88633993)</t>
  </si>
  <si>
    <t>原野双床房(无窗)&lt;2人入住&gt;</t>
  </si>
  <si>
    <t>潘兴军</t>
  </si>
  <si>
    <t xml:space="preserve">17718716736	</t>
  </si>
  <si>
    <t>[贵阳]贵阳中铁酒店(88634057)</t>
  </si>
  <si>
    <t>惠选大床房&lt;2人入住&gt;</t>
  </si>
  <si>
    <t>简家祥</t>
  </si>
  <si>
    <t xml:space="preserve">17718784102	</t>
  </si>
  <si>
    <t>[佛山]格盟酒店(佛山平洲玉器街店)(80249187)</t>
  </si>
  <si>
    <t>高级大床房&lt;2人入住&gt;</t>
  </si>
  <si>
    <t>熊春艳</t>
  </si>
  <si>
    <t xml:space="preserve">(GRT)75793408;	</t>
  </si>
  <si>
    <t>，</t>
  </si>
  <si>
    <t>17718429979此单多收220元待退回</t>
  </si>
  <si>
    <t xml:space="preserve"> 46151 CNY</t>
  </si>
  <si>
    <t>A220411094409481</t>
  </si>
  <si>
    <t>A220411094445481</t>
  </si>
  <si>
    <t>A2204110945183605</t>
  </si>
  <si>
    <t>总计：46151元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</si>
  <si>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</si>
  <si>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</si>
  <si>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</si>
  <si>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</si>
  <si>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</si>
  <si>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</si>
  <si>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</si>
  <si>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</si>
  <si>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</si>
  <si>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</si>
  <si>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</si>
  <si>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</si>
  <si>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</si>
  <si>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</si>
  <si>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</si>
  <si>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</si>
  <si>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</si>
  <si>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</si>
  <si>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2022-03-26</t>
  </si>
  <si>
    <t>2484625</t>
  </si>
  <si>
    <t>格盟酒店(佛山平洲玉器街店)</t>
  </si>
  <si>
    <t>2022-03-27</t>
  </si>
  <si>
    <t>退房日月结</t>
  </si>
  <si>
    <t>154.00</t>
  </si>
  <si>
    <t>RMB</t>
  </si>
  <si>
    <t>0</t>
  </si>
  <si>
    <t>0.00</t>
  </si>
  <si>
    <t>携程汇登国内直连</t>
  </si>
  <si>
    <t>01.011264</t>
  </si>
  <si>
    <t>2022-03-26 23:13:35</t>
  </si>
  <si>
    <t>否</t>
  </si>
  <si>
    <t>广州汇登信息科技有限公司</t>
  </si>
  <si>
    <t>直连</t>
  </si>
  <si>
    <t>2484582</t>
  </si>
  <si>
    <t>贵阳中铁酒店</t>
  </si>
  <si>
    <t>97.00</t>
  </si>
  <si>
    <t>2022-03-26 22:40:42</t>
  </si>
  <si>
    <t>2484546</t>
  </si>
  <si>
    <t>浪琴海主题酒店(海口美苑路店)</t>
  </si>
  <si>
    <t>103.00</t>
  </si>
  <si>
    <t>2022-03-26 22:16:40</t>
  </si>
  <si>
    <t>2484420</t>
  </si>
  <si>
    <t>成都POSHPACKEP太古里盖碗茶旅行酒店</t>
  </si>
  <si>
    <t>220.00</t>
  </si>
  <si>
    <t>-220</t>
  </si>
  <si>
    <t>2022-03-26 20:45:19</t>
  </si>
  <si>
    <t>2484400</t>
  </si>
  <si>
    <t>台北欧华酒店</t>
  </si>
  <si>
    <t>Lin yen wen</t>
  </si>
  <si>
    <t>821.00</t>
  </si>
  <si>
    <t>2022-03-26 21:10:37</t>
  </si>
  <si>
    <t>2484110</t>
  </si>
  <si>
    <t>格林豪泰酒店（宿松高铁站店）</t>
  </si>
  <si>
    <t>203.00</t>
  </si>
  <si>
    <t>2022-03-26 17:34:10</t>
  </si>
  <si>
    <t>2484099</t>
  </si>
  <si>
    <t>格林联盟酒店(全椒高铁站江海新城市广场店)</t>
  </si>
  <si>
    <t>196.00</t>
  </si>
  <si>
    <t>2022-03-26 17:29:33</t>
  </si>
  <si>
    <t>2483948</t>
  </si>
  <si>
    <t>IU酒店(广州高铁南站钟村地铁站店)</t>
  </si>
  <si>
    <t>84.00</t>
  </si>
  <si>
    <t>2022-03-26 15:52:33</t>
  </si>
  <si>
    <t>2483807</t>
  </si>
  <si>
    <t>格林豪泰(无锡高铁东站锡东新城店)</t>
  </si>
  <si>
    <t>189.00</t>
  </si>
  <si>
    <t>2022-03-26 14:08:56</t>
  </si>
  <si>
    <t>2483740</t>
  </si>
  <si>
    <t>布丁酒店（重庆南坪万达地铁站店）</t>
  </si>
  <si>
    <t>王浩铭</t>
  </si>
  <si>
    <t>64.00</t>
  </si>
  <si>
    <t>2022-03-26 13:32:38</t>
  </si>
  <si>
    <t>2483690</t>
  </si>
  <si>
    <t>黔彩山韵大酒店</t>
  </si>
  <si>
    <t>136.00</t>
  </si>
  <si>
    <t>2022-03-26 12:59:49</t>
  </si>
  <si>
    <t>2483536</t>
  </si>
  <si>
    <t>屏东垦丁假期渡假饭店</t>
  </si>
  <si>
    <t>chu yang hong,chu yang hong,chu yang hong,chu yang hong,chu yang hong</t>
  </si>
  <si>
    <t>1230.00</t>
  </si>
  <si>
    <t>2022-03-26 11:15:36</t>
  </si>
  <si>
    <t>2483405</t>
  </si>
  <si>
    <t>维也纳酒店(成都温江珠江广场光华公园地铁站店)</t>
  </si>
  <si>
    <t>253.00</t>
  </si>
  <si>
    <t>2022-03-26 09:38:32</t>
  </si>
  <si>
    <t>2483371</t>
  </si>
  <si>
    <t>贝壳酒店(开鲁世纪广场店）</t>
  </si>
  <si>
    <t>141.00</t>
  </si>
  <si>
    <t>2022-03-26 09:05:10</t>
  </si>
  <si>
    <t>2022-03-25</t>
  </si>
  <si>
    <t>2483128</t>
  </si>
  <si>
    <t>珠海仁恒洲际酒店</t>
  </si>
  <si>
    <t>1393.00</t>
  </si>
  <si>
    <t>2022-03-25 22:51:57</t>
  </si>
  <si>
    <t>2483119</t>
  </si>
  <si>
    <t>台北密都大饭店</t>
  </si>
  <si>
    <t>Wu Yi Ying,Wu Yi Ying</t>
  </si>
  <si>
    <t>478.00</t>
  </si>
  <si>
    <t>2022-03-25 23:02:52</t>
  </si>
  <si>
    <t>2482977</t>
  </si>
  <si>
    <t>尚客优快捷酒店（阜阳阜南运河东路店）</t>
  </si>
  <si>
    <t>114.00</t>
  </si>
  <si>
    <t>2022-03-25 21:22:14</t>
  </si>
  <si>
    <t>2482952</t>
  </si>
  <si>
    <t>香港帝都酒店</t>
  </si>
  <si>
    <t>Ng Pui hin angela</t>
  </si>
  <si>
    <t>770.00</t>
  </si>
  <si>
    <t>2022-03-25 21:05:00</t>
  </si>
  <si>
    <t>2482874</t>
  </si>
  <si>
    <t>安逸酒店</t>
  </si>
  <si>
    <t>陈波</t>
  </si>
  <si>
    <t>139.00</t>
  </si>
  <si>
    <t>2022-03-25 20:07:15</t>
  </si>
  <si>
    <t>2482775</t>
  </si>
  <si>
    <t>星冠酒店(成都万象城店)</t>
  </si>
  <si>
    <t>130.00</t>
  </si>
  <si>
    <t>2022-03-25 19:05:41</t>
  </si>
  <si>
    <t>2482761</t>
  </si>
  <si>
    <t>7天连锁酒店(遵义医学院店)</t>
  </si>
  <si>
    <t>87.00</t>
  </si>
  <si>
    <t>2022-03-25 18:58:42</t>
  </si>
  <si>
    <t>2482748</t>
  </si>
  <si>
    <t>81.00</t>
  </si>
  <si>
    <t>2022-03-25 18:52:21</t>
  </si>
  <si>
    <t>2482677</t>
  </si>
  <si>
    <t>希岸酒店(湖北大学地铁站店)</t>
  </si>
  <si>
    <t>396.00</t>
  </si>
  <si>
    <t>2022-03-25 18:13:08</t>
  </si>
  <si>
    <t>2482657</t>
  </si>
  <si>
    <t>贝壳酒店(郑州高铁东站骨科医院郑东商业中心店)</t>
  </si>
  <si>
    <t>102.00</t>
  </si>
  <si>
    <t>2022-03-25 17:59:38</t>
  </si>
  <si>
    <t>2482611</t>
  </si>
  <si>
    <t>格林豪泰酒店(周宁汽车站店)</t>
  </si>
  <si>
    <t>133.00</t>
  </si>
  <si>
    <t>2022-03-25 17:17:23</t>
  </si>
  <si>
    <t>2482487</t>
  </si>
  <si>
    <t>阜阳新格林商务宾馆</t>
  </si>
  <si>
    <t>2022-03-25 15:58:38</t>
  </si>
  <si>
    <t>2482445</t>
  </si>
  <si>
    <t>7天优品酒店(青岛流亭机场汽车北站店)</t>
  </si>
  <si>
    <t>120.00</t>
  </si>
  <si>
    <t>2022-03-25 15:30:22</t>
  </si>
  <si>
    <t>2482419</t>
  </si>
  <si>
    <t>长沙伊佳人生态环保酒店</t>
  </si>
  <si>
    <t>146.00</t>
  </si>
  <si>
    <t>2022-03-25 15:08:02</t>
  </si>
  <si>
    <t>2482327</t>
  </si>
  <si>
    <t>204.00</t>
  </si>
  <si>
    <t>2022-03-25 14:05:05</t>
  </si>
  <si>
    <t>2482295</t>
  </si>
  <si>
    <t>格林豪泰智选酒店(常熟辛庄镇洞港泾店)</t>
  </si>
  <si>
    <t>郝静</t>
  </si>
  <si>
    <t>168.00</t>
  </si>
  <si>
    <t>2022-03-25 13:37:11</t>
  </si>
  <si>
    <t>2482275</t>
  </si>
  <si>
    <t>IU酒店（简阳雄州广场店）</t>
  </si>
  <si>
    <t>188.00</t>
  </si>
  <si>
    <t>2022-03-25 13:25:02</t>
  </si>
  <si>
    <t>2482144</t>
  </si>
  <si>
    <t>喆·啡酒店(沛县新城区九龙城店)</t>
  </si>
  <si>
    <t>201.00</t>
  </si>
  <si>
    <t>2022-03-25 11:58:57</t>
  </si>
  <si>
    <t>2482053</t>
  </si>
  <si>
    <t>泸州天府花园酒店</t>
  </si>
  <si>
    <t>342.00</t>
  </si>
  <si>
    <t>2022-03-25 11:09:16</t>
  </si>
  <si>
    <t>2482039</t>
  </si>
  <si>
    <t>77.00</t>
  </si>
  <si>
    <t>2022-03-25 11:00:28</t>
  </si>
  <si>
    <t>2482018</t>
  </si>
  <si>
    <t>柯达饭店(台北长安店)</t>
  </si>
  <si>
    <t>CHUAN HSIN I,CHUAN HSIN I</t>
  </si>
  <si>
    <t>590.00</t>
  </si>
  <si>
    <t>2022-03-25 10:47:39</t>
  </si>
  <si>
    <t>2481938</t>
  </si>
  <si>
    <t>温州太一国际酒店</t>
  </si>
  <si>
    <t>197.00</t>
  </si>
  <si>
    <t>2022-03-25 09:31:50</t>
  </si>
  <si>
    <t>2481873</t>
  </si>
  <si>
    <t>7天连锁酒店(西昌吉祥路店)</t>
  </si>
  <si>
    <t>124.00</t>
  </si>
  <si>
    <t>2022-03-25 08:03:54</t>
  </si>
  <si>
    <t>2022-03-24</t>
  </si>
  <si>
    <t>2481545</t>
  </si>
  <si>
    <t>美德酒店(深圳石岩汽车站店)</t>
  </si>
  <si>
    <t>140.00</t>
  </si>
  <si>
    <t>2022-03-24 21:53:23</t>
  </si>
  <si>
    <t>2481506</t>
  </si>
  <si>
    <t>198.00</t>
  </si>
  <si>
    <t>2022-03-24 21:34:12</t>
  </si>
  <si>
    <t>2481447</t>
  </si>
  <si>
    <t>2022-03-24 21:06:30</t>
  </si>
  <si>
    <t>2481418</t>
  </si>
  <si>
    <t>京康隆酒店（二外南门店）</t>
  </si>
  <si>
    <t>95.00</t>
  </si>
  <si>
    <t>2022-03-24 20:51:23</t>
  </si>
  <si>
    <t>2481408</t>
  </si>
  <si>
    <t>格林豪泰商务酒店（单县浙江商贸城店）</t>
  </si>
  <si>
    <t>134.00</t>
  </si>
  <si>
    <t>2022-03-24 20:40:59</t>
  </si>
  <si>
    <t>2481371</t>
  </si>
  <si>
    <t>2022-03-24 20:18:53</t>
  </si>
  <si>
    <t>2481326</t>
  </si>
  <si>
    <t>2022-03-24 19:51:36</t>
  </si>
  <si>
    <t>2481304</t>
  </si>
  <si>
    <t>尚客优连锁酒店(赣州火车站九里峰山店)</t>
  </si>
  <si>
    <t>2022-03-24 19:34:14</t>
  </si>
  <si>
    <t>2481292</t>
  </si>
  <si>
    <t>160.00</t>
  </si>
  <si>
    <t>2022-03-24 19:24:03</t>
  </si>
  <si>
    <t>2481173</t>
  </si>
  <si>
    <t>IU酒店(北京科技大学北沙滩地铁站店)</t>
  </si>
  <si>
    <t>240.00</t>
  </si>
  <si>
    <t>2022-03-24 18:04:53</t>
  </si>
  <si>
    <t>2481146</t>
  </si>
  <si>
    <t xml:space="preserve">尚客优连锁酒店(单县向阳路店) </t>
  </si>
  <si>
    <t>79.00</t>
  </si>
  <si>
    <t>2022-03-24 17:43:55</t>
  </si>
  <si>
    <t>2481143</t>
  </si>
  <si>
    <t>2022-03-24 17:42:53</t>
  </si>
  <si>
    <t>2481087</t>
  </si>
  <si>
    <t>格林豪泰(望江蓝天路怡和苑店)</t>
  </si>
  <si>
    <t>151.00</t>
  </si>
  <si>
    <t>2022-03-24 17:11:43</t>
  </si>
  <si>
    <t>2480983</t>
  </si>
  <si>
    <t>维也纳国际酒店（广东中山石岐大信店）</t>
  </si>
  <si>
    <t>248.00</t>
  </si>
  <si>
    <t>2022-03-24 16:04:34</t>
  </si>
  <si>
    <t>2480853</t>
  </si>
  <si>
    <t>2022-03-24 14:32:07</t>
  </si>
  <si>
    <t>2480838</t>
  </si>
  <si>
    <t>2022-03-24 14:22:11</t>
  </si>
  <si>
    <t>2480822</t>
  </si>
  <si>
    <t>2022-03-24 14:01:53</t>
  </si>
  <si>
    <t>2480804</t>
  </si>
  <si>
    <t>Bi-Heng Chen,Bi-Heng Chen</t>
  </si>
  <si>
    <t>2022-03-24 13:50:47</t>
  </si>
  <si>
    <t>2480746</t>
  </si>
  <si>
    <t>2022-03-24 13:12:32</t>
  </si>
  <si>
    <t>2480743</t>
  </si>
  <si>
    <t>YING KA LONG</t>
  </si>
  <si>
    <t>1270.00</t>
  </si>
  <si>
    <t>2022-03-24 13:11:45</t>
  </si>
  <si>
    <t>2480720</t>
  </si>
  <si>
    <t>香港加州酒店(家庭旅馆)</t>
  </si>
  <si>
    <t>he fai lau</t>
  </si>
  <si>
    <t>210.00</t>
  </si>
  <si>
    <t>2022-03-24 12:58:21</t>
  </si>
  <si>
    <t>2480665</t>
  </si>
  <si>
    <t>家宾旅馆</t>
  </si>
  <si>
    <t>Chen Troy</t>
  </si>
  <si>
    <t>385.00</t>
  </si>
  <si>
    <t>2022-03-24 12:34:16</t>
  </si>
  <si>
    <t>2480525</t>
  </si>
  <si>
    <t>香港九龙海湾酒店</t>
  </si>
  <si>
    <t>Chan Ching Yiu Natalie,Yim Tsz Him</t>
  </si>
  <si>
    <t>452.00</t>
  </si>
  <si>
    <t>2022-03-24 10:59:08</t>
  </si>
  <si>
    <t>2480521</t>
  </si>
  <si>
    <t>Chang bo ching ro  tc</t>
  </si>
  <si>
    <t>187.00</t>
  </si>
  <si>
    <t>2022-03-24 10:56:33</t>
  </si>
  <si>
    <t>2480478</t>
  </si>
  <si>
    <t>灏美连锁式旅舍 - 北角</t>
  </si>
  <si>
    <t>ERNA-WATI .</t>
  </si>
  <si>
    <t>641.01</t>
  </si>
  <si>
    <t>2022-03-24 10:23:49</t>
  </si>
  <si>
    <t>2022-03-23</t>
  </si>
  <si>
    <t>2480046</t>
  </si>
  <si>
    <t>北京日出东方凯宾斯基酒店</t>
  </si>
  <si>
    <t>Nadiroghlu Teymur</t>
  </si>
  <si>
    <t>2329.00</t>
  </si>
  <si>
    <t>2022-03-23 21:52:15</t>
  </si>
  <si>
    <t>2479933</t>
  </si>
  <si>
    <t>香港瑞生尖沙咀酒店</t>
  </si>
  <si>
    <t>YeeWa Lee,YUENG SHINGYUET</t>
  </si>
  <si>
    <t>815.00</t>
  </si>
  <si>
    <t>2022-03-23 20:38:56</t>
  </si>
  <si>
    <t>2479854</t>
  </si>
  <si>
    <t>城市便捷酒店（四会国际玉器城四会广场店）</t>
  </si>
  <si>
    <t>567.00</t>
  </si>
  <si>
    <t>2022-03-23 19:43:02</t>
  </si>
  <si>
    <t>2479251</t>
  </si>
  <si>
    <t>尚客优精选酒店(宜川壶口店)</t>
  </si>
  <si>
    <t>476.00</t>
  </si>
  <si>
    <t>2022-03-23 12:47:37</t>
  </si>
  <si>
    <t>2479228</t>
  </si>
  <si>
    <t>2022-03-23 12:31:40</t>
  </si>
  <si>
    <t>2479005</t>
  </si>
  <si>
    <t>Hotel M 台北摩莎精品旅店</t>
  </si>
  <si>
    <t>CHENTZUEN CHENYUYING</t>
  </si>
  <si>
    <t>315.00</t>
  </si>
  <si>
    <t>2022-03-23 09:40:04</t>
  </si>
  <si>
    <t>2478989</t>
  </si>
  <si>
    <t>台南富驿時尚酒店</t>
  </si>
  <si>
    <t>TSAIFANG CHINFENG</t>
  </si>
  <si>
    <t>279.00</t>
  </si>
  <si>
    <t>2022-03-23 09:26:13</t>
  </si>
  <si>
    <t>2022-03-22</t>
  </si>
  <si>
    <t>2478328</t>
  </si>
  <si>
    <t>香港登台酒店</t>
  </si>
  <si>
    <t>Wong ShukChing,Wong ShukChing</t>
  </si>
  <si>
    <t>670.00</t>
  </si>
  <si>
    <t>2022-03-22 18:04:46</t>
  </si>
  <si>
    <t>2478327</t>
  </si>
  <si>
    <t>Chan Edwin,Chan Edwin</t>
  </si>
  <si>
    <t>2022-03-22 18:04:30</t>
  </si>
  <si>
    <t>2478216</t>
  </si>
  <si>
    <t>yu kamkeung</t>
  </si>
  <si>
    <t>425.00</t>
  </si>
  <si>
    <t>2022-03-22 17:16:38</t>
  </si>
  <si>
    <t>2478046</t>
  </si>
  <si>
    <t>Chen pinjung,Chen pinjung,Chen pinjung,Chen pinjung</t>
  </si>
  <si>
    <t>1488.00</t>
  </si>
  <si>
    <t>2022-03-22 15:17:11</t>
  </si>
  <si>
    <t>2477988</t>
  </si>
  <si>
    <t>香港北角M1酒店</t>
  </si>
  <si>
    <t>CHING CHEUNG</t>
  </si>
  <si>
    <t>694.00</t>
  </si>
  <si>
    <t>2022-03-22 14:41:25</t>
  </si>
  <si>
    <t>2477657</t>
  </si>
  <si>
    <t>梵天酒店(贵阳会展城店)</t>
  </si>
  <si>
    <t>543.00</t>
  </si>
  <si>
    <t>2022-03-22 08:29:28</t>
  </si>
  <si>
    <t>2022-03-21</t>
  </si>
  <si>
    <t>2477436</t>
  </si>
  <si>
    <t>天阁酒店(台北复兴馆)</t>
  </si>
  <si>
    <t>WANG CHINGHUA</t>
  </si>
  <si>
    <t>1260.00</t>
  </si>
  <si>
    <t>2022-03-21 22:34:31</t>
  </si>
  <si>
    <t>2476909</t>
  </si>
  <si>
    <t>烟波大饭店宜兰馆</t>
  </si>
  <si>
    <t>LI YINGHUI</t>
  </si>
  <si>
    <t>709.00</t>
  </si>
  <si>
    <t>2022-03-21 17:54:31</t>
  </si>
  <si>
    <t>2476165</t>
  </si>
  <si>
    <t>香港珀丽酒店</t>
  </si>
  <si>
    <t>POK WAIKIT</t>
  </si>
  <si>
    <t>885.99</t>
  </si>
  <si>
    <t>2022-03-21 00:30:57</t>
  </si>
  <si>
    <t>2022-03-20</t>
  </si>
  <si>
    <t>2476143</t>
  </si>
  <si>
    <t>台北柯达大饭店-敦南馆</t>
  </si>
  <si>
    <t>Wang ChunJu</t>
  </si>
  <si>
    <t>441.00</t>
  </si>
  <si>
    <t>2022-03-20 23:55:52</t>
  </si>
  <si>
    <t>2476095</t>
  </si>
  <si>
    <t>TANG CHUN TIN</t>
  </si>
  <si>
    <t>1524.00</t>
  </si>
  <si>
    <t>2022-03-20 22:55:34</t>
  </si>
  <si>
    <t>2476029</t>
  </si>
  <si>
    <t>华国商务酒店</t>
  </si>
  <si>
    <t>Huang Yu-Hung,Huang Yu-Hung</t>
  </si>
  <si>
    <t>828.00</t>
  </si>
  <si>
    <t>2022-03-20 22:22:40</t>
  </si>
  <si>
    <t>2022-03-19</t>
  </si>
  <si>
    <t>2474587</t>
  </si>
  <si>
    <t>南宁青花里艺术酒店</t>
  </si>
  <si>
    <t>920.00</t>
  </si>
  <si>
    <t>2022-03-19 18:30:46</t>
  </si>
  <si>
    <t>直采</t>
  </si>
  <si>
    <t>2474536</t>
  </si>
  <si>
    <t>枫华沐月台南行馆</t>
  </si>
  <si>
    <t>HUANG KUEICHU</t>
  </si>
  <si>
    <t>235.00</t>
  </si>
  <si>
    <t>2022-03-19 17:59:40</t>
  </si>
  <si>
    <t>2022-03-18</t>
  </si>
  <si>
    <t>2473340</t>
  </si>
  <si>
    <t>2022-03-18 20:21:41</t>
  </si>
  <si>
    <t>2472757</t>
  </si>
  <si>
    <t>艺宿商旅(台北宁夏馆)</t>
  </si>
  <si>
    <t>Roan Yi Hsuan,Roan Yi Hsuan</t>
  </si>
  <si>
    <t>280.00</t>
  </si>
  <si>
    <t>2022-03-18 14:59:50</t>
  </si>
  <si>
    <t>2022-03-17</t>
  </si>
  <si>
    <t>2471915</t>
  </si>
  <si>
    <t>天阁酒店(台中馆)</t>
  </si>
  <si>
    <t>lee Hsin Tse</t>
  </si>
  <si>
    <t>842.00</t>
  </si>
  <si>
    <t>2022-03-17 21:51:31</t>
  </si>
  <si>
    <t>2471449</t>
  </si>
  <si>
    <t>LUO YU-SYUAN,LUO YU-SYUAN</t>
  </si>
  <si>
    <t>1561.04</t>
  </si>
  <si>
    <t>2022-03-17 17:40:21</t>
  </si>
  <si>
    <t>2022-03-15</t>
  </si>
  <si>
    <t>2468498</t>
  </si>
  <si>
    <t>致稳人文商旅</t>
  </si>
  <si>
    <t>CHEN YUJU</t>
  </si>
  <si>
    <t>1107.00</t>
  </si>
  <si>
    <t>2022-03-15 19:57:47</t>
  </si>
  <si>
    <t>2468422</t>
  </si>
  <si>
    <t>7天优品·宁波镇海红星广场店</t>
  </si>
  <si>
    <t>2022-03-15 19:16:39</t>
  </si>
  <si>
    <t>2467378</t>
  </si>
  <si>
    <t>HUANG TZUCHING</t>
  </si>
  <si>
    <t>511.00</t>
  </si>
  <si>
    <t>2022-03-15 09:33:04</t>
  </si>
  <si>
    <t>2022-03-14</t>
  </si>
  <si>
    <t>2465685</t>
  </si>
  <si>
    <t>TSUI LAI HAN</t>
  </si>
  <si>
    <t>1690.00</t>
  </si>
  <si>
    <t>2022-03-14 07:50:52</t>
  </si>
  <si>
    <t>2022-03-12</t>
  </si>
  <si>
    <t>2463054</t>
  </si>
  <si>
    <t>图森文旅</t>
  </si>
  <si>
    <t>CHEN CHENG YANG,CHEN CHENG YANG</t>
  </si>
  <si>
    <t>2022-03-12 13:36:31</t>
  </si>
  <si>
    <t>2022-03-10</t>
  </si>
  <si>
    <t>2460698</t>
  </si>
  <si>
    <t>台南?这里（平安一馆）</t>
  </si>
  <si>
    <t>Kan ChingJui,Kan ChingJui</t>
  </si>
  <si>
    <t>298.00</t>
  </si>
  <si>
    <t>2022-03-10 22:56:25</t>
  </si>
  <si>
    <t>2022-03-05</t>
  </si>
  <si>
    <t>2449740</t>
  </si>
  <si>
    <t>YU WEILIN,WANG CHIHYA</t>
  </si>
  <si>
    <t>506.00</t>
  </si>
  <si>
    <t>2022-03-05 10:24:15</t>
  </si>
  <si>
    <t>2449731</t>
  </si>
  <si>
    <t>Lailari Guermantes</t>
  </si>
  <si>
    <t>3546.97</t>
  </si>
  <si>
    <t>2022-03-05 10:20:24</t>
  </si>
  <si>
    <t>2449718</t>
  </si>
  <si>
    <t>443.00</t>
  </si>
  <si>
    <t>2022-03-05 10:12:44</t>
  </si>
  <si>
    <t>2022-03-02</t>
  </si>
  <si>
    <t>2445023</t>
  </si>
  <si>
    <t>CHANGSHUNCHIH TSAI</t>
  </si>
  <si>
    <t>426.00</t>
  </si>
  <si>
    <t>2022-03-02 20:02:01</t>
  </si>
  <si>
    <t>2444284</t>
  </si>
  <si>
    <t>LIU CHINSHENG</t>
  </si>
  <si>
    <t>2022-03-02 14:27:02</t>
  </si>
  <si>
    <t>2022-02-27</t>
  </si>
  <si>
    <t>2438248</t>
  </si>
  <si>
    <t>宜兰英仕山庄</t>
  </si>
  <si>
    <t>Ting CHUNG KUO</t>
  </si>
  <si>
    <t>526.00</t>
  </si>
  <si>
    <t>2022-02-27 15:24:26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</si>
</sst>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5" fillId="2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" fillId="14" borderId="5" applyNumberFormat="0" applyFont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0" fillId="8" borderId="3" applyNumberFormat="0" applyAlignment="0" applyProtection="0">
      <alignment vertical="center"/>
    </xf>
    <xf numFmtId="0" fontId="20" fillId="8" borderId="1" applyNumberFormat="0" applyAlignment="0" applyProtection="0">
      <alignment vertical="center"/>
    </xf>
    <xf numFmtId="0" fontId="9" fillId="5" borderId="2" applyNumberFormat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122"/>
  <sheetViews>
    <sheetView topLeftCell="A67" workbookViewId="0">
      <selection activeCell="A67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44644</v>
      </c>
      <c r="G2" s="6">
        <v>44645</v>
      </c>
      <c r="H2" s="4">
        <v>1</v>
      </c>
      <c r="I2" s="4">
        <v>1</v>
      </c>
      <c r="J2" s="4">
        <v>1</v>
      </c>
      <c r="K2" s="4" t="s">
        <v>30</v>
      </c>
      <c r="L2" s="4">
        <v>526</v>
      </c>
      <c r="M2" s="4">
        <v>526</v>
      </c>
      <c r="N2" s="4" t="s">
        <v>31</v>
      </c>
      <c r="O2" s="4" t="s">
        <v>32</v>
      </c>
      <c r="P2" s="4" t="s">
        <v>33</v>
      </c>
      <c r="Q2" s="4">
        <v>0</v>
      </c>
      <c r="R2" s="7">
        <v>44619</v>
      </c>
      <c r="S2" s="6">
        <v>44660</v>
      </c>
      <c r="T2" s="4" t="s">
        <v>34</v>
      </c>
      <c r="U2" s="4">
        <v>526</v>
      </c>
      <c r="V2" s="4">
        <v>0</v>
      </c>
      <c r="W2" s="4">
        <v>0</v>
      </c>
      <c r="X2" s="4" t="s">
        <v>35</v>
      </c>
      <c r="Y2" s="4" t="s">
        <v>35</v>
      </c>
    </row>
    <row r="3" s="4" customFormat="1" spans="1:25">
      <c r="A3" s="4" t="s">
        <v>36</v>
      </c>
      <c r="B3" s="4" t="s">
        <v>26</v>
      </c>
      <c r="C3" s="4" t="s">
        <v>27</v>
      </c>
      <c r="D3" s="4" t="s">
        <v>37</v>
      </c>
      <c r="E3" s="4" t="s">
        <v>38</v>
      </c>
      <c r="F3" s="6">
        <v>44641</v>
      </c>
      <c r="G3" s="6">
        <v>44645</v>
      </c>
      <c r="H3" s="4">
        <v>1</v>
      </c>
      <c r="I3" s="4">
        <v>4</v>
      </c>
      <c r="J3" s="4">
        <v>4</v>
      </c>
      <c r="K3" s="4" t="s">
        <v>30</v>
      </c>
      <c r="L3" s="4">
        <v>1690</v>
      </c>
      <c r="M3" s="4">
        <v>1690</v>
      </c>
      <c r="N3" s="4" t="s">
        <v>39</v>
      </c>
      <c r="O3" s="4" t="s">
        <v>32</v>
      </c>
      <c r="P3" s="4" t="s">
        <v>33</v>
      </c>
      <c r="Q3" s="4">
        <v>0</v>
      </c>
      <c r="R3" s="7">
        <v>44634</v>
      </c>
      <c r="S3" s="6">
        <v>44660</v>
      </c>
      <c r="T3" s="4" t="s">
        <v>34</v>
      </c>
      <c r="U3" s="4">
        <v>1690</v>
      </c>
      <c r="V3" s="4">
        <v>0</v>
      </c>
      <c r="W3" s="4">
        <v>0</v>
      </c>
      <c r="X3" s="4" t="s">
        <v>35</v>
      </c>
      <c r="Y3" s="4" t="s">
        <v>40</v>
      </c>
    </row>
    <row r="4" s="4" customFormat="1" spans="1:25">
      <c r="A4" s="4" t="s">
        <v>41</v>
      </c>
      <c r="B4" s="4" t="s">
        <v>26</v>
      </c>
      <c r="C4" s="4" t="s">
        <v>27</v>
      </c>
      <c r="D4" s="4" t="s">
        <v>42</v>
      </c>
      <c r="E4" s="4" t="s">
        <v>43</v>
      </c>
      <c r="F4" s="6">
        <v>44644</v>
      </c>
      <c r="G4" s="6">
        <v>44645</v>
      </c>
      <c r="H4" s="4">
        <v>1</v>
      </c>
      <c r="I4" s="4">
        <v>1</v>
      </c>
      <c r="J4" s="4">
        <v>1</v>
      </c>
      <c r="K4" s="4" t="s">
        <v>30</v>
      </c>
      <c r="L4" s="4">
        <v>147</v>
      </c>
      <c r="M4" s="4">
        <v>147</v>
      </c>
      <c r="N4" s="4" t="s">
        <v>44</v>
      </c>
      <c r="O4" s="4" t="s">
        <v>32</v>
      </c>
      <c r="P4" s="4" t="s">
        <v>33</v>
      </c>
      <c r="Q4" s="4">
        <v>0</v>
      </c>
      <c r="R4" s="7">
        <v>44635</v>
      </c>
      <c r="S4" s="6">
        <v>44660</v>
      </c>
      <c r="T4" s="4" t="s">
        <v>34</v>
      </c>
      <c r="U4" s="4">
        <v>147</v>
      </c>
      <c r="V4" s="4">
        <v>0</v>
      </c>
      <c r="W4" s="4">
        <v>0</v>
      </c>
      <c r="X4" s="4" t="s">
        <v>35</v>
      </c>
      <c r="Y4" s="4" t="s">
        <v>35</v>
      </c>
    </row>
    <row r="5" s="4" customFormat="1" spans="1:25">
      <c r="A5" s="4" t="s">
        <v>41</v>
      </c>
      <c r="B5" s="4" t="s">
        <v>26</v>
      </c>
      <c r="C5" s="4" t="s">
        <v>45</v>
      </c>
      <c r="D5" s="4" t="s">
        <v>42</v>
      </c>
      <c r="E5" s="4" t="s">
        <v>43</v>
      </c>
      <c r="F5" s="6">
        <v>44644</v>
      </c>
      <c r="G5" s="6">
        <v>44645</v>
      </c>
      <c r="H5" s="4">
        <v>1</v>
      </c>
      <c r="I5" s="4">
        <v>1</v>
      </c>
      <c r="J5" s="4">
        <v>1</v>
      </c>
      <c r="K5" s="4" t="s">
        <v>30</v>
      </c>
      <c r="L5" s="4">
        <v>-147</v>
      </c>
      <c r="M5" s="4">
        <v>-147</v>
      </c>
      <c r="N5" s="4" t="s">
        <v>44</v>
      </c>
      <c r="O5" s="4" t="s">
        <v>32</v>
      </c>
      <c r="P5" s="4" t="s">
        <v>33</v>
      </c>
      <c r="Q5" s="4">
        <v>0</v>
      </c>
      <c r="R5" s="7">
        <v>44635</v>
      </c>
      <c r="S5" s="6">
        <v>44660</v>
      </c>
      <c r="T5" s="4" t="s">
        <v>34</v>
      </c>
      <c r="U5" s="4">
        <v>-147</v>
      </c>
      <c r="V5" s="4">
        <v>0</v>
      </c>
      <c r="W5" s="4">
        <v>0</v>
      </c>
      <c r="X5" s="4" t="s">
        <v>35</v>
      </c>
      <c r="Y5" s="4" t="s">
        <v>35</v>
      </c>
    </row>
    <row r="6" s="4" customFormat="1" spans="1:25">
      <c r="A6" s="4" t="s">
        <v>46</v>
      </c>
      <c r="B6" s="4" t="s">
        <v>26</v>
      </c>
      <c r="C6" s="4" t="s">
        <v>27</v>
      </c>
      <c r="D6" s="4" t="s">
        <v>47</v>
      </c>
      <c r="E6" s="4" t="s">
        <v>48</v>
      </c>
      <c r="F6" s="6">
        <v>44637</v>
      </c>
      <c r="G6" s="6">
        <v>44645</v>
      </c>
      <c r="H6" s="4">
        <v>1</v>
      </c>
      <c r="I6" s="4">
        <v>8</v>
      </c>
      <c r="J6" s="4">
        <v>8</v>
      </c>
      <c r="K6" s="4" t="s">
        <v>30</v>
      </c>
      <c r="L6" s="4">
        <v>1561</v>
      </c>
      <c r="M6" s="4">
        <v>1561</v>
      </c>
      <c r="N6" s="4" t="s">
        <v>49</v>
      </c>
      <c r="O6" s="4" t="s">
        <v>32</v>
      </c>
      <c r="P6" s="4" t="s">
        <v>33</v>
      </c>
      <c r="Q6" s="4">
        <v>0</v>
      </c>
      <c r="R6" s="7">
        <v>44637</v>
      </c>
      <c r="S6" s="6">
        <v>44660</v>
      </c>
      <c r="T6" s="4" t="s">
        <v>34</v>
      </c>
      <c r="U6" s="4">
        <v>1561</v>
      </c>
      <c r="V6" s="4">
        <v>0</v>
      </c>
      <c r="W6" s="4">
        <v>0</v>
      </c>
      <c r="X6" s="4" t="s">
        <v>35</v>
      </c>
      <c r="Y6" s="4" t="s">
        <v>35</v>
      </c>
    </row>
    <row r="7" s="4" customFormat="1" spans="1:25">
      <c r="A7" s="4" t="s">
        <v>50</v>
      </c>
      <c r="B7" s="4" t="s">
        <v>26</v>
      </c>
      <c r="C7" s="4" t="s">
        <v>27</v>
      </c>
      <c r="D7" s="4" t="s">
        <v>51</v>
      </c>
      <c r="E7" s="4"/>
      <c r="F7" s="6">
        <v>44643</v>
      </c>
      <c r="G7" s="6">
        <v>44645</v>
      </c>
      <c r="H7" s="4">
        <v>0</v>
      </c>
      <c r="I7" s="4">
        <v>2</v>
      </c>
      <c r="J7" s="4">
        <v>0</v>
      </c>
      <c r="K7" s="4" t="s">
        <v>30</v>
      </c>
      <c r="L7" s="4">
        <v>422</v>
      </c>
      <c r="M7" s="4">
        <v>422</v>
      </c>
      <c r="N7" s="4"/>
      <c r="O7" s="4" t="s">
        <v>32</v>
      </c>
      <c r="P7" s="4" t="s">
        <v>33</v>
      </c>
      <c r="Q7" s="4">
        <v>0</v>
      </c>
      <c r="R7" s="7">
        <v>44637</v>
      </c>
      <c r="S7" s="6">
        <v>44660</v>
      </c>
      <c r="T7" s="4" t="s">
        <v>34</v>
      </c>
      <c r="U7" s="4">
        <v>422</v>
      </c>
      <c r="V7" s="4">
        <v>0</v>
      </c>
      <c r="W7" s="4">
        <v>0</v>
      </c>
      <c r="X7" s="4" t="s">
        <v>35</v>
      </c>
      <c r="Y7" s="4" t="s">
        <v>35</v>
      </c>
    </row>
    <row r="8" s="4" customFormat="1" spans="1:25">
      <c r="A8" s="4" t="s">
        <v>50</v>
      </c>
      <c r="B8" s="4" t="s">
        <v>26</v>
      </c>
      <c r="C8" s="4" t="s">
        <v>45</v>
      </c>
      <c r="D8" s="4" t="s">
        <v>51</v>
      </c>
      <c r="E8" s="4"/>
      <c r="F8" s="6">
        <v>44643</v>
      </c>
      <c r="G8" s="6">
        <v>44645</v>
      </c>
      <c r="H8" s="4">
        <v>0</v>
      </c>
      <c r="I8" s="4">
        <v>2</v>
      </c>
      <c r="J8" s="4">
        <v>0</v>
      </c>
      <c r="K8" s="4" t="s">
        <v>30</v>
      </c>
      <c r="L8" s="4">
        <v>-422</v>
      </c>
      <c r="M8" s="4">
        <v>-422</v>
      </c>
      <c r="N8" s="4"/>
      <c r="O8" s="4" t="s">
        <v>32</v>
      </c>
      <c r="P8" s="4" t="s">
        <v>33</v>
      </c>
      <c r="Q8" s="4">
        <v>0</v>
      </c>
      <c r="R8" s="7">
        <v>44637</v>
      </c>
      <c r="S8" s="6">
        <v>44660</v>
      </c>
      <c r="T8" s="4" t="s">
        <v>34</v>
      </c>
      <c r="U8" s="4">
        <v>-422</v>
      </c>
      <c r="V8" s="4">
        <v>0</v>
      </c>
      <c r="W8" s="4">
        <v>0</v>
      </c>
      <c r="X8" s="4" t="s">
        <v>35</v>
      </c>
      <c r="Y8" s="4" t="s">
        <v>35</v>
      </c>
    </row>
    <row r="9" s="4" customFormat="1" spans="1:25">
      <c r="A9" s="4" t="s">
        <v>52</v>
      </c>
      <c r="B9" s="4" t="s">
        <v>26</v>
      </c>
      <c r="C9" s="4" t="s">
        <v>27</v>
      </c>
      <c r="D9" s="4" t="s">
        <v>53</v>
      </c>
      <c r="E9" s="4" t="s">
        <v>54</v>
      </c>
      <c r="F9" s="6">
        <v>44643</v>
      </c>
      <c r="G9" s="6">
        <v>44645</v>
      </c>
      <c r="H9" s="4">
        <v>1</v>
      </c>
      <c r="I9" s="4">
        <v>2</v>
      </c>
      <c r="J9" s="4">
        <v>2</v>
      </c>
      <c r="K9" s="4" t="s">
        <v>30</v>
      </c>
      <c r="L9" s="4">
        <v>842</v>
      </c>
      <c r="M9" s="4">
        <v>842</v>
      </c>
      <c r="N9" s="4" t="s">
        <v>55</v>
      </c>
      <c r="O9" s="4" t="s">
        <v>32</v>
      </c>
      <c r="P9" s="4" t="s">
        <v>33</v>
      </c>
      <c r="Q9" s="4">
        <v>0</v>
      </c>
      <c r="R9" s="7">
        <v>44637</v>
      </c>
      <c r="S9" s="6">
        <v>44660</v>
      </c>
      <c r="T9" s="4" t="s">
        <v>34</v>
      </c>
      <c r="U9" s="4">
        <v>842</v>
      </c>
      <c r="V9" s="4">
        <v>0</v>
      </c>
      <c r="W9" s="4">
        <v>0</v>
      </c>
      <c r="X9" s="4" t="s">
        <v>35</v>
      </c>
      <c r="Y9" s="4" t="s">
        <v>56</v>
      </c>
    </row>
    <row r="10" s="4" customFormat="1" spans="1:25">
      <c r="A10" s="4" t="s">
        <v>57</v>
      </c>
      <c r="B10" s="4" t="s">
        <v>26</v>
      </c>
      <c r="C10" s="4" t="s">
        <v>27</v>
      </c>
      <c r="D10" s="4" t="s">
        <v>58</v>
      </c>
      <c r="E10" s="4" t="s">
        <v>59</v>
      </c>
      <c r="F10" s="6">
        <v>44641</v>
      </c>
      <c r="G10" s="6">
        <v>44645</v>
      </c>
      <c r="H10" s="4">
        <v>1</v>
      </c>
      <c r="I10" s="4">
        <v>4</v>
      </c>
      <c r="J10" s="4">
        <v>4</v>
      </c>
      <c r="K10" s="4" t="s">
        <v>30</v>
      </c>
      <c r="L10" s="4">
        <v>920</v>
      </c>
      <c r="M10" s="4">
        <v>920</v>
      </c>
      <c r="N10" s="4" t="s">
        <v>60</v>
      </c>
      <c r="O10" s="4" t="s">
        <v>32</v>
      </c>
      <c r="P10" s="4" t="s">
        <v>33</v>
      </c>
      <c r="Q10" s="4">
        <v>0</v>
      </c>
      <c r="R10" s="7">
        <v>44638</v>
      </c>
      <c r="S10" s="6">
        <v>44660</v>
      </c>
      <c r="T10" s="4" t="s">
        <v>34</v>
      </c>
      <c r="U10" s="4">
        <v>920</v>
      </c>
      <c r="V10" s="4">
        <v>0</v>
      </c>
      <c r="W10" s="4">
        <v>0</v>
      </c>
      <c r="X10" s="4" t="s">
        <v>35</v>
      </c>
      <c r="Y10" s="4" t="s">
        <v>61</v>
      </c>
    </row>
    <row r="11" s="4" customFormat="1" spans="1:25">
      <c r="A11" s="4" t="s">
        <v>62</v>
      </c>
      <c r="B11" s="4" t="s">
        <v>26</v>
      </c>
      <c r="C11" s="4" t="s">
        <v>27</v>
      </c>
      <c r="D11" s="4" t="s">
        <v>58</v>
      </c>
      <c r="E11" s="4" t="s">
        <v>59</v>
      </c>
      <c r="F11" s="6">
        <v>44641</v>
      </c>
      <c r="G11" s="6">
        <v>44645</v>
      </c>
      <c r="H11" s="4">
        <v>1</v>
      </c>
      <c r="I11" s="4">
        <v>4</v>
      </c>
      <c r="J11" s="4">
        <v>4</v>
      </c>
      <c r="K11" s="4" t="s">
        <v>30</v>
      </c>
      <c r="L11" s="4">
        <v>920</v>
      </c>
      <c r="M11" s="4">
        <v>920</v>
      </c>
      <c r="N11" s="4" t="s">
        <v>63</v>
      </c>
      <c r="O11" s="4" t="s">
        <v>32</v>
      </c>
      <c r="P11" s="4" t="s">
        <v>33</v>
      </c>
      <c r="Q11" s="4">
        <v>0</v>
      </c>
      <c r="R11" s="7">
        <v>44639</v>
      </c>
      <c r="S11" s="6">
        <v>44660</v>
      </c>
      <c r="T11" s="4" t="s">
        <v>34</v>
      </c>
      <c r="U11" s="4">
        <v>920</v>
      </c>
      <c r="V11" s="4">
        <v>0</v>
      </c>
      <c r="W11" s="4">
        <v>0</v>
      </c>
      <c r="X11" s="4" t="s">
        <v>35</v>
      </c>
      <c r="Y11" s="4" t="s">
        <v>64</v>
      </c>
    </row>
    <row r="12" s="4" customFormat="1" spans="1:25">
      <c r="A12" s="4" t="s">
        <v>65</v>
      </c>
      <c r="B12" s="4" t="s">
        <v>26</v>
      </c>
      <c r="C12" s="4" t="s">
        <v>27</v>
      </c>
      <c r="D12" s="4" t="s">
        <v>66</v>
      </c>
      <c r="E12" s="4" t="s">
        <v>67</v>
      </c>
      <c r="F12" s="6">
        <v>44644</v>
      </c>
      <c r="G12" s="6">
        <v>44645</v>
      </c>
      <c r="H12" s="4">
        <v>1</v>
      </c>
      <c r="I12" s="4">
        <v>1</v>
      </c>
      <c r="J12" s="4">
        <v>1</v>
      </c>
      <c r="K12" s="4" t="s">
        <v>30</v>
      </c>
      <c r="L12" s="4">
        <v>441</v>
      </c>
      <c r="M12" s="4">
        <v>441</v>
      </c>
      <c r="N12" s="4" t="s">
        <v>68</v>
      </c>
      <c r="O12" s="4" t="s">
        <v>32</v>
      </c>
      <c r="P12" s="4" t="s">
        <v>33</v>
      </c>
      <c r="Q12" s="4">
        <v>0</v>
      </c>
      <c r="R12" s="7">
        <v>44640</v>
      </c>
      <c r="S12" s="6">
        <v>44660</v>
      </c>
      <c r="T12" s="4" t="s">
        <v>34</v>
      </c>
      <c r="U12" s="4">
        <v>441</v>
      </c>
      <c r="V12" s="4">
        <v>0</v>
      </c>
      <c r="W12" s="4">
        <v>0</v>
      </c>
      <c r="X12" s="4" t="s">
        <v>69</v>
      </c>
      <c r="Y12" s="4" t="s">
        <v>70</v>
      </c>
    </row>
    <row r="13" s="4" customFormat="1" spans="1:25">
      <c r="A13" s="4" t="s">
        <v>71</v>
      </c>
      <c r="B13" s="4" t="s">
        <v>26</v>
      </c>
      <c r="C13" s="4" t="s">
        <v>27</v>
      </c>
      <c r="D13" s="4" t="s">
        <v>37</v>
      </c>
      <c r="E13" s="4" t="s">
        <v>38</v>
      </c>
      <c r="F13" s="6">
        <v>44642</v>
      </c>
      <c r="G13" s="6">
        <v>44645</v>
      </c>
      <c r="H13" s="4">
        <v>1</v>
      </c>
      <c r="I13" s="4">
        <v>3</v>
      </c>
      <c r="J13" s="4">
        <v>3</v>
      </c>
      <c r="K13" s="4" t="s">
        <v>30</v>
      </c>
      <c r="L13" s="4">
        <v>886</v>
      </c>
      <c r="M13" s="4">
        <v>886</v>
      </c>
      <c r="N13" s="4" t="s">
        <v>72</v>
      </c>
      <c r="O13" s="4" t="s">
        <v>32</v>
      </c>
      <c r="P13" s="4" t="s">
        <v>33</v>
      </c>
      <c r="Q13" s="4">
        <v>0</v>
      </c>
      <c r="R13" s="7">
        <v>44641</v>
      </c>
      <c r="S13" s="6">
        <v>44660</v>
      </c>
      <c r="T13" s="4" t="s">
        <v>34</v>
      </c>
      <c r="U13" s="4">
        <v>886</v>
      </c>
      <c r="V13" s="4">
        <v>0</v>
      </c>
      <c r="W13" s="4">
        <v>0</v>
      </c>
      <c r="X13" s="4" t="s">
        <v>73</v>
      </c>
      <c r="Y13" s="4" t="s">
        <v>35</v>
      </c>
    </row>
    <row r="14" s="4" customFormat="1" spans="1:25">
      <c r="A14" s="4" t="s">
        <v>74</v>
      </c>
      <c r="B14" s="4" t="s">
        <v>26</v>
      </c>
      <c r="C14" s="4" t="s">
        <v>27</v>
      </c>
      <c r="D14" s="4" t="s">
        <v>75</v>
      </c>
      <c r="E14" s="4" t="s">
        <v>76</v>
      </c>
      <c r="F14" s="6">
        <v>44644</v>
      </c>
      <c r="G14" s="6">
        <v>44645</v>
      </c>
      <c r="H14" s="4">
        <v>1</v>
      </c>
      <c r="I14" s="4">
        <v>1</v>
      </c>
      <c r="J14" s="4">
        <v>1</v>
      </c>
      <c r="K14" s="4" t="s">
        <v>30</v>
      </c>
      <c r="L14" s="4">
        <v>709</v>
      </c>
      <c r="M14" s="4">
        <v>709</v>
      </c>
      <c r="N14" s="4" t="s">
        <v>77</v>
      </c>
      <c r="O14" s="4" t="s">
        <v>32</v>
      </c>
      <c r="P14" s="4" t="s">
        <v>33</v>
      </c>
      <c r="Q14" s="4">
        <v>0</v>
      </c>
      <c r="R14" s="7">
        <v>44641</v>
      </c>
      <c r="S14" s="6">
        <v>44660</v>
      </c>
      <c r="T14" s="4" t="s">
        <v>34</v>
      </c>
      <c r="U14" s="4">
        <v>709</v>
      </c>
      <c r="V14" s="4">
        <v>0</v>
      </c>
      <c r="W14" s="4">
        <v>0</v>
      </c>
      <c r="X14" s="4" t="s">
        <v>35</v>
      </c>
      <c r="Y14" s="4" t="s">
        <v>78</v>
      </c>
    </row>
    <row r="15" s="4" customFormat="1" spans="1:25">
      <c r="A15" s="4" t="s">
        <v>79</v>
      </c>
      <c r="B15" s="4" t="s">
        <v>26</v>
      </c>
      <c r="C15" s="4" t="s">
        <v>27</v>
      </c>
      <c r="D15" s="4" t="s">
        <v>80</v>
      </c>
      <c r="E15" s="4" t="s">
        <v>81</v>
      </c>
      <c r="F15" s="6">
        <v>44642</v>
      </c>
      <c r="G15" s="6">
        <v>44645</v>
      </c>
      <c r="H15" s="4">
        <v>1</v>
      </c>
      <c r="I15" s="4">
        <v>3</v>
      </c>
      <c r="J15" s="4">
        <v>3</v>
      </c>
      <c r="K15" s="4" t="s">
        <v>30</v>
      </c>
      <c r="L15" s="4">
        <v>543</v>
      </c>
      <c r="M15" s="4">
        <v>543</v>
      </c>
      <c r="N15" s="4" t="s">
        <v>82</v>
      </c>
      <c r="O15" s="4" t="s">
        <v>32</v>
      </c>
      <c r="P15" s="4" t="s">
        <v>33</v>
      </c>
      <c r="Q15" s="4">
        <v>0</v>
      </c>
      <c r="R15" s="7">
        <v>44642</v>
      </c>
      <c r="S15" s="6">
        <v>44660</v>
      </c>
      <c r="T15" s="4" t="s">
        <v>34</v>
      </c>
      <c r="U15" s="4">
        <v>543</v>
      </c>
      <c r="V15" s="4">
        <v>0</v>
      </c>
      <c r="W15" s="4">
        <v>0</v>
      </c>
      <c r="X15" s="4" t="s">
        <v>35</v>
      </c>
      <c r="Y15" s="4" t="s">
        <v>35</v>
      </c>
    </row>
    <row r="16" s="4" customFormat="1" spans="1:25">
      <c r="A16" s="4" t="s">
        <v>83</v>
      </c>
      <c r="B16" s="4" t="s">
        <v>26</v>
      </c>
      <c r="C16" s="4" t="s">
        <v>27</v>
      </c>
      <c r="D16" s="4" t="s">
        <v>84</v>
      </c>
      <c r="E16" s="4" t="s">
        <v>85</v>
      </c>
      <c r="F16" s="6">
        <v>44643</v>
      </c>
      <c r="G16" s="6">
        <v>44645</v>
      </c>
      <c r="H16" s="4">
        <v>1</v>
      </c>
      <c r="I16" s="4">
        <v>2</v>
      </c>
      <c r="J16" s="4">
        <v>2</v>
      </c>
      <c r="K16" s="4" t="s">
        <v>30</v>
      </c>
      <c r="L16" s="4">
        <v>694</v>
      </c>
      <c r="M16" s="4">
        <v>694</v>
      </c>
      <c r="N16" s="4" t="s">
        <v>86</v>
      </c>
      <c r="O16" s="4" t="s">
        <v>32</v>
      </c>
      <c r="P16" s="4" t="s">
        <v>33</v>
      </c>
      <c r="Q16" s="4">
        <v>0</v>
      </c>
      <c r="R16" s="7">
        <v>44642</v>
      </c>
      <c r="S16" s="6">
        <v>44660</v>
      </c>
      <c r="T16" s="4" t="s">
        <v>34</v>
      </c>
      <c r="U16" s="4">
        <v>694</v>
      </c>
      <c r="V16" s="4">
        <v>0</v>
      </c>
      <c r="W16" s="4">
        <v>0</v>
      </c>
      <c r="X16" s="4" t="s">
        <v>87</v>
      </c>
      <c r="Y16" s="4" t="s">
        <v>35</v>
      </c>
    </row>
    <row r="17" s="4" customFormat="1" spans="1:25">
      <c r="A17" s="4" t="s">
        <v>88</v>
      </c>
      <c r="B17" s="4" t="s">
        <v>26</v>
      </c>
      <c r="C17" s="4" t="s">
        <v>27</v>
      </c>
      <c r="D17" s="4" t="s">
        <v>89</v>
      </c>
      <c r="E17" s="4" t="s">
        <v>90</v>
      </c>
      <c r="F17" s="6">
        <v>44643</v>
      </c>
      <c r="G17" s="6">
        <v>44645</v>
      </c>
      <c r="H17" s="4">
        <v>2</v>
      </c>
      <c r="I17" s="4">
        <v>2</v>
      </c>
      <c r="J17" s="4">
        <v>4</v>
      </c>
      <c r="K17" s="4" t="s">
        <v>30</v>
      </c>
      <c r="L17" s="4">
        <v>1488</v>
      </c>
      <c r="M17" s="4">
        <v>1488</v>
      </c>
      <c r="N17" s="4" t="s">
        <v>91</v>
      </c>
      <c r="O17" s="4" t="s">
        <v>32</v>
      </c>
      <c r="P17" s="4" t="s">
        <v>33</v>
      </c>
      <c r="Q17" s="4">
        <v>0</v>
      </c>
      <c r="R17" s="7">
        <v>44642</v>
      </c>
      <c r="S17" s="6">
        <v>44660</v>
      </c>
      <c r="T17" s="4" t="s">
        <v>34</v>
      </c>
      <c r="U17" s="4">
        <v>1488</v>
      </c>
      <c r="V17" s="4">
        <v>0</v>
      </c>
      <c r="W17" s="4">
        <v>0</v>
      </c>
      <c r="X17" s="4" t="s">
        <v>92</v>
      </c>
      <c r="Y17" s="4" t="s">
        <v>93</v>
      </c>
    </row>
    <row r="18" s="4" customFormat="1" spans="1:25">
      <c r="A18" s="4" t="s">
        <v>94</v>
      </c>
      <c r="B18" s="4" t="s">
        <v>26</v>
      </c>
      <c r="C18" s="4" t="s">
        <v>27</v>
      </c>
      <c r="D18" s="4" t="s">
        <v>95</v>
      </c>
      <c r="E18" s="4" t="s">
        <v>96</v>
      </c>
      <c r="F18" s="6">
        <v>44643</v>
      </c>
      <c r="G18" s="6">
        <v>44645</v>
      </c>
      <c r="H18" s="4">
        <v>1</v>
      </c>
      <c r="I18" s="4">
        <v>2</v>
      </c>
      <c r="J18" s="4">
        <v>2</v>
      </c>
      <c r="K18" s="4" t="s">
        <v>30</v>
      </c>
      <c r="L18" s="4">
        <v>425</v>
      </c>
      <c r="M18" s="4">
        <v>425</v>
      </c>
      <c r="N18" s="4" t="s">
        <v>97</v>
      </c>
      <c r="O18" s="4" t="s">
        <v>32</v>
      </c>
      <c r="P18" s="4" t="s">
        <v>33</v>
      </c>
      <c r="Q18" s="4">
        <v>0</v>
      </c>
      <c r="R18" s="7">
        <v>44642</v>
      </c>
      <c r="S18" s="6">
        <v>44660</v>
      </c>
      <c r="T18" s="4" t="s">
        <v>34</v>
      </c>
      <c r="U18" s="4">
        <v>425</v>
      </c>
      <c r="V18" s="4">
        <v>0</v>
      </c>
      <c r="W18" s="4">
        <v>0</v>
      </c>
      <c r="X18" s="4" t="s">
        <v>35</v>
      </c>
      <c r="Y18" s="4" t="s">
        <v>35</v>
      </c>
    </row>
    <row r="19" s="4" customFormat="1" spans="1:25">
      <c r="A19" s="4" t="s">
        <v>98</v>
      </c>
      <c r="B19" s="4" t="s">
        <v>26</v>
      </c>
      <c r="C19" s="4" t="s">
        <v>27</v>
      </c>
      <c r="D19" s="4" t="s">
        <v>99</v>
      </c>
      <c r="E19" s="4" t="s">
        <v>100</v>
      </c>
      <c r="F19" s="6">
        <v>44643</v>
      </c>
      <c r="G19" s="6">
        <v>44645</v>
      </c>
      <c r="H19" s="4">
        <v>1</v>
      </c>
      <c r="I19" s="4">
        <v>2</v>
      </c>
      <c r="J19" s="4">
        <v>2</v>
      </c>
      <c r="K19" s="4" t="s">
        <v>30</v>
      </c>
      <c r="L19" s="4">
        <v>142</v>
      </c>
      <c r="M19" s="4">
        <v>142</v>
      </c>
      <c r="N19" s="4" t="s">
        <v>101</v>
      </c>
      <c r="O19" s="4" t="s">
        <v>32</v>
      </c>
      <c r="P19" s="4" t="s">
        <v>33</v>
      </c>
      <c r="Q19" s="4">
        <v>0</v>
      </c>
      <c r="R19" s="7">
        <v>44643</v>
      </c>
      <c r="S19" s="6">
        <v>44660</v>
      </c>
      <c r="T19" s="4" t="s">
        <v>34</v>
      </c>
      <c r="U19" s="4">
        <v>142</v>
      </c>
      <c r="V19" s="4">
        <v>0</v>
      </c>
      <c r="W19" s="4">
        <v>0</v>
      </c>
      <c r="X19" s="4" t="s">
        <v>102</v>
      </c>
      <c r="Y19" s="4" t="s">
        <v>35</v>
      </c>
    </row>
    <row r="20" s="4" customFormat="1" spans="1:25">
      <c r="A20" s="4" t="s">
        <v>103</v>
      </c>
      <c r="B20" s="4" t="s">
        <v>26</v>
      </c>
      <c r="C20" s="4" t="s">
        <v>27</v>
      </c>
      <c r="D20" s="4" t="s">
        <v>47</v>
      </c>
      <c r="E20" s="4" t="s">
        <v>48</v>
      </c>
      <c r="F20" s="6">
        <v>44643</v>
      </c>
      <c r="G20" s="6">
        <v>44645</v>
      </c>
      <c r="H20" s="4">
        <v>1</v>
      </c>
      <c r="I20" s="4">
        <v>2</v>
      </c>
      <c r="J20" s="4">
        <v>2</v>
      </c>
      <c r="K20" s="4" t="s">
        <v>30</v>
      </c>
      <c r="L20" s="4">
        <v>315</v>
      </c>
      <c r="M20" s="4">
        <v>315</v>
      </c>
      <c r="N20" s="4" t="s">
        <v>104</v>
      </c>
      <c r="O20" s="4" t="s">
        <v>32</v>
      </c>
      <c r="P20" s="4" t="s">
        <v>33</v>
      </c>
      <c r="Q20" s="4">
        <v>0</v>
      </c>
      <c r="R20" s="7">
        <v>44643</v>
      </c>
      <c r="S20" s="6">
        <v>44660</v>
      </c>
      <c r="T20" s="4" t="s">
        <v>34</v>
      </c>
      <c r="U20" s="4">
        <v>315</v>
      </c>
      <c r="V20" s="4">
        <v>0</v>
      </c>
      <c r="W20" s="4">
        <v>0</v>
      </c>
      <c r="X20" s="4" t="s">
        <v>105</v>
      </c>
      <c r="Y20" s="4" t="s">
        <v>35</v>
      </c>
    </row>
    <row r="21" s="4" customFormat="1" spans="1:25">
      <c r="A21" s="4" t="s">
        <v>98</v>
      </c>
      <c r="B21" s="4" t="s">
        <v>26</v>
      </c>
      <c r="C21" s="4" t="s">
        <v>45</v>
      </c>
      <c r="D21" s="4" t="s">
        <v>99</v>
      </c>
      <c r="E21" s="4" t="s">
        <v>100</v>
      </c>
      <c r="F21" s="6">
        <v>44643</v>
      </c>
      <c r="G21" s="6">
        <v>44645</v>
      </c>
      <c r="H21" s="4">
        <v>1</v>
      </c>
      <c r="I21" s="4">
        <v>2</v>
      </c>
      <c r="J21" s="4">
        <v>2</v>
      </c>
      <c r="K21" s="4" t="s">
        <v>30</v>
      </c>
      <c r="L21" s="4">
        <v>-142</v>
      </c>
      <c r="M21" s="4">
        <v>-142</v>
      </c>
      <c r="N21" s="4" t="s">
        <v>101</v>
      </c>
      <c r="O21" s="4" t="s">
        <v>32</v>
      </c>
      <c r="P21" s="4" t="s">
        <v>33</v>
      </c>
      <c r="Q21" s="4">
        <v>0</v>
      </c>
      <c r="R21" s="7">
        <v>44643</v>
      </c>
      <c r="S21" s="6">
        <v>44660</v>
      </c>
      <c r="T21" s="4" t="s">
        <v>34</v>
      </c>
      <c r="U21" s="4">
        <v>-142</v>
      </c>
      <c r="V21" s="4">
        <v>0</v>
      </c>
      <c r="W21" s="4">
        <v>0</v>
      </c>
      <c r="X21" s="4" t="s">
        <v>102</v>
      </c>
      <c r="Y21" s="4" t="s">
        <v>35</v>
      </c>
    </row>
    <row r="22" s="4" customFormat="1" spans="1:25">
      <c r="A22" s="4" t="s">
        <v>106</v>
      </c>
      <c r="B22" s="4" t="s">
        <v>26</v>
      </c>
      <c r="C22" s="4" t="s">
        <v>27</v>
      </c>
      <c r="D22" s="4" t="s">
        <v>107</v>
      </c>
      <c r="E22" s="4" t="s">
        <v>108</v>
      </c>
      <c r="F22" s="6">
        <v>44643</v>
      </c>
      <c r="G22" s="6">
        <v>44645</v>
      </c>
      <c r="H22" s="4">
        <v>1</v>
      </c>
      <c r="I22" s="4">
        <v>2</v>
      </c>
      <c r="J22" s="4">
        <v>2</v>
      </c>
      <c r="K22" s="4" t="s">
        <v>30</v>
      </c>
      <c r="L22" s="4">
        <v>476</v>
      </c>
      <c r="M22" s="4">
        <v>476</v>
      </c>
      <c r="N22" s="4" t="s">
        <v>109</v>
      </c>
      <c r="O22" s="4" t="s">
        <v>32</v>
      </c>
      <c r="P22" s="4" t="s">
        <v>33</v>
      </c>
      <c r="Q22" s="4">
        <v>0</v>
      </c>
      <c r="R22" s="7">
        <v>44643</v>
      </c>
      <c r="S22" s="6">
        <v>44660</v>
      </c>
      <c r="T22" s="4" t="s">
        <v>34</v>
      </c>
      <c r="U22" s="4">
        <v>476</v>
      </c>
      <c r="V22" s="4">
        <v>0</v>
      </c>
      <c r="W22" s="4">
        <v>0</v>
      </c>
      <c r="X22" s="4" t="s">
        <v>35</v>
      </c>
      <c r="Y22" s="4" t="s">
        <v>110</v>
      </c>
    </row>
    <row r="23" s="4" customFormat="1" spans="1:25">
      <c r="A23" s="4" t="s">
        <v>111</v>
      </c>
      <c r="B23" s="4" t="s">
        <v>26</v>
      </c>
      <c r="C23" s="4" t="s">
        <v>27</v>
      </c>
      <c r="D23" s="4" t="s">
        <v>107</v>
      </c>
      <c r="E23" s="4" t="s">
        <v>108</v>
      </c>
      <c r="F23" s="6">
        <v>44643</v>
      </c>
      <c r="G23" s="6">
        <v>44645</v>
      </c>
      <c r="H23" s="4">
        <v>1</v>
      </c>
      <c r="I23" s="4">
        <v>2</v>
      </c>
      <c r="J23" s="4">
        <v>2</v>
      </c>
      <c r="K23" s="4" t="s">
        <v>30</v>
      </c>
      <c r="L23" s="4">
        <v>476</v>
      </c>
      <c r="M23" s="4">
        <v>476</v>
      </c>
      <c r="N23" s="4" t="s">
        <v>112</v>
      </c>
      <c r="O23" s="4" t="s">
        <v>32</v>
      </c>
      <c r="P23" s="4" t="s">
        <v>33</v>
      </c>
      <c r="Q23" s="4">
        <v>0</v>
      </c>
      <c r="R23" s="7">
        <v>44643</v>
      </c>
      <c r="S23" s="6">
        <v>44660</v>
      </c>
      <c r="T23" s="4" t="s">
        <v>34</v>
      </c>
      <c r="U23" s="4">
        <v>476</v>
      </c>
      <c r="V23" s="4">
        <v>0</v>
      </c>
      <c r="W23" s="4">
        <v>0</v>
      </c>
      <c r="X23" s="4" t="s">
        <v>113</v>
      </c>
      <c r="Y23" s="4" t="s">
        <v>114</v>
      </c>
    </row>
    <row r="24" s="4" customFormat="1" spans="1:25">
      <c r="A24" s="4" t="s">
        <v>115</v>
      </c>
      <c r="B24" s="4" t="s">
        <v>26</v>
      </c>
      <c r="C24" s="4" t="s">
        <v>27</v>
      </c>
      <c r="D24" s="4" t="s">
        <v>116</v>
      </c>
      <c r="E24" s="4" t="s">
        <v>117</v>
      </c>
      <c r="F24" s="6">
        <v>44644</v>
      </c>
      <c r="G24" s="6">
        <v>44645</v>
      </c>
      <c r="H24" s="4">
        <v>3</v>
      </c>
      <c r="I24" s="4">
        <v>1</v>
      </c>
      <c r="J24" s="4">
        <v>3</v>
      </c>
      <c r="K24" s="4" t="s">
        <v>30</v>
      </c>
      <c r="L24" s="4">
        <v>567</v>
      </c>
      <c r="M24" s="4">
        <v>567</v>
      </c>
      <c r="N24" s="4" t="s">
        <v>118</v>
      </c>
      <c r="O24" s="4" t="s">
        <v>32</v>
      </c>
      <c r="P24" s="4" t="s">
        <v>33</v>
      </c>
      <c r="Q24" s="4">
        <v>0</v>
      </c>
      <c r="R24" s="7">
        <v>44643</v>
      </c>
      <c r="S24" s="6">
        <v>44660</v>
      </c>
      <c r="T24" s="4" t="s">
        <v>34</v>
      </c>
      <c r="U24" s="4">
        <v>567</v>
      </c>
      <c r="V24" s="4">
        <v>0</v>
      </c>
      <c r="W24" s="4">
        <v>0</v>
      </c>
      <c r="X24" s="4" t="s">
        <v>35</v>
      </c>
      <c r="Y24" s="4" t="s">
        <v>119</v>
      </c>
    </row>
    <row r="25" s="4" customFormat="1" spans="1:25">
      <c r="A25" s="4" t="s">
        <v>120</v>
      </c>
      <c r="B25" s="4" t="s">
        <v>26</v>
      </c>
      <c r="C25" s="4" t="s">
        <v>27</v>
      </c>
      <c r="D25" s="4" t="s">
        <v>121</v>
      </c>
      <c r="E25" s="4" t="s">
        <v>122</v>
      </c>
      <c r="F25" s="6">
        <v>44644</v>
      </c>
      <c r="G25" s="6">
        <v>44645</v>
      </c>
      <c r="H25" s="4">
        <v>1</v>
      </c>
      <c r="I25" s="4">
        <v>1</v>
      </c>
      <c r="J25" s="4">
        <v>1</v>
      </c>
      <c r="K25" s="4" t="s">
        <v>30</v>
      </c>
      <c r="L25" s="4">
        <v>2329</v>
      </c>
      <c r="M25" s="4">
        <v>2329</v>
      </c>
      <c r="N25" s="4" t="s">
        <v>123</v>
      </c>
      <c r="O25" s="4" t="s">
        <v>32</v>
      </c>
      <c r="P25" s="4" t="s">
        <v>33</v>
      </c>
      <c r="Q25" s="4">
        <v>0</v>
      </c>
      <c r="R25" s="7">
        <v>44643</v>
      </c>
      <c r="S25" s="6">
        <v>44660</v>
      </c>
      <c r="T25" s="4" t="s">
        <v>34</v>
      </c>
      <c r="U25" s="4">
        <v>2329</v>
      </c>
      <c r="V25" s="4">
        <v>0</v>
      </c>
      <c r="W25" s="4">
        <v>0</v>
      </c>
      <c r="X25" s="4" t="s">
        <v>124</v>
      </c>
      <c r="Y25" s="4" t="s">
        <v>125</v>
      </c>
    </row>
    <row r="26" s="4" customFormat="1" spans="1:25">
      <c r="A26" s="4" t="s">
        <v>126</v>
      </c>
      <c r="B26" s="4" t="s">
        <v>26</v>
      </c>
      <c r="C26" s="4" t="s">
        <v>27</v>
      </c>
      <c r="D26" s="4" t="s">
        <v>127</v>
      </c>
      <c r="E26" s="4" t="s">
        <v>128</v>
      </c>
      <c r="F26" s="6">
        <v>44644</v>
      </c>
      <c r="G26" s="6">
        <v>44645</v>
      </c>
      <c r="H26" s="4">
        <v>1</v>
      </c>
      <c r="I26" s="4">
        <v>1</v>
      </c>
      <c r="J26" s="4">
        <v>1</v>
      </c>
      <c r="K26" s="4" t="s">
        <v>30</v>
      </c>
      <c r="L26" s="4">
        <v>187</v>
      </c>
      <c r="M26" s="4">
        <v>187</v>
      </c>
      <c r="N26" s="4" t="s">
        <v>129</v>
      </c>
      <c r="O26" s="4" t="s">
        <v>32</v>
      </c>
      <c r="P26" s="4" t="s">
        <v>33</v>
      </c>
      <c r="Q26" s="4">
        <v>0</v>
      </c>
      <c r="R26" s="7">
        <v>44644</v>
      </c>
      <c r="S26" s="6">
        <v>44660</v>
      </c>
      <c r="T26" s="4" t="s">
        <v>34</v>
      </c>
      <c r="U26" s="4">
        <v>187</v>
      </c>
      <c r="V26" s="4">
        <v>0</v>
      </c>
      <c r="W26" s="4">
        <v>0</v>
      </c>
      <c r="X26" s="4" t="s">
        <v>35</v>
      </c>
      <c r="Y26" s="4" t="s">
        <v>35</v>
      </c>
    </row>
    <row r="27" s="4" customFormat="1" spans="1:25">
      <c r="A27" s="4" t="s">
        <v>130</v>
      </c>
      <c r="B27" s="4" t="s">
        <v>26</v>
      </c>
      <c r="C27" s="4" t="s">
        <v>27</v>
      </c>
      <c r="D27" s="4" t="s">
        <v>131</v>
      </c>
      <c r="E27" s="4" t="s">
        <v>132</v>
      </c>
      <c r="F27" s="6">
        <v>44644</v>
      </c>
      <c r="G27" s="6">
        <v>44645</v>
      </c>
      <c r="H27" s="4">
        <v>1</v>
      </c>
      <c r="I27" s="4">
        <v>1</v>
      </c>
      <c r="J27" s="4">
        <v>1</v>
      </c>
      <c r="K27" s="4" t="s">
        <v>30</v>
      </c>
      <c r="L27" s="4">
        <v>452</v>
      </c>
      <c r="M27" s="4">
        <v>452</v>
      </c>
      <c r="N27" s="4" t="s">
        <v>133</v>
      </c>
      <c r="O27" s="4" t="s">
        <v>32</v>
      </c>
      <c r="P27" s="4" t="s">
        <v>33</v>
      </c>
      <c r="Q27" s="4">
        <v>0</v>
      </c>
      <c r="R27" s="7">
        <v>44644</v>
      </c>
      <c r="S27" s="6">
        <v>44660</v>
      </c>
      <c r="T27" s="4" t="s">
        <v>34</v>
      </c>
      <c r="U27" s="4">
        <v>452</v>
      </c>
      <c r="V27" s="4">
        <v>0</v>
      </c>
      <c r="W27" s="4">
        <v>0</v>
      </c>
      <c r="X27" s="4" t="s">
        <v>134</v>
      </c>
      <c r="Y27" s="4" t="s">
        <v>35</v>
      </c>
    </row>
    <row r="28" s="4" customFormat="1" spans="1:25">
      <c r="A28" s="4" t="s">
        <v>135</v>
      </c>
      <c r="B28" s="4" t="s">
        <v>26</v>
      </c>
      <c r="C28" s="4" t="s">
        <v>27</v>
      </c>
      <c r="D28" s="4" t="s">
        <v>136</v>
      </c>
      <c r="E28" s="4"/>
      <c r="F28" s="6">
        <v>44644</v>
      </c>
      <c r="G28" s="6">
        <v>44645</v>
      </c>
      <c r="H28" s="4">
        <v>0</v>
      </c>
      <c r="I28" s="4">
        <v>1</v>
      </c>
      <c r="J28" s="4">
        <v>0</v>
      </c>
      <c r="K28" s="4" t="s">
        <v>30</v>
      </c>
      <c r="L28" s="4">
        <v>210</v>
      </c>
      <c r="M28" s="4">
        <v>210</v>
      </c>
      <c r="N28" s="4"/>
      <c r="O28" s="4" t="s">
        <v>32</v>
      </c>
      <c r="P28" s="4" t="s">
        <v>33</v>
      </c>
      <c r="Q28" s="4">
        <v>0</v>
      </c>
      <c r="R28" s="7">
        <v>44644</v>
      </c>
      <c r="S28" s="6">
        <v>44660</v>
      </c>
      <c r="T28" s="4" t="s">
        <v>34</v>
      </c>
      <c r="U28" s="4">
        <v>210</v>
      </c>
      <c r="V28" s="4">
        <v>0</v>
      </c>
      <c r="W28" s="4">
        <v>0</v>
      </c>
      <c r="X28" s="4" t="s">
        <v>35</v>
      </c>
      <c r="Y28" s="4" t="s">
        <v>35</v>
      </c>
    </row>
    <row r="29" s="4" customFormat="1" spans="1:25">
      <c r="A29" s="4" t="s">
        <v>137</v>
      </c>
      <c r="B29" s="4" t="s">
        <v>26</v>
      </c>
      <c r="C29" s="4" t="s">
        <v>27</v>
      </c>
      <c r="D29" s="4" t="s">
        <v>138</v>
      </c>
      <c r="E29" s="4" t="s">
        <v>139</v>
      </c>
      <c r="F29" s="6">
        <v>44644</v>
      </c>
      <c r="G29" s="6">
        <v>44645</v>
      </c>
      <c r="H29" s="4">
        <v>1</v>
      </c>
      <c r="I29" s="4">
        <v>1</v>
      </c>
      <c r="J29" s="4">
        <v>1</v>
      </c>
      <c r="K29" s="4" t="s">
        <v>30</v>
      </c>
      <c r="L29" s="4">
        <v>203</v>
      </c>
      <c r="M29" s="4">
        <v>203</v>
      </c>
      <c r="N29" s="4" t="s">
        <v>140</v>
      </c>
      <c r="O29" s="4" t="s">
        <v>32</v>
      </c>
      <c r="P29" s="4" t="s">
        <v>33</v>
      </c>
      <c r="Q29" s="4">
        <v>0</v>
      </c>
      <c r="R29" s="7">
        <v>44644</v>
      </c>
      <c r="S29" s="6">
        <v>44660</v>
      </c>
      <c r="T29" s="4" t="s">
        <v>34</v>
      </c>
      <c r="U29" s="4">
        <v>203</v>
      </c>
      <c r="V29" s="4">
        <v>0</v>
      </c>
      <c r="W29" s="4">
        <v>0</v>
      </c>
      <c r="X29" s="4" t="s">
        <v>35</v>
      </c>
      <c r="Y29" s="4" t="s">
        <v>141</v>
      </c>
    </row>
    <row r="30" s="4" customFormat="1" spans="1:25">
      <c r="A30" s="4" t="s">
        <v>142</v>
      </c>
      <c r="B30" s="4" t="s">
        <v>26</v>
      </c>
      <c r="C30" s="4" t="s">
        <v>27</v>
      </c>
      <c r="D30" s="4" t="s">
        <v>143</v>
      </c>
      <c r="E30" s="4" t="s">
        <v>144</v>
      </c>
      <c r="F30" s="6">
        <v>44644</v>
      </c>
      <c r="G30" s="6">
        <v>44645</v>
      </c>
      <c r="H30" s="4">
        <v>1</v>
      </c>
      <c r="I30" s="4">
        <v>1</v>
      </c>
      <c r="J30" s="4">
        <v>1</v>
      </c>
      <c r="K30" s="4" t="s">
        <v>30</v>
      </c>
      <c r="L30" s="4">
        <v>87</v>
      </c>
      <c r="M30" s="4">
        <v>87</v>
      </c>
      <c r="N30" s="4" t="s">
        <v>145</v>
      </c>
      <c r="O30" s="4" t="s">
        <v>32</v>
      </c>
      <c r="P30" s="4" t="s">
        <v>33</v>
      </c>
      <c r="Q30" s="4">
        <v>0</v>
      </c>
      <c r="R30" s="7">
        <v>44644</v>
      </c>
      <c r="S30" s="6">
        <v>44660</v>
      </c>
      <c r="T30" s="4" t="s">
        <v>34</v>
      </c>
      <c r="U30" s="4">
        <v>87</v>
      </c>
      <c r="V30" s="4">
        <v>0</v>
      </c>
      <c r="W30" s="4">
        <v>0</v>
      </c>
      <c r="X30" s="4" t="s">
        <v>35</v>
      </c>
      <c r="Y30" s="4" t="s">
        <v>35</v>
      </c>
    </row>
    <row r="31" s="4" customFormat="1" spans="1:25">
      <c r="A31" s="4" t="s">
        <v>146</v>
      </c>
      <c r="B31" s="4" t="s">
        <v>26</v>
      </c>
      <c r="C31" s="4" t="s">
        <v>27</v>
      </c>
      <c r="D31" s="4" t="s">
        <v>147</v>
      </c>
      <c r="E31" s="4" t="s">
        <v>148</v>
      </c>
      <c r="F31" s="6">
        <v>44644</v>
      </c>
      <c r="G31" s="6">
        <v>44645</v>
      </c>
      <c r="H31" s="4">
        <v>1</v>
      </c>
      <c r="I31" s="4">
        <v>1</v>
      </c>
      <c r="J31" s="4">
        <v>1</v>
      </c>
      <c r="K31" s="4" t="s">
        <v>30</v>
      </c>
      <c r="L31" s="4">
        <v>128</v>
      </c>
      <c r="M31" s="4">
        <v>128</v>
      </c>
      <c r="N31" s="4" t="s">
        <v>149</v>
      </c>
      <c r="O31" s="4" t="s">
        <v>32</v>
      </c>
      <c r="P31" s="4" t="s">
        <v>33</v>
      </c>
      <c r="Q31" s="4">
        <v>0</v>
      </c>
      <c r="R31" s="7">
        <v>44644</v>
      </c>
      <c r="S31" s="6">
        <v>44660</v>
      </c>
      <c r="T31" s="4" t="s">
        <v>34</v>
      </c>
      <c r="U31" s="4">
        <v>128</v>
      </c>
      <c r="V31" s="4">
        <v>0</v>
      </c>
      <c r="W31" s="4">
        <v>0</v>
      </c>
      <c r="X31" s="4" t="s">
        <v>150</v>
      </c>
      <c r="Y31" s="4" t="s">
        <v>35</v>
      </c>
    </row>
    <row r="32" s="4" customFormat="1" spans="1:25">
      <c r="A32" s="4" t="s">
        <v>151</v>
      </c>
      <c r="B32" s="4" t="s">
        <v>26</v>
      </c>
      <c r="C32" s="4" t="s">
        <v>27</v>
      </c>
      <c r="D32" s="4" t="s">
        <v>143</v>
      </c>
      <c r="E32" s="4" t="s">
        <v>144</v>
      </c>
      <c r="F32" s="6">
        <v>44644</v>
      </c>
      <c r="G32" s="6">
        <v>44645</v>
      </c>
      <c r="H32" s="4">
        <v>1</v>
      </c>
      <c r="I32" s="4">
        <v>1</v>
      </c>
      <c r="J32" s="4">
        <v>1</v>
      </c>
      <c r="K32" s="4" t="s">
        <v>30</v>
      </c>
      <c r="L32" s="4">
        <v>87</v>
      </c>
      <c r="M32" s="4">
        <v>87</v>
      </c>
      <c r="N32" s="4" t="s">
        <v>152</v>
      </c>
      <c r="O32" s="4" t="s">
        <v>32</v>
      </c>
      <c r="P32" s="4" t="s">
        <v>33</v>
      </c>
      <c r="Q32" s="4">
        <v>0</v>
      </c>
      <c r="R32" s="7">
        <v>44644</v>
      </c>
      <c r="S32" s="6">
        <v>44660</v>
      </c>
      <c r="T32" s="4" t="s">
        <v>34</v>
      </c>
      <c r="U32" s="4">
        <v>87</v>
      </c>
      <c r="V32" s="4">
        <v>0</v>
      </c>
      <c r="W32" s="4">
        <v>0</v>
      </c>
      <c r="X32" s="4" t="s">
        <v>35</v>
      </c>
      <c r="Y32" s="4" t="s">
        <v>35</v>
      </c>
    </row>
    <row r="33" s="4" customFormat="1" spans="1:25">
      <c r="A33" s="4" t="s">
        <v>146</v>
      </c>
      <c r="B33" s="4" t="s">
        <v>26</v>
      </c>
      <c r="C33" s="4" t="s">
        <v>45</v>
      </c>
      <c r="D33" s="4" t="s">
        <v>147</v>
      </c>
      <c r="E33" s="4" t="s">
        <v>148</v>
      </c>
      <c r="F33" s="6">
        <v>44644</v>
      </c>
      <c r="G33" s="6">
        <v>44645</v>
      </c>
      <c r="H33" s="4">
        <v>1</v>
      </c>
      <c r="I33" s="4">
        <v>1</v>
      </c>
      <c r="J33" s="4">
        <v>1</v>
      </c>
      <c r="K33" s="4" t="s">
        <v>30</v>
      </c>
      <c r="L33" s="4">
        <v>-128</v>
      </c>
      <c r="M33" s="4">
        <v>-128</v>
      </c>
      <c r="N33" s="4" t="s">
        <v>149</v>
      </c>
      <c r="O33" s="4" t="s">
        <v>32</v>
      </c>
      <c r="P33" s="4" t="s">
        <v>33</v>
      </c>
      <c r="Q33" s="4">
        <v>0</v>
      </c>
      <c r="R33" s="7">
        <v>44644</v>
      </c>
      <c r="S33" s="6">
        <v>44660</v>
      </c>
      <c r="T33" s="4" t="s">
        <v>34</v>
      </c>
      <c r="U33" s="4">
        <v>-128</v>
      </c>
      <c r="V33" s="4">
        <v>0</v>
      </c>
      <c r="W33" s="4">
        <v>0</v>
      </c>
      <c r="X33" s="4" t="s">
        <v>150</v>
      </c>
      <c r="Y33" s="4" t="s">
        <v>35</v>
      </c>
    </row>
    <row r="34" s="4" customFormat="1" spans="1:25">
      <c r="A34" s="4" t="s">
        <v>153</v>
      </c>
      <c r="B34" s="4" t="s">
        <v>26</v>
      </c>
      <c r="C34" s="4" t="s">
        <v>27</v>
      </c>
      <c r="D34" s="4" t="s">
        <v>154</v>
      </c>
      <c r="E34" s="4" t="s">
        <v>155</v>
      </c>
      <c r="F34" s="6">
        <v>44644</v>
      </c>
      <c r="G34" s="6">
        <v>44645</v>
      </c>
      <c r="H34" s="4">
        <v>1</v>
      </c>
      <c r="I34" s="4">
        <v>1</v>
      </c>
      <c r="J34" s="4">
        <v>1</v>
      </c>
      <c r="K34" s="4" t="s">
        <v>30</v>
      </c>
      <c r="L34" s="4">
        <v>248</v>
      </c>
      <c r="M34" s="4">
        <v>248</v>
      </c>
      <c r="N34" s="4" t="s">
        <v>156</v>
      </c>
      <c r="O34" s="4" t="s">
        <v>32</v>
      </c>
      <c r="P34" s="4" t="s">
        <v>33</v>
      </c>
      <c r="Q34" s="4">
        <v>0</v>
      </c>
      <c r="R34" s="7">
        <v>44644</v>
      </c>
      <c r="S34" s="6">
        <v>44660</v>
      </c>
      <c r="T34" s="4" t="s">
        <v>34</v>
      </c>
      <c r="U34" s="4">
        <v>248</v>
      </c>
      <c r="V34" s="4">
        <v>0</v>
      </c>
      <c r="W34" s="4">
        <v>0</v>
      </c>
      <c r="X34" s="4" t="s">
        <v>35</v>
      </c>
      <c r="Y34" s="4" t="s">
        <v>35</v>
      </c>
    </row>
    <row r="35" s="4" customFormat="1" spans="1:25">
      <c r="A35" s="4" t="s">
        <v>157</v>
      </c>
      <c r="B35" s="4" t="s">
        <v>26</v>
      </c>
      <c r="C35" s="4" t="s">
        <v>27</v>
      </c>
      <c r="D35" s="4" t="s">
        <v>158</v>
      </c>
      <c r="E35" s="4" t="s">
        <v>159</v>
      </c>
      <c r="F35" s="6">
        <v>44644</v>
      </c>
      <c r="G35" s="6">
        <v>44645</v>
      </c>
      <c r="H35" s="4">
        <v>1</v>
      </c>
      <c r="I35" s="4">
        <v>1</v>
      </c>
      <c r="J35" s="4">
        <v>1</v>
      </c>
      <c r="K35" s="4" t="s">
        <v>30</v>
      </c>
      <c r="L35" s="4">
        <v>151</v>
      </c>
      <c r="M35" s="4">
        <v>151</v>
      </c>
      <c r="N35" s="4" t="s">
        <v>160</v>
      </c>
      <c r="O35" s="4" t="s">
        <v>32</v>
      </c>
      <c r="P35" s="4" t="s">
        <v>33</v>
      </c>
      <c r="Q35" s="4">
        <v>0</v>
      </c>
      <c r="R35" s="7">
        <v>44644</v>
      </c>
      <c r="S35" s="6">
        <v>44660</v>
      </c>
      <c r="T35" s="4" t="s">
        <v>34</v>
      </c>
      <c r="U35" s="4">
        <v>151</v>
      </c>
      <c r="V35" s="4">
        <v>0</v>
      </c>
      <c r="W35" s="4">
        <v>0</v>
      </c>
      <c r="X35" s="4" t="s">
        <v>161</v>
      </c>
      <c r="Y35" s="4" t="s">
        <v>162</v>
      </c>
    </row>
    <row r="36" s="4" customFormat="1" spans="1:25">
      <c r="A36" s="4" t="s">
        <v>163</v>
      </c>
      <c r="B36" s="4" t="s">
        <v>26</v>
      </c>
      <c r="C36" s="4" t="s">
        <v>27</v>
      </c>
      <c r="D36" s="4" t="s">
        <v>164</v>
      </c>
      <c r="E36" s="4" t="s">
        <v>165</v>
      </c>
      <c r="F36" s="6">
        <v>44644</v>
      </c>
      <c r="G36" s="6">
        <v>44645</v>
      </c>
      <c r="H36" s="4">
        <v>1</v>
      </c>
      <c r="I36" s="4">
        <v>1</v>
      </c>
      <c r="J36" s="4">
        <v>1</v>
      </c>
      <c r="K36" s="4" t="s">
        <v>30</v>
      </c>
      <c r="L36" s="4">
        <v>140</v>
      </c>
      <c r="M36" s="4">
        <v>140</v>
      </c>
      <c r="N36" s="4" t="s">
        <v>166</v>
      </c>
      <c r="O36" s="4" t="s">
        <v>32</v>
      </c>
      <c r="P36" s="4" t="s">
        <v>33</v>
      </c>
      <c r="Q36" s="4">
        <v>0</v>
      </c>
      <c r="R36" s="7">
        <v>44644</v>
      </c>
      <c r="S36" s="6">
        <v>44660</v>
      </c>
      <c r="T36" s="4" t="s">
        <v>34</v>
      </c>
      <c r="U36" s="4">
        <v>140</v>
      </c>
      <c r="V36" s="4">
        <v>0</v>
      </c>
      <c r="W36" s="4">
        <v>0</v>
      </c>
      <c r="X36" s="4" t="s">
        <v>35</v>
      </c>
      <c r="Y36" s="4" t="s">
        <v>35</v>
      </c>
    </row>
    <row r="37" s="4" customFormat="1" spans="1:25">
      <c r="A37" s="4" t="s">
        <v>167</v>
      </c>
      <c r="B37" s="4" t="s">
        <v>26</v>
      </c>
      <c r="C37" s="4" t="s">
        <v>27</v>
      </c>
      <c r="D37" s="4" t="s">
        <v>168</v>
      </c>
      <c r="E37" s="4" t="s">
        <v>169</v>
      </c>
      <c r="F37" s="6">
        <v>44644</v>
      </c>
      <c r="G37" s="6">
        <v>44645</v>
      </c>
      <c r="H37" s="4">
        <v>1</v>
      </c>
      <c r="I37" s="4">
        <v>1</v>
      </c>
      <c r="J37" s="4">
        <v>1</v>
      </c>
      <c r="K37" s="4" t="s">
        <v>30</v>
      </c>
      <c r="L37" s="4">
        <v>79</v>
      </c>
      <c r="M37" s="4">
        <v>79</v>
      </c>
      <c r="N37" s="4" t="s">
        <v>170</v>
      </c>
      <c r="O37" s="4" t="s">
        <v>32</v>
      </c>
      <c r="P37" s="4" t="s">
        <v>33</v>
      </c>
      <c r="Q37" s="4">
        <v>0</v>
      </c>
      <c r="R37" s="7">
        <v>44644</v>
      </c>
      <c r="S37" s="6">
        <v>44660</v>
      </c>
      <c r="T37" s="4" t="s">
        <v>34</v>
      </c>
      <c r="U37" s="4">
        <v>79</v>
      </c>
      <c r="V37" s="4">
        <v>0</v>
      </c>
      <c r="W37" s="4">
        <v>0</v>
      </c>
      <c r="X37" s="4" t="s">
        <v>35</v>
      </c>
      <c r="Y37" s="4" t="s">
        <v>171</v>
      </c>
    </row>
    <row r="38" s="4" customFormat="1" spans="1:25">
      <c r="A38" s="4" t="s">
        <v>172</v>
      </c>
      <c r="B38" s="4" t="s">
        <v>26</v>
      </c>
      <c r="C38" s="4" t="s">
        <v>27</v>
      </c>
      <c r="D38" s="4" t="s">
        <v>173</v>
      </c>
      <c r="E38" s="4" t="s">
        <v>174</v>
      </c>
      <c r="F38" s="6">
        <v>44644</v>
      </c>
      <c r="G38" s="6">
        <v>44645</v>
      </c>
      <c r="H38" s="4">
        <v>1</v>
      </c>
      <c r="I38" s="4">
        <v>1</v>
      </c>
      <c r="J38" s="4">
        <v>1</v>
      </c>
      <c r="K38" s="4" t="s">
        <v>30</v>
      </c>
      <c r="L38" s="4">
        <v>160</v>
      </c>
      <c r="M38" s="4">
        <v>160</v>
      </c>
      <c r="N38" s="4" t="s">
        <v>175</v>
      </c>
      <c r="O38" s="4" t="s">
        <v>32</v>
      </c>
      <c r="P38" s="4" t="s">
        <v>33</v>
      </c>
      <c r="Q38" s="4">
        <v>0</v>
      </c>
      <c r="R38" s="7">
        <v>44644</v>
      </c>
      <c r="S38" s="6">
        <v>44660</v>
      </c>
      <c r="T38" s="4" t="s">
        <v>34</v>
      </c>
      <c r="U38" s="4">
        <v>160</v>
      </c>
      <c r="V38" s="4">
        <v>0</v>
      </c>
      <c r="W38" s="4">
        <v>0</v>
      </c>
      <c r="X38" s="4" t="s">
        <v>35</v>
      </c>
      <c r="Y38" s="4" t="s">
        <v>176</v>
      </c>
    </row>
    <row r="39" s="4" customFormat="1" spans="1:25">
      <c r="A39" s="4" t="s">
        <v>177</v>
      </c>
      <c r="B39" s="4" t="s">
        <v>26</v>
      </c>
      <c r="C39" s="4" t="s">
        <v>27</v>
      </c>
      <c r="D39" s="4" t="s">
        <v>178</v>
      </c>
      <c r="E39" s="4" t="s">
        <v>179</v>
      </c>
      <c r="F39" s="6">
        <v>44644</v>
      </c>
      <c r="G39" s="6">
        <v>44645</v>
      </c>
      <c r="H39" s="4">
        <v>1</v>
      </c>
      <c r="I39" s="4">
        <v>1</v>
      </c>
      <c r="J39" s="4">
        <v>1</v>
      </c>
      <c r="K39" s="4" t="s">
        <v>30</v>
      </c>
      <c r="L39" s="4">
        <v>114</v>
      </c>
      <c r="M39" s="4">
        <v>114</v>
      </c>
      <c r="N39" s="4" t="s">
        <v>180</v>
      </c>
      <c r="O39" s="4" t="s">
        <v>32</v>
      </c>
      <c r="P39" s="4" t="s">
        <v>33</v>
      </c>
      <c r="Q39" s="4">
        <v>0</v>
      </c>
      <c r="R39" s="7">
        <v>44644</v>
      </c>
      <c r="S39" s="6">
        <v>44660</v>
      </c>
      <c r="T39" s="4" t="s">
        <v>34</v>
      </c>
      <c r="U39" s="4">
        <v>114</v>
      </c>
      <c r="V39" s="4">
        <v>0</v>
      </c>
      <c r="W39" s="4">
        <v>0</v>
      </c>
      <c r="X39" s="4" t="s">
        <v>35</v>
      </c>
      <c r="Y39" s="4" t="s">
        <v>181</v>
      </c>
    </row>
    <row r="40" s="4" customFormat="1" spans="1:25">
      <c r="A40" s="4" t="s">
        <v>182</v>
      </c>
      <c r="B40" s="4" t="s">
        <v>26</v>
      </c>
      <c r="C40" s="4" t="s">
        <v>27</v>
      </c>
      <c r="D40" s="4" t="s">
        <v>183</v>
      </c>
      <c r="E40" s="4" t="s">
        <v>184</v>
      </c>
      <c r="F40" s="6">
        <v>44644</v>
      </c>
      <c r="G40" s="6">
        <v>44645</v>
      </c>
      <c r="H40" s="4">
        <v>1</v>
      </c>
      <c r="I40" s="4">
        <v>1</v>
      </c>
      <c r="J40" s="4">
        <v>1</v>
      </c>
      <c r="K40" s="4" t="s">
        <v>30</v>
      </c>
      <c r="L40" s="4">
        <v>114</v>
      </c>
      <c r="M40" s="4">
        <v>114</v>
      </c>
      <c r="N40" s="4" t="s">
        <v>185</v>
      </c>
      <c r="O40" s="4" t="s">
        <v>32</v>
      </c>
      <c r="P40" s="4" t="s">
        <v>33</v>
      </c>
      <c r="Q40" s="4">
        <v>0</v>
      </c>
      <c r="R40" s="7">
        <v>44644</v>
      </c>
      <c r="S40" s="6">
        <v>44660</v>
      </c>
      <c r="T40" s="4" t="s">
        <v>34</v>
      </c>
      <c r="U40" s="4">
        <v>114</v>
      </c>
      <c r="V40" s="4">
        <v>0</v>
      </c>
      <c r="W40" s="4">
        <v>0</v>
      </c>
      <c r="X40" s="4" t="s">
        <v>35</v>
      </c>
      <c r="Y40" s="4" t="s">
        <v>186</v>
      </c>
    </row>
    <row r="41" s="4" customFormat="1" spans="1:25">
      <c r="A41" s="4" t="s">
        <v>187</v>
      </c>
      <c r="B41" s="4" t="s">
        <v>26</v>
      </c>
      <c r="C41" s="4" t="s">
        <v>27</v>
      </c>
      <c r="D41" s="4" t="s">
        <v>188</v>
      </c>
      <c r="E41" s="4" t="s">
        <v>189</v>
      </c>
      <c r="F41" s="6">
        <v>44644</v>
      </c>
      <c r="G41" s="6">
        <v>44645</v>
      </c>
      <c r="H41" s="4">
        <v>1</v>
      </c>
      <c r="I41" s="4">
        <v>1</v>
      </c>
      <c r="J41" s="4">
        <v>1</v>
      </c>
      <c r="K41" s="4" t="s">
        <v>30</v>
      </c>
      <c r="L41" s="4">
        <v>133</v>
      </c>
      <c r="M41" s="4">
        <v>133</v>
      </c>
      <c r="N41" s="4" t="s">
        <v>190</v>
      </c>
      <c r="O41" s="4" t="s">
        <v>32</v>
      </c>
      <c r="P41" s="4" t="s">
        <v>33</v>
      </c>
      <c r="Q41" s="4">
        <v>0</v>
      </c>
      <c r="R41" s="7">
        <v>44644</v>
      </c>
      <c r="S41" s="6">
        <v>44660</v>
      </c>
      <c r="T41" s="4" t="s">
        <v>34</v>
      </c>
      <c r="U41" s="4">
        <v>133</v>
      </c>
      <c r="V41" s="4">
        <v>0</v>
      </c>
      <c r="W41" s="4">
        <v>0</v>
      </c>
      <c r="X41" s="4" t="s">
        <v>35</v>
      </c>
      <c r="Y41" s="4" t="s">
        <v>35</v>
      </c>
    </row>
    <row r="42" s="4" customFormat="1" spans="1:25">
      <c r="A42" s="4" t="s">
        <v>191</v>
      </c>
      <c r="B42" s="4" t="s">
        <v>26</v>
      </c>
      <c r="C42" s="4" t="s">
        <v>27</v>
      </c>
      <c r="D42" s="4" t="s">
        <v>192</v>
      </c>
      <c r="E42" s="4" t="s">
        <v>193</v>
      </c>
      <c r="F42" s="6">
        <v>44644</v>
      </c>
      <c r="G42" s="6">
        <v>44645</v>
      </c>
      <c r="H42" s="4">
        <v>1</v>
      </c>
      <c r="I42" s="4">
        <v>1</v>
      </c>
      <c r="J42" s="4">
        <v>1</v>
      </c>
      <c r="K42" s="4" t="s">
        <v>30</v>
      </c>
      <c r="L42" s="4">
        <v>134</v>
      </c>
      <c r="M42" s="4">
        <v>134</v>
      </c>
      <c r="N42" s="4" t="s">
        <v>194</v>
      </c>
      <c r="O42" s="4" t="s">
        <v>32</v>
      </c>
      <c r="P42" s="4" t="s">
        <v>33</v>
      </c>
      <c r="Q42" s="4">
        <v>0</v>
      </c>
      <c r="R42" s="7">
        <v>44644</v>
      </c>
      <c r="S42" s="6">
        <v>44660</v>
      </c>
      <c r="T42" s="4" t="s">
        <v>34</v>
      </c>
      <c r="U42" s="4">
        <v>134</v>
      </c>
      <c r="V42" s="4">
        <v>0</v>
      </c>
      <c r="W42" s="4">
        <v>0</v>
      </c>
      <c r="X42" s="4" t="s">
        <v>35</v>
      </c>
      <c r="Y42" s="4" t="s">
        <v>195</v>
      </c>
    </row>
    <row r="43" s="4" customFormat="1" spans="1:25">
      <c r="A43" s="4" t="s">
        <v>196</v>
      </c>
      <c r="B43" s="4" t="s">
        <v>26</v>
      </c>
      <c r="C43" s="4" t="s">
        <v>27</v>
      </c>
      <c r="D43" s="4" t="s">
        <v>197</v>
      </c>
      <c r="E43" s="4" t="s">
        <v>193</v>
      </c>
      <c r="F43" s="6">
        <v>44644</v>
      </c>
      <c r="G43" s="6">
        <v>44645</v>
      </c>
      <c r="H43" s="4">
        <v>1</v>
      </c>
      <c r="I43" s="4">
        <v>1</v>
      </c>
      <c r="J43" s="4">
        <v>1</v>
      </c>
      <c r="K43" s="4" t="s">
        <v>30</v>
      </c>
      <c r="L43" s="4">
        <v>95</v>
      </c>
      <c r="M43" s="4">
        <v>95</v>
      </c>
      <c r="N43" s="4" t="s">
        <v>198</v>
      </c>
      <c r="O43" s="4" t="s">
        <v>32</v>
      </c>
      <c r="P43" s="4" t="s">
        <v>33</v>
      </c>
      <c r="Q43" s="4">
        <v>0</v>
      </c>
      <c r="R43" s="7">
        <v>44644</v>
      </c>
      <c r="S43" s="6">
        <v>44660</v>
      </c>
      <c r="T43" s="4" t="s">
        <v>34</v>
      </c>
      <c r="U43" s="4">
        <v>95</v>
      </c>
      <c r="V43" s="4">
        <v>0</v>
      </c>
      <c r="W43" s="4">
        <v>0</v>
      </c>
      <c r="X43" s="4" t="s">
        <v>35</v>
      </c>
      <c r="Y43" s="4" t="s">
        <v>61</v>
      </c>
    </row>
    <row r="44" s="4" customFormat="1" spans="1:25">
      <c r="A44" s="4" t="s">
        <v>199</v>
      </c>
      <c r="B44" s="4" t="s">
        <v>26</v>
      </c>
      <c r="C44" s="4" t="s">
        <v>27</v>
      </c>
      <c r="D44" s="4" t="s">
        <v>183</v>
      </c>
      <c r="E44" s="4" t="s">
        <v>184</v>
      </c>
      <c r="F44" s="6">
        <v>44644</v>
      </c>
      <c r="G44" s="6">
        <v>44645</v>
      </c>
      <c r="H44" s="4">
        <v>1</v>
      </c>
      <c r="I44" s="4">
        <v>1</v>
      </c>
      <c r="J44" s="4">
        <v>1</v>
      </c>
      <c r="K44" s="4" t="s">
        <v>30</v>
      </c>
      <c r="L44" s="4">
        <v>114</v>
      </c>
      <c r="M44" s="4">
        <v>114</v>
      </c>
      <c r="N44" s="4" t="s">
        <v>200</v>
      </c>
      <c r="O44" s="4" t="s">
        <v>32</v>
      </c>
      <c r="P44" s="4" t="s">
        <v>33</v>
      </c>
      <c r="Q44" s="4">
        <v>0</v>
      </c>
      <c r="R44" s="7">
        <v>44644</v>
      </c>
      <c r="S44" s="6">
        <v>44660</v>
      </c>
      <c r="T44" s="4" t="s">
        <v>34</v>
      </c>
      <c r="U44" s="4">
        <v>114</v>
      </c>
      <c r="V44" s="4">
        <v>0</v>
      </c>
      <c r="W44" s="4">
        <v>0</v>
      </c>
      <c r="X44" s="4" t="s">
        <v>201</v>
      </c>
      <c r="Y44" s="4" t="s">
        <v>202</v>
      </c>
    </row>
    <row r="45" s="4" customFormat="1" spans="1:25">
      <c r="A45" s="4" t="s">
        <v>203</v>
      </c>
      <c r="B45" s="4" t="s">
        <v>26</v>
      </c>
      <c r="C45" s="4" t="s">
        <v>27</v>
      </c>
      <c r="D45" s="4" t="s">
        <v>204</v>
      </c>
      <c r="E45" s="4" t="s">
        <v>205</v>
      </c>
      <c r="F45" s="6">
        <v>44644</v>
      </c>
      <c r="G45" s="6">
        <v>44645</v>
      </c>
      <c r="H45" s="4">
        <v>1</v>
      </c>
      <c r="I45" s="4">
        <v>1</v>
      </c>
      <c r="J45" s="4">
        <v>1</v>
      </c>
      <c r="K45" s="4" t="s">
        <v>30</v>
      </c>
      <c r="L45" s="4">
        <v>198</v>
      </c>
      <c r="M45" s="4">
        <v>198</v>
      </c>
      <c r="N45" s="4" t="s">
        <v>206</v>
      </c>
      <c r="O45" s="4" t="s">
        <v>32</v>
      </c>
      <c r="P45" s="4" t="s">
        <v>33</v>
      </c>
      <c r="Q45" s="4">
        <v>0</v>
      </c>
      <c r="R45" s="7">
        <v>44644</v>
      </c>
      <c r="S45" s="6">
        <v>44660</v>
      </c>
      <c r="T45" s="4" t="s">
        <v>34</v>
      </c>
      <c r="U45" s="4">
        <v>198</v>
      </c>
      <c r="V45" s="4">
        <v>0</v>
      </c>
      <c r="W45" s="4">
        <v>0</v>
      </c>
      <c r="X45" s="4" t="s">
        <v>35</v>
      </c>
      <c r="Y45" s="4" t="s">
        <v>35</v>
      </c>
    </row>
    <row r="46" s="4" customFormat="1" spans="1:25">
      <c r="A46" s="4" t="s">
        <v>207</v>
      </c>
      <c r="B46" s="4" t="s">
        <v>26</v>
      </c>
      <c r="C46" s="4" t="s">
        <v>27</v>
      </c>
      <c r="D46" s="4" t="s">
        <v>164</v>
      </c>
      <c r="E46" s="4" t="s">
        <v>165</v>
      </c>
      <c r="F46" s="6">
        <v>44644</v>
      </c>
      <c r="G46" s="6">
        <v>44645</v>
      </c>
      <c r="H46" s="4">
        <v>1</v>
      </c>
      <c r="I46" s="4">
        <v>1</v>
      </c>
      <c r="J46" s="4">
        <v>1</v>
      </c>
      <c r="K46" s="4" t="s">
        <v>30</v>
      </c>
      <c r="L46" s="4">
        <v>140</v>
      </c>
      <c r="M46" s="4">
        <v>140</v>
      </c>
      <c r="N46" s="4" t="s">
        <v>208</v>
      </c>
      <c r="O46" s="4" t="s">
        <v>32</v>
      </c>
      <c r="P46" s="4" t="s">
        <v>33</v>
      </c>
      <c r="Q46" s="4">
        <v>0</v>
      </c>
      <c r="R46" s="7">
        <v>44644</v>
      </c>
      <c r="S46" s="6">
        <v>44660</v>
      </c>
      <c r="T46" s="4" t="s">
        <v>34</v>
      </c>
      <c r="U46" s="4">
        <v>140</v>
      </c>
      <c r="V46" s="4">
        <v>0</v>
      </c>
      <c r="W46" s="4">
        <v>0</v>
      </c>
      <c r="X46" s="4" t="s">
        <v>35</v>
      </c>
      <c r="Y46" s="4" t="s">
        <v>35</v>
      </c>
    </row>
    <row r="47" s="4" customFormat="1" spans="1:25">
      <c r="A47" s="4" t="s">
        <v>209</v>
      </c>
      <c r="B47" s="4" t="s">
        <v>26</v>
      </c>
      <c r="C47" s="4" t="s">
        <v>27</v>
      </c>
      <c r="D47" s="4" t="s">
        <v>53</v>
      </c>
      <c r="E47" s="4" t="s">
        <v>54</v>
      </c>
      <c r="F47" s="6">
        <v>44645</v>
      </c>
      <c r="G47" s="6">
        <v>44646</v>
      </c>
      <c r="H47" s="4">
        <v>1</v>
      </c>
      <c r="I47" s="4">
        <v>1</v>
      </c>
      <c r="J47" s="4">
        <v>1</v>
      </c>
      <c r="K47" s="4" t="s">
        <v>30</v>
      </c>
      <c r="L47" s="4">
        <v>426</v>
      </c>
      <c r="M47" s="4">
        <v>426</v>
      </c>
      <c r="N47" s="4" t="s">
        <v>210</v>
      </c>
      <c r="O47" s="4" t="s">
        <v>211</v>
      </c>
      <c r="P47" s="4" t="s">
        <v>33</v>
      </c>
      <c r="Q47" s="4">
        <v>0</v>
      </c>
      <c r="R47" s="7">
        <v>44622</v>
      </c>
      <c r="S47" s="6">
        <v>44661</v>
      </c>
      <c r="T47" s="4" t="s">
        <v>34</v>
      </c>
      <c r="U47" s="4">
        <v>426</v>
      </c>
      <c r="V47" s="4">
        <v>0</v>
      </c>
      <c r="W47" s="4">
        <v>0</v>
      </c>
      <c r="X47" s="4" t="s">
        <v>212</v>
      </c>
      <c r="Y47" s="4" t="s">
        <v>213</v>
      </c>
    </row>
    <row r="48" s="4" customFormat="1" spans="1:25">
      <c r="A48" s="4" t="s">
        <v>214</v>
      </c>
      <c r="B48" s="4" t="s">
        <v>26</v>
      </c>
      <c r="C48" s="4" t="s">
        <v>27</v>
      </c>
      <c r="D48" s="4" t="s">
        <v>53</v>
      </c>
      <c r="E48" s="4" t="s">
        <v>54</v>
      </c>
      <c r="F48" s="6">
        <v>44645</v>
      </c>
      <c r="G48" s="6">
        <v>44646</v>
      </c>
      <c r="H48" s="4">
        <v>1</v>
      </c>
      <c r="I48" s="4">
        <v>1</v>
      </c>
      <c r="J48" s="4">
        <v>1</v>
      </c>
      <c r="K48" s="4" t="s">
        <v>30</v>
      </c>
      <c r="L48" s="4">
        <v>426</v>
      </c>
      <c r="M48" s="4">
        <v>426</v>
      </c>
      <c r="N48" s="4" t="s">
        <v>215</v>
      </c>
      <c r="O48" s="4" t="s">
        <v>211</v>
      </c>
      <c r="P48" s="4" t="s">
        <v>33</v>
      </c>
      <c r="Q48" s="4">
        <v>0</v>
      </c>
      <c r="R48" s="7">
        <v>44622</v>
      </c>
      <c r="S48" s="6">
        <v>44661</v>
      </c>
      <c r="T48" s="4" t="s">
        <v>34</v>
      </c>
      <c r="U48" s="4">
        <v>426</v>
      </c>
      <c r="V48" s="4">
        <v>0</v>
      </c>
      <c r="W48" s="4">
        <v>0</v>
      </c>
      <c r="X48" s="4" t="s">
        <v>35</v>
      </c>
      <c r="Y48" s="4" t="s">
        <v>35</v>
      </c>
    </row>
    <row r="49" s="4" customFormat="1" spans="1:25">
      <c r="A49" s="4" t="s">
        <v>216</v>
      </c>
      <c r="B49" s="4" t="s">
        <v>26</v>
      </c>
      <c r="C49" s="4" t="s">
        <v>27</v>
      </c>
      <c r="D49" s="4" t="s">
        <v>217</v>
      </c>
      <c r="E49" s="4" t="s">
        <v>218</v>
      </c>
      <c r="F49" s="6">
        <v>44645</v>
      </c>
      <c r="G49" s="6">
        <v>44646</v>
      </c>
      <c r="H49" s="4">
        <v>1</v>
      </c>
      <c r="I49" s="4">
        <v>1</v>
      </c>
      <c r="J49" s="4">
        <v>1</v>
      </c>
      <c r="K49" s="4" t="s">
        <v>30</v>
      </c>
      <c r="L49" s="4">
        <v>443</v>
      </c>
      <c r="M49" s="4">
        <v>443</v>
      </c>
      <c r="N49" s="4" t="s">
        <v>219</v>
      </c>
      <c r="O49" s="4" t="s">
        <v>211</v>
      </c>
      <c r="P49" s="4" t="s">
        <v>33</v>
      </c>
      <c r="Q49" s="4">
        <v>0</v>
      </c>
      <c r="R49" s="7">
        <v>44625</v>
      </c>
      <c r="S49" s="6">
        <v>44661</v>
      </c>
      <c r="T49" s="4" t="s">
        <v>34</v>
      </c>
      <c r="U49" s="4">
        <v>443</v>
      </c>
      <c r="V49" s="4">
        <v>0</v>
      </c>
      <c r="W49" s="4">
        <v>0</v>
      </c>
      <c r="X49" s="4" t="s">
        <v>35</v>
      </c>
      <c r="Y49" s="4" t="s">
        <v>220</v>
      </c>
    </row>
    <row r="50" s="4" customFormat="1" spans="1:25">
      <c r="A50" s="4" t="s">
        <v>221</v>
      </c>
      <c r="B50" s="4" t="s">
        <v>26</v>
      </c>
      <c r="C50" s="4" t="s">
        <v>27</v>
      </c>
      <c r="D50" s="4" t="s">
        <v>222</v>
      </c>
      <c r="E50" s="4" t="s">
        <v>223</v>
      </c>
      <c r="F50" s="6">
        <v>44639</v>
      </c>
      <c r="G50" s="6">
        <v>44646</v>
      </c>
      <c r="H50" s="4">
        <v>1</v>
      </c>
      <c r="I50" s="4">
        <v>7</v>
      </c>
      <c r="J50" s="4">
        <v>7</v>
      </c>
      <c r="K50" s="4" t="s">
        <v>30</v>
      </c>
      <c r="L50" s="4">
        <v>3547</v>
      </c>
      <c r="M50" s="4">
        <v>3547</v>
      </c>
      <c r="N50" s="4" t="s">
        <v>224</v>
      </c>
      <c r="O50" s="4" t="s">
        <v>211</v>
      </c>
      <c r="P50" s="4" t="s">
        <v>33</v>
      </c>
      <c r="Q50" s="4">
        <v>0</v>
      </c>
      <c r="R50" s="7">
        <v>44625</v>
      </c>
      <c r="S50" s="6">
        <v>44661</v>
      </c>
      <c r="T50" s="4" t="s">
        <v>34</v>
      </c>
      <c r="U50" s="4">
        <v>3547</v>
      </c>
      <c r="V50" s="4">
        <v>0</v>
      </c>
      <c r="W50" s="4">
        <v>0</v>
      </c>
      <c r="X50" s="4" t="s">
        <v>225</v>
      </c>
      <c r="Y50" s="4" t="s">
        <v>35</v>
      </c>
    </row>
    <row r="51" s="4" customFormat="1" spans="1:25">
      <c r="A51" s="4" t="s">
        <v>226</v>
      </c>
      <c r="B51" s="4" t="s">
        <v>26</v>
      </c>
      <c r="C51" s="4" t="s">
        <v>27</v>
      </c>
      <c r="D51" s="4" t="s">
        <v>227</v>
      </c>
      <c r="E51" s="4" t="s">
        <v>228</v>
      </c>
      <c r="F51" s="6">
        <v>44645</v>
      </c>
      <c r="G51" s="6">
        <v>44646</v>
      </c>
      <c r="H51" s="4">
        <v>1</v>
      </c>
      <c r="I51" s="4">
        <v>1</v>
      </c>
      <c r="J51" s="4">
        <v>1</v>
      </c>
      <c r="K51" s="4" t="s">
        <v>30</v>
      </c>
      <c r="L51" s="4">
        <v>1107</v>
      </c>
      <c r="M51" s="4">
        <v>1107</v>
      </c>
      <c r="N51" s="4" t="s">
        <v>229</v>
      </c>
      <c r="O51" s="4" t="s">
        <v>211</v>
      </c>
      <c r="P51" s="4" t="s">
        <v>33</v>
      </c>
      <c r="Q51" s="4">
        <v>0</v>
      </c>
      <c r="R51" s="7">
        <v>44635</v>
      </c>
      <c r="S51" s="6">
        <v>44661</v>
      </c>
      <c r="T51" s="4" t="s">
        <v>34</v>
      </c>
      <c r="U51" s="4">
        <v>1107</v>
      </c>
      <c r="V51" s="4">
        <v>0</v>
      </c>
      <c r="W51" s="4">
        <v>0</v>
      </c>
      <c r="X51" s="4" t="s">
        <v>35</v>
      </c>
      <c r="Y51" s="4" t="s">
        <v>61</v>
      </c>
    </row>
    <row r="52" s="4" customFormat="1" spans="1:25">
      <c r="A52" s="4" t="s">
        <v>230</v>
      </c>
      <c r="B52" s="4" t="s">
        <v>26</v>
      </c>
      <c r="C52" s="4" t="s">
        <v>27</v>
      </c>
      <c r="D52" s="4" t="s">
        <v>231</v>
      </c>
      <c r="E52" s="4" t="s">
        <v>232</v>
      </c>
      <c r="F52" s="6">
        <v>44645</v>
      </c>
      <c r="G52" s="6">
        <v>44646</v>
      </c>
      <c r="H52" s="4">
        <v>1</v>
      </c>
      <c r="I52" s="4">
        <v>1</v>
      </c>
      <c r="J52" s="4">
        <v>1</v>
      </c>
      <c r="K52" s="4" t="s">
        <v>30</v>
      </c>
      <c r="L52" s="4">
        <v>235</v>
      </c>
      <c r="M52" s="4">
        <v>235</v>
      </c>
      <c r="N52" s="4" t="s">
        <v>233</v>
      </c>
      <c r="O52" s="4" t="s">
        <v>211</v>
      </c>
      <c r="P52" s="4" t="s">
        <v>33</v>
      </c>
      <c r="Q52" s="4">
        <v>0</v>
      </c>
      <c r="R52" s="7">
        <v>44639</v>
      </c>
      <c r="S52" s="6">
        <v>44661</v>
      </c>
      <c r="T52" s="4" t="s">
        <v>34</v>
      </c>
      <c r="U52" s="4">
        <v>235</v>
      </c>
      <c r="V52" s="4">
        <v>0</v>
      </c>
      <c r="W52" s="4">
        <v>0</v>
      </c>
      <c r="X52" s="4" t="s">
        <v>35</v>
      </c>
      <c r="Y52" s="4" t="s">
        <v>234</v>
      </c>
    </row>
    <row r="53" s="4" customFormat="1" spans="1:25">
      <c r="A53" s="4" t="s">
        <v>235</v>
      </c>
      <c r="B53" s="4" t="s">
        <v>26</v>
      </c>
      <c r="C53" s="4" t="s">
        <v>27</v>
      </c>
      <c r="D53" s="4" t="s">
        <v>217</v>
      </c>
      <c r="E53" s="4" t="s">
        <v>236</v>
      </c>
      <c r="F53" s="6">
        <v>44643</v>
      </c>
      <c r="G53" s="6">
        <v>44646</v>
      </c>
      <c r="H53" s="4">
        <v>1</v>
      </c>
      <c r="I53" s="4">
        <v>3</v>
      </c>
      <c r="J53" s="4">
        <v>3</v>
      </c>
      <c r="K53" s="4" t="s">
        <v>30</v>
      </c>
      <c r="L53" s="4">
        <v>1260</v>
      </c>
      <c r="M53" s="4">
        <v>1260</v>
      </c>
      <c r="N53" s="4" t="s">
        <v>237</v>
      </c>
      <c r="O53" s="4" t="s">
        <v>211</v>
      </c>
      <c r="P53" s="4" t="s">
        <v>33</v>
      </c>
      <c r="Q53" s="4">
        <v>0</v>
      </c>
      <c r="R53" s="7">
        <v>44641</v>
      </c>
      <c r="S53" s="6">
        <v>44661</v>
      </c>
      <c r="T53" s="4" t="s">
        <v>34</v>
      </c>
      <c r="U53" s="4">
        <v>1260</v>
      </c>
      <c r="V53" s="4">
        <v>0</v>
      </c>
      <c r="W53" s="4">
        <v>0</v>
      </c>
      <c r="X53" s="4" t="s">
        <v>35</v>
      </c>
      <c r="Y53" s="4" t="s">
        <v>238</v>
      </c>
    </row>
    <row r="54" s="4" customFormat="1" spans="1:25">
      <c r="A54" s="4" t="s">
        <v>239</v>
      </c>
      <c r="B54" s="4" t="s">
        <v>26</v>
      </c>
      <c r="C54" s="4" t="s">
        <v>27</v>
      </c>
      <c r="D54" s="4" t="s">
        <v>89</v>
      </c>
      <c r="E54" s="4" t="s">
        <v>240</v>
      </c>
      <c r="F54" s="6">
        <v>44645</v>
      </c>
      <c r="G54" s="6">
        <v>44646</v>
      </c>
      <c r="H54" s="4">
        <v>1</v>
      </c>
      <c r="I54" s="4">
        <v>1</v>
      </c>
      <c r="J54" s="4">
        <v>1</v>
      </c>
      <c r="K54" s="4" t="s">
        <v>30</v>
      </c>
      <c r="L54" s="4">
        <v>279</v>
      </c>
      <c r="M54" s="4">
        <v>279</v>
      </c>
      <c r="N54" s="4" t="s">
        <v>241</v>
      </c>
      <c r="O54" s="4" t="s">
        <v>211</v>
      </c>
      <c r="P54" s="4" t="s">
        <v>33</v>
      </c>
      <c r="Q54" s="4">
        <v>0</v>
      </c>
      <c r="R54" s="7">
        <v>44643</v>
      </c>
      <c r="S54" s="6">
        <v>44661</v>
      </c>
      <c r="T54" s="4" t="s">
        <v>34</v>
      </c>
      <c r="U54" s="4">
        <v>279</v>
      </c>
      <c r="V54" s="4">
        <v>0</v>
      </c>
      <c r="W54" s="4">
        <v>0</v>
      </c>
      <c r="X54" s="4" t="s">
        <v>242</v>
      </c>
      <c r="Y54" s="4" t="s">
        <v>243</v>
      </c>
    </row>
    <row r="55" s="4" customFormat="1" spans="1:25">
      <c r="A55" s="4" t="s">
        <v>244</v>
      </c>
      <c r="B55" s="4" t="s">
        <v>26</v>
      </c>
      <c r="C55" s="4" t="s">
        <v>27</v>
      </c>
      <c r="D55" s="4" t="s">
        <v>245</v>
      </c>
      <c r="E55" s="4" t="s">
        <v>117</v>
      </c>
      <c r="F55" s="6">
        <v>44644</v>
      </c>
      <c r="G55" s="6">
        <v>44646</v>
      </c>
      <c r="H55" s="4">
        <v>1</v>
      </c>
      <c r="I55" s="4">
        <v>2</v>
      </c>
      <c r="J55" s="4">
        <v>2</v>
      </c>
      <c r="K55" s="4" t="s">
        <v>30</v>
      </c>
      <c r="L55" s="4">
        <v>815</v>
      </c>
      <c r="M55" s="4">
        <v>815</v>
      </c>
      <c r="N55" s="4" t="s">
        <v>246</v>
      </c>
      <c r="O55" s="4" t="s">
        <v>211</v>
      </c>
      <c r="P55" s="4" t="s">
        <v>33</v>
      </c>
      <c r="Q55" s="4">
        <v>0</v>
      </c>
      <c r="R55" s="7">
        <v>44643</v>
      </c>
      <c r="S55" s="6">
        <v>44661</v>
      </c>
      <c r="T55" s="4" t="s">
        <v>34</v>
      </c>
      <c r="U55" s="4">
        <v>815</v>
      </c>
      <c r="V55" s="4">
        <v>0</v>
      </c>
      <c r="W55" s="4">
        <v>0</v>
      </c>
      <c r="X55" s="4" t="s">
        <v>35</v>
      </c>
      <c r="Y55" s="4" t="s">
        <v>35</v>
      </c>
    </row>
    <row r="56" s="4" customFormat="1" spans="1:25">
      <c r="A56" s="4" t="s">
        <v>247</v>
      </c>
      <c r="B56" s="4" t="s">
        <v>26</v>
      </c>
      <c r="C56" s="4" t="s">
        <v>27</v>
      </c>
      <c r="D56" s="4" t="s">
        <v>248</v>
      </c>
      <c r="E56" s="4" t="s">
        <v>249</v>
      </c>
      <c r="F56" s="6">
        <v>44645</v>
      </c>
      <c r="G56" s="6">
        <v>44646</v>
      </c>
      <c r="H56" s="4">
        <v>1</v>
      </c>
      <c r="I56" s="4">
        <v>1</v>
      </c>
      <c r="J56" s="4">
        <v>1</v>
      </c>
      <c r="K56" s="4" t="s">
        <v>30</v>
      </c>
      <c r="L56" s="4">
        <v>385</v>
      </c>
      <c r="M56" s="4">
        <v>385</v>
      </c>
      <c r="N56" s="4" t="s">
        <v>250</v>
      </c>
      <c r="O56" s="4" t="s">
        <v>211</v>
      </c>
      <c r="P56" s="4" t="s">
        <v>33</v>
      </c>
      <c r="Q56" s="4">
        <v>0</v>
      </c>
      <c r="R56" s="7">
        <v>44644</v>
      </c>
      <c r="S56" s="6">
        <v>44661</v>
      </c>
      <c r="T56" s="4" t="s">
        <v>34</v>
      </c>
      <c r="U56" s="4">
        <v>385</v>
      </c>
      <c r="V56" s="4">
        <v>0</v>
      </c>
      <c r="W56" s="4">
        <v>0</v>
      </c>
      <c r="X56" s="4" t="s">
        <v>35</v>
      </c>
      <c r="Y56" s="4" t="s">
        <v>35</v>
      </c>
    </row>
    <row r="57" s="4" customFormat="1" spans="1:25">
      <c r="A57" s="4" t="s">
        <v>251</v>
      </c>
      <c r="B57" s="4" t="s">
        <v>26</v>
      </c>
      <c r="C57" s="4" t="s">
        <v>27</v>
      </c>
      <c r="D57" s="4" t="s">
        <v>252</v>
      </c>
      <c r="E57" s="4" t="s">
        <v>253</v>
      </c>
      <c r="F57" s="6">
        <v>44644</v>
      </c>
      <c r="G57" s="6">
        <v>44646</v>
      </c>
      <c r="H57" s="4">
        <v>1</v>
      </c>
      <c r="I57" s="4">
        <v>2</v>
      </c>
      <c r="J57" s="4">
        <v>2</v>
      </c>
      <c r="K57" s="4" t="s">
        <v>30</v>
      </c>
      <c r="L57" s="4">
        <v>1270</v>
      </c>
      <c r="M57" s="4">
        <v>1270</v>
      </c>
      <c r="N57" s="4" t="s">
        <v>254</v>
      </c>
      <c r="O57" s="4" t="s">
        <v>211</v>
      </c>
      <c r="P57" s="4" t="s">
        <v>33</v>
      </c>
      <c r="Q57" s="4">
        <v>0</v>
      </c>
      <c r="R57" s="7">
        <v>44644</v>
      </c>
      <c r="S57" s="6">
        <v>44661</v>
      </c>
      <c r="T57" s="4" t="s">
        <v>34</v>
      </c>
      <c r="U57" s="4">
        <v>1270</v>
      </c>
      <c r="V57" s="4">
        <v>0</v>
      </c>
      <c r="W57" s="4">
        <v>0</v>
      </c>
      <c r="X57" s="4" t="s">
        <v>35</v>
      </c>
      <c r="Y57" s="4" t="s">
        <v>35</v>
      </c>
    </row>
    <row r="58" s="4" customFormat="1" spans="1:25">
      <c r="A58" s="4" t="s">
        <v>255</v>
      </c>
      <c r="B58" s="4" t="s">
        <v>26</v>
      </c>
      <c r="C58" s="4" t="s">
        <v>27</v>
      </c>
      <c r="D58" s="4" t="s">
        <v>197</v>
      </c>
      <c r="E58" s="4" t="s">
        <v>193</v>
      </c>
      <c r="F58" s="6">
        <v>44644</v>
      </c>
      <c r="G58" s="6">
        <v>44646</v>
      </c>
      <c r="H58" s="4">
        <v>1</v>
      </c>
      <c r="I58" s="4">
        <v>2</v>
      </c>
      <c r="J58" s="4">
        <v>2</v>
      </c>
      <c r="K58" s="4" t="s">
        <v>30</v>
      </c>
      <c r="L58" s="4">
        <v>188</v>
      </c>
      <c r="M58" s="4">
        <v>188</v>
      </c>
      <c r="N58" s="4" t="s">
        <v>256</v>
      </c>
      <c r="O58" s="4" t="s">
        <v>211</v>
      </c>
      <c r="P58" s="4" t="s">
        <v>33</v>
      </c>
      <c r="Q58" s="4">
        <v>0</v>
      </c>
      <c r="R58" s="7">
        <v>44644</v>
      </c>
      <c r="S58" s="6">
        <v>44661</v>
      </c>
      <c r="T58" s="4" t="s">
        <v>34</v>
      </c>
      <c r="U58" s="4">
        <v>188</v>
      </c>
      <c r="V58" s="4">
        <v>0</v>
      </c>
      <c r="W58" s="4">
        <v>0</v>
      </c>
      <c r="X58" s="4" t="s">
        <v>257</v>
      </c>
      <c r="Y58" s="4" t="s">
        <v>35</v>
      </c>
    </row>
    <row r="59" s="4" customFormat="1" spans="1:25">
      <c r="A59" s="4" t="s">
        <v>258</v>
      </c>
      <c r="B59" s="4" t="s">
        <v>26</v>
      </c>
      <c r="C59" s="4" t="s">
        <v>27</v>
      </c>
      <c r="D59" s="4" t="s">
        <v>259</v>
      </c>
      <c r="E59" s="4" t="s">
        <v>260</v>
      </c>
      <c r="F59" s="6">
        <v>44645</v>
      </c>
      <c r="G59" s="6">
        <v>44646</v>
      </c>
      <c r="H59" s="4">
        <v>1</v>
      </c>
      <c r="I59" s="4">
        <v>1</v>
      </c>
      <c r="J59" s="4">
        <v>1</v>
      </c>
      <c r="K59" s="4" t="s">
        <v>30</v>
      </c>
      <c r="L59" s="4">
        <v>240</v>
      </c>
      <c r="M59" s="4">
        <v>240</v>
      </c>
      <c r="N59" s="4" t="s">
        <v>261</v>
      </c>
      <c r="O59" s="4" t="s">
        <v>211</v>
      </c>
      <c r="P59" s="4" t="s">
        <v>33</v>
      </c>
      <c r="Q59" s="4">
        <v>0</v>
      </c>
      <c r="R59" s="7">
        <v>44644</v>
      </c>
      <c r="S59" s="6">
        <v>44661</v>
      </c>
      <c r="T59" s="4" t="s">
        <v>34</v>
      </c>
      <c r="U59" s="4">
        <v>240</v>
      </c>
      <c r="V59" s="4">
        <v>0</v>
      </c>
      <c r="W59" s="4">
        <v>0</v>
      </c>
      <c r="X59" s="4" t="s">
        <v>35</v>
      </c>
      <c r="Y59" s="4" t="s">
        <v>262</v>
      </c>
    </row>
    <row r="60" s="4" customFormat="1" spans="1:25">
      <c r="A60" s="4" t="s">
        <v>263</v>
      </c>
      <c r="B60" s="4" t="s">
        <v>26</v>
      </c>
      <c r="C60" s="4" t="s">
        <v>27</v>
      </c>
      <c r="D60" s="4" t="s">
        <v>264</v>
      </c>
      <c r="E60" s="4" t="s">
        <v>265</v>
      </c>
      <c r="F60" s="6">
        <v>44645</v>
      </c>
      <c r="G60" s="6">
        <v>44646</v>
      </c>
      <c r="H60" s="4">
        <v>1</v>
      </c>
      <c r="I60" s="4">
        <v>1</v>
      </c>
      <c r="J60" s="4">
        <v>1</v>
      </c>
      <c r="K60" s="4" t="s">
        <v>30</v>
      </c>
      <c r="L60" s="4">
        <v>124</v>
      </c>
      <c r="M60" s="4">
        <v>124</v>
      </c>
      <c r="N60" s="4" t="s">
        <v>266</v>
      </c>
      <c r="O60" s="4" t="s">
        <v>211</v>
      </c>
      <c r="P60" s="4" t="s">
        <v>33</v>
      </c>
      <c r="Q60" s="4">
        <v>0</v>
      </c>
      <c r="R60" s="7">
        <v>44645</v>
      </c>
      <c r="S60" s="6">
        <v>44661</v>
      </c>
      <c r="T60" s="4" t="s">
        <v>34</v>
      </c>
      <c r="U60" s="4">
        <v>124</v>
      </c>
      <c r="V60" s="4">
        <v>0</v>
      </c>
      <c r="W60" s="4">
        <v>0</v>
      </c>
      <c r="X60" s="4" t="s">
        <v>267</v>
      </c>
      <c r="Y60" s="4" t="s">
        <v>268</v>
      </c>
    </row>
    <row r="61" s="4" customFormat="1" spans="1:25">
      <c r="A61" s="4" t="s">
        <v>269</v>
      </c>
      <c r="B61" s="4" t="s">
        <v>26</v>
      </c>
      <c r="C61" s="4" t="s">
        <v>27</v>
      </c>
      <c r="D61" s="4" t="s">
        <v>270</v>
      </c>
      <c r="E61" s="4" t="s">
        <v>271</v>
      </c>
      <c r="F61" s="6">
        <v>44645</v>
      </c>
      <c r="G61" s="6">
        <v>44646</v>
      </c>
      <c r="H61" s="4">
        <v>1</v>
      </c>
      <c r="I61" s="4">
        <v>1</v>
      </c>
      <c r="J61" s="4">
        <v>1</v>
      </c>
      <c r="K61" s="4" t="s">
        <v>30</v>
      </c>
      <c r="L61" s="4">
        <v>197</v>
      </c>
      <c r="M61" s="4">
        <v>197</v>
      </c>
      <c r="N61" s="4" t="s">
        <v>272</v>
      </c>
      <c r="O61" s="4" t="s">
        <v>211</v>
      </c>
      <c r="P61" s="4" t="s">
        <v>33</v>
      </c>
      <c r="Q61" s="4">
        <v>0</v>
      </c>
      <c r="R61" s="7">
        <v>44645</v>
      </c>
      <c r="S61" s="6">
        <v>44661</v>
      </c>
      <c r="T61" s="4" t="s">
        <v>34</v>
      </c>
      <c r="U61" s="4">
        <v>197</v>
      </c>
      <c r="V61" s="4">
        <v>0</v>
      </c>
      <c r="W61" s="4">
        <v>0</v>
      </c>
      <c r="X61" s="4" t="s">
        <v>35</v>
      </c>
      <c r="Y61" s="4" t="s">
        <v>35</v>
      </c>
    </row>
    <row r="62" s="4" customFormat="1" spans="1:25">
      <c r="A62" s="4" t="s">
        <v>273</v>
      </c>
      <c r="B62" s="4" t="s">
        <v>26</v>
      </c>
      <c r="C62" s="4" t="s">
        <v>27</v>
      </c>
      <c r="D62" s="4" t="s">
        <v>274</v>
      </c>
      <c r="E62" s="4" t="s">
        <v>275</v>
      </c>
      <c r="F62" s="6">
        <v>44645</v>
      </c>
      <c r="G62" s="6">
        <v>44646</v>
      </c>
      <c r="H62" s="4">
        <v>1</v>
      </c>
      <c r="I62" s="4">
        <v>1</v>
      </c>
      <c r="J62" s="4">
        <v>1</v>
      </c>
      <c r="K62" s="4" t="s">
        <v>30</v>
      </c>
      <c r="L62" s="4">
        <v>77</v>
      </c>
      <c r="M62" s="4">
        <v>77</v>
      </c>
      <c r="N62" s="4" t="s">
        <v>276</v>
      </c>
      <c r="O62" s="4" t="s">
        <v>211</v>
      </c>
      <c r="P62" s="4" t="s">
        <v>33</v>
      </c>
      <c r="Q62" s="4">
        <v>0</v>
      </c>
      <c r="R62" s="7">
        <v>44645</v>
      </c>
      <c r="S62" s="6">
        <v>44661</v>
      </c>
      <c r="T62" s="4" t="s">
        <v>34</v>
      </c>
      <c r="U62" s="4">
        <v>77</v>
      </c>
      <c r="V62" s="4">
        <v>0</v>
      </c>
      <c r="W62" s="4">
        <v>0</v>
      </c>
      <c r="X62" s="4" t="s">
        <v>277</v>
      </c>
      <c r="Y62" s="4" t="s">
        <v>35</v>
      </c>
    </row>
    <row r="63" s="4" customFormat="1" spans="1:25">
      <c r="A63" s="4" t="s">
        <v>278</v>
      </c>
      <c r="B63" s="4" t="s">
        <v>26</v>
      </c>
      <c r="C63" s="4" t="s">
        <v>27</v>
      </c>
      <c r="D63" s="4" t="s">
        <v>173</v>
      </c>
      <c r="E63" s="4" t="s">
        <v>279</v>
      </c>
      <c r="F63" s="6">
        <v>44645</v>
      </c>
      <c r="G63" s="6">
        <v>44646</v>
      </c>
      <c r="H63" s="4">
        <v>1</v>
      </c>
      <c r="I63" s="4">
        <v>1</v>
      </c>
      <c r="J63" s="4">
        <v>1</v>
      </c>
      <c r="K63" s="4" t="s">
        <v>30</v>
      </c>
      <c r="L63" s="4">
        <v>201</v>
      </c>
      <c r="M63" s="4">
        <v>201</v>
      </c>
      <c r="N63" s="4" t="s">
        <v>280</v>
      </c>
      <c r="O63" s="4" t="s">
        <v>211</v>
      </c>
      <c r="P63" s="4" t="s">
        <v>33</v>
      </c>
      <c r="Q63" s="4">
        <v>0</v>
      </c>
      <c r="R63" s="7">
        <v>44645</v>
      </c>
      <c r="S63" s="6">
        <v>44661</v>
      </c>
      <c r="T63" s="4" t="s">
        <v>34</v>
      </c>
      <c r="U63" s="4">
        <v>201</v>
      </c>
      <c r="V63" s="4">
        <v>0</v>
      </c>
      <c r="W63" s="4">
        <v>0</v>
      </c>
      <c r="X63" s="4" t="s">
        <v>35</v>
      </c>
      <c r="Y63" s="4" t="s">
        <v>281</v>
      </c>
    </row>
    <row r="64" s="4" customFormat="1" spans="1:25">
      <c r="A64" s="4" t="s">
        <v>282</v>
      </c>
      <c r="B64" s="4" t="s">
        <v>26</v>
      </c>
      <c r="C64" s="4" t="s">
        <v>27</v>
      </c>
      <c r="D64" s="4" t="s">
        <v>283</v>
      </c>
      <c r="E64" s="4" t="s">
        <v>284</v>
      </c>
      <c r="F64" s="6">
        <v>44645</v>
      </c>
      <c r="G64" s="6">
        <v>44646</v>
      </c>
      <c r="H64" s="4">
        <v>1</v>
      </c>
      <c r="I64" s="4">
        <v>1</v>
      </c>
      <c r="J64" s="4">
        <v>1</v>
      </c>
      <c r="K64" s="4" t="s">
        <v>30</v>
      </c>
      <c r="L64" s="4">
        <v>188</v>
      </c>
      <c r="M64" s="4">
        <v>188</v>
      </c>
      <c r="N64" s="4" t="s">
        <v>285</v>
      </c>
      <c r="O64" s="4" t="s">
        <v>211</v>
      </c>
      <c r="P64" s="4" t="s">
        <v>33</v>
      </c>
      <c r="Q64" s="4">
        <v>0</v>
      </c>
      <c r="R64" s="7">
        <v>44645</v>
      </c>
      <c r="S64" s="6">
        <v>44661</v>
      </c>
      <c r="T64" s="4" t="s">
        <v>34</v>
      </c>
      <c r="U64" s="4">
        <v>188</v>
      </c>
      <c r="V64" s="4">
        <v>0</v>
      </c>
      <c r="W64" s="4">
        <v>0</v>
      </c>
      <c r="X64" s="4" t="s">
        <v>35</v>
      </c>
      <c r="Y64" s="4" t="s">
        <v>286</v>
      </c>
    </row>
    <row r="65" s="4" customFormat="1" spans="1:25">
      <c r="A65" s="4" t="s">
        <v>287</v>
      </c>
      <c r="B65" s="4" t="s">
        <v>26</v>
      </c>
      <c r="C65" s="4" t="s">
        <v>27</v>
      </c>
      <c r="D65" s="4" t="s">
        <v>288</v>
      </c>
      <c r="E65" s="4"/>
      <c r="F65" s="6">
        <v>44645</v>
      </c>
      <c r="G65" s="6">
        <v>44646</v>
      </c>
      <c r="H65" s="4">
        <v>0</v>
      </c>
      <c r="I65" s="4">
        <v>1</v>
      </c>
      <c r="J65" s="4">
        <v>0</v>
      </c>
      <c r="K65" s="4" t="s">
        <v>30</v>
      </c>
      <c r="L65" s="4">
        <v>168</v>
      </c>
      <c r="M65" s="4">
        <v>168</v>
      </c>
      <c r="N65" s="4"/>
      <c r="O65" s="4" t="s">
        <v>211</v>
      </c>
      <c r="P65" s="4" t="s">
        <v>33</v>
      </c>
      <c r="Q65" s="4">
        <v>0</v>
      </c>
      <c r="R65" s="7">
        <v>44645</v>
      </c>
      <c r="S65" s="6">
        <v>44661</v>
      </c>
      <c r="T65" s="4" t="s">
        <v>34</v>
      </c>
      <c r="U65" s="4">
        <v>168</v>
      </c>
      <c r="V65" s="4">
        <v>0</v>
      </c>
      <c r="W65" s="4">
        <v>0</v>
      </c>
      <c r="X65" s="4" t="s">
        <v>35</v>
      </c>
      <c r="Y65" s="4" t="s">
        <v>35</v>
      </c>
    </row>
    <row r="66" s="4" customFormat="1" spans="1:25">
      <c r="A66" s="4" t="s">
        <v>289</v>
      </c>
      <c r="B66" s="4" t="s">
        <v>26</v>
      </c>
      <c r="C66" s="4" t="s">
        <v>27</v>
      </c>
      <c r="D66" s="4" t="s">
        <v>138</v>
      </c>
      <c r="E66" s="4" t="s">
        <v>139</v>
      </c>
      <c r="F66" s="6">
        <v>44645</v>
      </c>
      <c r="G66" s="6">
        <v>44646</v>
      </c>
      <c r="H66" s="4">
        <v>1</v>
      </c>
      <c r="I66" s="4">
        <v>1</v>
      </c>
      <c r="J66" s="4">
        <v>1</v>
      </c>
      <c r="K66" s="4" t="s">
        <v>30</v>
      </c>
      <c r="L66" s="4">
        <v>204</v>
      </c>
      <c r="M66" s="4">
        <v>204</v>
      </c>
      <c r="N66" s="4" t="s">
        <v>140</v>
      </c>
      <c r="O66" s="4" t="s">
        <v>211</v>
      </c>
      <c r="P66" s="4" t="s">
        <v>33</v>
      </c>
      <c r="Q66" s="4">
        <v>0</v>
      </c>
      <c r="R66" s="7">
        <v>44645</v>
      </c>
      <c r="S66" s="6">
        <v>44661</v>
      </c>
      <c r="T66" s="4" t="s">
        <v>34</v>
      </c>
      <c r="U66" s="4">
        <v>204</v>
      </c>
      <c r="V66" s="4">
        <v>0</v>
      </c>
      <c r="W66" s="4">
        <v>0</v>
      </c>
      <c r="X66" s="4" t="s">
        <v>290</v>
      </c>
      <c r="Y66" s="4" t="s">
        <v>291</v>
      </c>
    </row>
    <row r="67" s="4" customFormat="1" spans="1:25">
      <c r="A67" s="4" t="s">
        <v>292</v>
      </c>
      <c r="B67" s="4" t="s">
        <v>26</v>
      </c>
      <c r="C67" s="4" t="s">
        <v>27</v>
      </c>
      <c r="D67" s="4" t="s">
        <v>293</v>
      </c>
      <c r="E67" s="4" t="s">
        <v>294</v>
      </c>
      <c r="F67" s="6">
        <v>44645</v>
      </c>
      <c r="G67" s="6">
        <v>44646</v>
      </c>
      <c r="H67" s="4">
        <v>1</v>
      </c>
      <c r="I67" s="4">
        <v>1</v>
      </c>
      <c r="J67" s="4">
        <v>1</v>
      </c>
      <c r="K67" s="4" t="s">
        <v>30</v>
      </c>
      <c r="L67" s="4">
        <v>146</v>
      </c>
      <c r="M67" s="4">
        <v>146</v>
      </c>
      <c r="N67" s="4" t="s">
        <v>295</v>
      </c>
      <c r="O67" s="4" t="s">
        <v>211</v>
      </c>
      <c r="P67" s="4" t="s">
        <v>33</v>
      </c>
      <c r="Q67" s="4">
        <v>0</v>
      </c>
      <c r="R67" s="7">
        <v>44645</v>
      </c>
      <c r="S67" s="6">
        <v>44661</v>
      </c>
      <c r="T67" s="4" t="s">
        <v>34</v>
      </c>
      <c r="U67" s="4">
        <v>146</v>
      </c>
      <c r="V67" s="4">
        <v>0</v>
      </c>
      <c r="W67" s="4">
        <v>0</v>
      </c>
      <c r="X67" s="4" t="s">
        <v>296</v>
      </c>
      <c r="Y67" s="4" t="s">
        <v>35</v>
      </c>
    </row>
    <row r="68" s="4" customFormat="1" spans="1:25">
      <c r="A68" s="4" t="s">
        <v>297</v>
      </c>
      <c r="B68" s="4" t="s">
        <v>26</v>
      </c>
      <c r="C68" s="4" t="s">
        <v>27</v>
      </c>
      <c r="D68" s="4" t="s">
        <v>298</v>
      </c>
      <c r="E68" s="4" t="s">
        <v>299</v>
      </c>
      <c r="F68" s="6">
        <v>44645</v>
      </c>
      <c r="G68" s="6">
        <v>44646</v>
      </c>
      <c r="H68" s="4">
        <v>1</v>
      </c>
      <c r="I68" s="4">
        <v>1</v>
      </c>
      <c r="J68" s="4">
        <v>1</v>
      </c>
      <c r="K68" s="4" t="s">
        <v>30</v>
      </c>
      <c r="L68" s="4">
        <v>120</v>
      </c>
      <c r="M68" s="4">
        <v>120</v>
      </c>
      <c r="N68" s="4" t="s">
        <v>300</v>
      </c>
      <c r="O68" s="4" t="s">
        <v>211</v>
      </c>
      <c r="P68" s="4" t="s">
        <v>33</v>
      </c>
      <c r="Q68" s="4">
        <v>0</v>
      </c>
      <c r="R68" s="7">
        <v>44645</v>
      </c>
      <c r="S68" s="6">
        <v>44661</v>
      </c>
      <c r="T68" s="4" t="s">
        <v>34</v>
      </c>
      <c r="U68" s="4">
        <v>120</v>
      </c>
      <c r="V68" s="4">
        <v>0</v>
      </c>
      <c r="W68" s="4">
        <v>0</v>
      </c>
      <c r="X68" s="4" t="s">
        <v>35</v>
      </c>
      <c r="Y68" s="4" t="s">
        <v>35</v>
      </c>
    </row>
    <row r="69" s="4" customFormat="1" spans="1:25">
      <c r="A69" s="4" t="s">
        <v>301</v>
      </c>
      <c r="B69" s="4" t="s">
        <v>26</v>
      </c>
      <c r="C69" s="4" t="s">
        <v>27</v>
      </c>
      <c r="D69" s="4" t="s">
        <v>143</v>
      </c>
      <c r="E69" s="4" t="s">
        <v>144</v>
      </c>
      <c r="F69" s="6">
        <v>44645</v>
      </c>
      <c r="G69" s="6">
        <v>44646</v>
      </c>
      <c r="H69" s="4">
        <v>1</v>
      </c>
      <c r="I69" s="4">
        <v>1</v>
      </c>
      <c r="J69" s="4">
        <v>1</v>
      </c>
      <c r="K69" s="4" t="s">
        <v>30</v>
      </c>
      <c r="L69" s="4">
        <v>87</v>
      </c>
      <c r="M69" s="4">
        <v>87</v>
      </c>
      <c r="N69" s="4" t="s">
        <v>152</v>
      </c>
      <c r="O69" s="4" t="s">
        <v>211</v>
      </c>
      <c r="P69" s="4" t="s">
        <v>33</v>
      </c>
      <c r="Q69" s="4">
        <v>0</v>
      </c>
      <c r="R69" s="7">
        <v>44645</v>
      </c>
      <c r="S69" s="6">
        <v>44661</v>
      </c>
      <c r="T69" s="4" t="s">
        <v>34</v>
      </c>
      <c r="U69" s="4">
        <v>87</v>
      </c>
      <c r="V69" s="4">
        <v>0</v>
      </c>
      <c r="W69" s="4">
        <v>0</v>
      </c>
      <c r="X69" s="4" t="s">
        <v>35</v>
      </c>
      <c r="Y69" s="4" t="s">
        <v>35</v>
      </c>
    </row>
    <row r="70" s="4" customFormat="1" spans="1:25">
      <c r="A70" s="4" t="s">
        <v>302</v>
      </c>
      <c r="B70" s="4" t="s">
        <v>26</v>
      </c>
      <c r="C70" s="4" t="s">
        <v>27</v>
      </c>
      <c r="D70" s="4" t="s">
        <v>188</v>
      </c>
      <c r="E70" s="4" t="s">
        <v>189</v>
      </c>
      <c r="F70" s="6">
        <v>44645</v>
      </c>
      <c r="G70" s="6">
        <v>44646</v>
      </c>
      <c r="H70" s="4">
        <v>1</v>
      </c>
      <c r="I70" s="4">
        <v>1</v>
      </c>
      <c r="J70" s="4">
        <v>1</v>
      </c>
      <c r="K70" s="4" t="s">
        <v>30</v>
      </c>
      <c r="L70" s="4">
        <v>133</v>
      </c>
      <c r="M70" s="4">
        <v>133</v>
      </c>
      <c r="N70" s="4" t="s">
        <v>303</v>
      </c>
      <c r="O70" s="4" t="s">
        <v>211</v>
      </c>
      <c r="P70" s="4" t="s">
        <v>33</v>
      </c>
      <c r="Q70" s="4">
        <v>0</v>
      </c>
      <c r="R70" s="7">
        <v>44645</v>
      </c>
      <c r="S70" s="6">
        <v>44661</v>
      </c>
      <c r="T70" s="4" t="s">
        <v>34</v>
      </c>
      <c r="U70" s="4">
        <v>133</v>
      </c>
      <c r="V70" s="4">
        <v>0</v>
      </c>
      <c r="W70" s="4">
        <v>0</v>
      </c>
      <c r="X70" s="4" t="s">
        <v>35</v>
      </c>
      <c r="Y70" s="4" t="s">
        <v>35</v>
      </c>
    </row>
    <row r="71" s="4" customFormat="1" spans="1:25">
      <c r="A71" s="4" t="s">
        <v>304</v>
      </c>
      <c r="B71" s="4" t="s">
        <v>26</v>
      </c>
      <c r="C71" s="4" t="s">
        <v>27</v>
      </c>
      <c r="D71" s="4" t="s">
        <v>305</v>
      </c>
      <c r="E71" s="4" t="s">
        <v>306</v>
      </c>
      <c r="F71" s="6">
        <v>44645</v>
      </c>
      <c r="G71" s="6">
        <v>44646</v>
      </c>
      <c r="H71" s="4">
        <v>1</v>
      </c>
      <c r="I71" s="4">
        <v>1</v>
      </c>
      <c r="J71" s="4">
        <v>1</v>
      </c>
      <c r="K71" s="4" t="s">
        <v>30</v>
      </c>
      <c r="L71" s="4">
        <v>102</v>
      </c>
      <c r="M71" s="4">
        <v>102</v>
      </c>
      <c r="N71" s="4" t="s">
        <v>307</v>
      </c>
      <c r="O71" s="4" t="s">
        <v>211</v>
      </c>
      <c r="P71" s="4" t="s">
        <v>33</v>
      </c>
      <c r="Q71" s="4">
        <v>0</v>
      </c>
      <c r="R71" s="7">
        <v>44645</v>
      </c>
      <c r="S71" s="6">
        <v>44661</v>
      </c>
      <c r="T71" s="4" t="s">
        <v>34</v>
      </c>
      <c r="U71" s="4">
        <v>102</v>
      </c>
      <c r="V71" s="4">
        <v>0</v>
      </c>
      <c r="W71" s="4">
        <v>0</v>
      </c>
      <c r="X71" s="4" t="s">
        <v>308</v>
      </c>
      <c r="Y71" s="4" t="s">
        <v>309</v>
      </c>
    </row>
    <row r="72" s="4" customFormat="1" spans="1:25">
      <c r="A72" s="4" t="s">
        <v>310</v>
      </c>
      <c r="B72" s="4" t="s">
        <v>26</v>
      </c>
      <c r="C72" s="4" t="s">
        <v>27</v>
      </c>
      <c r="D72" s="4" t="s">
        <v>274</v>
      </c>
      <c r="E72" s="4" t="s">
        <v>275</v>
      </c>
      <c r="F72" s="6">
        <v>44645</v>
      </c>
      <c r="G72" s="6">
        <v>44646</v>
      </c>
      <c r="H72" s="4">
        <v>1</v>
      </c>
      <c r="I72" s="4">
        <v>1</v>
      </c>
      <c r="J72" s="4">
        <v>1</v>
      </c>
      <c r="K72" s="4" t="s">
        <v>30</v>
      </c>
      <c r="L72" s="4">
        <v>81</v>
      </c>
      <c r="M72" s="4">
        <v>81</v>
      </c>
      <c r="N72" s="4" t="s">
        <v>311</v>
      </c>
      <c r="O72" s="4" t="s">
        <v>211</v>
      </c>
      <c r="P72" s="4" t="s">
        <v>33</v>
      </c>
      <c r="Q72" s="4">
        <v>0</v>
      </c>
      <c r="R72" s="7">
        <v>44645</v>
      </c>
      <c r="S72" s="6">
        <v>44661</v>
      </c>
      <c r="T72" s="4" t="s">
        <v>34</v>
      </c>
      <c r="U72" s="4">
        <v>81</v>
      </c>
      <c r="V72" s="4">
        <v>0</v>
      </c>
      <c r="W72" s="4">
        <v>0</v>
      </c>
      <c r="X72" s="4" t="s">
        <v>35</v>
      </c>
      <c r="Y72" s="4" t="s">
        <v>35</v>
      </c>
    </row>
    <row r="73" s="4" customFormat="1" spans="1:25">
      <c r="A73" s="4" t="s">
        <v>312</v>
      </c>
      <c r="B73" s="4" t="s">
        <v>26</v>
      </c>
      <c r="C73" s="4" t="s">
        <v>27</v>
      </c>
      <c r="D73" s="4" t="s">
        <v>313</v>
      </c>
      <c r="E73" s="4" t="s">
        <v>314</v>
      </c>
      <c r="F73" s="6">
        <v>44645</v>
      </c>
      <c r="G73" s="6">
        <v>44646</v>
      </c>
      <c r="H73" s="4">
        <v>1</v>
      </c>
      <c r="I73" s="4">
        <v>1</v>
      </c>
      <c r="J73" s="4">
        <v>1</v>
      </c>
      <c r="K73" s="4" t="s">
        <v>30</v>
      </c>
      <c r="L73" s="4">
        <v>87</v>
      </c>
      <c r="M73" s="4">
        <v>87</v>
      </c>
      <c r="N73" s="4" t="s">
        <v>315</v>
      </c>
      <c r="O73" s="4" t="s">
        <v>211</v>
      </c>
      <c r="P73" s="4" t="s">
        <v>33</v>
      </c>
      <c r="Q73" s="4">
        <v>0</v>
      </c>
      <c r="R73" s="7">
        <v>44645</v>
      </c>
      <c r="S73" s="6">
        <v>44661</v>
      </c>
      <c r="T73" s="4" t="s">
        <v>34</v>
      </c>
      <c r="U73" s="4">
        <v>87</v>
      </c>
      <c r="V73" s="4">
        <v>0</v>
      </c>
      <c r="W73" s="4">
        <v>0</v>
      </c>
      <c r="X73" s="4" t="s">
        <v>35</v>
      </c>
      <c r="Y73" s="4" t="s">
        <v>35</v>
      </c>
    </row>
    <row r="74" s="4" customFormat="1" spans="1:25">
      <c r="A74" s="4" t="s">
        <v>316</v>
      </c>
      <c r="B74" s="4" t="s">
        <v>26</v>
      </c>
      <c r="C74" s="4" t="s">
        <v>27</v>
      </c>
      <c r="D74" s="4" t="s">
        <v>317</v>
      </c>
      <c r="E74" s="4" t="s">
        <v>318</v>
      </c>
      <c r="F74" s="6">
        <v>44645</v>
      </c>
      <c r="G74" s="6">
        <v>44646</v>
      </c>
      <c r="H74" s="4">
        <v>1</v>
      </c>
      <c r="I74" s="4">
        <v>1</v>
      </c>
      <c r="J74" s="4">
        <v>1</v>
      </c>
      <c r="K74" s="4" t="s">
        <v>30</v>
      </c>
      <c r="L74" s="4">
        <v>130</v>
      </c>
      <c r="M74" s="4">
        <v>130</v>
      </c>
      <c r="N74" s="4" t="s">
        <v>319</v>
      </c>
      <c r="O74" s="4" t="s">
        <v>211</v>
      </c>
      <c r="P74" s="4" t="s">
        <v>33</v>
      </c>
      <c r="Q74" s="4">
        <v>0</v>
      </c>
      <c r="R74" s="7">
        <v>44645</v>
      </c>
      <c r="S74" s="6">
        <v>44661</v>
      </c>
      <c r="T74" s="4" t="s">
        <v>34</v>
      </c>
      <c r="U74" s="4">
        <v>130</v>
      </c>
      <c r="V74" s="4">
        <v>0</v>
      </c>
      <c r="W74" s="4">
        <v>0</v>
      </c>
      <c r="X74" s="4" t="s">
        <v>320</v>
      </c>
      <c r="Y74" s="4" t="s">
        <v>35</v>
      </c>
    </row>
    <row r="75" s="4" customFormat="1" spans="1:25">
      <c r="A75" s="4" t="s">
        <v>321</v>
      </c>
      <c r="B75" s="4" t="s">
        <v>26</v>
      </c>
      <c r="C75" s="4" t="s">
        <v>27</v>
      </c>
      <c r="D75" s="4" t="s">
        <v>322</v>
      </c>
      <c r="E75" s="4"/>
      <c r="F75" s="6">
        <v>44645</v>
      </c>
      <c r="G75" s="6">
        <v>44646</v>
      </c>
      <c r="H75" s="4">
        <v>0</v>
      </c>
      <c r="I75" s="4">
        <v>1</v>
      </c>
      <c r="J75" s="4">
        <v>0</v>
      </c>
      <c r="K75" s="4" t="s">
        <v>30</v>
      </c>
      <c r="L75" s="4">
        <v>139</v>
      </c>
      <c r="M75" s="4">
        <v>139</v>
      </c>
      <c r="N75" s="4"/>
      <c r="O75" s="4" t="s">
        <v>211</v>
      </c>
      <c r="P75" s="4" t="s">
        <v>33</v>
      </c>
      <c r="Q75" s="4">
        <v>0</v>
      </c>
      <c r="R75" s="7">
        <v>44645</v>
      </c>
      <c r="S75" s="6">
        <v>44661</v>
      </c>
      <c r="T75" s="4" t="s">
        <v>34</v>
      </c>
      <c r="U75" s="4">
        <v>139</v>
      </c>
      <c r="V75" s="4">
        <v>0</v>
      </c>
      <c r="W75" s="4">
        <v>0</v>
      </c>
      <c r="X75" s="4" t="s">
        <v>35</v>
      </c>
      <c r="Y75" s="4" t="s">
        <v>35</v>
      </c>
    </row>
    <row r="76" s="4" customFormat="1" spans="1:25">
      <c r="A76" s="4" t="s">
        <v>323</v>
      </c>
      <c r="B76" s="4" t="s">
        <v>26</v>
      </c>
      <c r="C76" s="4" t="s">
        <v>27</v>
      </c>
      <c r="D76" s="4" t="s">
        <v>252</v>
      </c>
      <c r="E76" s="4" t="s">
        <v>253</v>
      </c>
      <c r="F76" s="6">
        <v>44645</v>
      </c>
      <c r="G76" s="6">
        <v>44646</v>
      </c>
      <c r="H76" s="4">
        <v>1</v>
      </c>
      <c r="I76" s="4">
        <v>1</v>
      </c>
      <c r="J76" s="4">
        <v>1</v>
      </c>
      <c r="K76" s="4" t="s">
        <v>30</v>
      </c>
      <c r="L76" s="4">
        <v>770</v>
      </c>
      <c r="M76" s="4">
        <v>770</v>
      </c>
      <c r="N76" s="4" t="s">
        <v>324</v>
      </c>
      <c r="O76" s="4" t="s">
        <v>211</v>
      </c>
      <c r="P76" s="4" t="s">
        <v>33</v>
      </c>
      <c r="Q76" s="4">
        <v>0</v>
      </c>
      <c r="R76" s="7">
        <v>44645</v>
      </c>
      <c r="S76" s="6">
        <v>44661</v>
      </c>
      <c r="T76" s="4" t="s">
        <v>34</v>
      </c>
      <c r="U76" s="4">
        <v>770</v>
      </c>
      <c r="V76" s="4">
        <v>0</v>
      </c>
      <c r="W76" s="4">
        <v>0</v>
      </c>
      <c r="X76" s="4" t="s">
        <v>35</v>
      </c>
      <c r="Y76" s="4" t="s">
        <v>35</v>
      </c>
    </row>
    <row r="77" s="4" customFormat="1" spans="1:25">
      <c r="A77" s="4" t="s">
        <v>325</v>
      </c>
      <c r="B77" s="4" t="s">
        <v>26</v>
      </c>
      <c r="C77" s="4" t="s">
        <v>27</v>
      </c>
      <c r="D77" s="4" t="s">
        <v>183</v>
      </c>
      <c r="E77" s="4" t="s">
        <v>184</v>
      </c>
      <c r="F77" s="6">
        <v>44645</v>
      </c>
      <c r="G77" s="6">
        <v>44646</v>
      </c>
      <c r="H77" s="4">
        <v>1</v>
      </c>
      <c r="I77" s="4">
        <v>1</v>
      </c>
      <c r="J77" s="4">
        <v>1</v>
      </c>
      <c r="K77" s="4" t="s">
        <v>30</v>
      </c>
      <c r="L77" s="4">
        <v>114</v>
      </c>
      <c r="M77" s="4">
        <v>114</v>
      </c>
      <c r="N77" s="4" t="s">
        <v>326</v>
      </c>
      <c r="O77" s="4" t="s">
        <v>211</v>
      </c>
      <c r="P77" s="4" t="s">
        <v>33</v>
      </c>
      <c r="Q77" s="4">
        <v>0</v>
      </c>
      <c r="R77" s="7">
        <v>44645</v>
      </c>
      <c r="S77" s="6">
        <v>44661</v>
      </c>
      <c r="T77" s="4" t="s">
        <v>34</v>
      </c>
      <c r="U77" s="4">
        <v>114</v>
      </c>
      <c r="V77" s="4">
        <v>0</v>
      </c>
      <c r="W77" s="4">
        <v>0</v>
      </c>
      <c r="X77" s="4" t="s">
        <v>327</v>
      </c>
      <c r="Y77" s="4" t="s">
        <v>328</v>
      </c>
    </row>
    <row r="78" s="4" customFormat="1" spans="1:25">
      <c r="A78" s="4" t="s">
        <v>329</v>
      </c>
      <c r="B78" s="4" t="s">
        <v>26</v>
      </c>
      <c r="C78" s="4" t="s">
        <v>27</v>
      </c>
      <c r="D78" s="4" t="s">
        <v>127</v>
      </c>
      <c r="E78" s="4" t="s">
        <v>232</v>
      </c>
      <c r="F78" s="6">
        <v>44645</v>
      </c>
      <c r="G78" s="6">
        <v>44646</v>
      </c>
      <c r="H78" s="4">
        <v>2</v>
      </c>
      <c r="I78" s="4">
        <v>1</v>
      </c>
      <c r="J78" s="4">
        <v>2</v>
      </c>
      <c r="K78" s="4" t="s">
        <v>30</v>
      </c>
      <c r="L78" s="4">
        <v>478</v>
      </c>
      <c r="M78" s="4">
        <v>478</v>
      </c>
      <c r="N78" s="4" t="s">
        <v>330</v>
      </c>
      <c r="O78" s="4" t="s">
        <v>211</v>
      </c>
      <c r="P78" s="4" t="s">
        <v>33</v>
      </c>
      <c r="Q78" s="4">
        <v>0</v>
      </c>
      <c r="R78" s="7">
        <v>44645</v>
      </c>
      <c r="S78" s="6">
        <v>44661</v>
      </c>
      <c r="T78" s="4" t="s">
        <v>34</v>
      </c>
      <c r="U78" s="4">
        <v>478</v>
      </c>
      <c r="V78" s="4">
        <v>0</v>
      </c>
      <c r="W78" s="4">
        <v>0</v>
      </c>
      <c r="X78" s="4" t="s">
        <v>35</v>
      </c>
      <c r="Y78" s="4" t="s">
        <v>35</v>
      </c>
    </row>
    <row r="79" s="4" customFormat="1" spans="1:25">
      <c r="A79" s="4" t="s">
        <v>331</v>
      </c>
      <c r="B79" s="4" t="s">
        <v>26</v>
      </c>
      <c r="C79" s="4" t="s">
        <v>27</v>
      </c>
      <c r="D79" s="4" t="s">
        <v>332</v>
      </c>
      <c r="E79" s="4" t="s">
        <v>333</v>
      </c>
      <c r="F79" s="6">
        <v>44645</v>
      </c>
      <c r="G79" s="6">
        <v>44646</v>
      </c>
      <c r="H79" s="4">
        <v>1</v>
      </c>
      <c r="I79" s="4">
        <v>1</v>
      </c>
      <c r="J79" s="4">
        <v>1</v>
      </c>
      <c r="K79" s="4" t="s">
        <v>30</v>
      </c>
      <c r="L79" s="4">
        <v>1393</v>
      </c>
      <c r="M79" s="4">
        <v>1393</v>
      </c>
      <c r="N79" s="4" t="s">
        <v>334</v>
      </c>
      <c r="O79" s="4" t="s">
        <v>211</v>
      </c>
      <c r="P79" s="4" t="s">
        <v>33</v>
      </c>
      <c r="Q79" s="4">
        <v>0</v>
      </c>
      <c r="R79" s="7">
        <v>44645</v>
      </c>
      <c r="S79" s="6">
        <v>44661</v>
      </c>
      <c r="T79" s="4" t="s">
        <v>34</v>
      </c>
      <c r="U79" s="4">
        <v>1393</v>
      </c>
      <c r="V79" s="4">
        <v>0</v>
      </c>
      <c r="W79" s="4">
        <v>0</v>
      </c>
      <c r="X79" s="4" t="s">
        <v>335</v>
      </c>
      <c r="Y79" s="4" t="s">
        <v>336</v>
      </c>
    </row>
    <row r="80" s="4" customFormat="1" spans="1:25">
      <c r="A80" s="4" t="s">
        <v>337</v>
      </c>
      <c r="B80" s="4" t="s">
        <v>26</v>
      </c>
      <c r="C80" s="4" t="s">
        <v>27</v>
      </c>
      <c r="D80" s="4" t="s">
        <v>217</v>
      </c>
      <c r="E80" s="4" t="s">
        <v>236</v>
      </c>
      <c r="F80" s="6">
        <v>44646</v>
      </c>
      <c r="G80" s="6">
        <v>44647</v>
      </c>
      <c r="H80" s="4">
        <v>1</v>
      </c>
      <c r="I80" s="4">
        <v>1</v>
      </c>
      <c r="J80" s="4">
        <v>1</v>
      </c>
      <c r="K80" s="4" t="s">
        <v>30</v>
      </c>
      <c r="L80" s="4">
        <v>506</v>
      </c>
      <c r="M80" s="4">
        <v>506</v>
      </c>
      <c r="N80" s="4" t="s">
        <v>219</v>
      </c>
      <c r="O80" s="4" t="s">
        <v>338</v>
      </c>
      <c r="P80" s="4" t="s">
        <v>33</v>
      </c>
      <c r="Q80" s="4">
        <v>0</v>
      </c>
      <c r="R80" s="7">
        <v>44625</v>
      </c>
      <c r="S80" s="6">
        <v>44662</v>
      </c>
      <c r="T80" s="4" t="s">
        <v>34</v>
      </c>
      <c r="U80" s="4">
        <v>506</v>
      </c>
      <c r="V80" s="4">
        <v>0</v>
      </c>
      <c r="W80" s="4">
        <v>0</v>
      </c>
      <c r="X80" s="4" t="s">
        <v>35</v>
      </c>
      <c r="Y80" s="4" t="s">
        <v>339</v>
      </c>
    </row>
    <row r="81" s="4" customFormat="1" spans="1:25">
      <c r="A81" s="4" t="s">
        <v>340</v>
      </c>
      <c r="B81" s="4" t="s">
        <v>26</v>
      </c>
      <c r="C81" s="4" t="s">
        <v>27</v>
      </c>
      <c r="D81" s="4" t="s">
        <v>341</v>
      </c>
      <c r="E81" s="4" t="s">
        <v>342</v>
      </c>
      <c r="F81" s="6">
        <v>44646</v>
      </c>
      <c r="G81" s="6">
        <v>44647</v>
      </c>
      <c r="H81" s="4">
        <v>1</v>
      </c>
      <c r="I81" s="4">
        <v>1</v>
      </c>
      <c r="J81" s="4">
        <v>1</v>
      </c>
      <c r="K81" s="4" t="s">
        <v>30</v>
      </c>
      <c r="L81" s="4">
        <v>298</v>
      </c>
      <c r="M81" s="4">
        <v>298</v>
      </c>
      <c r="N81" s="4" t="s">
        <v>343</v>
      </c>
      <c r="O81" s="4" t="s">
        <v>338</v>
      </c>
      <c r="P81" s="4" t="s">
        <v>33</v>
      </c>
      <c r="Q81" s="4">
        <v>0</v>
      </c>
      <c r="R81" s="7">
        <v>44630</v>
      </c>
      <c r="S81" s="6">
        <v>44662</v>
      </c>
      <c r="T81" s="4" t="s">
        <v>34</v>
      </c>
      <c r="U81" s="4">
        <v>298</v>
      </c>
      <c r="V81" s="4">
        <v>0</v>
      </c>
      <c r="W81" s="4">
        <v>0</v>
      </c>
      <c r="X81" s="4" t="s">
        <v>35</v>
      </c>
      <c r="Y81" s="4" t="s">
        <v>35</v>
      </c>
    </row>
    <row r="82" s="4" customFormat="1" spans="1:25">
      <c r="A82" s="4" t="s">
        <v>344</v>
      </c>
      <c r="B82" s="4" t="s">
        <v>26</v>
      </c>
      <c r="C82" s="4" t="s">
        <v>27</v>
      </c>
      <c r="D82" s="4" t="s">
        <v>345</v>
      </c>
      <c r="E82" s="4"/>
      <c r="F82" s="6">
        <v>44646</v>
      </c>
      <c r="G82" s="6">
        <v>44647</v>
      </c>
      <c r="H82" s="4">
        <v>0</v>
      </c>
      <c r="I82" s="4">
        <v>1</v>
      </c>
      <c r="J82" s="4">
        <v>0</v>
      </c>
      <c r="K82" s="4" t="s">
        <v>30</v>
      </c>
      <c r="L82" s="4">
        <v>455</v>
      </c>
      <c r="M82" s="4">
        <v>455</v>
      </c>
      <c r="N82" s="4"/>
      <c r="O82" s="4" t="s">
        <v>338</v>
      </c>
      <c r="P82" s="4" t="s">
        <v>33</v>
      </c>
      <c r="Q82" s="4">
        <v>0</v>
      </c>
      <c r="R82" s="7">
        <v>44632</v>
      </c>
      <c r="S82" s="6">
        <v>44662</v>
      </c>
      <c r="T82" s="4" t="s">
        <v>34</v>
      </c>
      <c r="U82" s="4">
        <v>455</v>
      </c>
      <c r="V82" s="4">
        <v>0</v>
      </c>
      <c r="W82" s="4">
        <v>0</v>
      </c>
      <c r="X82" s="4" t="s">
        <v>35</v>
      </c>
      <c r="Y82" s="4" t="s">
        <v>35</v>
      </c>
    </row>
    <row r="83" s="4" customFormat="1" spans="1:25">
      <c r="A83" s="4" t="s">
        <v>344</v>
      </c>
      <c r="B83" s="4" t="s">
        <v>26</v>
      </c>
      <c r="C83" s="4" t="s">
        <v>45</v>
      </c>
      <c r="D83" s="4" t="s">
        <v>345</v>
      </c>
      <c r="E83" s="4"/>
      <c r="F83" s="6">
        <v>44646</v>
      </c>
      <c r="G83" s="6">
        <v>44647</v>
      </c>
      <c r="H83" s="4">
        <v>0</v>
      </c>
      <c r="I83" s="4">
        <v>1</v>
      </c>
      <c r="J83" s="4">
        <v>0</v>
      </c>
      <c r="K83" s="4" t="s">
        <v>30</v>
      </c>
      <c r="L83" s="4">
        <v>-455</v>
      </c>
      <c r="M83" s="4">
        <v>-455</v>
      </c>
      <c r="N83" s="4"/>
      <c r="O83" s="4" t="s">
        <v>338</v>
      </c>
      <c r="P83" s="4" t="s">
        <v>33</v>
      </c>
      <c r="Q83" s="4">
        <v>0</v>
      </c>
      <c r="R83" s="7">
        <v>44632</v>
      </c>
      <c r="S83" s="6">
        <v>44662</v>
      </c>
      <c r="T83" s="4" t="s">
        <v>34</v>
      </c>
      <c r="U83" s="4">
        <v>-455</v>
      </c>
      <c r="V83" s="4">
        <v>0</v>
      </c>
      <c r="W83" s="4">
        <v>0</v>
      </c>
      <c r="X83" s="4" t="s">
        <v>35</v>
      </c>
      <c r="Y83" s="4" t="s">
        <v>35</v>
      </c>
    </row>
    <row r="84" s="4" customFormat="1" spans="1:25">
      <c r="A84" s="4" t="s">
        <v>346</v>
      </c>
      <c r="B84" s="4" t="s">
        <v>26</v>
      </c>
      <c r="C84" s="4" t="s">
        <v>27</v>
      </c>
      <c r="D84" s="4" t="s">
        <v>89</v>
      </c>
      <c r="E84" s="4" t="s">
        <v>240</v>
      </c>
      <c r="F84" s="6">
        <v>44646</v>
      </c>
      <c r="G84" s="6">
        <v>44647</v>
      </c>
      <c r="H84" s="4">
        <v>1</v>
      </c>
      <c r="I84" s="4">
        <v>1</v>
      </c>
      <c r="J84" s="4">
        <v>1</v>
      </c>
      <c r="K84" s="4" t="s">
        <v>30</v>
      </c>
      <c r="L84" s="4">
        <v>511</v>
      </c>
      <c r="M84" s="4">
        <v>511</v>
      </c>
      <c r="N84" s="4" t="s">
        <v>347</v>
      </c>
      <c r="O84" s="4" t="s">
        <v>338</v>
      </c>
      <c r="P84" s="4" t="s">
        <v>33</v>
      </c>
      <c r="Q84" s="4">
        <v>0</v>
      </c>
      <c r="R84" s="7">
        <v>44635</v>
      </c>
      <c r="S84" s="6">
        <v>44662</v>
      </c>
      <c r="T84" s="4" t="s">
        <v>34</v>
      </c>
      <c r="U84" s="4">
        <v>511</v>
      </c>
      <c r="V84" s="4">
        <v>0</v>
      </c>
      <c r="W84" s="4">
        <v>0</v>
      </c>
      <c r="X84" s="4" t="s">
        <v>35</v>
      </c>
      <c r="Y84" s="4" t="s">
        <v>348</v>
      </c>
    </row>
    <row r="85" s="4" customFormat="1" spans="1:25">
      <c r="A85" s="4" t="s">
        <v>349</v>
      </c>
      <c r="B85" s="4" t="s">
        <v>26</v>
      </c>
      <c r="C85" s="4" t="s">
        <v>27</v>
      </c>
      <c r="D85" s="4" t="s">
        <v>350</v>
      </c>
      <c r="E85" s="4" t="s">
        <v>351</v>
      </c>
      <c r="F85" s="6">
        <v>44646</v>
      </c>
      <c r="G85" s="6">
        <v>44647</v>
      </c>
      <c r="H85" s="4">
        <v>1</v>
      </c>
      <c r="I85" s="4">
        <v>1</v>
      </c>
      <c r="J85" s="4">
        <v>1</v>
      </c>
      <c r="K85" s="4" t="s">
        <v>30</v>
      </c>
      <c r="L85" s="4">
        <v>280</v>
      </c>
      <c r="M85" s="4">
        <v>280</v>
      </c>
      <c r="N85" s="4" t="s">
        <v>352</v>
      </c>
      <c r="O85" s="4" t="s">
        <v>338</v>
      </c>
      <c r="P85" s="4" t="s">
        <v>33</v>
      </c>
      <c r="Q85" s="4">
        <v>0</v>
      </c>
      <c r="R85" s="7">
        <v>44638</v>
      </c>
      <c r="S85" s="6">
        <v>44662</v>
      </c>
      <c r="T85" s="4" t="s">
        <v>34</v>
      </c>
      <c r="U85" s="4">
        <v>280</v>
      </c>
      <c r="V85" s="4">
        <v>0</v>
      </c>
      <c r="W85" s="4">
        <v>0</v>
      </c>
      <c r="X85" s="4" t="s">
        <v>353</v>
      </c>
      <c r="Y85" s="4" t="s">
        <v>354</v>
      </c>
    </row>
    <row r="86" s="4" customFormat="1" spans="1:25">
      <c r="A86" s="4" t="s">
        <v>355</v>
      </c>
      <c r="B86" s="4" t="s">
        <v>26</v>
      </c>
      <c r="C86" s="4" t="s">
        <v>27</v>
      </c>
      <c r="D86" s="4" t="s">
        <v>356</v>
      </c>
      <c r="E86" s="4"/>
      <c r="F86" s="6">
        <v>44645</v>
      </c>
      <c r="G86" s="6">
        <v>44647</v>
      </c>
      <c r="H86" s="4">
        <v>0</v>
      </c>
      <c r="I86" s="4">
        <v>2</v>
      </c>
      <c r="J86" s="4">
        <v>0</v>
      </c>
      <c r="K86" s="4" t="s">
        <v>30</v>
      </c>
      <c r="L86" s="4">
        <v>828</v>
      </c>
      <c r="M86" s="4">
        <v>828</v>
      </c>
      <c r="N86" s="4"/>
      <c r="O86" s="4" t="s">
        <v>338</v>
      </c>
      <c r="P86" s="4" t="s">
        <v>33</v>
      </c>
      <c r="Q86" s="4">
        <v>0</v>
      </c>
      <c r="R86" s="7">
        <v>44640</v>
      </c>
      <c r="S86" s="6">
        <v>44662</v>
      </c>
      <c r="T86" s="4" t="s">
        <v>34</v>
      </c>
      <c r="U86" s="4">
        <v>828</v>
      </c>
      <c r="V86" s="4">
        <v>0</v>
      </c>
      <c r="W86" s="4">
        <v>0</v>
      </c>
      <c r="X86" s="4" t="s">
        <v>35</v>
      </c>
      <c r="Y86" s="4" t="s">
        <v>35</v>
      </c>
    </row>
    <row r="87" s="4" customFormat="1" spans="1:25">
      <c r="A87" s="4" t="s">
        <v>357</v>
      </c>
      <c r="B87" s="4" t="s">
        <v>26</v>
      </c>
      <c r="C87" s="4" t="s">
        <v>27</v>
      </c>
      <c r="D87" s="4" t="s">
        <v>37</v>
      </c>
      <c r="E87" s="4" t="s">
        <v>38</v>
      </c>
      <c r="F87" s="6">
        <v>44643</v>
      </c>
      <c r="G87" s="6">
        <v>44647</v>
      </c>
      <c r="H87" s="4">
        <v>1</v>
      </c>
      <c r="I87" s="4">
        <v>4</v>
      </c>
      <c r="J87" s="4">
        <v>4</v>
      </c>
      <c r="K87" s="4" t="s">
        <v>30</v>
      </c>
      <c r="L87" s="4">
        <v>1524</v>
      </c>
      <c r="M87" s="4">
        <v>1524</v>
      </c>
      <c r="N87" s="4" t="s">
        <v>358</v>
      </c>
      <c r="O87" s="4" t="s">
        <v>338</v>
      </c>
      <c r="P87" s="4" t="s">
        <v>33</v>
      </c>
      <c r="Q87" s="4">
        <v>0</v>
      </c>
      <c r="R87" s="7">
        <v>44640</v>
      </c>
      <c r="S87" s="6">
        <v>44662</v>
      </c>
      <c r="T87" s="4" t="s">
        <v>34</v>
      </c>
      <c r="U87" s="4">
        <v>1524</v>
      </c>
      <c r="V87" s="4">
        <v>0</v>
      </c>
      <c r="W87" s="4">
        <v>0</v>
      </c>
      <c r="X87" s="4" t="s">
        <v>35</v>
      </c>
      <c r="Y87" s="4" t="s">
        <v>35</v>
      </c>
    </row>
    <row r="88" s="4" customFormat="1" spans="1:25">
      <c r="A88" s="4" t="s">
        <v>359</v>
      </c>
      <c r="B88" s="4" t="s">
        <v>26</v>
      </c>
      <c r="C88" s="4" t="s">
        <v>27</v>
      </c>
      <c r="D88" s="4" t="s">
        <v>360</v>
      </c>
      <c r="E88" s="4" t="s">
        <v>108</v>
      </c>
      <c r="F88" s="6">
        <v>44646</v>
      </c>
      <c r="G88" s="6">
        <v>44647</v>
      </c>
      <c r="H88" s="4">
        <v>1</v>
      </c>
      <c r="I88" s="4">
        <v>1</v>
      </c>
      <c r="J88" s="4">
        <v>1</v>
      </c>
      <c r="K88" s="4" t="s">
        <v>30</v>
      </c>
      <c r="L88" s="4">
        <v>665</v>
      </c>
      <c r="M88" s="4">
        <v>665</v>
      </c>
      <c r="N88" s="4" t="s">
        <v>361</v>
      </c>
      <c r="O88" s="4" t="s">
        <v>338</v>
      </c>
      <c r="P88" s="4" t="s">
        <v>33</v>
      </c>
      <c r="Q88" s="4">
        <v>0</v>
      </c>
      <c r="R88" s="7">
        <v>44640</v>
      </c>
      <c r="S88" s="6">
        <v>44662</v>
      </c>
      <c r="T88" s="4" t="s">
        <v>34</v>
      </c>
      <c r="U88" s="4">
        <v>665</v>
      </c>
      <c r="V88" s="4">
        <v>0</v>
      </c>
      <c r="W88" s="4">
        <v>0</v>
      </c>
      <c r="X88" s="4" t="s">
        <v>35</v>
      </c>
      <c r="Y88" s="4" t="s">
        <v>362</v>
      </c>
    </row>
    <row r="89" s="4" customFormat="1" spans="1:25">
      <c r="A89" s="4" t="s">
        <v>363</v>
      </c>
      <c r="B89" s="4" t="s">
        <v>26</v>
      </c>
      <c r="C89" s="4" t="s">
        <v>27</v>
      </c>
      <c r="D89" s="4" t="s">
        <v>364</v>
      </c>
      <c r="E89" s="4" t="s">
        <v>108</v>
      </c>
      <c r="F89" s="6">
        <v>44646</v>
      </c>
      <c r="G89" s="6">
        <v>44647</v>
      </c>
      <c r="H89" s="4">
        <v>1</v>
      </c>
      <c r="I89" s="4">
        <v>1</v>
      </c>
      <c r="J89" s="4">
        <v>1</v>
      </c>
      <c r="K89" s="4" t="s">
        <v>30</v>
      </c>
      <c r="L89" s="4">
        <v>670</v>
      </c>
      <c r="M89" s="4">
        <v>670</v>
      </c>
      <c r="N89" s="4" t="s">
        <v>365</v>
      </c>
      <c r="O89" s="4" t="s">
        <v>338</v>
      </c>
      <c r="P89" s="4" t="s">
        <v>33</v>
      </c>
      <c r="Q89" s="4">
        <v>0</v>
      </c>
      <c r="R89" s="7">
        <v>44642</v>
      </c>
      <c r="S89" s="6">
        <v>44662</v>
      </c>
      <c r="T89" s="4" t="s">
        <v>34</v>
      </c>
      <c r="U89" s="4">
        <v>670</v>
      </c>
      <c r="V89" s="4">
        <v>0</v>
      </c>
      <c r="W89" s="4">
        <v>0</v>
      </c>
      <c r="X89" s="4" t="s">
        <v>35</v>
      </c>
      <c r="Y89" s="4" t="s">
        <v>366</v>
      </c>
    </row>
    <row r="90" s="4" customFormat="1" spans="1:25">
      <c r="A90" s="4" t="s">
        <v>367</v>
      </c>
      <c r="B90" s="4" t="s">
        <v>26</v>
      </c>
      <c r="C90" s="4" t="s">
        <v>27</v>
      </c>
      <c r="D90" s="4" t="s">
        <v>364</v>
      </c>
      <c r="E90" s="4" t="s">
        <v>108</v>
      </c>
      <c r="F90" s="6">
        <v>44646</v>
      </c>
      <c r="G90" s="6">
        <v>44647</v>
      </c>
      <c r="H90" s="4">
        <v>1</v>
      </c>
      <c r="I90" s="4">
        <v>1</v>
      </c>
      <c r="J90" s="4">
        <v>1</v>
      </c>
      <c r="K90" s="4" t="s">
        <v>30</v>
      </c>
      <c r="L90" s="4">
        <v>670</v>
      </c>
      <c r="M90" s="4">
        <v>670</v>
      </c>
      <c r="N90" s="4" t="s">
        <v>368</v>
      </c>
      <c r="O90" s="4" t="s">
        <v>338</v>
      </c>
      <c r="P90" s="4" t="s">
        <v>33</v>
      </c>
      <c r="Q90" s="4">
        <v>0</v>
      </c>
      <c r="R90" s="7">
        <v>44642</v>
      </c>
      <c r="S90" s="6">
        <v>44662</v>
      </c>
      <c r="T90" s="4" t="s">
        <v>34</v>
      </c>
      <c r="U90" s="4">
        <v>670</v>
      </c>
      <c r="V90" s="4">
        <v>0</v>
      </c>
      <c r="W90" s="4">
        <v>0</v>
      </c>
      <c r="X90" s="4" t="s">
        <v>35</v>
      </c>
      <c r="Y90" s="4" t="s">
        <v>369</v>
      </c>
    </row>
    <row r="91" s="4" customFormat="1" spans="1:25">
      <c r="A91" s="4" t="s">
        <v>370</v>
      </c>
      <c r="B91" s="4" t="s">
        <v>26</v>
      </c>
      <c r="C91" s="4" t="s">
        <v>27</v>
      </c>
      <c r="D91" s="4" t="s">
        <v>364</v>
      </c>
      <c r="E91" s="4" t="s">
        <v>108</v>
      </c>
      <c r="F91" s="6">
        <v>44646</v>
      </c>
      <c r="G91" s="6">
        <v>44647</v>
      </c>
      <c r="H91" s="4">
        <v>1</v>
      </c>
      <c r="I91" s="4">
        <v>1</v>
      </c>
      <c r="J91" s="4">
        <v>1</v>
      </c>
      <c r="K91" s="4" t="s">
        <v>30</v>
      </c>
      <c r="L91" s="4">
        <v>670</v>
      </c>
      <c r="M91" s="4">
        <v>670</v>
      </c>
      <c r="N91" s="4" t="s">
        <v>371</v>
      </c>
      <c r="O91" s="4" t="s">
        <v>338</v>
      </c>
      <c r="P91" s="4" t="s">
        <v>33</v>
      </c>
      <c r="Q91" s="4">
        <v>0</v>
      </c>
      <c r="R91" s="7">
        <v>44642</v>
      </c>
      <c r="S91" s="6">
        <v>44662</v>
      </c>
      <c r="T91" s="4" t="s">
        <v>34</v>
      </c>
      <c r="U91" s="4">
        <v>670</v>
      </c>
      <c r="V91" s="4">
        <v>0</v>
      </c>
      <c r="W91" s="4">
        <v>0</v>
      </c>
      <c r="X91" s="4" t="s">
        <v>372</v>
      </c>
      <c r="Y91" s="4" t="s">
        <v>35</v>
      </c>
    </row>
    <row r="92" s="4" customFormat="1" spans="1:25">
      <c r="A92" s="4" t="s">
        <v>370</v>
      </c>
      <c r="B92" s="4" t="s">
        <v>26</v>
      </c>
      <c r="C92" s="4" t="s">
        <v>45</v>
      </c>
      <c r="D92" s="4" t="s">
        <v>364</v>
      </c>
      <c r="E92" s="4" t="s">
        <v>108</v>
      </c>
      <c r="F92" s="6">
        <v>44646</v>
      </c>
      <c r="G92" s="6">
        <v>44647</v>
      </c>
      <c r="H92" s="4">
        <v>1</v>
      </c>
      <c r="I92" s="4">
        <v>1</v>
      </c>
      <c r="J92" s="4">
        <v>1</v>
      </c>
      <c r="K92" s="4" t="s">
        <v>30</v>
      </c>
      <c r="L92" s="4">
        <v>-670</v>
      </c>
      <c r="M92" s="4">
        <v>-670</v>
      </c>
      <c r="N92" s="4" t="s">
        <v>371</v>
      </c>
      <c r="O92" s="4" t="s">
        <v>338</v>
      </c>
      <c r="P92" s="4" t="s">
        <v>33</v>
      </c>
      <c r="Q92" s="4">
        <v>0</v>
      </c>
      <c r="R92" s="7">
        <v>44642</v>
      </c>
      <c r="S92" s="6">
        <v>44662</v>
      </c>
      <c r="T92" s="4" t="s">
        <v>34</v>
      </c>
      <c r="U92" s="4">
        <v>-670</v>
      </c>
      <c r="V92" s="4">
        <v>0</v>
      </c>
      <c r="W92" s="4">
        <v>0</v>
      </c>
      <c r="X92" s="4" t="s">
        <v>372</v>
      </c>
      <c r="Y92" s="4" t="s">
        <v>35</v>
      </c>
    </row>
    <row r="93" s="4" customFormat="1" spans="1:27">
      <c r="A93" s="4" t="s">
        <v>373</v>
      </c>
      <c r="B93" s="4" t="s">
        <v>26</v>
      </c>
      <c r="C93" s="4" t="s">
        <v>27</v>
      </c>
      <c r="D93" s="4" t="s">
        <v>374</v>
      </c>
      <c r="E93" s="4" t="s">
        <v>375</v>
      </c>
      <c r="F93" s="6">
        <v>44646</v>
      </c>
      <c r="G93" s="6">
        <v>44647</v>
      </c>
      <c r="H93" s="4">
        <v>3</v>
      </c>
      <c r="I93" s="4">
        <v>1</v>
      </c>
      <c r="J93" s="4">
        <v>3</v>
      </c>
      <c r="K93" s="4" t="s">
        <v>30</v>
      </c>
      <c r="L93" s="4">
        <v>1236</v>
      </c>
      <c r="M93" s="4">
        <v>1236</v>
      </c>
      <c r="N93" s="4" t="s">
        <v>376</v>
      </c>
      <c r="O93" s="4" t="s">
        <v>338</v>
      </c>
      <c r="P93" s="4" t="s">
        <v>33</v>
      </c>
      <c r="Q93" s="4">
        <v>0</v>
      </c>
      <c r="R93" s="7">
        <v>44644</v>
      </c>
      <c r="S93" s="6">
        <v>44662</v>
      </c>
      <c r="T93" s="4" t="s">
        <v>34</v>
      </c>
      <c r="U93" s="4">
        <v>1236</v>
      </c>
      <c r="V93" s="4">
        <v>0</v>
      </c>
      <c r="W93" s="4">
        <v>0</v>
      </c>
      <c r="X93" s="4" t="s">
        <v>377</v>
      </c>
      <c r="Y93" s="4">
        <v>160648</v>
      </c>
      <c r="Z93" s="4">
        <v>160649</v>
      </c>
      <c r="AA93" s="4" t="s">
        <v>378</v>
      </c>
    </row>
    <row r="94" s="4" customFormat="1" spans="1:25">
      <c r="A94" s="4" t="s">
        <v>379</v>
      </c>
      <c r="B94" s="4" t="s">
        <v>26</v>
      </c>
      <c r="C94" s="4" t="s">
        <v>27</v>
      </c>
      <c r="D94" s="4" t="s">
        <v>95</v>
      </c>
      <c r="E94" s="4" t="s">
        <v>96</v>
      </c>
      <c r="F94" s="6">
        <v>44644</v>
      </c>
      <c r="G94" s="6">
        <v>44647</v>
      </c>
      <c r="H94" s="4">
        <v>1</v>
      </c>
      <c r="I94" s="4">
        <v>3</v>
      </c>
      <c r="J94" s="4">
        <v>3</v>
      </c>
      <c r="K94" s="4" t="s">
        <v>30</v>
      </c>
      <c r="L94" s="4">
        <v>641</v>
      </c>
      <c r="M94" s="4">
        <v>641</v>
      </c>
      <c r="N94" s="4" t="s">
        <v>380</v>
      </c>
      <c r="O94" s="4" t="s">
        <v>338</v>
      </c>
      <c r="P94" s="4" t="s">
        <v>33</v>
      </c>
      <c r="Q94" s="4">
        <v>0</v>
      </c>
      <c r="R94" s="7">
        <v>44644</v>
      </c>
      <c r="S94" s="6">
        <v>44662</v>
      </c>
      <c r="T94" s="4" t="s">
        <v>34</v>
      </c>
      <c r="U94" s="4">
        <v>641</v>
      </c>
      <c r="V94" s="4">
        <v>0</v>
      </c>
      <c r="W94" s="4">
        <v>0</v>
      </c>
      <c r="X94" s="4" t="s">
        <v>35</v>
      </c>
      <c r="Y94" s="4" t="s">
        <v>35</v>
      </c>
    </row>
    <row r="95" s="4" customFormat="1" spans="1:25">
      <c r="A95" s="4" t="s">
        <v>381</v>
      </c>
      <c r="B95" s="4" t="s">
        <v>26</v>
      </c>
      <c r="C95" s="4" t="s">
        <v>27</v>
      </c>
      <c r="D95" s="4" t="s">
        <v>222</v>
      </c>
      <c r="E95" s="4" t="s">
        <v>223</v>
      </c>
      <c r="F95" s="6">
        <v>44646</v>
      </c>
      <c r="G95" s="6">
        <v>44647</v>
      </c>
      <c r="H95" s="4">
        <v>1</v>
      </c>
      <c r="I95" s="4">
        <v>1</v>
      </c>
      <c r="J95" s="4">
        <v>1</v>
      </c>
      <c r="K95" s="4" t="s">
        <v>30</v>
      </c>
      <c r="L95" s="4">
        <v>590</v>
      </c>
      <c r="M95" s="4">
        <v>590</v>
      </c>
      <c r="N95" s="4" t="s">
        <v>382</v>
      </c>
      <c r="O95" s="4" t="s">
        <v>338</v>
      </c>
      <c r="P95" s="4" t="s">
        <v>33</v>
      </c>
      <c r="Q95" s="4">
        <v>0</v>
      </c>
      <c r="R95" s="7">
        <v>44644</v>
      </c>
      <c r="S95" s="6">
        <v>44662</v>
      </c>
      <c r="T95" s="4" t="s">
        <v>34</v>
      </c>
      <c r="U95" s="4">
        <v>590</v>
      </c>
      <c r="V95" s="4">
        <v>0</v>
      </c>
      <c r="W95" s="4">
        <v>0</v>
      </c>
      <c r="X95" s="4" t="s">
        <v>35</v>
      </c>
      <c r="Y95" s="4" t="s">
        <v>35</v>
      </c>
    </row>
    <row r="96" s="4" customFormat="1" spans="1:25">
      <c r="A96" s="4" t="s">
        <v>383</v>
      </c>
      <c r="B96" s="4" t="s">
        <v>26</v>
      </c>
      <c r="C96" s="4" t="s">
        <v>27</v>
      </c>
      <c r="D96" s="4" t="s">
        <v>384</v>
      </c>
      <c r="E96" s="4" t="s">
        <v>385</v>
      </c>
      <c r="F96" s="6">
        <v>44646</v>
      </c>
      <c r="G96" s="6">
        <v>44647</v>
      </c>
      <c r="H96" s="4">
        <v>1</v>
      </c>
      <c r="I96" s="4">
        <v>1</v>
      </c>
      <c r="J96" s="4">
        <v>1</v>
      </c>
      <c r="K96" s="4" t="s">
        <v>30</v>
      </c>
      <c r="L96" s="4">
        <v>429</v>
      </c>
      <c r="M96" s="4">
        <v>429</v>
      </c>
      <c r="N96" s="4" t="s">
        <v>386</v>
      </c>
      <c r="O96" s="4" t="s">
        <v>338</v>
      </c>
      <c r="P96" s="4" t="s">
        <v>33</v>
      </c>
      <c r="Q96" s="4">
        <v>0</v>
      </c>
      <c r="R96" s="7">
        <v>44645</v>
      </c>
      <c r="S96" s="6">
        <v>44662</v>
      </c>
      <c r="T96" s="4" t="s">
        <v>34</v>
      </c>
      <c r="U96" s="4">
        <v>429</v>
      </c>
      <c r="V96" s="4">
        <v>0</v>
      </c>
      <c r="W96" s="4">
        <v>0</v>
      </c>
      <c r="X96" s="4" t="s">
        <v>387</v>
      </c>
      <c r="Y96" s="4" t="s">
        <v>35</v>
      </c>
    </row>
    <row r="97" s="4" customFormat="1" spans="1:25">
      <c r="A97" s="4" t="s">
        <v>383</v>
      </c>
      <c r="B97" s="4" t="s">
        <v>26</v>
      </c>
      <c r="C97" s="4" t="s">
        <v>45</v>
      </c>
      <c r="D97" s="4" t="s">
        <v>384</v>
      </c>
      <c r="E97" s="4" t="s">
        <v>385</v>
      </c>
      <c r="F97" s="6">
        <v>44646</v>
      </c>
      <c r="G97" s="6">
        <v>44647</v>
      </c>
      <c r="H97" s="4">
        <v>1</v>
      </c>
      <c r="I97" s="4">
        <v>1</v>
      </c>
      <c r="J97" s="4">
        <v>1</v>
      </c>
      <c r="K97" s="4" t="s">
        <v>30</v>
      </c>
      <c r="L97" s="4">
        <v>-429</v>
      </c>
      <c r="M97" s="4">
        <v>-429</v>
      </c>
      <c r="N97" s="4" t="s">
        <v>386</v>
      </c>
      <c r="O97" s="4" t="s">
        <v>338</v>
      </c>
      <c r="P97" s="4" t="s">
        <v>33</v>
      </c>
      <c r="Q97" s="4">
        <v>0</v>
      </c>
      <c r="R97" s="7">
        <v>44645</v>
      </c>
      <c r="S97" s="6">
        <v>44662</v>
      </c>
      <c r="T97" s="4" t="s">
        <v>34</v>
      </c>
      <c r="U97" s="4">
        <v>-429</v>
      </c>
      <c r="V97" s="4">
        <v>0</v>
      </c>
      <c r="W97" s="4">
        <v>0</v>
      </c>
      <c r="X97" s="4" t="s">
        <v>387</v>
      </c>
      <c r="Y97" s="4" t="s">
        <v>35</v>
      </c>
    </row>
    <row r="98" s="4" customFormat="1" spans="1:25">
      <c r="A98" s="4" t="s">
        <v>388</v>
      </c>
      <c r="B98" s="4" t="s">
        <v>26</v>
      </c>
      <c r="C98" s="4" t="s">
        <v>27</v>
      </c>
      <c r="D98" s="4" t="s">
        <v>389</v>
      </c>
      <c r="E98" s="4" t="s">
        <v>390</v>
      </c>
      <c r="F98" s="6">
        <v>44646</v>
      </c>
      <c r="G98" s="6">
        <v>44647</v>
      </c>
      <c r="H98" s="4">
        <v>1</v>
      </c>
      <c r="I98" s="4">
        <v>1</v>
      </c>
      <c r="J98" s="4">
        <v>1</v>
      </c>
      <c r="K98" s="4" t="s">
        <v>30</v>
      </c>
      <c r="L98" s="4">
        <v>709</v>
      </c>
      <c r="M98" s="4">
        <v>709</v>
      </c>
      <c r="N98" s="4" t="s">
        <v>391</v>
      </c>
      <c r="O98" s="4" t="s">
        <v>338</v>
      </c>
      <c r="P98" s="4" t="s">
        <v>33</v>
      </c>
      <c r="Q98" s="4">
        <v>0</v>
      </c>
      <c r="R98" s="7">
        <v>44645</v>
      </c>
      <c r="S98" s="6">
        <v>44662</v>
      </c>
      <c r="T98" s="4" t="s">
        <v>34</v>
      </c>
      <c r="U98" s="4">
        <v>709</v>
      </c>
      <c r="V98" s="4">
        <v>0</v>
      </c>
      <c r="W98" s="4">
        <v>0</v>
      </c>
      <c r="X98" s="4" t="s">
        <v>392</v>
      </c>
      <c r="Y98" s="4" t="s">
        <v>35</v>
      </c>
    </row>
    <row r="99" s="4" customFormat="1" spans="1:25">
      <c r="A99" s="4" t="s">
        <v>359</v>
      </c>
      <c r="B99" s="4" t="s">
        <v>26</v>
      </c>
      <c r="C99" s="4" t="s">
        <v>45</v>
      </c>
      <c r="D99" s="4" t="s">
        <v>360</v>
      </c>
      <c r="E99" s="4" t="s">
        <v>108</v>
      </c>
      <c r="F99" s="6">
        <v>44646</v>
      </c>
      <c r="G99" s="6">
        <v>44647</v>
      </c>
      <c r="H99" s="4">
        <v>1</v>
      </c>
      <c r="I99" s="4">
        <v>1</v>
      </c>
      <c r="J99" s="4">
        <v>1</v>
      </c>
      <c r="K99" s="4" t="s">
        <v>30</v>
      </c>
      <c r="L99" s="4">
        <v>-665</v>
      </c>
      <c r="M99" s="4">
        <v>-665</v>
      </c>
      <c r="N99" s="4" t="s">
        <v>361</v>
      </c>
      <c r="O99" s="4" t="s">
        <v>338</v>
      </c>
      <c r="P99" s="4" t="s">
        <v>33</v>
      </c>
      <c r="Q99" s="4">
        <v>0</v>
      </c>
      <c r="R99" s="7">
        <v>44640</v>
      </c>
      <c r="S99" s="6">
        <v>44662</v>
      </c>
      <c r="T99" s="4" t="s">
        <v>34</v>
      </c>
      <c r="U99" s="4">
        <v>-665</v>
      </c>
      <c r="V99" s="4">
        <v>0</v>
      </c>
      <c r="W99" s="4">
        <v>0</v>
      </c>
      <c r="X99" s="4" t="s">
        <v>35</v>
      </c>
      <c r="Y99" s="4" t="s">
        <v>362</v>
      </c>
    </row>
    <row r="100" s="4" customFormat="1" spans="1:25">
      <c r="A100" s="4" t="s">
        <v>393</v>
      </c>
      <c r="B100" s="4" t="s">
        <v>26</v>
      </c>
      <c r="C100" s="4" t="s">
        <v>27</v>
      </c>
      <c r="D100" s="4" t="s">
        <v>222</v>
      </c>
      <c r="E100" s="4" t="s">
        <v>223</v>
      </c>
      <c r="F100" s="6">
        <v>44646</v>
      </c>
      <c r="G100" s="6">
        <v>44647</v>
      </c>
      <c r="H100" s="4">
        <v>1</v>
      </c>
      <c r="I100" s="4">
        <v>1</v>
      </c>
      <c r="J100" s="4">
        <v>1</v>
      </c>
      <c r="K100" s="4" t="s">
        <v>30</v>
      </c>
      <c r="L100" s="4">
        <v>590</v>
      </c>
      <c r="M100" s="4">
        <v>590</v>
      </c>
      <c r="N100" s="4" t="s">
        <v>394</v>
      </c>
      <c r="O100" s="4" t="s">
        <v>338</v>
      </c>
      <c r="P100" s="4" t="s">
        <v>33</v>
      </c>
      <c r="Q100" s="4">
        <v>0</v>
      </c>
      <c r="R100" s="7">
        <v>44645</v>
      </c>
      <c r="S100" s="6">
        <v>44662</v>
      </c>
      <c r="T100" s="4" t="s">
        <v>34</v>
      </c>
      <c r="U100" s="4">
        <v>590</v>
      </c>
      <c r="V100" s="4">
        <v>0</v>
      </c>
      <c r="W100" s="4">
        <v>0</v>
      </c>
      <c r="X100" s="4" t="s">
        <v>35</v>
      </c>
      <c r="Y100" s="4" t="s">
        <v>35</v>
      </c>
    </row>
    <row r="101" s="4" customFormat="1" spans="1:25">
      <c r="A101" s="4" t="s">
        <v>388</v>
      </c>
      <c r="B101" s="4" t="s">
        <v>26</v>
      </c>
      <c r="C101" s="4" t="s">
        <v>45</v>
      </c>
      <c r="D101" s="4" t="s">
        <v>389</v>
      </c>
      <c r="E101" s="4" t="s">
        <v>390</v>
      </c>
      <c r="F101" s="6">
        <v>44646</v>
      </c>
      <c r="G101" s="6">
        <v>44647</v>
      </c>
      <c r="H101" s="4">
        <v>1</v>
      </c>
      <c r="I101" s="4">
        <v>1</v>
      </c>
      <c r="J101" s="4">
        <v>1</v>
      </c>
      <c r="K101" s="4" t="s">
        <v>30</v>
      </c>
      <c r="L101" s="4">
        <v>-709</v>
      </c>
      <c r="M101" s="4">
        <v>-709</v>
      </c>
      <c r="N101" s="4" t="s">
        <v>391</v>
      </c>
      <c r="O101" s="4" t="s">
        <v>338</v>
      </c>
      <c r="P101" s="4" t="s">
        <v>33</v>
      </c>
      <c r="Q101" s="4">
        <v>0</v>
      </c>
      <c r="R101" s="7">
        <v>44645</v>
      </c>
      <c r="S101" s="6">
        <v>44662</v>
      </c>
      <c r="T101" s="4" t="s">
        <v>34</v>
      </c>
      <c r="U101" s="4">
        <v>-709</v>
      </c>
      <c r="V101" s="4">
        <v>0</v>
      </c>
      <c r="W101" s="4">
        <v>0</v>
      </c>
      <c r="X101" s="4" t="s">
        <v>392</v>
      </c>
      <c r="Y101" s="4" t="s">
        <v>35</v>
      </c>
    </row>
    <row r="102" s="4" customFormat="1" spans="1:25">
      <c r="A102" s="4" t="s">
        <v>395</v>
      </c>
      <c r="B102" s="4" t="s">
        <v>26</v>
      </c>
      <c r="C102" s="4" t="s">
        <v>27</v>
      </c>
      <c r="D102" s="4" t="s">
        <v>396</v>
      </c>
      <c r="E102" s="4" t="s">
        <v>397</v>
      </c>
      <c r="F102" s="6">
        <v>44645</v>
      </c>
      <c r="G102" s="6">
        <v>44647</v>
      </c>
      <c r="H102" s="4">
        <v>1</v>
      </c>
      <c r="I102" s="4">
        <v>2</v>
      </c>
      <c r="J102" s="4">
        <v>2</v>
      </c>
      <c r="K102" s="4" t="s">
        <v>30</v>
      </c>
      <c r="L102" s="4">
        <v>342</v>
      </c>
      <c r="M102" s="4">
        <v>342</v>
      </c>
      <c r="N102" s="4" t="s">
        <v>398</v>
      </c>
      <c r="O102" s="4" t="s">
        <v>338</v>
      </c>
      <c r="P102" s="4" t="s">
        <v>33</v>
      </c>
      <c r="Q102" s="4">
        <v>0</v>
      </c>
      <c r="R102" s="7">
        <v>44645</v>
      </c>
      <c r="S102" s="6">
        <v>44662</v>
      </c>
      <c r="T102" s="4" t="s">
        <v>34</v>
      </c>
      <c r="U102" s="4">
        <v>342</v>
      </c>
      <c r="V102" s="4">
        <v>0</v>
      </c>
      <c r="W102" s="4">
        <v>0</v>
      </c>
      <c r="X102" s="4" t="s">
        <v>35</v>
      </c>
      <c r="Y102" s="4" t="s">
        <v>35</v>
      </c>
    </row>
    <row r="103" s="4" customFormat="1" spans="1:25">
      <c r="A103" s="4" t="s">
        <v>399</v>
      </c>
      <c r="B103" s="4" t="s">
        <v>26</v>
      </c>
      <c r="C103" s="4" t="s">
        <v>27</v>
      </c>
      <c r="D103" s="4" t="s">
        <v>204</v>
      </c>
      <c r="E103" s="4" t="s">
        <v>205</v>
      </c>
      <c r="F103" s="6">
        <v>44645</v>
      </c>
      <c r="G103" s="6">
        <v>44647</v>
      </c>
      <c r="H103" s="4">
        <v>1</v>
      </c>
      <c r="I103" s="4">
        <v>2</v>
      </c>
      <c r="J103" s="4">
        <v>2</v>
      </c>
      <c r="K103" s="4" t="s">
        <v>30</v>
      </c>
      <c r="L103" s="4">
        <v>396</v>
      </c>
      <c r="M103" s="4">
        <v>396</v>
      </c>
      <c r="N103" s="4" t="s">
        <v>400</v>
      </c>
      <c r="O103" s="4" t="s">
        <v>338</v>
      </c>
      <c r="P103" s="4" t="s">
        <v>33</v>
      </c>
      <c r="Q103" s="4">
        <v>0</v>
      </c>
      <c r="R103" s="7">
        <v>44645</v>
      </c>
      <c r="S103" s="6">
        <v>44662</v>
      </c>
      <c r="T103" s="4" t="s">
        <v>34</v>
      </c>
      <c r="U103" s="4">
        <v>396</v>
      </c>
      <c r="V103" s="4">
        <v>0</v>
      </c>
      <c r="W103" s="4">
        <v>0</v>
      </c>
      <c r="X103" s="4" t="s">
        <v>35</v>
      </c>
      <c r="Y103" s="4" t="s">
        <v>35</v>
      </c>
    </row>
    <row r="104" s="4" customFormat="1" spans="1:25">
      <c r="A104" s="4" t="s">
        <v>401</v>
      </c>
      <c r="B104" s="4" t="s">
        <v>26</v>
      </c>
      <c r="C104" s="4" t="s">
        <v>27</v>
      </c>
      <c r="D104" s="4" t="s">
        <v>402</v>
      </c>
      <c r="E104" s="4" t="s">
        <v>403</v>
      </c>
      <c r="F104" s="6">
        <v>44646</v>
      </c>
      <c r="G104" s="6">
        <v>44647</v>
      </c>
      <c r="H104" s="4">
        <v>1</v>
      </c>
      <c r="I104" s="4">
        <v>1</v>
      </c>
      <c r="J104" s="4">
        <v>1</v>
      </c>
      <c r="K104" s="4" t="s">
        <v>30</v>
      </c>
      <c r="L104" s="4">
        <v>141</v>
      </c>
      <c r="M104" s="4">
        <v>141</v>
      </c>
      <c r="N104" s="4" t="s">
        <v>404</v>
      </c>
      <c r="O104" s="4" t="s">
        <v>338</v>
      </c>
      <c r="P104" s="4" t="s">
        <v>33</v>
      </c>
      <c r="Q104" s="4">
        <v>0</v>
      </c>
      <c r="R104" s="7">
        <v>44646</v>
      </c>
      <c r="S104" s="6">
        <v>44662</v>
      </c>
      <c r="T104" s="4" t="s">
        <v>34</v>
      </c>
      <c r="U104" s="4">
        <v>141</v>
      </c>
      <c r="V104" s="4">
        <v>0</v>
      </c>
      <c r="W104" s="4">
        <v>0</v>
      </c>
      <c r="X104" s="4" t="s">
        <v>35</v>
      </c>
      <c r="Y104" s="4" t="s">
        <v>405</v>
      </c>
    </row>
    <row r="105" s="4" customFormat="1" spans="1:27">
      <c r="A105" s="4" t="s">
        <v>373</v>
      </c>
      <c r="B105" s="4" t="s">
        <v>26</v>
      </c>
      <c r="C105" s="4" t="s">
        <v>45</v>
      </c>
      <c r="D105" s="4" t="s">
        <v>374</v>
      </c>
      <c r="E105" s="4" t="s">
        <v>375</v>
      </c>
      <c r="F105" s="6">
        <v>44646</v>
      </c>
      <c r="G105" s="6">
        <v>44647</v>
      </c>
      <c r="H105" s="4">
        <v>3</v>
      </c>
      <c r="I105" s="4">
        <v>1</v>
      </c>
      <c r="J105" s="4">
        <v>3</v>
      </c>
      <c r="K105" s="4" t="s">
        <v>30</v>
      </c>
      <c r="L105" s="4">
        <v>-1236</v>
      </c>
      <c r="M105" s="4">
        <v>-1236</v>
      </c>
      <c r="N105" s="4" t="s">
        <v>376</v>
      </c>
      <c r="O105" s="4" t="s">
        <v>338</v>
      </c>
      <c r="P105" s="4" t="s">
        <v>33</v>
      </c>
      <c r="Q105" s="4">
        <v>0</v>
      </c>
      <c r="R105" s="7">
        <v>44644</v>
      </c>
      <c r="S105" s="6">
        <v>44662</v>
      </c>
      <c r="T105" s="4" t="s">
        <v>34</v>
      </c>
      <c r="U105" s="4">
        <v>-1236</v>
      </c>
      <c r="V105" s="4">
        <v>0</v>
      </c>
      <c r="W105" s="4">
        <v>0</v>
      </c>
      <c r="X105" s="4" t="s">
        <v>377</v>
      </c>
      <c r="Y105" s="4">
        <v>160648</v>
      </c>
      <c r="Z105" s="4">
        <v>160649</v>
      </c>
      <c r="AA105" s="4" t="s">
        <v>378</v>
      </c>
    </row>
    <row r="106" s="4" customFormat="1" spans="1:25">
      <c r="A106" s="4" t="s">
        <v>406</v>
      </c>
      <c r="B106" s="4" t="s">
        <v>26</v>
      </c>
      <c r="C106" s="4" t="s">
        <v>27</v>
      </c>
      <c r="D106" s="4" t="s">
        <v>407</v>
      </c>
      <c r="E106" s="4" t="s">
        <v>108</v>
      </c>
      <c r="F106" s="6">
        <v>44646</v>
      </c>
      <c r="G106" s="6">
        <v>44647</v>
      </c>
      <c r="H106" s="4">
        <v>1</v>
      </c>
      <c r="I106" s="4">
        <v>1</v>
      </c>
      <c r="J106" s="4">
        <v>1</v>
      </c>
      <c r="K106" s="4" t="s">
        <v>30</v>
      </c>
      <c r="L106" s="4">
        <v>253</v>
      </c>
      <c r="M106" s="4">
        <v>253</v>
      </c>
      <c r="N106" s="4" t="s">
        <v>408</v>
      </c>
      <c r="O106" s="4" t="s">
        <v>338</v>
      </c>
      <c r="P106" s="4" t="s">
        <v>33</v>
      </c>
      <c r="Q106" s="4">
        <v>0</v>
      </c>
      <c r="R106" s="7">
        <v>44646</v>
      </c>
      <c r="S106" s="6">
        <v>44662</v>
      </c>
      <c r="T106" s="4" t="s">
        <v>34</v>
      </c>
      <c r="U106" s="4">
        <v>253</v>
      </c>
      <c r="V106" s="4">
        <v>0</v>
      </c>
      <c r="W106" s="4">
        <v>0</v>
      </c>
      <c r="X106" s="4" t="s">
        <v>409</v>
      </c>
      <c r="Y106" s="4" t="s">
        <v>35</v>
      </c>
    </row>
    <row r="107" s="4" customFormat="1" spans="1:27">
      <c r="A107" s="4" t="s">
        <v>410</v>
      </c>
      <c r="B107" s="4" t="s">
        <v>26</v>
      </c>
      <c r="C107" s="4" t="s">
        <v>27</v>
      </c>
      <c r="D107" s="4" t="s">
        <v>374</v>
      </c>
      <c r="E107" s="4" t="s">
        <v>375</v>
      </c>
      <c r="F107" s="6">
        <v>44646</v>
      </c>
      <c r="G107" s="6">
        <v>44647</v>
      </c>
      <c r="H107" s="4">
        <v>3</v>
      </c>
      <c r="I107" s="4">
        <v>1</v>
      </c>
      <c r="J107" s="4">
        <v>3</v>
      </c>
      <c r="K107" s="4" t="s">
        <v>30</v>
      </c>
      <c r="L107" s="4">
        <v>1230</v>
      </c>
      <c r="M107" s="4">
        <v>1230</v>
      </c>
      <c r="N107" s="4" t="s">
        <v>411</v>
      </c>
      <c r="O107" s="4" t="s">
        <v>338</v>
      </c>
      <c r="P107" s="4" t="s">
        <v>33</v>
      </c>
      <c r="Q107" s="4">
        <v>0</v>
      </c>
      <c r="R107" s="7">
        <v>44646</v>
      </c>
      <c r="S107" s="6">
        <v>44662</v>
      </c>
      <c r="T107" s="4" t="s">
        <v>34</v>
      </c>
      <c r="U107" s="4">
        <v>1230</v>
      </c>
      <c r="V107" s="4">
        <v>0</v>
      </c>
      <c r="W107" s="4">
        <v>0</v>
      </c>
      <c r="X107" s="4" t="s">
        <v>35</v>
      </c>
      <c r="Y107" s="4">
        <v>160902</v>
      </c>
      <c r="Z107" s="4">
        <v>160903</v>
      </c>
      <c r="AA107" s="4" t="s">
        <v>412</v>
      </c>
    </row>
    <row r="108" s="4" customFormat="1" spans="1:25">
      <c r="A108" s="4" t="s">
        <v>413</v>
      </c>
      <c r="B108" s="4" t="s">
        <v>26</v>
      </c>
      <c r="C108" s="4" t="s">
        <v>27</v>
      </c>
      <c r="D108" s="4" t="s">
        <v>414</v>
      </c>
      <c r="E108" s="4" t="s">
        <v>415</v>
      </c>
      <c r="F108" s="6">
        <v>44646</v>
      </c>
      <c r="G108" s="6">
        <v>44647</v>
      </c>
      <c r="H108" s="4">
        <v>1</v>
      </c>
      <c r="I108" s="4">
        <v>1</v>
      </c>
      <c r="J108" s="4">
        <v>1</v>
      </c>
      <c r="K108" s="4" t="s">
        <v>30</v>
      </c>
      <c r="L108" s="4">
        <v>136</v>
      </c>
      <c r="M108" s="4">
        <v>136</v>
      </c>
      <c r="N108" s="4" t="s">
        <v>416</v>
      </c>
      <c r="O108" s="4" t="s">
        <v>338</v>
      </c>
      <c r="P108" s="4" t="s">
        <v>33</v>
      </c>
      <c r="Q108" s="4">
        <v>0</v>
      </c>
      <c r="R108" s="7">
        <v>44646</v>
      </c>
      <c r="S108" s="6">
        <v>44662</v>
      </c>
      <c r="T108" s="4" t="s">
        <v>34</v>
      </c>
      <c r="U108" s="4">
        <v>136</v>
      </c>
      <c r="V108" s="4">
        <v>0</v>
      </c>
      <c r="W108" s="4">
        <v>0</v>
      </c>
      <c r="X108" s="4" t="s">
        <v>417</v>
      </c>
      <c r="Y108" s="4" t="s">
        <v>35</v>
      </c>
    </row>
    <row r="109" s="4" customFormat="1" spans="1:25">
      <c r="A109" s="4" t="s">
        <v>418</v>
      </c>
      <c r="B109" s="4" t="s">
        <v>26</v>
      </c>
      <c r="C109" s="4" t="s">
        <v>27</v>
      </c>
      <c r="D109" s="4" t="s">
        <v>419</v>
      </c>
      <c r="E109" s="4" t="s">
        <v>420</v>
      </c>
      <c r="F109" s="6">
        <v>44646</v>
      </c>
      <c r="G109" s="6">
        <v>44647</v>
      </c>
      <c r="H109" s="4">
        <v>1</v>
      </c>
      <c r="I109" s="4">
        <v>1</v>
      </c>
      <c r="J109" s="4">
        <v>1</v>
      </c>
      <c r="K109" s="4" t="s">
        <v>30</v>
      </c>
      <c r="L109" s="4">
        <v>190</v>
      </c>
      <c r="M109" s="4">
        <v>190</v>
      </c>
      <c r="N109" s="4" t="s">
        <v>421</v>
      </c>
      <c r="O109" s="4" t="s">
        <v>338</v>
      </c>
      <c r="P109" s="4" t="s">
        <v>33</v>
      </c>
      <c r="Q109" s="4">
        <v>0</v>
      </c>
      <c r="R109" s="7">
        <v>44646</v>
      </c>
      <c r="S109" s="6">
        <v>44662</v>
      </c>
      <c r="T109" s="4" t="s">
        <v>34</v>
      </c>
      <c r="U109" s="4">
        <v>190</v>
      </c>
      <c r="V109" s="4">
        <v>0</v>
      </c>
      <c r="W109" s="4">
        <v>0</v>
      </c>
      <c r="X109" s="4" t="s">
        <v>422</v>
      </c>
      <c r="Y109" s="4" t="s">
        <v>35</v>
      </c>
    </row>
    <row r="110" s="4" customFormat="1" spans="1:25">
      <c r="A110" s="4" t="s">
        <v>423</v>
      </c>
      <c r="B110" s="4" t="s">
        <v>26</v>
      </c>
      <c r="C110" s="4" t="s">
        <v>27</v>
      </c>
      <c r="D110" s="4" t="s">
        <v>424</v>
      </c>
      <c r="E110" s="4"/>
      <c r="F110" s="6">
        <v>44646</v>
      </c>
      <c r="G110" s="6">
        <v>44647</v>
      </c>
      <c r="H110" s="4">
        <v>0</v>
      </c>
      <c r="I110" s="4">
        <v>1</v>
      </c>
      <c r="J110" s="4">
        <v>0</v>
      </c>
      <c r="K110" s="4" t="s">
        <v>30</v>
      </c>
      <c r="L110" s="4">
        <v>64</v>
      </c>
      <c r="M110" s="4">
        <v>64</v>
      </c>
      <c r="N110" s="4"/>
      <c r="O110" s="4" t="s">
        <v>338</v>
      </c>
      <c r="P110" s="4" t="s">
        <v>33</v>
      </c>
      <c r="Q110" s="4">
        <v>0</v>
      </c>
      <c r="R110" s="7">
        <v>44646</v>
      </c>
      <c r="S110" s="6">
        <v>44662</v>
      </c>
      <c r="T110" s="4" t="s">
        <v>34</v>
      </c>
      <c r="U110" s="4">
        <v>64</v>
      </c>
      <c r="V110" s="4">
        <v>0</v>
      </c>
      <c r="W110" s="4">
        <v>0</v>
      </c>
      <c r="X110" s="4" t="s">
        <v>35</v>
      </c>
      <c r="Y110" s="4" t="s">
        <v>35</v>
      </c>
    </row>
    <row r="111" s="4" customFormat="1" spans="1:25">
      <c r="A111" s="4" t="s">
        <v>418</v>
      </c>
      <c r="B111" s="4" t="s">
        <v>26</v>
      </c>
      <c r="C111" s="4" t="s">
        <v>45</v>
      </c>
      <c r="D111" s="4" t="s">
        <v>419</v>
      </c>
      <c r="E111" s="4" t="s">
        <v>420</v>
      </c>
      <c r="F111" s="6">
        <v>44646</v>
      </c>
      <c r="G111" s="6">
        <v>44647</v>
      </c>
      <c r="H111" s="4">
        <v>1</v>
      </c>
      <c r="I111" s="4">
        <v>1</v>
      </c>
      <c r="J111" s="4">
        <v>1</v>
      </c>
      <c r="K111" s="4" t="s">
        <v>30</v>
      </c>
      <c r="L111" s="4">
        <v>-190</v>
      </c>
      <c r="M111" s="4">
        <v>-190</v>
      </c>
      <c r="N111" s="4" t="s">
        <v>421</v>
      </c>
      <c r="O111" s="4" t="s">
        <v>338</v>
      </c>
      <c r="P111" s="4" t="s">
        <v>33</v>
      </c>
      <c r="Q111" s="4">
        <v>0</v>
      </c>
      <c r="R111" s="7">
        <v>44646</v>
      </c>
      <c r="S111" s="6">
        <v>44662</v>
      </c>
      <c r="T111" s="4" t="s">
        <v>34</v>
      </c>
      <c r="U111" s="4">
        <v>-190</v>
      </c>
      <c r="V111" s="4">
        <v>0</v>
      </c>
      <c r="W111" s="4">
        <v>0</v>
      </c>
      <c r="X111" s="4" t="s">
        <v>422</v>
      </c>
      <c r="Y111" s="4" t="s">
        <v>35</v>
      </c>
    </row>
    <row r="112" s="4" customFormat="1" spans="1:25">
      <c r="A112" s="4" t="s">
        <v>425</v>
      </c>
      <c r="B112" s="4" t="s">
        <v>26</v>
      </c>
      <c r="C112" s="4" t="s">
        <v>27</v>
      </c>
      <c r="D112" s="4" t="s">
        <v>426</v>
      </c>
      <c r="E112" s="4" t="s">
        <v>427</v>
      </c>
      <c r="F112" s="6">
        <v>44646</v>
      </c>
      <c r="G112" s="6">
        <v>44647</v>
      </c>
      <c r="H112" s="4">
        <v>1</v>
      </c>
      <c r="I112" s="4">
        <v>1</v>
      </c>
      <c r="J112" s="4">
        <v>1</v>
      </c>
      <c r="K112" s="4" t="s">
        <v>30</v>
      </c>
      <c r="L112" s="4">
        <v>189</v>
      </c>
      <c r="M112" s="4">
        <v>189</v>
      </c>
      <c r="N112" s="4" t="s">
        <v>428</v>
      </c>
      <c r="O112" s="4" t="s">
        <v>338</v>
      </c>
      <c r="P112" s="4" t="s">
        <v>33</v>
      </c>
      <c r="Q112" s="4">
        <v>0</v>
      </c>
      <c r="R112" s="7">
        <v>44646</v>
      </c>
      <c r="S112" s="6">
        <v>44662</v>
      </c>
      <c r="T112" s="4" t="s">
        <v>34</v>
      </c>
      <c r="U112" s="4">
        <v>189</v>
      </c>
      <c r="V112" s="4">
        <v>0</v>
      </c>
      <c r="W112" s="4">
        <v>0</v>
      </c>
      <c r="X112" s="4" t="s">
        <v>35</v>
      </c>
      <c r="Y112" s="4" t="s">
        <v>429</v>
      </c>
    </row>
    <row r="113" s="4" customFormat="1" spans="1:25">
      <c r="A113" s="4" t="s">
        <v>430</v>
      </c>
      <c r="B113" s="4" t="s">
        <v>26</v>
      </c>
      <c r="C113" s="4" t="s">
        <v>27</v>
      </c>
      <c r="D113" s="4" t="s">
        <v>274</v>
      </c>
      <c r="E113" s="4" t="s">
        <v>275</v>
      </c>
      <c r="F113" s="6">
        <v>44646</v>
      </c>
      <c r="G113" s="6">
        <v>44647</v>
      </c>
      <c r="H113" s="4">
        <v>1</v>
      </c>
      <c r="I113" s="4">
        <v>1</v>
      </c>
      <c r="J113" s="4">
        <v>1</v>
      </c>
      <c r="K113" s="4" t="s">
        <v>30</v>
      </c>
      <c r="L113" s="4">
        <v>84</v>
      </c>
      <c r="M113" s="4">
        <v>84</v>
      </c>
      <c r="N113" s="4" t="s">
        <v>431</v>
      </c>
      <c r="O113" s="4" t="s">
        <v>338</v>
      </c>
      <c r="P113" s="4" t="s">
        <v>33</v>
      </c>
      <c r="Q113" s="4">
        <v>0</v>
      </c>
      <c r="R113" s="7">
        <v>44646</v>
      </c>
      <c r="S113" s="6">
        <v>44662</v>
      </c>
      <c r="T113" s="4" t="s">
        <v>34</v>
      </c>
      <c r="U113" s="4">
        <v>84</v>
      </c>
      <c r="V113" s="4">
        <v>0</v>
      </c>
      <c r="W113" s="4">
        <v>0</v>
      </c>
      <c r="X113" s="4" t="s">
        <v>35</v>
      </c>
      <c r="Y113" s="4" t="s">
        <v>35</v>
      </c>
    </row>
    <row r="114" s="4" customFormat="1" spans="1:25">
      <c r="A114" s="4" t="s">
        <v>432</v>
      </c>
      <c r="B114" s="4" t="s">
        <v>26</v>
      </c>
      <c r="C114" s="4" t="s">
        <v>27</v>
      </c>
      <c r="D114" s="4" t="s">
        <v>433</v>
      </c>
      <c r="E114" s="4" t="s">
        <v>189</v>
      </c>
      <c r="F114" s="6">
        <v>44646</v>
      </c>
      <c r="G114" s="6">
        <v>44647</v>
      </c>
      <c r="H114" s="4">
        <v>2</v>
      </c>
      <c r="I114" s="4">
        <v>1</v>
      </c>
      <c r="J114" s="4">
        <v>2</v>
      </c>
      <c r="K114" s="4" t="s">
        <v>30</v>
      </c>
      <c r="L114" s="4">
        <v>196</v>
      </c>
      <c r="M114" s="4">
        <v>196</v>
      </c>
      <c r="N114" s="4" t="s">
        <v>434</v>
      </c>
      <c r="O114" s="4" t="s">
        <v>338</v>
      </c>
      <c r="P114" s="4" t="s">
        <v>33</v>
      </c>
      <c r="Q114" s="4">
        <v>0</v>
      </c>
      <c r="R114" s="7">
        <v>44646</v>
      </c>
      <c r="S114" s="6">
        <v>44662</v>
      </c>
      <c r="T114" s="4" t="s">
        <v>34</v>
      </c>
      <c r="U114" s="4">
        <v>196</v>
      </c>
      <c r="V114" s="4">
        <v>0</v>
      </c>
      <c r="W114" s="4">
        <v>0</v>
      </c>
      <c r="X114" s="4" t="s">
        <v>435</v>
      </c>
      <c r="Y114" s="4" t="s">
        <v>35</v>
      </c>
    </row>
    <row r="115" s="4" customFormat="1" spans="1:25">
      <c r="A115" s="4" t="s">
        <v>436</v>
      </c>
      <c r="B115" s="4" t="s">
        <v>26</v>
      </c>
      <c r="C115" s="4" t="s">
        <v>27</v>
      </c>
      <c r="D115" s="4" t="s">
        <v>138</v>
      </c>
      <c r="E115" s="4" t="s">
        <v>139</v>
      </c>
      <c r="F115" s="6">
        <v>44646</v>
      </c>
      <c r="G115" s="6">
        <v>44647</v>
      </c>
      <c r="H115" s="4">
        <v>1</v>
      </c>
      <c r="I115" s="4">
        <v>1</v>
      </c>
      <c r="J115" s="4">
        <v>1</v>
      </c>
      <c r="K115" s="4" t="s">
        <v>30</v>
      </c>
      <c r="L115" s="4">
        <v>203</v>
      </c>
      <c r="M115" s="4">
        <v>203</v>
      </c>
      <c r="N115" s="4" t="s">
        <v>140</v>
      </c>
      <c r="O115" s="4" t="s">
        <v>338</v>
      </c>
      <c r="P115" s="4" t="s">
        <v>33</v>
      </c>
      <c r="Q115" s="4">
        <v>0</v>
      </c>
      <c r="R115" s="7">
        <v>44646</v>
      </c>
      <c r="S115" s="6">
        <v>44662</v>
      </c>
      <c r="T115" s="4" t="s">
        <v>34</v>
      </c>
      <c r="U115" s="4">
        <v>203</v>
      </c>
      <c r="V115" s="4">
        <v>0</v>
      </c>
      <c r="W115" s="4">
        <v>0</v>
      </c>
      <c r="X115" s="4" t="s">
        <v>437</v>
      </c>
      <c r="Y115" s="4" t="s">
        <v>438</v>
      </c>
    </row>
    <row r="116" s="4" customFormat="1" spans="1:25">
      <c r="A116" s="4" t="s">
        <v>439</v>
      </c>
      <c r="B116" s="4" t="s">
        <v>26</v>
      </c>
      <c r="C116" s="4" t="s">
        <v>27</v>
      </c>
      <c r="D116" s="4" t="s">
        <v>440</v>
      </c>
      <c r="E116" s="4" t="s">
        <v>441</v>
      </c>
      <c r="F116" s="6">
        <v>44646</v>
      </c>
      <c r="G116" s="6">
        <v>44647</v>
      </c>
      <c r="H116" s="4">
        <v>1</v>
      </c>
      <c r="I116" s="4">
        <v>1</v>
      </c>
      <c r="J116" s="4">
        <v>1</v>
      </c>
      <c r="K116" s="4" t="s">
        <v>30</v>
      </c>
      <c r="L116" s="4">
        <v>161</v>
      </c>
      <c r="M116" s="4">
        <v>161</v>
      </c>
      <c r="N116" s="4" t="s">
        <v>442</v>
      </c>
      <c r="O116" s="4" t="s">
        <v>338</v>
      </c>
      <c r="P116" s="4" t="s">
        <v>33</v>
      </c>
      <c r="Q116" s="4">
        <v>0</v>
      </c>
      <c r="R116" s="7">
        <v>44646</v>
      </c>
      <c r="S116" s="6">
        <v>44662</v>
      </c>
      <c r="T116" s="4" t="s">
        <v>34</v>
      </c>
      <c r="U116" s="4">
        <v>161</v>
      </c>
      <c r="V116" s="4">
        <v>0</v>
      </c>
      <c r="W116" s="4">
        <v>0</v>
      </c>
      <c r="X116" s="4" t="s">
        <v>35</v>
      </c>
      <c r="Y116" s="4" t="s">
        <v>35</v>
      </c>
    </row>
    <row r="117" s="4" customFormat="1" spans="1:25">
      <c r="A117" s="4" t="s">
        <v>443</v>
      </c>
      <c r="B117" s="4" t="s">
        <v>26</v>
      </c>
      <c r="C117" s="4" t="s">
        <v>27</v>
      </c>
      <c r="D117" s="4" t="s">
        <v>444</v>
      </c>
      <c r="E117" s="4" t="s">
        <v>76</v>
      </c>
      <c r="F117" s="6">
        <v>44646</v>
      </c>
      <c r="G117" s="6">
        <v>44647</v>
      </c>
      <c r="H117" s="4">
        <v>1</v>
      </c>
      <c r="I117" s="4">
        <v>1</v>
      </c>
      <c r="J117" s="4">
        <v>1</v>
      </c>
      <c r="K117" s="4" t="s">
        <v>30</v>
      </c>
      <c r="L117" s="4">
        <v>821</v>
      </c>
      <c r="M117" s="4">
        <v>821</v>
      </c>
      <c r="N117" s="4" t="s">
        <v>445</v>
      </c>
      <c r="O117" s="4" t="s">
        <v>338</v>
      </c>
      <c r="P117" s="4" t="s">
        <v>33</v>
      </c>
      <c r="Q117" s="4">
        <v>0</v>
      </c>
      <c r="R117" s="7">
        <v>44646</v>
      </c>
      <c r="S117" s="6">
        <v>44662</v>
      </c>
      <c r="T117" s="4" t="s">
        <v>34</v>
      </c>
      <c r="U117" s="4">
        <v>821</v>
      </c>
      <c r="V117" s="4">
        <v>0</v>
      </c>
      <c r="W117" s="4">
        <v>0</v>
      </c>
      <c r="X117" s="4" t="s">
        <v>35</v>
      </c>
      <c r="Y117" s="4" t="s">
        <v>446</v>
      </c>
    </row>
    <row r="118" s="4" customFormat="1" spans="1:25">
      <c r="A118" s="4" t="s">
        <v>447</v>
      </c>
      <c r="B118" s="4" t="s">
        <v>26</v>
      </c>
      <c r="C118" s="4" t="s">
        <v>27</v>
      </c>
      <c r="D118" s="4" t="s">
        <v>448</v>
      </c>
      <c r="E118" s="4" t="s">
        <v>449</v>
      </c>
      <c r="F118" s="6">
        <v>44646</v>
      </c>
      <c r="G118" s="6">
        <v>44647</v>
      </c>
      <c r="H118" s="4">
        <v>1</v>
      </c>
      <c r="I118" s="4">
        <v>1</v>
      </c>
      <c r="J118" s="4">
        <v>1</v>
      </c>
      <c r="K118" s="4" t="s">
        <v>30</v>
      </c>
      <c r="L118" s="4">
        <v>220</v>
      </c>
      <c r="M118" s="4">
        <v>220</v>
      </c>
      <c r="N118" s="4" t="s">
        <v>450</v>
      </c>
      <c r="O118" s="4" t="s">
        <v>338</v>
      </c>
      <c r="P118" s="4" t="s">
        <v>33</v>
      </c>
      <c r="Q118" s="4">
        <v>0</v>
      </c>
      <c r="R118" s="7">
        <v>44646</v>
      </c>
      <c r="S118" s="6">
        <v>44662</v>
      </c>
      <c r="T118" s="4" t="s">
        <v>34</v>
      </c>
      <c r="U118" s="4">
        <v>220</v>
      </c>
      <c r="V118" s="4">
        <v>0</v>
      </c>
      <c r="W118" s="4">
        <v>0</v>
      </c>
      <c r="X118" s="4" t="s">
        <v>35</v>
      </c>
      <c r="Y118" s="4" t="s">
        <v>35</v>
      </c>
    </row>
    <row r="119" s="4" customFormat="1" spans="1:25">
      <c r="A119" s="4" t="s">
        <v>451</v>
      </c>
      <c r="B119" s="4" t="s">
        <v>26</v>
      </c>
      <c r="C119" s="4" t="s">
        <v>27</v>
      </c>
      <c r="D119" s="4" t="s">
        <v>452</v>
      </c>
      <c r="E119" s="4" t="s">
        <v>453</v>
      </c>
      <c r="F119" s="6">
        <v>44646</v>
      </c>
      <c r="G119" s="6">
        <v>44647</v>
      </c>
      <c r="H119" s="4">
        <v>1</v>
      </c>
      <c r="I119" s="4">
        <v>1</v>
      </c>
      <c r="J119" s="4">
        <v>1</v>
      </c>
      <c r="K119" s="4" t="s">
        <v>30</v>
      </c>
      <c r="L119" s="4">
        <v>103</v>
      </c>
      <c r="M119" s="4">
        <v>103</v>
      </c>
      <c r="N119" s="4" t="s">
        <v>454</v>
      </c>
      <c r="O119" s="4" t="s">
        <v>338</v>
      </c>
      <c r="P119" s="4" t="s">
        <v>33</v>
      </c>
      <c r="Q119" s="4">
        <v>0</v>
      </c>
      <c r="R119" s="7">
        <v>44646</v>
      </c>
      <c r="S119" s="6">
        <v>44662</v>
      </c>
      <c r="T119" s="4" t="s">
        <v>34</v>
      </c>
      <c r="U119" s="4">
        <v>103</v>
      </c>
      <c r="V119" s="4">
        <v>0</v>
      </c>
      <c r="W119" s="4">
        <v>0</v>
      </c>
      <c r="X119" s="4" t="s">
        <v>35</v>
      </c>
      <c r="Y119" s="4" t="s">
        <v>35</v>
      </c>
    </row>
    <row r="120" s="4" customFormat="1" spans="1:25">
      <c r="A120" s="4" t="s">
        <v>439</v>
      </c>
      <c r="B120" s="4" t="s">
        <v>26</v>
      </c>
      <c r="C120" s="4" t="s">
        <v>45</v>
      </c>
      <c r="D120" s="4" t="s">
        <v>440</v>
      </c>
      <c r="E120" s="4" t="s">
        <v>441</v>
      </c>
      <c r="F120" s="6">
        <v>44646</v>
      </c>
      <c r="G120" s="6">
        <v>44647</v>
      </c>
      <c r="H120" s="4">
        <v>1</v>
      </c>
      <c r="I120" s="4">
        <v>1</v>
      </c>
      <c r="J120" s="4">
        <v>1</v>
      </c>
      <c r="K120" s="4" t="s">
        <v>30</v>
      </c>
      <c r="L120" s="4">
        <v>-161</v>
      </c>
      <c r="M120" s="4">
        <v>-161</v>
      </c>
      <c r="N120" s="4" t="s">
        <v>442</v>
      </c>
      <c r="O120" s="4" t="s">
        <v>338</v>
      </c>
      <c r="P120" s="4" t="s">
        <v>33</v>
      </c>
      <c r="Q120" s="4">
        <v>0</v>
      </c>
      <c r="R120" s="7">
        <v>44646</v>
      </c>
      <c r="S120" s="6">
        <v>44662</v>
      </c>
      <c r="T120" s="4" t="s">
        <v>34</v>
      </c>
      <c r="U120" s="4">
        <v>-161</v>
      </c>
      <c r="V120" s="4">
        <v>0</v>
      </c>
      <c r="W120" s="4">
        <v>0</v>
      </c>
      <c r="X120" s="4" t="s">
        <v>35</v>
      </c>
      <c r="Y120" s="4" t="s">
        <v>35</v>
      </c>
    </row>
    <row r="121" s="4" customFormat="1" spans="1:25">
      <c r="A121" s="4" t="s">
        <v>455</v>
      </c>
      <c r="B121" s="4" t="s">
        <v>26</v>
      </c>
      <c r="C121" s="4" t="s">
        <v>27</v>
      </c>
      <c r="D121" s="4" t="s">
        <v>456</v>
      </c>
      <c r="E121" s="4" t="s">
        <v>457</v>
      </c>
      <c r="F121" s="6">
        <v>44646</v>
      </c>
      <c r="G121" s="6">
        <v>44647</v>
      </c>
      <c r="H121" s="4">
        <v>1</v>
      </c>
      <c r="I121" s="4">
        <v>1</v>
      </c>
      <c r="J121" s="4">
        <v>1</v>
      </c>
      <c r="K121" s="4" t="s">
        <v>30</v>
      </c>
      <c r="L121" s="4">
        <v>97</v>
      </c>
      <c r="M121" s="4">
        <v>97</v>
      </c>
      <c r="N121" s="4" t="s">
        <v>458</v>
      </c>
      <c r="O121" s="4" t="s">
        <v>338</v>
      </c>
      <c r="P121" s="4" t="s">
        <v>33</v>
      </c>
      <c r="Q121" s="4">
        <v>0</v>
      </c>
      <c r="R121" s="7">
        <v>44646</v>
      </c>
      <c r="S121" s="6">
        <v>44662</v>
      </c>
      <c r="T121" s="4" t="s">
        <v>34</v>
      </c>
      <c r="U121" s="4">
        <v>97</v>
      </c>
      <c r="V121" s="4">
        <v>0</v>
      </c>
      <c r="W121" s="4">
        <v>0</v>
      </c>
      <c r="X121" s="4" t="s">
        <v>35</v>
      </c>
      <c r="Y121" s="4" t="s">
        <v>35</v>
      </c>
    </row>
    <row r="122" s="4" customFormat="1" spans="1:25">
      <c r="A122" s="4" t="s">
        <v>459</v>
      </c>
      <c r="B122" s="4" t="s">
        <v>26</v>
      </c>
      <c r="C122" s="4" t="s">
        <v>27</v>
      </c>
      <c r="D122" s="4" t="s">
        <v>460</v>
      </c>
      <c r="E122" s="4" t="s">
        <v>461</v>
      </c>
      <c r="F122" s="6">
        <v>44646</v>
      </c>
      <c r="G122" s="6">
        <v>44647</v>
      </c>
      <c r="H122" s="4">
        <v>1</v>
      </c>
      <c r="I122" s="4">
        <v>1</v>
      </c>
      <c r="J122" s="4">
        <v>1</v>
      </c>
      <c r="K122" s="4" t="s">
        <v>30</v>
      </c>
      <c r="L122" s="4">
        <v>154</v>
      </c>
      <c r="M122" s="4">
        <v>154</v>
      </c>
      <c r="N122" s="4" t="s">
        <v>462</v>
      </c>
      <c r="O122" s="4" t="s">
        <v>338</v>
      </c>
      <c r="P122" s="4" t="s">
        <v>33</v>
      </c>
      <c r="Q122" s="4">
        <v>0</v>
      </c>
      <c r="R122" s="7">
        <v>44646</v>
      </c>
      <c r="S122" s="6">
        <v>44662</v>
      </c>
      <c r="T122" s="4" t="s">
        <v>34</v>
      </c>
      <c r="U122" s="4">
        <v>154</v>
      </c>
      <c r="V122" s="4">
        <v>0</v>
      </c>
      <c r="W122" s="4">
        <v>0</v>
      </c>
      <c r="X122" s="4" t="s">
        <v>35</v>
      </c>
      <c r="Y122" s="4" t="s">
        <v>463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20"/>
  <sheetViews>
    <sheetView tabSelected="1" workbookViewId="0">
      <selection activeCell="A117" sqref="A117:C120"/>
    </sheetView>
  </sheetViews>
  <sheetFormatPr defaultColWidth="9" defaultRowHeight="13.5"/>
  <cols>
    <col min="1" max="1" width="12.625" style="4"/>
    <col min="2" max="3" width="10.375" style="4"/>
    <col min="4" max="16357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464</v>
      </c>
    </row>
    <row r="2" s="4" customFormat="1" hidden="1" spans="1:9">
      <c r="A2" s="5">
        <v>17507678173</v>
      </c>
      <c r="B2" s="6">
        <v>44644</v>
      </c>
      <c r="C2" s="6">
        <v>44645</v>
      </c>
      <c r="D2" s="4">
        <v>526</v>
      </c>
      <c r="E2" s="4" t="str">
        <f>VLOOKUP(A2,HOP!A:L,12,0)</f>
        <v>526.00</v>
      </c>
      <c r="F2" s="4" t="str">
        <f>VLOOKUP(A2,HOP!A:C,3,0)</f>
        <v>2438248</v>
      </c>
      <c r="G2" s="4">
        <f>D2-E2</f>
        <v>0</v>
      </c>
      <c r="H2" s="4" t="str">
        <f>$H$1&amp;F2</f>
        <v>，2438248</v>
      </c>
      <c r="I2" s="4" t="str">
        <f>VLOOKUP(A2,HOP!A:U,21,0)</f>
        <v>直连</v>
      </c>
    </row>
    <row r="3" s="4" customFormat="1" hidden="1" spans="1:9">
      <c r="A3" s="5">
        <v>17642414289</v>
      </c>
      <c r="B3" s="6">
        <v>44641</v>
      </c>
      <c r="C3" s="6">
        <v>44645</v>
      </c>
      <c r="D3" s="4">
        <v>1690</v>
      </c>
      <c r="E3" s="4" t="str">
        <f>VLOOKUP(A3,HOP!A:L,12,0)</f>
        <v>1690.00</v>
      </c>
      <c r="F3" s="4" t="str">
        <f>VLOOKUP(A3,HOP!A:C,3,0)</f>
        <v>2465685</v>
      </c>
      <c r="G3" s="4">
        <f t="shared" ref="G3:G34" si="0">D3-E3</f>
        <v>0</v>
      </c>
      <c r="H3" s="4" t="str">
        <f t="shared" ref="H3:H34" si="1">$H$1&amp;F3</f>
        <v>，2465685</v>
      </c>
      <c r="I3" s="4" t="str">
        <f>VLOOKUP(A3,HOP!A:U,21,0)</f>
        <v>直连</v>
      </c>
    </row>
    <row r="4" s="4" customFormat="1" hidden="1" spans="1:9">
      <c r="A4" s="5">
        <v>17655627469</v>
      </c>
      <c r="B4" s="6">
        <v>44644</v>
      </c>
      <c r="C4" s="6">
        <v>44645</v>
      </c>
      <c r="D4" s="4">
        <v>0</v>
      </c>
      <c r="E4" s="4" t="str">
        <f>VLOOKUP(A4,HOP!A:L,12,0)</f>
        <v>0.00</v>
      </c>
      <c r="F4" s="4" t="str">
        <f>VLOOKUP(A4,HOP!A:C,3,0)</f>
        <v>2468422</v>
      </c>
      <c r="G4" s="4">
        <f t="shared" si="0"/>
        <v>0</v>
      </c>
      <c r="H4" s="4" t="str">
        <f t="shared" si="1"/>
        <v>，2468422</v>
      </c>
      <c r="I4" s="4" t="str">
        <f>VLOOKUP(A4,HOP!A:U,21,0)</f>
        <v>直连</v>
      </c>
    </row>
    <row r="5" s="4" customFormat="1" spans="1:9">
      <c r="A5" s="5">
        <v>17667253219</v>
      </c>
      <c r="B5" s="6">
        <v>44637</v>
      </c>
      <c r="C5" s="6">
        <v>44645</v>
      </c>
      <c r="D5" s="4">
        <v>1561</v>
      </c>
      <c r="E5" s="4" t="str">
        <f>VLOOKUP(A5,HOP!A:L,12,0)</f>
        <v>1561.04</v>
      </c>
      <c r="F5" s="4" t="str">
        <f>VLOOKUP(A5,HOP!A:C,3,0)</f>
        <v>2471449</v>
      </c>
      <c r="G5" s="4">
        <f t="shared" si="0"/>
        <v>-0.0399999999999636</v>
      </c>
      <c r="H5" s="4" t="str">
        <f t="shared" si="1"/>
        <v>，2471449</v>
      </c>
      <c r="I5" s="4" t="str">
        <f>VLOOKUP(A5,HOP!A:U,21,0)</f>
        <v>直连</v>
      </c>
    </row>
    <row r="6" s="4" customFormat="1" hidden="1" spans="1:9">
      <c r="A6" s="5">
        <v>17667510848</v>
      </c>
      <c r="B6" s="6">
        <v>44643</v>
      </c>
      <c r="C6" s="6">
        <v>44645</v>
      </c>
      <c r="D6" s="4">
        <v>0</v>
      </c>
      <c r="E6" s="4" t="e">
        <f>VLOOKUP(A6,HOP!A:L,12,0)</f>
        <v>#N/A</v>
      </c>
      <c r="F6" s="4" t="e">
        <f>VLOOKUP(A6,HOP!A:C,3,0)</f>
        <v>#N/A</v>
      </c>
      <c r="G6" s="4" t="e">
        <f t="shared" si="0"/>
        <v>#N/A</v>
      </c>
      <c r="H6" s="4" t="e">
        <f t="shared" si="1"/>
        <v>#N/A</v>
      </c>
      <c r="I6" s="4" t="e">
        <f>VLOOKUP(A6,HOP!A:U,21,0)</f>
        <v>#N/A</v>
      </c>
    </row>
    <row r="7" s="4" customFormat="1" hidden="1" spans="1:9">
      <c r="A7" s="5">
        <v>17667969033</v>
      </c>
      <c r="B7" s="6">
        <v>44643</v>
      </c>
      <c r="C7" s="6">
        <v>44645</v>
      </c>
      <c r="D7" s="4">
        <v>842</v>
      </c>
      <c r="E7" s="4" t="str">
        <f>VLOOKUP(A7,HOP!A:L,12,0)</f>
        <v>842.00</v>
      </c>
      <c r="F7" s="4" t="str">
        <f>VLOOKUP(A7,HOP!A:C,3,0)</f>
        <v>2471915</v>
      </c>
      <c r="G7" s="4">
        <f t="shared" si="0"/>
        <v>0</v>
      </c>
      <c r="H7" s="4" t="str">
        <f t="shared" si="1"/>
        <v>，2471915</v>
      </c>
      <c r="I7" s="4" t="str">
        <f>VLOOKUP(A7,HOP!A:U,21,0)</f>
        <v>直连</v>
      </c>
    </row>
    <row r="8" s="4" customFormat="1" hidden="1" spans="1:9">
      <c r="A8" s="5">
        <v>17676960986</v>
      </c>
      <c r="B8" s="6">
        <v>44641</v>
      </c>
      <c r="C8" s="6">
        <v>44645</v>
      </c>
      <c r="D8" s="4">
        <v>920</v>
      </c>
      <c r="E8" s="4" t="str">
        <f>VLOOKUP(A8,HOP!A:L,12,0)</f>
        <v>920.00</v>
      </c>
      <c r="F8" s="4" t="str">
        <f>VLOOKUP(A8,HOP!A:C,3,0)</f>
        <v>2473340</v>
      </c>
      <c r="G8" s="4">
        <f t="shared" si="0"/>
        <v>0</v>
      </c>
      <c r="H8" s="4" t="str">
        <f t="shared" si="1"/>
        <v>，2473340</v>
      </c>
      <c r="I8" s="4" t="str">
        <f>VLOOKUP(A8,HOP!A:U,21,0)</f>
        <v>直采</v>
      </c>
    </row>
    <row r="9" s="4" customFormat="1" hidden="1" spans="1:9">
      <c r="A9" s="5">
        <v>17679243409</v>
      </c>
      <c r="B9" s="6">
        <v>44641</v>
      </c>
      <c r="C9" s="6">
        <v>44645</v>
      </c>
      <c r="D9" s="4">
        <v>920</v>
      </c>
      <c r="E9" s="4" t="str">
        <f>VLOOKUP(A9,HOP!A:L,12,0)</f>
        <v>920.00</v>
      </c>
      <c r="F9" s="4" t="str">
        <f>VLOOKUP(A9,HOP!A:C,3,0)</f>
        <v>2474587</v>
      </c>
      <c r="G9" s="4">
        <f t="shared" si="0"/>
        <v>0</v>
      </c>
      <c r="H9" s="4" t="str">
        <f t="shared" si="1"/>
        <v>，2474587</v>
      </c>
      <c r="I9" s="4" t="str">
        <f>VLOOKUP(A9,HOP!A:U,21,0)</f>
        <v>直采</v>
      </c>
    </row>
    <row r="10" s="4" customFormat="1" hidden="1" spans="1:9">
      <c r="A10" s="5">
        <v>17688669733</v>
      </c>
      <c r="B10" s="6">
        <v>44644</v>
      </c>
      <c r="C10" s="6">
        <v>44645</v>
      </c>
      <c r="D10" s="4">
        <v>441</v>
      </c>
      <c r="E10" s="4" t="str">
        <f>VLOOKUP(A10,HOP!A:L,12,0)</f>
        <v>441.00</v>
      </c>
      <c r="F10" s="4" t="str">
        <f>VLOOKUP(A10,HOP!A:C,3,0)</f>
        <v>2476143</v>
      </c>
      <c r="G10" s="4">
        <f t="shared" si="0"/>
        <v>0</v>
      </c>
      <c r="H10" s="4" t="str">
        <f t="shared" si="1"/>
        <v>，2476143</v>
      </c>
      <c r="I10" s="4" t="str">
        <f>VLOOKUP(A10,HOP!A:U,21,0)</f>
        <v>直连</v>
      </c>
    </row>
    <row r="11" s="4" customFormat="1" spans="1:9">
      <c r="A11" s="5">
        <v>17688705118</v>
      </c>
      <c r="B11" s="6">
        <v>44642</v>
      </c>
      <c r="C11" s="6">
        <v>44645</v>
      </c>
      <c r="D11" s="4">
        <v>886</v>
      </c>
      <c r="E11" s="4" t="str">
        <f>VLOOKUP(A11,HOP!A:L,12,0)</f>
        <v>885.99</v>
      </c>
      <c r="F11" s="4" t="str">
        <f>VLOOKUP(A11,HOP!A:C,3,0)</f>
        <v>2476165</v>
      </c>
      <c r="G11" s="4">
        <f t="shared" si="0"/>
        <v>0.00999999999999091</v>
      </c>
      <c r="H11" s="4" t="str">
        <f t="shared" si="1"/>
        <v>，2476165</v>
      </c>
      <c r="I11" s="4" t="str">
        <f>VLOOKUP(A11,HOP!A:U,21,0)</f>
        <v>直连</v>
      </c>
    </row>
    <row r="12" s="4" customFormat="1" hidden="1" spans="1:9">
      <c r="A12" s="5">
        <v>17689954269</v>
      </c>
      <c r="B12" s="6">
        <v>44644</v>
      </c>
      <c r="C12" s="6">
        <v>44645</v>
      </c>
      <c r="D12" s="4">
        <v>709</v>
      </c>
      <c r="E12" s="4" t="str">
        <f>VLOOKUP(A12,HOP!A:L,12,0)</f>
        <v>709.00</v>
      </c>
      <c r="F12" s="4" t="str">
        <f>VLOOKUP(A12,HOP!A:C,3,0)</f>
        <v>2476909</v>
      </c>
      <c r="G12" s="4">
        <f t="shared" si="0"/>
        <v>0</v>
      </c>
      <c r="H12" s="4" t="str">
        <f t="shared" si="1"/>
        <v>，2476909</v>
      </c>
      <c r="I12" s="4" t="str">
        <f>VLOOKUP(A12,HOP!A:U,21,0)</f>
        <v>直连</v>
      </c>
    </row>
    <row r="13" s="4" customFormat="1" hidden="1" spans="1:9">
      <c r="A13" s="5">
        <v>17696499801</v>
      </c>
      <c r="B13" s="6">
        <v>44642</v>
      </c>
      <c r="C13" s="6">
        <v>44645</v>
      </c>
      <c r="D13" s="4">
        <v>543</v>
      </c>
      <c r="E13" s="4" t="str">
        <f>VLOOKUP(A13,HOP!A:L,12,0)</f>
        <v>543.00</v>
      </c>
      <c r="F13" s="4" t="str">
        <f>VLOOKUP(A13,HOP!A:C,3,0)</f>
        <v>2477657</v>
      </c>
      <c r="G13" s="4">
        <f t="shared" si="0"/>
        <v>0</v>
      </c>
      <c r="H13" s="4" t="str">
        <f t="shared" si="1"/>
        <v>，2477657</v>
      </c>
      <c r="I13" s="4" t="str">
        <f>VLOOKUP(A13,HOP!A:U,21,0)</f>
        <v>直连</v>
      </c>
    </row>
    <row r="14" s="4" customFormat="1" hidden="1" spans="1:9">
      <c r="A14" s="5">
        <v>17697705528</v>
      </c>
      <c r="B14" s="6">
        <v>44643</v>
      </c>
      <c r="C14" s="6">
        <v>44645</v>
      </c>
      <c r="D14" s="4">
        <v>694</v>
      </c>
      <c r="E14" s="4" t="str">
        <f>VLOOKUP(A14,HOP!A:L,12,0)</f>
        <v>694.00</v>
      </c>
      <c r="F14" s="4" t="str">
        <f>VLOOKUP(A14,HOP!A:C,3,0)</f>
        <v>2477988</v>
      </c>
      <c r="G14" s="4">
        <f t="shared" si="0"/>
        <v>0</v>
      </c>
      <c r="H14" s="4" t="str">
        <f t="shared" si="1"/>
        <v>，2477988</v>
      </c>
      <c r="I14" s="4" t="str">
        <f>VLOOKUP(A14,HOP!A:U,21,0)</f>
        <v>直连</v>
      </c>
    </row>
    <row r="15" s="4" customFormat="1" hidden="1" spans="1:9">
      <c r="A15" s="5">
        <v>17697792952</v>
      </c>
      <c r="B15" s="6">
        <v>44643</v>
      </c>
      <c r="C15" s="6">
        <v>44645</v>
      </c>
      <c r="D15" s="4">
        <v>1488</v>
      </c>
      <c r="E15" s="4" t="str">
        <f>VLOOKUP(A15,HOP!A:L,12,0)</f>
        <v>1488.00</v>
      </c>
      <c r="F15" s="4" t="str">
        <f>VLOOKUP(A15,HOP!A:C,3,0)</f>
        <v>2478046</v>
      </c>
      <c r="G15" s="4">
        <f t="shared" si="0"/>
        <v>0</v>
      </c>
      <c r="H15" s="4" t="str">
        <f t="shared" si="1"/>
        <v>，2478046</v>
      </c>
      <c r="I15" s="4" t="str">
        <f>VLOOKUP(A15,HOP!A:U,21,0)</f>
        <v>直连</v>
      </c>
    </row>
    <row r="16" s="4" customFormat="1" hidden="1" spans="1:9">
      <c r="A16" s="5">
        <v>17698068911</v>
      </c>
      <c r="B16" s="6">
        <v>44643</v>
      </c>
      <c r="C16" s="6">
        <v>44645</v>
      </c>
      <c r="D16" s="4">
        <v>425</v>
      </c>
      <c r="E16" s="4" t="str">
        <f>VLOOKUP(A16,HOP!A:L,12,0)</f>
        <v>425.00</v>
      </c>
      <c r="F16" s="4" t="str">
        <f>VLOOKUP(A16,HOP!A:C,3,0)</f>
        <v>2478216</v>
      </c>
      <c r="G16" s="4">
        <f t="shared" si="0"/>
        <v>0</v>
      </c>
      <c r="H16" s="4" t="str">
        <f t="shared" si="1"/>
        <v>，2478216</v>
      </c>
      <c r="I16" s="4" t="str">
        <f>VLOOKUP(A16,HOP!A:U,21,0)</f>
        <v>直连</v>
      </c>
    </row>
    <row r="17" s="4" customFormat="1" hidden="1" spans="1:9">
      <c r="A17" s="5">
        <v>17699299535</v>
      </c>
      <c r="B17" s="6">
        <v>44643</v>
      </c>
      <c r="C17" s="6">
        <v>44645</v>
      </c>
      <c r="D17" s="4">
        <v>0</v>
      </c>
      <c r="E17" s="4" t="e">
        <f>VLOOKUP(A17,HOP!A:L,12,0)</f>
        <v>#N/A</v>
      </c>
      <c r="F17" s="4" t="e">
        <f>VLOOKUP(A17,HOP!A:C,3,0)</f>
        <v>#N/A</v>
      </c>
      <c r="G17" s="4" t="e">
        <f t="shared" si="0"/>
        <v>#N/A</v>
      </c>
      <c r="H17" s="4" t="e">
        <f t="shared" si="1"/>
        <v>#N/A</v>
      </c>
      <c r="I17" s="4" t="e">
        <f>VLOOKUP(A17,HOP!A:U,21,0)</f>
        <v>#N/A</v>
      </c>
    </row>
    <row r="18" s="4" customFormat="1" hidden="1" spans="1:9">
      <c r="A18" s="5">
        <v>17699370008</v>
      </c>
      <c r="B18" s="6">
        <v>44643</v>
      </c>
      <c r="C18" s="6">
        <v>44645</v>
      </c>
      <c r="D18" s="4">
        <v>315</v>
      </c>
      <c r="E18" s="4" t="str">
        <f>VLOOKUP(A18,HOP!A:L,12,0)</f>
        <v>315.00</v>
      </c>
      <c r="F18" s="4" t="str">
        <f>VLOOKUP(A18,HOP!A:C,3,0)</f>
        <v>2479005</v>
      </c>
      <c r="G18" s="4">
        <f t="shared" si="0"/>
        <v>0</v>
      </c>
      <c r="H18" s="4" t="str">
        <f t="shared" si="1"/>
        <v>，2479005</v>
      </c>
      <c r="I18" s="4" t="str">
        <f>VLOOKUP(A18,HOP!A:U,21,0)</f>
        <v>直连</v>
      </c>
    </row>
    <row r="19" s="4" customFormat="1" hidden="1" spans="1:9">
      <c r="A19" s="5">
        <v>17699763801</v>
      </c>
      <c r="B19" s="6">
        <v>44643</v>
      </c>
      <c r="C19" s="6">
        <v>44645</v>
      </c>
      <c r="D19" s="4">
        <v>476</v>
      </c>
      <c r="E19" s="4" t="str">
        <f>VLOOKUP(A19,HOP!A:L,12,0)</f>
        <v>476.00</v>
      </c>
      <c r="F19" s="4" t="str">
        <f>VLOOKUP(A19,HOP!A:C,3,0)</f>
        <v>2479228</v>
      </c>
      <c r="G19" s="4">
        <f t="shared" si="0"/>
        <v>0</v>
      </c>
      <c r="H19" s="4" t="str">
        <f t="shared" si="1"/>
        <v>，2479228</v>
      </c>
      <c r="I19" s="4" t="str">
        <f>VLOOKUP(A19,HOP!A:U,21,0)</f>
        <v>直连</v>
      </c>
    </row>
    <row r="20" s="4" customFormat="1" hidden="1" spans="1:9">
      <c r="A20" s="5">
        <v>17699807766</v>
      </c>
      <c r="B20" s="6">
        <v>44643</v>
      </c>
      <c r="C20" s="6">
        <v>44645</v>
      </c>
      <c r="D20" s="4">
        <v>476</v>
      </c>
      <c r="E20" s="4" t="str">
        <f>VLOOKUP(A20,HOP!A:L,12,0)</f>
        <v>476.00</v>
      </c>
      <c r="F20" s="4" t="str">
        <f>VLOOKUP(A20,HOP!A:C,3,0)</f>
        <v>2479251</v>
      </c>
      <c r="G20" s="4">
        <f t="shared" si="0"/>
        <v>0</v>
      </c>
      <c r="H20" s="4" t="str">
        <f t="shared" si="1"/>
        <v>，2479251</v>
      </c>
      <c r="I20" s="4" t="str">
        <f>VLOOKUP(A20,HOP!A:U,21,0)</f>
        <v>直连</v>
      </c>
    </row>
    <row r="21" s="4" customFormat="1" hidden="1" spans="1:9">
      <c r="A21" s="5">
        <v>17705525521</v>
      </c>
      <c r="B21" s="6">
        <v>44644</v>
      </c>
      <c r="C21" s="6">
        <v>44645</v>
      </c>
      <c r="D21" s="4">
        <v>567</v>
      </c>
      <c r="E21" s="4" t="str">
        <f>VLOOKUP(A21,HOP!A:L,12,0)</f>
        <v>567.00</v>
      </c>
      <c r="F21" s="4" t="str">
        <f>VLOOKUP(A21,HOP!A:C,3,0)</f>
        <v>2479854</v>
      </c>
      <c r="G21" s="4">
        <f t="shared" si="0"/>
        <v>0</v>
      </c>
      <c r="H21" s="4" t="str">
        <f t="shared" si="1"/>
        <v>，2479854</v>
      </c>
      <c r="I21" s="4" t="str">
        <f>VLOOKUP(A21,HOP!A:U,21,0)</f>
        <v>直连</v>
      </c>
    </row>
    <row r="22" s="4" customFormat="1" hidden="1" spans="1:9">
      <c r="A22" s="5">
        <v>17706191274</v>
      </c>
      <c r="B22" s="6">
        <v>44644</v>
      </c>
      <c r="C22" s="6">
        <v>44645</v>
      </c>
      <c r="D22" s="4">
        <v>2329</v>
      </c>
      <c r="E22" s="4" t="str">
        <f>VLOOKUP(A22,HOP!A:L,12,0)</f>
        <v>2329.00</v>
      </c>
      <c r="F22" s="4" t="str">
        <f>VLOOKUP(A22,HOP!A:C,3,0)</f>
        <v>2480046</v>
      </c>
      <c r="G22" s="4">
        <f t="shared" si="0"/>
        <v>0</v>
      </c>
      <c r="H22" s="4" t="str">
        <f t="shared" si="1"/>
        <v>，2480046</v>
      </c>
      <c r="I22" s="4" t="str">
        <f>VLOOKUP(A22,HOP!A:U,21,0)</f>
        <v>直连</v>
      </c>
    </row>
    <row r="23" s="4" customFormat="1" hidden="1" spans="1:9">
      <c r="A23" s="5">
        <v>17707001120</v>
      </c>
      <c r="B23" s="6">
        <v>44644</v>
      </c>
      <c r="C23" s="6">
        <v>44645</v>
      </c>
      <c r="D23" s="4">
        <v>187</v>
      </c>
      <c r="E23" s="4" t="str">
        <f>VLOOKUP(A23,HOP!A:L,12,0)</f>
        <v>187.00</v>
      </c>
      <c r="F23" s="4" t="str">
        <f>VLOOKUP(A23,HOP!A:C,3,0)</f>
        <v>2480521</v>
      </c>
      <c r="G23" s="4">
        <f t="shared" si="0"/>
        <v>0</v>
      </c>
      <c r="H23" s="4" t="str">
        <f t="shared" si="1"/>
        <v>，2480521</v>
      </c>
      <c r="I23" s="4" t="str">
        <f>VLOOKUP(A23,HOP!A:U,21,0)</f>
        <v>直连</v>
      </c>
    </row>
    <row r="24" s="4" customFormat="1" hidden="1" spans="1:9">
      <c r="A24" s="5">
        <v>17707007590</v>
      </c>
      <c r="B24" s="6">
        <v>44644</v>
      </c>
      <c r="C24" s="6">
        <v>44645</v>
      </c>
      <c r="D24" s="4">
        <v>452</v>
      </c>
      <c r="E24" s="4" t="str">
        <f>VLOOKUP(A24,HOP!A:L,12,0)</f>
        <v>452.00</v>
      </c>
      <c r="F24" s="4" t="str">
        <f>VLOOKUP(A24,HOP!A:C,3,0)</f>
        <v>2480525</v>
      </c>
      <c r="G24" s="4">
        <f t="shared" si="0"/>
        <v>0</v>
      </c>
      <c r="H24" s="4" t="str">
        <f t="shared" si="1"/>
        <v>，2480525</v>
      </c>
      <c r="I24" s="4" t="str">
        <f>VLOOKUP(A24,HOP!A:U,21,0)</f>
        <v>直连</v>
      </c>
    </row>
    <row r="25" s="4" customFormat="1" hidden="1" spans="1:9">
      <c r="A25" s="5">
        <v>17707323646</v>
      </c>
      <c r="B25" s="6">
        <v>44644</v>
      </c>
      <c r="C25" s="6">
        <v>44645</v>
      </c>
      <c r="D25" s="4">
        <v>210</v>
      </c>
      <c r="E25" s="4" t="str">
        <f>VLOOKUP(A25,HOP!A:L,12,0)</f>
        <v>210.00</v>
      </c>
      <c r="F25" s="4" t="str">
        <f>VLOOKUP(A25,HOP!A:C,3,0)</f>
        <v>2480720</v>
      </c>
      <c r="G25" s="4">
        <f t="shared" si="0"/>
        <v>0</v>
      </c>
      <c r="H25" s="4" t="str">
        <f t="shared" si="1"/>
        <v>，2480720</v>
      </c>
      <c r="I25" s="4" t="str">
        <f>VLOOKUP(A25,HOP!A:U,21,0)</f>
        <v>直连</v>
      </c>
    </row>
    <row r="26" s="4" customFormat="1" hidden="1" spans="1:9">
      <c r="A26" s="5">
        <v>17707363359</v>
      </c>
      <c r="B26" s="6">
        <v>44644</v>
      </c>
      <c r="C26" s="6">
        <v>44645</v>
      </c>
      <c r="D26" s="4">
        <v>203</v>
      </c>
      <c r="E26" s="4" t="str">
        <f>VLOOKUP(A26,HOP!A:L,12,0)</f>
        <v>203.00</v>
      </c>
      <c r="F26" s="4" t="str">
        <f>VLOOKUP(A26,HOP!A:C,3,0)</f>
        <v>2480746</v>
      </c>
      <c r="G26" s="4">
        <f t="shared" si="0"/>
        <v>0</v>
      </c>
      <c r="H26" s="4" t="str">
        <f t="shared" si="1"/>
        <v>，2480746</v>
      </c>
      <c r="I26" s="4" t="str">
        <f>VLOOKUP(A26,HOP!A:U,21,0)</f>
        <v>直连</v>
      </c>
    </row>
    <row r="27" s="4" customFormat="1" hidden="1" spans="1:9">
      <c r="A27" s="5">
        <v>17707530496</v>
      </c>
      <c r="B27" s="6">
        <v>44644</v>
      </c>
      <c r="C27" s="6">
        <v>44645</v>
      </c>
      <c r="D27" s="4">
        <v>87</v>
      </c>
      <c r="E27" s="4" t="str">
        <f>VLOOKUP(A27,HOP!A:L,12,0)</f>
        <v>87.00</v>
      </c>
      <c r="F27" s="4" t="str">
        <f>VLOOKUP(A27,HOP!A:C,3,0)</f>
        <v>2480838</v>
      </c>
      <c r="G27" s="4">
        <f t="shared" si="0"/>
        <v>0</v>
      </c>
      <c r="H27" s="4" t="str">
        <f t="shared" si="1"/>
        <v>，2480838</v>
      </c>
      <c r="I27" s="4" t="str">
        <f>VLOOKUP(A27,HOP!A:U,21,0)</f>
        <v>直连</v>
      </c>
    </row>
    <row r="28" s="4" customFormat="1" hidden="1" spans="1:9">
      <c r="A28" s="5">
        <v>17707544325</v>
      </c>
      <c r="B28" s="6">
        <v>44644</v>
      </c>
      <c r="C28" s="6">
        <v>44645</v>
      </c>
      <c r="D28" s="4">
        <v>0</v>
      </c>
      <c r="E28" s="4" t="e">
        <f>VLOOKUP(A28,HOP!A:L,12,0)</f>
        <v>#N/A</v>
      </c>
      <c r="F28" s="4" t="e">
        <f>VLOOKUP(A28,HOP!A:C,3,0)</f>
        <v>#N/A</v>
      </c>
      <c r="G28" s="4" t="e">
        <f t="shared" si="0"/>
        <v>#N/A</v>
      </c>
      <c r="H28" s="4" t="e">
        <f t="shared" si="1"/>
        <v>#N/A</v>
      </c>
      <c r="I28" s="4" t="e">
        <f>VLOOKUP(A28,HOP!A:U,21,0)</f>
        <v>#N/A</v>
      </c>
    </row>
    <row r="29" s="4" customFormat="1" hidden="1" spans="1:9">
      <c r="A29" s="5">
        <v>17707556075</v>
      </c>
      <c r="B29" s="6">
        <v>44644</v>
      </c>
      <c r="C29" s="6">
        <v>44645</v>
      </c>
      <c r="D29" s="4">
        <v>87</v>
      </c>
      <c r="E29" s="4" t="str">
        <f>VLOOKUP(A29,HOP!A:L,12,0)</f>
        <v>87.00</v>
      </c>
      <c r="F29" s="4" t="str">
        <f>VLOOKUP(A29,HOP!A:C,3,0)</f>
        <v>2480853</v>
      </c>
      <c r="G29" s="4">
        <f t="shared" si="0"/>
        <v>0</v>
      </c>
      <c r="H29" s="4" t="str">
        <f t="shared" si="1"/>
        <v>，2480853</v>
      </c>
      <c r="I29" s="4" t="str">
        <f>VLOOKUP(A29,HOP!A:U,21,0)</f>
        <v>直连</v>
      </c>
    </row>
    <row r="30" s="4" customFormat="1" hidden="1" spans="1:9">
      <c r="A30" s="5">
        <v>17707759904</v>
      </c>
      <c r="B30" s="6">
        <v>44644</v>
      </c>
      <c r="C30" s="6">
        <v>44645</v>
      </c>
      <c r="D30" s="4">
        <v>248</v>
      </c>
      <c r="E30" s="4" t="str">
        <f>VLOOKUP(A30,HOP!A:L,12,0)</f>
        <v>248.00</v>
      </c>
      <c r="F30" s="4" t="str">
        <f>VLOOKUP(A30,HOP!A:C,3,0)</f>
        <v>2480983</v>
      </c>
      <c r="G30" s="4">
        <f t="shared" si="0"/>
        <v>0</v>
      </c>
      <c r="H30" s="4" t="str">
        <f t="shared" si="1"/>
        <v>，2480983</v>
      </c>
      <c r="I30" s="4" t="str">
        <f>VLOOKUP(A30,HOP!A:U,21,0)</f>
        <v>直连</v>
      </c>
    </row>
    <row r="31" s="4" customFormat="1" hidden="1" spans="1:9">
      <c r="A31" s="5">
        <v>17707914297</v>
      </c>
      <c r="B31" s="6">
        <v>44644</v>
      </c>
      <c r="C31" s="6">
        <v>44645</v>
      </c>
      <c r="D31" s="4">
        <v>151</v>
      </c>
      <c r="E31" s="4" t="str">
        <f>VLOOKUP(A31,HOP!A:L,12,0)</f>
        <v>151.00</v>
      </c>
      <c r="F31" s="4" t="str">
        <f>VLOOKUP(A31,HOP!A:C,3,0)</f>
        <v>2481087</v>
      </c>
      <c r="G31" s="4">
        <f t="shared" si="0"/>
        <v>0</v>
      </c>
      <c r="H31" s="4" t="str">
        <f t="shared" si="1"/>
        <v>，2481087</v>
      </c>
      <c r="I31" s="4" t="str">
        <f>VLOOKUP(A31,HOP!A:U,21,0)</f>
        <v>直连</v>
      </c>
    </row>
    <row r="32" s="4" customFormat="1" hidden="1" spans="1:9">
      <c r="A32" s="5">
        <v>17708001266</v>
      </c>
      <c r="B32" s="6">
        <v>44644</v>
      </c>
      <c r="C32" s="6">
        <v>44645</v>
      </c>
      <c r="D32" s="4">
        <v>140</v>
      </c>
      <c r="E32" s="4" t="str">
        <f>VLOOKUP(A32,HOP!A:L,12,0)</f>
        <v>140.00</v>
      </c>
      <c r="F32" s="4" t="str">
        <f>VLOOKUP(A32,HOP!A:C,3,0)</f>
        <v>2481143</v>
      </c>
      <c r="G32" s="4">
        <f t="shared" si="0"/>
        <v>0</v>
      </c>
      <c r="H32" s="4" t="str">
        <f t="shared" si="1"/>
        <v>，2481143</v>
      </c>
      <c r="I32" s="4" t="str">
        <f>VLOOKUP(A32,HOP!A:U,21,0)</f>
        <v>直连</v>
      </c>
    </row>
    <row r="33" s="4" customFormat="1" hidden="1" spans="1:9">
      <c r="A33" s="5">
        <v>17708003804</v>
      </c>
      <c r="B33" s="6">
        <v>44644</v>
      </c>
      <c r="C33" s="6">
        <v>44645</v>
      </c>
      <c r="D33" s="4">
        <v>79</v>
      </c>
      <c r="E33" s="4" t="str">
        <f>VLOOKUP(A33,HOP!A:L,12,0)</f>
        <v>79.00</v>
      </c>
      <c r="F33" s="4" t="str">
        <f>VLOOKUP(A33,HOP!A:C,3,0)</f>
        <v>2481146</v>
      </c>
      <c r="G33" s="4">
        <f t="shared" si="0"/>
        <v>0</v>
      </c>
      <c r="H33" s="4" t="str">
        <f t="shared" si="1"/>
        <v>，2481146</v>
      </c>
      <c r="I33" s="4" t="str">
        <f>VLOOKUP(A33,HOP!A:U,21,0)</f>
        <v>直连</v>
      </c>
    </row>
    <row r="34" s="4" customFormat="1" hidden="1" spans="1:9">
      <c r="A34" s="5">
        <v>17708269738</v>
      </c>
      <c r="B34" s="6">
        <v>44644</v>
      </c>
      <c r="C34" s="6">
        <v>44645</v>
      </c>
      <c r="D34" s="4">
        <v>160</v>
      </c>
      <c r="E34" s="4" t="str">
        <f>VLOOKUP(A34,HOP!A:L,12,0)</f>
        <v>160.00</v>
      </c>
      <c r="F34" s="4" t="str">
        <f>VLOOKUP(A34,HOP!A:C,3,0)</f>
        <v>2481292</v>
      </c>
      <c r="G34" s="4">
        <f t="shared" si="0"/>
        <v>0</v>
      </c>
      <c r="H34" s="4" t="str">
        <f t="shared" si="1"/>
        <v>，2481292</v>
      </c>
      <c r="I34" s="4" t="str">
        <f>VLOOKUP(A34,HOP!A:U,21,0)</f>
        <v>直连</v>
      </c>
    </row>
    <row r="35" s="4" customFormat="1" hidden="1" spans="1:9">
      <c r="A35" s="5">
        <v>17708296041</v>
      </c>
      <c r="B35" s="6">
        <v>44644</v>
      </c>
      <c r="C35" s="6">
        <v>44645</v>
      </c>
      <c r="D35" s="4">
        <v>114</v>
      </c>
      <c r="E35" s="4" t="str">
        <f>VLOOKUP(A35,HOP!A:L,12,0)</f>
        <v>114.00</v>
      </c>
      <c r="F35" s="4" t="str">
        <f>VLOOKUP(A35,HOP!A:C,3,0)</f>
        <v>2481304</v>
      </c>
      <c r="G35" s="4">
        <f t="shared" ref="G35:G66" si="2">D35-E35</f>
        <v>0</v>
      </c>
      <c r="H35" s="4" t="str">
        <f t="shared" ref="H35:H66" si="3">$H$1&amp;F35</f>
        <v>，2481304</v>
      </c>
      <c r="I35" s="4" t="str">
        <f>VLOOKUP(A35,HOP!A:U,21,0)</f>
        <v>直连</v>
      </c>
    </row>
    <row r="36" s="4" customFormat="1" hidden="1" spans="1:9">
      <c r="A36" s="5">
        <v>17708339259</v>
      </c>
      <c r="B36" s="6">
        <v>44644</v>
      </c>
      <c r="C36" s="6">
        <v>44645</v>
      </c>
      <c r="D36" s="4">
        <v>114</v>
      </c>
      <c r="E36" s="4" t="str">
        <f>VLOOKUP(A36,HOP!A:L,12,0)</f>
        <v>114.00</v>
      </c>
      <c r="F36" s="4" t="str">
        <f>VLOOKUP(A36,HOP!A:C,3,0)</f>
        <v>2481326</v>
      </c>
      <c r="G36" s="4">
        <f t="shared" si="2"/>
        <v>0</v>
      </c>
      <c r="H36" s="4" t="str">
        <f t="shared" si="3"/>
        <v>，2481326</v>
      </c>
      <c r="I36" s="4" t="str">
        <f>VLOOKUP(A36,HOP!A:U,21,0)</f>
        <v>直连</v>
      </c>
    </row>
    <row r="37" s="4" customFormat="1" hidden="1" spans="1:9">
      <c r="A37" s="5">
        <v>17708410349</v>
      </c>
      <c r="B37" s="6">
        <v>44644</v>
      </c>
      <c r="C37" s="6">
        <v>44645</v>
      </c>
      <c r="D37" s="4">
        <v>133</v>
      </c>
      <c r="E37" s="4" t="str">
        <f>VLOOKUP(A37,HOP!A:L,12,0)</f>
        <v>133.00</v>
      </c>
      <c r="F37" s="4" t="str">
        <f>VLOOKUP(A37,HOP!A:C,3,0)</f>
        <v>2481371</v>
      </c>
      <c r="G37" s="4">
        <f t="shared" si="2"/>
        <v>0</v>
      </c>
      <c r="H37" s="4" t="str">
        <f t="shared" si="3"/>
        <v>，2481371</v>
      </c>
      <c r="I37" s="4" t="str">
        <f>VLOOKUP(A37,HOP!A:U,21,0)</f>
        <v>直连</v>
      </c>
    </row>
    <row r="38" s="4" customFormat="1" hidden="1" spans="1:9">
      <c r="A38" s="5">
        <v>17708467676</v>
      </c>
      <c r="B38" s="6">
        <v>44644</v>
      </c>
      <c r="C38" s="6">
        <v>44645</v>
      </c>
      <c r="D38" s="4">
        <v>134</v>
      </c>
      <c r="E38" s="4" t="str">
        <f>VLOOKUP(A38,HOP!A:L,12,0)</f>
        <v>134.00</v>
      </c>
      <c r="F38" s="4" t="str">
        <f>VLOOKUP(A38,HOP!A:C,3,0)</f>
        <v>2481408</v>
      </c>
      <c r="G38" s="4">
        <f t="shared" si="2"/>
        <v>0</v>
      </c>
      <c r="H38" s="4" t="str">
        <f t="shared" si="3"/>
        <v>，2481408</v>
      </c>
      <c r="I38" s="4" t="str">
        <f>VLOOKUP(A38,HOP!A:U,21,0)</f>
        <v>直连</v>
      </c>
    </row>
    <row r="39" s="4" customFormat="1" hidden="1" spans="1:9">
      <c r="A39" s="5">
        <v>17708477669</v>
      </c>
      <c r="B39" s="6">
        <v>44644</v>
      </c>
      <c r="C39" s="6">
        <v>44645</v>
      </c>
      <c r="D39" s="4">
        <v>95</v>
      </c>
      <c r="E39" s="4" t="str">
        <f>VLOOKUP(A39,HOP!A:L,12,0)</f>
        <v>95.00</v>
      </c>
      <c r="F39" s="4" t="str">
        <f>VLOOKUP(A39,HOP!A:C,3,0)</f>
        <v>2481418</v>
      </c>
      <c r="G39" s="4">
        <f t="shared" si="2"/>
        <v>0</v>
      </c>
      <c r="H39" s="4" t="str">
        <f t="shared" si="3"/>
        <v>，2481418</v>
      </c>
      <c r="I39" s="4" t="str">
        <f>VLOOKUP(A39,HOP!A:U,21,0)</f>
        <v>直连</v>
      </c>
    </row>
    <row r="40" s="4" customFormat="1" hidden="1" spans="1:9">
      <c r="A40" s="5">
        <v>17708531015</v>
      </c>
      <c r="B40" s="6">
        <v>44644</v>
      </c>
      <c r="C40" s="6">
        <v>44645</v>
      </c>
      <c r="D40" s="4">
        <v>114</v>
      </c>
      <c r="E40" s="4" t="str">
        <f>VLOOKUP(A40,HOP!A:L,12,0)</f>
        <v>114.00</v>
      </c>
      <c r="F40" s="4" t="str">
        <f>VLOOKUP(A40,HOP!A:C,3,0)</f>
        <v>2481447</v>
      </c>
      <c r="G40" s="4">
        <f t="shared" si="2"/>
        <v>0</v>
      </c>
      <c r="H40" s="4" t="str">
        <f t="shared" si="3"/>
        <v>，2481447</v>
      </c>
      <c r="I40" s="4" t="str">
        <f>VLOOKUP(A40,HOP!A:U,21,0)</f>
        <v>直连</v>
      </c>
    </row>
    <row r="41" s="4" customFormat="1" hidden="1" spans="1:9">
      <c r="A41" s="5">
        <v>17708601608</v>
      </c>
      <c r="B41" s="6">
        <v>44644</v>
      </c>
      <c r="C41" s="6">
        <v>44645</v>
      </c>
      <c r="D41" s="4">
        <v>198</v>
      </c>
      <c r="E41" s="4" t="str">
        <f>VLOOKUP(A41,HOP!A:L,12,0)</f>
        <v>198.00</v>
      </c>
      <c r="F41" s="4" t="str">
        <f>VLOOKUP(A41,HOP!A:C,3,0)</f>
        <v>2481506</v>
      </c>
      <c r="G41" s="4">
        <f t="shared" si="2"/>
        <v>0</v>
      </c>
      <c r="H41" s="4" t="str">
        <f t="shared" si="3"/>
        <v>，2481506</v>
      </c>
      <c r="I41" s="4" t="str">
        <f>VLOOKUP(A41,HOP!A:U,21,0)</f>
        <v>直连</v>
      </c>
    </row>
    <row r="42" s="4" customFormat="1" hidden="1" spans="1:9">
      <c r="A42" s="5">
        <v>17708649178</v>
      </c>
      <c r="B42" s="6">
        <v>44644</v>
      </c>
      <c r="C42" s="6">
        <v>44645</v>
      </c>
      <c r="D42" s="4">
        <v>140</v>
      </c>
      <c r="E42" s="4" t="str">
        <f>VLOOKUP(A42,HOP!A:L,12,0)</f>
        <v>140.00</v>
      </c>
      <c r="F42" s="4" t="str">
        <f>VLOOKUP(A42,HOP!A:C,3,0)</f>
        <v>2481545</v>
      </c>
      <c r="G42" s="4">
        <f t="shared" si="2"/>
        <v>0</v>
      </c>
      <c r="H42" s="4" t="str">
        <f t="shared" si="3"/>
        <v>，2481545</v>
      </c>
      <c r="I42" s="4" t="str">
        <f>VLOOKUP(A42,HOP!A:U,21,0)</f>
        <v>直连</v>
      </c>
    </row>
    <row r="43" s="4" customFormat="1" hidden="1" spans="1:9">
      <c r="A43" s="5">
        <v>17533862202</v>
      </c>
      <c r="B43" s="6">
        <v>44645</v>
      </c>
      <c r="C43" s="6">
        <v>44646</v>
      </c>
      <c r="D43" s="4">
        <v>426</v>
      </c>
      <c r="E43" s="4" t="str">
        <f>VLOOKUP(A43,HOP!A:L,12,0)</f>
        <v>426.00</v>
      </c>
      <c r="F43" s="4" t="str">
        <f>VLOOKUP(A43,HOP!A:C,3,0)</f>
        <v>2444284</v>
      </c>
      <c r="G43" s="4">
        <f t="shared" si="2"/>
        <v>0</v>
      </c>
      <c r="H43" s="4" t="str">
        <f t="shared" si="3"/>
        <v>，2444284</v>
      </c>
      <c r="I43" s="4" t="str">
        <f>VLOOKUP(A43,HOP!A:U,21,0)</f>
        <v>直连</v>
      </c>
    </row>
    <row r="44" s="4" customFormat="1" hidden="1" spans="1:9">
      <c r="A44" s="5">
        <v>17539693841</v>
      </c>
      <c r="B44" s="6">
        <v>44645</v>
      </c>
      <c r="C44" s="6">
        <v>44646</v>
      </c>
      <c r="D44" s="4">
        <v>426</v>
      </c>
      <c r="E44" s="4" t="str">
        <f>VLOOKUP(A44,HOP!A:L,12,0)</f>
        <v>426.00</v>
      </c>
      <c r="F44" s="4" t="str">
        <f>VLOOKUP(A44,HOP!A:C,3,0)</f>
        <v>2445023</v>
      </c>
      <c r="G44" s="4">
        <f t="shared" si="2"/>
        <v>0</v>
      </c>
      <c r="H44" s="4" t="str">
        <f t="shared" si="3"/>
        <v>，2445023</v>
      </c>
      <c r="I44" s="4" t="str">
        <f>VLOOKUP(A44,HOP!A:U,21,0)</f>
        <v>直连</v>
      </c>
    </row>
    <row r="45" s="4" customFormat="1" hidden="1" spans="1:9">
      <c r="A45" s="5">
        <v>17563476830</v>
      </c>
      <c r="B45" s="6">
        <v>44645</v>
      </c>
      <c r="C45" s="6">
        <v>44646</v>
      </c>
      <c r="D45" s="4">
        <v>443</v>
      </c>
      <c r="E45" s="4" t="str">
        <f>VLOOKUP(A45,HOP!A:L,12,0)</f>
        <v>443.00</v>
      </c>
      <c r="F45" s="4" t="str">
        <f>VLOOKUP(A45,HOP!A:C,3,0)</f>
        <v>2449718</v>
      </c>
      <c r="G45" s="4">
        <f t="shared" si="2"/>
        <v>0</v>
      </c>
      <c r="H45" s="4" t="str">
        <f t="shared" si="3"/>
        <v>，2449718</v>
      </c>
      <c r="I45" s="4" t="str">
        <f>VLOOKUP(A45,HOP!A:U,21,0)</f>
        <v>直连</v>
      </c>
    </row>
    <row r="46" s="4" customFormat="1" spans="1:9">
      <c r="A46" s="5">
        <v>17563520033</v>
      </c>
      <c r="B46" s="6">
        <v>44639</v>
      </c>
      <c r="C46" s="6">
        <v>44646</v>
      </c>
      <c r="D46" s="4">
        <v>3547</v>
      </c>
      <c r="E46" s="4" t="str">
        <f>VLOOKUP(A46,HOP!A:L,12,0)</f>
        <v>3546.97</v>
      </c>
      <c r="F46" s="4" t="str">
        <f>VLOOKUP(A46,HOP!A:C,3,0)</f>
        <v>2449731</v>
      </c>
      <c r="G46" s="4">
        <f t="shared" si="2"/>
        <v>0.0300000000002001</v>
      </c>
      <c r="H46" s="4" t="str">
        <f t="shared" si="3"/>
        <v>，2449731</v>
      </c>
      <c r="I46" s="4" t="str">
        <f>VLOOKUP(A46,HOP!A:U,21,0)</f>
        <v>直连</v>
      </c>
    </row>
    <row r="47" s="4" customFormat="1" hidden="1" spans="1:9">
      <c r="A47" s="5">
        <v>17655831057</v>
      </c>
      <c r="B47" s="6">
        <v>44645</v>
      </c>
      <c r="C47" s="6">
        <v>44646</v>
      </c>
      <c r="D47" s="4">
        <v>1107</v>
      </c>
      <c r="E47" s="4" t="str">
        <f>VLOOKUP(A47,HOP!A:L,12,0)</f>
        <v>1107.00</v>
      </c>
      <c r="F47" s="4" t="str">
        <f>VLOOKUP(A47,HOP!A:C,3,0)</f>
        <v>2468498</v>
      </c>
      <c r="G47" s="4">
        <f t="shared" si="2"/>
        <v>0</v>
      </c>
      <c r="H47" s="4" t="str">
        <f t="shared" si="3"/>
        <v>，2468498</v>
      </c>
      <c r="I47" s="4" t="str">
        <f>VLOOKUP(A47,HOP!A:U,21,0)</f>
        <v>直连</v>
      </c>
    </row>
    <row r="48" s="4" customFormat="1" hidden="1" spans="1:9">
      <c r="A48" s="5">
        <v>17679151014</v>
      </c>
      <c r="B48" s="6">
        <v>44645</v>
      </c>
      <c r="C48" s="6">
        <v>44646</v>
      </c>
      <c r="D48" s="4">
        <v>235</v>
      </c>
      <c r="E48" s="4" t="str">
        <f>VLOOKUP(A48,HOP!A:L,12,0)</f>
        <v>235.00</v>
      </c>
      <c r="F48" s="4" t="str">
        <f>VLOOKUP(A48,HOP!A:C,3,0)</f>
        <v>2474536</v>
      </c>
      <c r="G48" s="4">
        <f t="shared" si="2"/>
        <v>0</v>
      </c>
      <c r="H48" s="4" t="str">
        <f t="shared" si="3"/>
        <v>，2474536</v>
      </c>
      <c r="I48" s="4" t="str">
        <f>VLOOKUP(A48,HOP!A:U,21,0)</f>
        <v>直连</v>
      </c>
    </row>
    <row r="49" s="4" customFormat="1" hidden="1" spans="1:9">
      <c r="A49" s="5">
        <v>17690845544</v>
      </c>
      <c r="B49" s="6">
        <v>44643</v>
      </c>
      <c r="C49" s="6">
        <v>44646</v>
      </c>
      <c r="D49" s="4">
        <v>1260</v>
      </c>
      <c r="E49" s="4" t="str">
        <f>VLOOKUP(A49,HOP!A:L,12,0)</f>
        <v>1260.00</v>
      </c>
      <c r="F49" s="4" t="str">
        <f>VLOOKUP(A49,HOP!A:C,3,0)</f>
        <v>2477436</v>
      </c>
      <c r="G49" s="4">
        <f t="shared" si="2"/>
        <v>0</v>
      </c>
      <c r="H49" s="4" t="str">
        <f t="shared" si="3"/>
        <v>，2477436</v>
      </c>
      <c r="I49" s="4" t="str">
        <f>VLOOKUP(A49,HOP!A:U,21,0)</f>
        <v>直连</v>
      </c>
    </row>
    <row r="50" s="4" customFormat="1" hidden="1" spans="1:9">
      <c r="A50" s="5">
        <v>17699349528</v>
      </c>
      <c r="B50" s="6">
        <v>44645</v>
      </c>
      <c r="C50" s="6">
        <v>44646</v>
      </c>
      <c r="D50" s="4">
        <v>279</v>
      </c>
      <c r="E50" s="4" t="str">
        <f>VLOOKUP(A50,HOP!A:L,12,0)</f>
        <v>279.00</v>
      </c>
      <c r="F50" s="4" t="str">
        <f>VLOOKUP(A50,HOP!A:C,3,0)</f>
        <v>2478989</v>
      </c>
      <c r="G50" s="4">
        <f t="shared" si="2"/>
        <v>0</v>
      </c>
      <c r="H50" s="4" t="str">
        <f t="shared" si="3"/>
        <v>，2478989</v>
      </c>
      <c r="I50" s="4" t="str">
        <f>VLOOKUP(A50,HOP!A:U,21,0)</f>
        <v>直连</v>
      </c>
    </row>
    <row r="51" s="4" customFormat="1" hidden="1" spans="1:9">
      <c r="A51" s="5">
        <v>17705842766</v>
      </c>
      <c r="B51" s="6">
        <v>44644</v>
      </c>
      <c r="C51" s="6">
        <v>44646</v>
      </c>
      <c r="D51" s="4">
        <v>815</v>
      </c>
      <c r="E51" s="4" t="str">
        <f>VLOOKUP(A51,HOP!A:L,12,0)</f>
        <v>815.00</v>
      </c>
      <c r="F51" s="4" t="str">
        <f>VLOOKUP(A51,HOP!A:C,3,0)</f>
        <v>2479933</v>
      </c>
      <c r="G51" s="4">
        <f t="shared" si="2"/>
        <v>0</v>
      </c>
      <c r="H51" s="4" t="str">
        <f t="shared" si="3"/>
        <v>，2479933</v>
      </c>
      <c r="I51" s="4" t="str">
        <f>VLOOKUP(A51,HOP!A:U,21,0)</f>
        <v>直连</v>
      </c>
    </row>
    <row r="52" s="4" customFormat="1" hidden="1" spans="1:9">
      <c r="A52" s="5">
        <v>17707249960</v>
      </c>
      <c r="B52" s="6">
        <v>44645</v>
      </c>
      <c r="C52" s="6">
        <v>44646</v>
      </c>
      <c r="D52" s="4">
        <v>385</v>
      </c>
      <c r="E52" s="4" t="str">
        <f>VLOOKUP(A52,HOP!A:L,12,0)</f>
        <v>385.00</v>
      </c>
      <c r="F52" s="4" t="str">
        <f>VLOOKUP(A52,HOP!A:C,3,0)</f>
        <v>2480665</v>
      </c>
      <c r="G52" s="4">
        <f t="shared" si="2"/>
        <v>0</v>
      </c>
      <c r="H52" s="4" t="str">
        <f t="shared" si="3"/>
        <v>，2480665</v>
      </c>
      <c r="I52" s="4" t="str">
        <f>VLOOKUP(A52,HOP!A:U,21,0)</f>
        <v>直连</v>
      </c>
    </row>
    <row r="53" s="4" customFormat="1" hidden="1" spans="1:9">
      <c r="A53" s="5">
        <v>17707358361</v>
      </c>
      <c r="B53" s="6">
        <v>44644</v>
      </c>
      <c r="C53" s="6">
        <v>44646</v>
      </c>
      <c r="D53" s="4">
        <v>1270</v>
      </c>
      <c r="E53" s="4" t="str">
        <f>VLOOKUP(A53,HOP!A:L,12,0)</f>
        <v>1270.00</v>
      </c>
      <c r="F53" s="4" t="str">
        <f>VLOOKUP(A53,HOP!A:C,3,0)</f>
        <v>2480743</v>
      </c>
      <c r="G53" s="4">
        <f t="shared" si="2"/>
        <v>0</v>
      </c>
      <c r="H53" s="4" t="str">
        <f t="shared" si="3"/>
        <v>，2480743</v>
      </c>
      <c r="I53" s="4" t="str">
        <f>VLOOKUP(A53,HOP!A:U,21,0)</f>
        <v>直连</v>
      </c>
    </row>
    <row r="54" s="4" customFormat="1" hidden="1" spans="1:9">
      <c r="A54" s="5">
        <v>17707489534</v>
      </c>
      <c r="B54" s="6">
        <v>44644</v>
      </c>
      <c r="C54" s="6">
        <v>44646</v>
      </c>
      <c r="D54" s="4">
        <v>188</v>
      </c>
      <c r="E54" s="4" t="str">
        <f>VLOOKUP(A54,HOP!A:L,12,0)</f>
        <v>188.00</v>
      </c>
      <c r="F54" s="4" t="str">
        <f>VLOOKUP(A54,HOP!A:C,3,0)</f>
        <v>2480822</v>
      </c>
      <c r="G54" s="4">
        <f t="shared" si="2"/>
        <v>0</v>
      </c>
      <c r="H54" s="4" t="str">
        <f t="shared" si="3"/>
        <v>，2480822</v>
      </c>
      <c r="I54" s="4" t="str">
        <f>VLOOKUP(A54,HOP!A:U,21,0)</f>
        <v>直连</v>
      </c>
    </row>
    <row r="55" s="4" customFormat="1" hidden="1" spans="1:9">
      <c r="A55" s="5">
        <v>17708060165</v>
      </c>
      <c r="B55" s="6">
        <v>44645</v>
      </c>
      <c r="C55" s="6">
        <v>44646</v>
      </c>
      <c r="D55" s="4">
        <v>240</v>
      </c>
      <c r="E55" s="4" t="str">
        <f>VLOOKUP(A55,HOP!A:L,12,0)</f>
        <v>240.00</v>
      </c>
      <c r="F55" s="4" t="str">
        <f>VLOOKUP(A55,HOP!A:C,3,0)</f>
        <v>2481173</v>
      </c>
      <c r="G55" s="4">
        <f t="shared" si="2"/>
        <v>0</v>
      </c>
      <c r="H55" s="4" t="str">
        <f t="shared" si="3"/>
        <v>，2481173</v>
      </c>
      <c r="I55" s="4" t="str">
        <f>VLOOKUP(A55,HOP!A:U,21,0)</f>
        <v>直连</v>
      </c>
    </row>
    <row r="56" s="4" customFormat="1" hidden="1" spans="1:9">
      <c r="A56" s="5">
        <v>17709140962</v>
      </c>
      <c r="B56" s="6">
        <v>44645</v>
      </c>
      <c r="C56" s="6">
        <v>44646</v>
      </c>
      <c r="D56" s="4">
        <v>124</v>
      </c>
      <c r="E56" s="4" t="str">
        <f>VLOOKUP(A56,HOP!A:L,12,0)</f>
        <v>124.00</v>
      </c>
      <c r="F56" s="4" t="str">
        <f>VLOOKUP(A56,HOP!A:C,3,0)</f>
        <v>2481873</v>
      </c>
      <c r="G56" s="4">
        <f t="shared" si="2"/>
        <v>0</v>
      </c>
      <c r="H56" s="4" t="str">
        <f t="shared" si="3"/>
        <v>，2481873</v>
      </c>
      <c r="I56" s="4" t="str">
        <f>VLOOKUP(A56,HOP!A:U,21,0)</f>
        <v>直连</v>
      </c>
    </row>
    <row r="57" s="4" customFormat="1" hidden="1" spans="1:9">
      <c r="A57" s="5">
        <v>17709243804</v>
      </c>
      <c r="B57" s="6">
        <v>44645</v>
      </c>
      <c r="C57" s="6">
        <v>44646</v>
      </c>
      <c r="D57" s="4">
        <v>197</v>
      </c>
      <c r="E57" s="4" t="str">
        <f>VLOOKUP(A57,HOP!A:L,12,0)</f>
        <v>197.00</v>
      </c>
      <c r="F57" s="4" t="str">
        <f>VLOOKUP(A57,HOP!A:C,3,0)</f>
        <v>2481938</v>
      </c>
      <c r="G57" s="4">
        <f t="shared" si="2"/>
        <v>0</v>
      </c>
      <c r="H57" s="4" t="str">
        <f t="shared" si="3"/>
        <v>，2481938</v>
      </c>
      <c r="I57" s="4" t="str">
        <f>VLOOKUP(A57,HOP!A:U,21,0)</f>
        <v>直连</v>
      </c>
    </row>
    <row r="58" s="4" customFormat="1" hidden="1" spans="1:9">
      <c r="A58" s="5">
        <v>17709403467</v>
      </c>
      <c r="B58" s="6">
        <v>44645</v>
      </c>
      <c r="C58" s="6">
        <v>44646</v>
      </c>
      <c r="D58" s="4">
        <v>77</v>
      </c>
      <c r="E58" s="4" t="str">
        <f>VLOOKUP(A58,HOP!A:L,12,0)</f>
        <v>77.00</v>
      </c>
      <c r="F58" s="4" t="str">
        <f>VLOOKUP(A58,HOP!A:C,3,0)</f>
        <v>2482039</v>
      </c>
      <c r="G58" s="4">
        <f t="shared" si="2"/>
        <v>0</v>
      </c>
      <c r="H58" s="4" t="str">
        <f t="shared" si="3"/>
        <v>，2482039</v>
      </c>
      <c r="I58" s="4" t="str">
        <f>VLOOKUP(A58,HOP!A:U,21,0)</f>
        <v>直连</v>
      </c>
    </row>
    <row r="59" s="4" customFormat="1" hidden="1" spans="1:9">
      <c r="A59" s="5">
        <v>17709554791</v>
      </c>
      <c r="B59" s="6">
        <v>44645</v>
      </c>
      <c r="C59" s="6">
        <v>44646</v>
      </c>
      <c r="D59" s="4">
        <v>201</v>
      </c>
      <c r="E59" s="4" t="str">
        <f>VLOOKUP(A59,HOP!A:L,12,0)</f>
        <v>201.00</v>
      </c>
      <c r="F59" s="4" t="str">
        <f>VLOOKUP(A59,HOP!A:C,3,0)</f>
        <v>2482144</v>
      </c>
      <c r="G59" s="4">
        <f t="shared" si="2"/>
        <v>0</v>
      </c>
      <c r="H59" s="4" t="str">
        <f t="shared" si="3"/>
        <v>，2482144</v>
      </c>
      <c r="I59" s="4" t="str">
        <f>VLOOKUP(A59,HOP!A:U,21,0)</f>
        <v>直连</v>
      </c>
    </row>
    <row r="60" s="4" customFormat="1" hidden="1" spans="1:9">
      <c r="A60" s="5">
        <v>17709793127</v>
      </c>
      <c r="B60" s="6">
        <v>44645</v>
      </c>
      <c r="C60" s="6">
        <v>44646</v>
      </c>
      <c r="D60" s="4">
        <v>188</v>
      </c>
      <c r="E60" s="4" t="str">
        <f>VLOOKUP(A60,HOP!A:L,12,0)</f>
        <v>188.00</v>
      </c>
      <c r="F60" s="4" t="str">
        <f>VLOOKUP(A60,HOP!A:C,3,0)</f>
        <v>2482275</v>
      </c>
      <c r="G60" s="4">
        <f t="shared" si="2"/>
        <v>0</v>
      </c>
      <c r="H60" s="4" t="str">
        <f t="shared" si="3"/>
        <v>，2482275</v>
      </c>
      <c r="I60" s="4" t="str">
        <f>VLOOKUP(A60,HOP!A:U,21,0)</f>
        <v>直连</v>
      </c>
    </row>
    <row r="61" s="4" customFormat="1" hidden="1" spans="1:9">
      <c r="A61" s="5">
        <v>17709824129</v>
      </c>
      <c r="B61" s="6">
        <v>44645</v>
      </c>
      <c r="C61" s="6">
        <v>44646</v>
      </c>
      <c r="D61" s="4">
        <v>168</v>
      </c>
      <c r="E61" s="4" t="str">
        <f>VLOOKUP(A61,HOP!A:L,12,0)</f>
        <v>168.00</v>
      </c>
      <c r="F61" s="4" t="str">
        <f>VLOOKUP(A61,HOP!A:C,3,0)</f>
        <v>2482295</v>
      </c>
      <c r="G61" s="4">
        <f t="shared" si="2"/>
        <v>0</v>
      </c>
      <c r="H61" s="4" t="str">
        <f t="shared" si="3"/>
        <v>，2482295</v>
      </c>
      <c r="I61" s="4" t="str">
        <f>VLOOKUP(A61,HOP!A:U,21,0)</f>
        <v>直连</v>
      </c>
    </row>
    <row r="62" s="4" customFormat="1" hidden="1" spans="1:9">
      <c r="A62" s="5">
        <v>17709899692</v>
      </c>
      <c r="B62" s="6">
        <v>44645</v>
      </c>
      <c r="C62" s="6">
        <v>44646</v>
      </c>
      <c r="D62" s="4">
        <v>204</v>
      </c>
      <c r="E62" s="4" t="str">
        <f>VLOOKUP(A62,HOP!A:L,12,0)</f>
        <v>204.00</v>
      </c>
      <c r="F62" s="4" t="str">
        <f>VLOOKUP(A62,HOP!A:C,3,0)</f>
        <v>2482327</v>
      </c>
      <c r="G62" s="4">
        <f t="shared" si="2"/>
        <v>0</v>
      </c>
      <c r="H62" s="4" t="str">
        <f t="shared" si="3"/>
        <v>，2482327</v>
      </c>
      <c r="I62" s="4" t="str">
        <f>VLOOKUP(A62,HOP!A:U,21,0)</f>
        <v>直连</v>
      </c>
    </row>
    <row r="63" s="4" customFormat="1" hidden="1" spans="1:9">
      <c r="A63" s="5">
        <v>17710046524</v>
      </c>
      <c r="B63" s="6">
        <v>44645</v>
      </c>
      <c r="C63" s="6">
        <v>44646</v>
      </c>
      <c r="D63" s="4">
        <v>146</v>
      </c>
      <c r="E63" s="4" t="str">
        <f>VLOOKUP(A63,HOP!A:L,12,0)</f>
        <v>146.00</v>
      </c>
      <c r="F63" s="4" t="str">
        <f>VLOOKUP(A63,HOP!A:C,3,0)</f>
        <v>2482419</v>
      </c>
      <c r="G63" s="4">
        <f t="shared" si="2"/>
        <v>0</v>
      </c>
      <c r="H63" s="4" t="str">
        <f t="shared" si="3"/>
        <v>，2482419</v>
      </c>
      <c r="I63" s="4" t="str">
        <f>VLOOKUP(A63,HOP!A:U,21,0)</f>
        <v>直连</v>
      </c>
    </row>
    <row r="64" s="4" customFormat="1" hidden="1" spans="1:9">
      <c r="A64" s="5">
        <v>17710096789</v>
      </c>
      <c r="B64" s="6">
        <v>44645</v>
      </c>
      <c r="C64" s="6">
        <v>44646</v>
      </c>
      <c r="D64" s="4">
        <v>120</v>
      </c>
      <c r="E64" s="4" t="str">
        <f>VLOOKUP(A64,HOP!A:L,12,0)</f>
        <v>120.00</v>
      </c>
      <c r="F64" s="4" t="str">
        <f>VLOOKUP(A64,HOP!A:C,3,0)</f>
        <v>2482445</v>
      </c>
      <c r="G64" s="4">
        <f t="shared" si="2"/>
        <v>0</v>
      </c>
      <c r="H64" s="4" t="str">
        <f t="shared" si="3"/>
        <v>，2482445</v>
      </c>
      <c r="I64" s="4" t="str">
        <f>VLOOKUP(A64,HOP!A:U,21,0)</f>
        <v>直连</v>
      </c>
    </row>
    <row r="65" s="4" customFormat="1" hidden="1" spans="1:9">
      <c r="A65" s="5">
        <v>17710156686</v>
      </c>
      <c r="B65" s="6">
        <v>44645</v>
      </c>
      <c r="C65" s="6">
        <v>44646</v>
      </c>
      <c r="D65" s="4">
        <v>87</v>
      </c>
      <c r="E65" s="4" t="str">
        <f>VLOOKUP(A65,HOP!A:L,12,0)</f>
        <v>87.00</v>
      </c>
      <c r="F65" s="4" t="str">
        <f>VLOOKUP(A65,HOP!A:C,3,0)</f>
        <v>2482487</v>
      </c>
      <c r="G65" s="4">
        <f t="shared" si="2"/>
        <v>0</v>
      </c>
      <c r="H65" s="4" t="str">
        <f t="shared" si="3"/>
        <v>，2482487</v>
      </c>
      <c r="I65" s="4" t="str">
        <f>VLOOKUP(A65,HOP!A:U,21,0)</f>
        <v>直连</v>
      </c>
    </row>
    <row r="66" s="4" customFormat="1" hidden="1" spans="1:9">
      <c r="A66" s="5">
        <v>17715068688</v>
      </c>
      <c r="B66" s="6">
        <v>44645</v>
      </c>
      <c r="C66" s="6">
        <v>44646</v>
      </c>
      <c r="D66" s="4">
        <v>133</v>
      </c>
      <c r="E66" s="4" t="str">
        <f>VLOOKUP(A66,HOP!A:L,12,0)</f>
        <v>133.00</v>
      </c>
      <c r="F66" s="4" t="str">
        <f>VLOOKUP(A66,HOP!A:C,3,0)</f>
        <v>2482611</v>
      </c>
      <c r="G66" s="4">
        <f t="shared" si="2"/>
        <v>0</v>
      </c>
      <c r="H66" s="4" t="str">
        <f t="shared" si="3"/>
        <v>，2482611</v>
      </c>
      <c r="I66" s="4" t="str">
        <f>VLOOKUP(A66,HOP!A:U,21,0)</f>
        <v>直连</v>
      </c>
    </row>
    <row r="67" s="4" customFormat="1" hidden="1" spans="1:9">
      <c r="A67" s="5">
        <v>17715302414</v>
      </c>
      <c r="B67" s="6">
        <v>44645</v>
      </c>
      <c r="C67" s="6">
        <v>44646</v>
      </c>
      <c r="D67" s="4">
        <v>102</v>
      </c>
      <c r="E67" s="4" t="str">
        <f>VLOOKUP(A67,HOP!A:L,12,0)</f>
        <v>102.00</v>
      </c>
      <c r="F67" s="4" t="str">
        <f>VLOOKUP(A67,HOP!A:C,3,0)</f>
        <v>2482657</v>
      </c>
      <c r="G67" s="4">
        <f t="shared" ref="G67:G98" si="4">D67-E67</f>
        <v>0</v>
      </c>
      <c r="H67" s="4" t="str">
        <f t="shared" ref="H67:H98" si="5">$H$1&amp;F67</f>
        <v>，2482657</v>
      </c>
      <c r="I67" s="4" t="str">
        <f>VLOOKUP(A67,HOP!A:U,21,0)</f>
        <v>直连</v>
      </c>
    </row>
    <row r="68" s="4" customFormat="1" hidden="1" spans="1:9">
      <c r="A68" s="5">
        <v>17715548875</v>
      </c>
      <c r="B68" s="6">
        <v>44645</v>
      </c>
      <c r="C68" s="6">
        <v>44646</v>
      </c>
      <c r="D68" s="4">
        <v>81</v>
      </c>
      <c r="E68" s="4" t="str">
        <f>VLOOKUP(A68,HOP!A:L,12,0)</f>
        <v>81.00</v>
      </c>
      <c r="F68" s="4" t="str">
        <f>VLOOKUP(A68,HOP!A:C,3,0)</f>
        <v>2482748</v>
      </c>
      <c r="G68" s="4">
        <f t="shared" si="4"/>
        <v>0</v>
      </c>
      <c r="H68" s="4" t="str">
        <f t="shared" si="5"/>
        <v>，2482748</v>
      </c>
      <c r="I68" s="4" t="str">
        <f>VLOOKUP(A68,HOP!A:U,21,0)</f>
        <v>直连</v>
      </c>
    </row>
    <row r="69" s="4" customFormat="1" hidden="1" spans="1:9">
      <c r="A69" s="5">
        <v>17715575208</v>
      </c>
      <c r="B69" s="6">
        <v>44645</v>
      </c>
      <c r="C69" s="6">
        <v>44646</v>
      </c>
      <c r="D69" s="4">
        <v>87</v>
      </c>
      <c r="E69" s="4" t="str">
        <f>VLOOKUP(A69,HOP!A:L,12,0)</f>
        <v>87.00</v>
      </c>
      <c r="F69" s="4" t="str">
        <f>VLOOKUP(A69,HOP!A:C,3,0)</f>
        <v>2482761</v>
      </c>
      <c r="G69" s="4">
        <f t="shared" si="4"/>
        <v>0</v>
      </c>
      <c r="H69" s="4" t="str">
        <f t="shared" si="5"/>
        <v>，2482761</v>
      </c>
      <c r="I69" s="4" t="str">
        <f>VLOOKUP(A69,HOP!A:U,21,0)</f>
        <v>直连</v>
      </c>
    </row>
    <row r="70" s="4" customFormat="1" hidden="1" spans="1:9">
      <c r="A70" s="5">
        <v>17715576101</v>
      </c>
      <c r="B70" s="6">
        <v>44645</v>
      </c>
      <c r="C70" s="6">
        <v>44646</v>
      </c>
      <c r="D70" s="4">
        <v>130</v>
      </c>
      <c r="E70" s="4" t="str">
        <f>VLOOKUP(A70,HOP!A:L,12,0)</f>
        <v>130.00</v>
      </c>
      <c r="F70" s="4" t="str">
        <f>VLOOKUP(A70,HOP!A:C,3,0)</f>
        <v>2482775</v>
      </c>
      <c r="G70" s="4">
        <f t="shared" si="4"/>
        <v>0</v>
      </c>
      <c r="H70" s="4" t="str">
        <f t="shared" si="5"/>
        <v>，2482775</v>
      </c>
      <c r="I70" s="4" t="str">
        <f>VLOOKUP(A70,HOP!A:U,21,0)</f>
        <v>直连</v>
      </c>
    </row>
    <row r="71" s="4" customFormat="1" hidden="1" spans="1:9">
      <c r="A71" s="5">
        <v>17715829842</v>
      </c>
      <c r="B71" s="6">
        <v>44645</v>
      </c>
      <c r="C71" s="6">
        <v>44646</v>
      </c>
      <c r="D71" s="4">
        <v>139</v>
      </c>
      <c r="E71" s="4" t="str">
        <f>VLOOKUP(A71,HOP!A:L,12,0)</f>
        <v>139.00</v>
      </c>
      <c r="F71" s="4" t="str">
        <f>VLOOKUP(A71,HOP!A:C,3,0)</f>
        <v>2482874</v>
      </c>
      <c r="G71" s="4">
        <f t="shared" si="4"/>
        <v>0</v>
      </c>
      <c r="H71" s="4" t="str">
        <f t="shared" si="5"/>
        <v>，2482874</v>
      </c>
      <c r="I71" s="4" t="str">
        <f>VLOOKUP(A71,HOP!A:U,21,0)</f>
        <v>直连</v>
      </c>
    </row>
    <row r="72" s="4" customFormat="1" hidden="1" spans="1:9">
      <c r="A72" s="5">
        <v>17715996213</v>
      </c>
      <c r="B72" s="6">
        <v>44645</v>
      </c>
      <c r="C72" s="6">
        <v>44646</v>
      </c>
      <c r="D72" s="4">
        <v>770</v>
      </c>
      <c r="E72" s="4" t="str">
        <f>VLOOKUP(A72,HOP!A:L,12,0)</f>
        <v>770.00</v>
      </c>
      <c r="F72" s="4" t="str">
        <f>VLOOKUP(A72,HOP!A:C,3,0)</f>
        <v>2482952</v>
      </c>
      <c r="G72" s="4">
        <f t="shared" si="4"/>
        <v>0</v>
      </c>
      <c r="H72" s="4" t="str">
        <f t="shared" si="5"/>
        <v>，2482952</v>
      </c>
      <c r="I72" s="4" t="str">
        <f>VLOOKUP(A72,HOP!A:U,21,0)</f>
        <v>直连</v>
      </c>
    </row>
    <row r="73" s="4" customFormat="1" hidden="1" spans="1:9">
      <c r="A73" s="5">
        <v>17716041024</v>
      </c>
      <c r="B73" s="6">
        <v>44645</v>
      </c>
      <c r="C73" s="6">
        <v>44646</v>
      </c>
      <c r="D73" s="4">
        <v>114</v>
      </c>
      <c r="E73" s="4" t="str">
        <f>VLOOKUP(A73,HOP!A:L,12,0)</f>
        <v>114.00</v>
      </c>
      <c r="F73" s="4" t="str">
        <f>VLOOKUP(A73,HOP!A:C,3,0)</f>
        <v>2482977</v>
      </c>
      <c r="G73" s="4">
        <f t="shared" si="4"/>
        <v>0</v>
      </c>
      <c r="H73" s="4" t="str">
        <f t="shared" si="5"/>
        <v>，2482977</v>
      </c>
      <c r="I73" s="4" t="str">
        <f>VLOOKUP(A73,HOP!A:U,21,0)</f>
        <v>直连</v>
      </c>
    </row>
    <row r="74" s="4" customFormat="1" hidden="1" spans="1:9">
      <c r="A74" s="5">
        <v>17716254441</v>
      </c>
      <c r="B74" s="6">
        <v>44645</v>
      </c>
      <c r="C74" s="6">
        <v>44646</v>
      </c>
      <c r="D74" s="4">
        <v>478</v>
      </c>
      <c r="E74" s="4" t="str">
        <f>VLOOKUP(A74,HOP!A:L,12,0)</f>
        <v>478.00</v>
      </c>
      <c r="F74" s="4" t="str">
        <f>VLOOKUP(A74,HOP!A:C,3,0)</f>
        <v>2483119</v>
      </c>
      <c r="G74" s="4">
        <f t="shared" si="4"/>
        <v>0</v>
      </c>
      <c r="H74" s="4" t="str">
        <f t="shared" si="5"/>
        <v>，2483119</v>
      </c>
      <c r="I74" s="4" t="str">
        <f>VLOOKUP(A74,HOP!A:U,21,0)</f>
        <v>直连</v>
      </c>
    </row>
    <row r="75" s="4" customFormat="1" hidden="1" spans="1:9">
      <c r="A75" s="5">
        <v>17716269714</v>
      </c>
      <c r="B75" s="6">
        <v>44645</v>
      </c>
      <c r="C75" s="6">
        <v>44646</v>
      </c>
      <c r="D75" s="4">
        <v>1393</v>
      </c>
      <c r="E75" s="4" t="str">
        <f>VLOOKUP(A75,HOP!A:L,12,0)</f>
        <v>1393.00</v>
      </c>
      <c r="F75" s="4" t="str">
        <f>VLOOKUP(A75,HOP!A:C,3,0)</f>
        <v>2483128</v>
      </c>
      <c r="G75" s="4">
        <f t="shared" si="4"/>
        <v>0</v>
      </c>
      <c r="H75" s="4" t="str">
        <f t="shared" si="5"/>
        <v>，2483128</v>
      </c>
      <c r="I75" s="4" t="str">
        <f>VLOOKUP(A75,HOP!A:U,21,0)</f>
        <v>直连</v>
      </c>
    </row>
    <row r="76" s="4" customFormat="1" hidden="1" spans="1:9">
      <c r="A76" s="5">
        <v>17563499272</v>
      </c>
      <c r="B76" s="6">
        <v>44646</v>
      </c>
      <c r="C76" s="6">
        <v>44647</v>
      </c>
      <c r="D76" s="4">
        <v>506</v>
      </c>
      <c r="E76" s="4" t="str">
        <f>VLOOKUP(A76,HOP!A:L,12,0)</f>
        <v>506.00</v>
      </c>
      <c r="F76" s="4" t="str">
        <f>VLOOKUP(A76,HOP!A:C,3,0)</f>
        <v>2449740</v>
      </c>
      <c r="G76" s="4">
        <f t="shared" si="4"/>
        <v>0</v>
      </c>
      <c r="H76" s="4" t="str">
        <f t="shared" si="5"/>
        <v>，2449740</v>
      </c>
      <c r="I76" s="4" t="str">
        <f>VLOOKUP(A76,HOP!A:U,21,0)</f>
        <v>直连</v>
      </c>
    </row>
    <row r="77" s="4" customFormat="1" hidden="1" spans="1:9">
      <c r="A77" s="5">
        <v>17618712005</v>
      </c>
      <c r="B77" s="6">
        <v>44646</v>
      </c>
      <c r="C77" s="6">
        <v>44647</v>
      </c>
      <c r="D77" s="4">
        <v>298</v>
      </c>
      <c r="E77" s="4" t="str">
        <f>VLOOKUP(A77,HOP!A:L,12,0)</f>
        <v>298.00</v>
      </c>
      <c r="F77" s="4" t="str">
        <f>VLOOKUP(A77,HOP!A:C,3,0)</f>
        <v>2460698</v>
      </c>
      <c r="G77" s="4">
        <f t="shared" si="4"/>
        <v>0</v>
      </c>
      <c r="H77" s="4" t="str">
        <f t="shared" si="5"/>
        <v>，2460698</v>
      </c>
      <c r="I77" s="4" t="str">
        <f>VLOOKUP(A77,HOP!A:U,21,0)</f>
        <v>直连</v>
      </c>
    </row>
    <row r="78" s="4" customFormat="1" hidden="1" spans="1:9">
      <c r="A78" s="5">
        <v>17629840784</v>
      </c>
      <c r="B78" s="6">
        <v>44646</v>
      </c>
      <c r="C78" s="6">
        <v>44647</v>
      </c>
      <c r="D78" s="4">
        <v>0</v>
      </c>
      <c r="E78" s="4" t="str">
        <f>VLOOKUP(A78,HOP!A:L,12,0)</f>
        <v>0.00</v>
      </c>
      <c r="F78" s="4" t="str">
        <f>VLOOKUP(A78,HOP!A:C,3,0)</f>
        <v>2463054</v>
      </c>
      <c r="G78" s="4">
        <f t="shared" si="4"/>
        <v>0</v>
      </c>
      <c r="H78" s="4" t="str">
        <f t="shared" si="5"/>
        <v>，2463054</v>
      </c>
      <c r="I78" s="4" t="str">
        <f>VLOOKUP(A78,HOP!A:U,21,0)</f>
        <v>直连</v>
      </c>
    </row>
    <row r="79" s="4" customFormat="1" hidden="1" spans="1:9">
      <c r="A79" s="5">
        <v>17649621516</v>
      </c>
      <c r="B79" s="6">
        <v>44646</v>
      </c>
      <c r="C79" s="6">
        <v>44647</v>
      </c>
      <c r="D79" s="4">
        <v>511</v>
      </c>
      <c r="E79" s="4" t="str">
        <f>VLOOKUP(A79,HOP!A:L,12,0)</f>
        <v>511.00</v>
      </c>
      <c r="F79" s="4" t="str">
        <f>VLOOKUP(A79,HOP!A:C,3,0)</f>
        <v>2467378</v>
      </c>
      <c r="G79" s="4">
        <f t="shared" si="4"/>
        <v>0</v>
      </c>
      <c r="H79" s="4" t="str">
        <f t="shared" si="5"/>
        <v>，2467378</v>
      </c>
      <c r="I79" s="4" t="str">
        <f>VLOOKUP(A79,HOP!A:U,21,0)</f>
        <v>直连</v>
      </c>
    </row>
    <row r="80" s="4" customFormat="1" hidden="1" spans="1:9">
      <c r="A80" s="5">
        <v>17669358257</v>
      </c>
      <c r="B80" s="6">
        <v>44646</v>
      </c>
      <c r="C80" s="6">
        <v>44647</v>
      </c>
      <c r="D80" s="4">
        <v>280</v>
      </c>
      <c r="E80" s="4" t="str">
        <f>VLOOKUP(A80,HOP!A:L,12,0)</f>
        <v>280.00</v>
      </c>
      <c r="F80" s="4" t="str">
        <f>VLOOKUP(A80,HOP!A:C,3,0)</f>
        <v>2472757</v>
      </c>
      <c r="G80" s="4">
        <f t="shared" si="4"/>
        <v>0</v>
      </c>
      <c r="H80" s="4" t="str">
        <f t="shared" si="5"/>
        <v>，2472757</v>
      </c>
      <c r="I80" s="4" t="str">
        <f>VLOOKUP(A80,HOP!A:U,21,0)</f>
        <v>直连</v>
      </c>
    </row>
    <row r="81" s="4" customFormat="1" hidden="1" spans="1:9">
      <c r="A81" s="5">
        <v>17688502819</v>
      </c>
      <c r="B81" s="6">
        <v>44645</v>
      </c>
      <c r="C81" s="6">
        <v>44647</v>
      </c>
      <c r="D81" s="4">
        <v>828</v>
      </c>
      <c r="E81" s="4" t="str">
        <f>VLOOKUP(A81,HOP!A:L,12,0)</f>
        <v>828.00</v>
      </c>
      <c r="F81" s="4" t="str">
        <f>VLOOKUP(A81,HOP!A:C,3,0)</f>
        <v>2476029</v>
      </c>
      <c r="G81" s="4">
        <f t="shared" si="4"/>
        <v>0</v>
      </c>
      <c r="H81" s="4" t="str">
        <f t="shared" si="5"/>
        <v>，2476029</v>
      </c>
      <c r="I81" s="4" t="str">
        <f>VLOOKUP(A81,HOP!A:U,21,0)</f>
        <v>直连</v>
      </c>
    </row>
    <row r="82" s="4" customFormat="1" hidden="1" spans="1:9">
      <c r="A82" s="5">
        <v>17688579053</v>
      </c>
      <c r="B82" s="6">
        <v>44643</v>
      </c>
      <c r="C82" s="6">
        <v>44647</v>
      </c>
      <c r="D82" s="4">
        <v>1524</v>
      </c>
      <c r="E82" s="4" t="str">
        <f>VLOOKUP(A82,HOP!A:L,12,0)</f>
        <v>1524.00</v>
      </c>
      <c r="F82" s="4" t="str">
        <f>VLOOKUP(A82,HOP!A:C,3,0)</f>
        <v>2476095</v>
      </c>
      <c r="G82" s="4">
        <f t="shared" si="4"/>
        <v>0</v>
      </c>
      <c r="H82" s="4" t="str">
        <f t="shared" si="5"/>
        <v>，2476095</v>
      </c>
      <c r="I82" s="4" t="str">
        <f>VLOOKUP(A82,HOP!A:U,21,0)</f>
        <v>直连</v>
      </c>
    </row>
    <row r="83" s="4" customFormat="1" hidden="1" spans="1:9">
      <c r="A83" s="5">
        <v>17688670673</v>
      </c>
      <c r="B83" s="6">
        <v>44646</v>
      </c>
      <c r="C83" s="6">
        <v>44647</v>
      </c>
      <c r="D83" s="4">
        <v>0</v>
      </c>
      <c r="E83" s="4" t="e">
        <f>VLOOKUP(A83,HOP!A:L,12,0)</f>
        <v>#N/A</v>
      </c>
      <c r="F83" s="4" t="e">
        <f>VLOOKUP(A83,HOP!A:C,3,0)</f>
        <v>#N/A</v>
      </c>
      <c r="G83" s="4" t="e">
        <f t="shared" si="4"/>
        <v>#N/A</v>
      </c>
      <c r="H83" s="4" t="e">
        <f t="shared" si="5"/>
        <v>#N/A</v>
      </c>
      <c r="I83" s="4" t="e">
        <f>VLOOKUP(A83,HOP!A:U,21,0)</f>
        <v>#N/A</v>
      </c>
    </row>
    <row r="84" s="4" customFormat="1" hidden="1" spans="1:9">
      <c r="A84" s="5">
        <v>17698201209</v>
      </c>
      <c r="B84" s="6">
        <v>44646</v>
      </c>
      <c r="C84" s="6">
        <v>44647</v>
      </c>
      <c r="D84" s="4">
        <v>670</v>
      </c>
      <c r="E84" s="4" t="str">
        <f>VLOOKUP(A84,HOP!A:L,12,0)</f>
        <v>670.00</v>
      </c>
      <c r="F84" s="4" t="str">
        <f>VLOOKUP(A84,HOP!A:C,3,0)</f>
        <v>2478327</v>
      </c>
      <c r="G84" s="4">
        <f t="shared" si="4"/>
        <v>0</v>
      </c>
      <c r="H84" s="4" t="str">
        <f t="shared" si="5"/>
        <v>，2478327</v>
      </c>
      <c r="I84" s="4" t="str">
        <f>VLOOKUP(A84,HOP!A:U,21,0)</f>
        <v>直连</v>
      </c>
    </row>
    <row r="85" s="4" customFormat="1" hidden="1" spans="1:9">
      <c r="A85" s="5">
        <v>17698201611</v>
      </c>
      <c r="B85" s="6">
        <v>44646</v>
      </c>
      <c r="C85" s="6">
        <v>44647</v>
      </c>
      <c r="D85" s="4">
        <v>670</v>
      </c>
      <c r="E85" s="4" t="str">
        <f>VLOOKUP(A85,HOP!A:L,12,0)</f>
        <v>670.00</v>
      </c>
      <c r="F85" s="4" t="str">
        <f>VLOOKUP(A85,HOP!A:C,3,0)</f>
        <v>2478328</v>
      </c>
      <c r="G85" s="4">
        <f t="shared" si="4"/>
        <v>0</v>
      </c>
      <c r="H85" s="4" t="str">
        <f t="shared" si="5"/>
        <v>，2478328</v>
      </c>
      <c r="I85" s="4" t="str">
        <f>VLOOKUP(A85,HOP!A:U,21,0)</f>
        <v>直连</v>
      </c>
    </row>
    <row r="86" s="4" customFormat="1" hidden="1" spans="1:9">
      <c r="A86" s="5">
        <v>17698202077</v>
      </c>
      <c r="B86" s="6">
        <v>44646</v>
      </c>
      <c r="C86" s="6">
        <v>44647</v>
      </c>
      <c r="D86" s="4">
        <v>0</v>
      </c>
      <c r="E86" s="4" t="e">
        <f>VLOOKUP(A86,HOP!A:L,12,0)</f>
        <v>#N/A</v>
      </c>
      <c r="F86" s="4" t="e">
        <f>VLOOKUP(A86,HOP!A:C,3,0)</f>
        <v>#N/A</v>
      </c>
      <c r="G86" s="4" t="e">
        <f t="shared" si="4"/>
        <v>#N/A</v>
      </c>
      <c r="H86" s="4" t="e">
        <f t="shared" si="5"/>
        <v>#N/A</v>
      </c>
      <c r="I86" s="4" t="e">
        <f>VLOOKUP(A86,HOP!A:U,21,0)</f>
        <v>#N/A</v>
      </c>
    </row>
    <row r="87" s="4" customFormat="1" hidden="1" spans="1:9">
      <c r="A87" s="5">
        <v>17706895405</v>
      </c>
      <c r="B87" s="6">
        <v>44646</v>
      </c>
      <c r="C87" s="6">
        <v>44647</v>
      </c>
      <c r="D87" s="4">
        <v>0</v>
      </c>
      <c r="E87" s="4" t="e">
        <f>VLOOKUP(A87,HOP!A:L,12,0)</f>
        <v>#N/A</v>
      </c>
      <c r="F87" s="4" t="e">
        <f>VLOOKUP(A87,HOP!A:C,3,0)</f>
        <v>#N/A</v>
      </c>
      <c r="G87" s="4" t="e">
        <f t="shared" si="4"/>
        <v>#N/A</v>
      </c>
      <c r="H87" s="4" t="e">
        <f t="shared" si="5"/>
        <v>#N/A</v>
      </c>
      <c r="I87" s="4" t="e">
        <f>VLOOKUP(A87,HOP!A:U,21,0)</f>
        <v>#N/A</v>
      </c>
    </row>
    <row r="88" s="4" customFormat="1" spans="1:9">
      <c r="A88" s="5">
        <v>17706936613</v>
      </c>
      <c r="B88" s="6">
        <v>44644</v>
      </c>
      <c r="C88" s="6">
        <v>44647</v>
      </c>
      <c r="D88" s="4">
        <v>641</v>
      </c>
      <c r="E88" s="4" t="str">
        <f>VLOOKUP(A88,HOP!A:L,12,0)</f>
        <v>641.01</v>
      </c>
      <c r="F88" s="4" t="str">
        <f>VLOOKUP(A88,HOP!A:C,3,0)</f>
        <v>2480478</v>
      </c>
      <c r="G88" s="4">
        <f t="shared" si="4"/>
        <v>-0.00999999999999091</v>
      </c>
      <c r="H88" s="4" t="str">
        <f t="shared" si="5"/>
        <v>，2480478</v>
      </c>
      <c r="I88" s="4" t="str">
        <f>VLOOKUP(A88,HOP!A:U,21,0)</f>
        <v>直连</v>
      </c>
    </row>
    <row r="89" s="4" customFormat="1" hidden="1" spans="1:9">
      <c r="A89" s="5">
        <v>17707462502</v>
      </c>
      <c r="B89" s="6">
        <v>44646</v>
      </c>
      <c r="C89" s="6">
        <v>44647</v>
      </c>
      <c r="D89" s="4">
        <v>590</v>
      </c>
      <c r="E89" s="4" t="str">
        <f>VLOOKUP(A89,HOP!A:L,12,0)</f>
        <v>590.00</v>
      </c>
      <c r="F89" s="4" t="str">
        <f>VLOOKUP(A89,HOP!A:C,3,0)</f>
        <v>2480804</v>
      </c>
      <c r="G89" s="4">
        <f t="shared" si="4"/>
        <v>0</v>
      </c>
      <c r="H89" s="4" t="str">
        <f t="shared" si="5"/>
        <v>，2480804</v>
      </c>
      <c r="I89" s="4" t="str">
        <f>VLOOKUP(A89,HOP!A:U,21,0)</f>
        <v>直连</v>
      </c>
    </row>
    <row r="90" s="4" customFormat="1" hidden="1" spans="1:9">
      <c r="A90" s="5">
        <v>17708954145</v>
      </c>
      <c r="B90" s="6">
        <v>44646</v>
      </c>
      <c r="C90" s="6">
        <v>44647</v>
      </c>
      <c r="D90" s="4">
        <v>0</v>
      </c>
      <c r="E90" s="4" t="e">
        <f>VLOOKUP(A90,HOP!A:L,12,0)</f>
        <v>#N/A</v>
      </c>
      <c r="F90" s="4" t="e">
        <f>VLOOKUP(A90,HOP!A:C,3,0)</f>
        <v>#N/A</v>
      </c>
      <c r="G90" s="4" t="e">
        <f t="shared" si="4"/>
        <v>#N/A</v>
      </c>
      <c r="H90" s="4" t="e">
        <f t="shared" si="5"/>
        <v>#N/A</v>
      </c>
      <c r="I90" s="4" t="e">
        <f>VLOOKUP(A90,HOP!A:U,21,0)</f>
        <v>#N/A</v>
      </c>
    </row>
    <row r="91" s="4" customFormat="1" hidden="1" spans="1:9">
      <c r="A91" s="5">
        <v>17709327367</v>
      </c>
      <c r="B91" s="6">
        <v>44646</v>
      </c>
      <c r="C91" s="6">
        <v>44647</v>
      </c>
      <c r="D91" s="4">
        <v>0</v>
      </c>
      <c r="E91" s="4" t="e">
        <f>VLOOKUP(A91,HOP!A:L,12,0)</f>
        <v>#N/A</v>
      </c>
      <c r="F91" s="4" t="e">
        <f>VLOOKUP(A91,HOP!A:C,3,0)</f>
        <v>#N/A</v>
      </c>
      <c r="G91" s="4" t="e">
        <f t="shared" si="4"/>
        <v>#N/A</v>
      </c>
      <c r="H91" s="4" t="e">
        <f t="shared" si="5"/>
        <v>#N/A</v>
      </c>
      <c r="I91" s="4" t="e">
        <f>VLOOKUP(A91,HOP!A:U,21,0)</f>
        <v>#N/A</v>
      </c>
    </row>
    <row r="92" s="4" customFormat="1" hidden="1" spans="1:9">
      <c r="A92" s="5">
        <v>17709376798</v>
      </c>
      <c r="B92" s="6">
        <v>44646</v>
      </c>
      <c r="C92" s="6">
        <v>44647</v>
      </c>
      <c r="D92" s="4">
        <v>590</v>
      </c>
      <c r="E92" s="4" t="str">
        <f>VLOOKUP(A92,HOP!A:L,12,0)</f>
        <v>590.00</v>
      </c>
      <c r="F92" s="4" t="str">
        <f>VLOOKUP(A92,HOP!A:C,3,0)</f>
        <v>2482018</v>
      </c>
      <c r="G92" s="4">
        <f t="shared" si="4"/>
        <v>0</v>
      </c>
      <c r="H92" s="4" t="str">
        <f t="shared" si="5"/>
        <v>，2482018</v>
      </c>
      <c r="I92" s="4" t="str">
        <f>VLOOKUP(A92,HOP!A:U,21,0)</f>
        <v>直连</v>
      </c>
    </row>
    <row r="93" s="4" customFormat="1" hidden="1" spans="1:9">
      <c r="A93" s="5">
        <v>17709424404</v>
      </c>
      <c r="B93" s="6">
        <v>44645</v>
      </c>
      <c r="C93" s="6">
        <v>44647</v>
      </c>
      <c r="D93" s="4">
        <v>342</v>
      </c>
      <c r="E93" s="4" t="str">
        <f>VLOOKUP(A93,HOP!A:L,12,0)</f>
        <v>342.00</v>
      </c>
      <c r="F93" s="4" t="str">
        <f>VLOOKUP(A93,HOP!A:C,3,0)</f>
        <v>2482053</v>
      </c>
      <c r="G93" s="4">
        <f t="shared" si="4"/>
        <v>0</v>
      </c>
      <c r="H93" s="4" t="str">
        <f t="shared" si="5"/>
        <v>，2482053</v>
      </c>
      <c r="I93" s="4" t="str">
        <f>VLOOKUP(A93,HOP!A:U,21,0)</f>
        <v>直连</v>
      </c>
    </row>
    <row r="94" s="4" customFormat="1" hidden="1" spans="1:9">
      <c r="A94" s="5">
        <v>17715364353</v>
      </c>
      <c r="B94" s="6">
        <v>44645</v>
      </c>
      <c r="C94" s="6">
        <v>44647</v>
      </c>
      <c r="D94" s="4">
        <v>396</v>
      </c>
      <c r="E94" s="4" t="str">
        <f>VLOOKUP(A94,HOP!A:L,12,0)</f>
        <v>396.00</v>
      </c>
      <c r="F94" s="4" t="str">
        <f>VLOOKUP(A94,HOP!A:C,3,0)</f>
        <v>2482677</v>
      </c>
      <c r="G94" s="4">
        <f t="shared" si="4"/>
        <v>0</v>
      </c>
      <c r="H94" s="4" t="str">
        <f t="shared" si="5"/>
        <v>，2482677</v>
      </c>
      <c r="I94" s="4" t="str">
        <f>VLOOKUP(A94,HOP!A:U,21,0)</f>
        <v>直连</v>
      </c>
    </row>
    <row r="95" s="4" customFormat="1" hidden="1" spans="1:9">
      <c r="A95" s="5">
        <v>17716760781</v>
      </c>
      <c r="B95" s="6">
        <v>44646</v>
      </c>
      <c r="C95" s="6">
        <v>44647</v>
      </c>
      <c r="D95" s="4">
        <v>141</v>
      </c>
      <c r="E95" s="4" t="str">
        <f>VLOOKUP(A95,HOP!A:L,12,0)</f>
        <v>141.00</v>
      </c>
      <c r="F95" s="4" t="str">
        <f>VLOOKUP(A95,HOP!A:C,3,0)</f>
        <v>2483371</v>
      </c>
      <c r="G95" s="4">
        <f t="shared" si="4"/>
        <v>0</v>
      </c>
      <c r="H95" s="4" t="str">
        <f t="shared" si="5"/>
        <v>，2483371</v>
      </c>
      <c r="I95" s="4" t="str">
        <f>VLOOKUP(A95,HOP!A:U,21,0)</f>
        <v>直连</v>
      </c>
    </row>
    <row r="96" s="4" customFormat="1" hidden="1" spans="1:9">
      <c r="A96" s="5">
        <v>17716807184</v>
      </c>
      <c r="B96" s="6">
        <v>44646</v>
      </c>
      <c r="C96" s="6">
        <v>44647</v>
      </c>
      <c r="D96" s="4">
        <v>253</v>
      </c>
      <c r="E96" s="4" t="str">
        <f>VLOOKUP(A96,HOP!A:L,12,0)</f>
        <v>253.00</v>
      </c>
      <c r="F96" s="4" t="str">
        <f>VLOOKUP(A96,HOP!A:C,3,0)</f>
        <v>2483405</v>
      </c>
      <c r="G96" s="4">
        <f t="shared" si="4"/>
        <v>0</v>
      </c>
      <c r="H96" s="4" t="str">
        <f t="shared" si="5"/>
        <v>，2483405</v>
      </c>
      <c r="I96" s="4" t="str">
        <f>VLOOKUP(A96,HOP!A:U,21,0)</f>
        <v>直连</v>
      </c>
    </row>
    <row r="97" s="4" customFormat="1" hidden="1" spans="1:9">
      <c r="A97" s="5">
        <v>17716993659</v>
      </c>
      <c r="B97" s="6">
        <v>44646</v>
      </c>
      <c r="C97" s="6">
        <v>44647</v>
      </c>
      <c r="D97" s="4">
        <v>1230</v>
      </c>
      <c r="E97" s="4" t="str">
        <f>VLOOKUP(A97,HOP!A:L,12,0)</f>
        <v>1230.00</v>
      </c>
      <c r="F97" s="4" t="str">
        <f>VLOOKUP(A97,HOP!A:C,3,0)</f>
        <v>2483536</v>
      </c>
      <c r="G97" s="4">
        <f t="shared" si="4"/>
        <v>0</v>
      </c>
      <c r="H97" s="4" t="str">
        <f t="shared" si="5"/>
        <v>，2483536</v>
      </c>
      <c r="I97" s="4" t="str">
        <f>VLOOKUP(A97,HOP!A:U,21,0)</f>
        <v>直连</v>
      </c>
    </row>
    <row r="98" s="4" customFormat="1" hidden="1" spans="1:9">
      <c r="A98" s="5">
        <v>17717277234</v>
      </c>
      <c r="B98" s="6">
        <v>44646</v>
      </c>
      <c r="C98" s="6">
        <v>44647</v>
      </c>
      <c r="D98" s="4">
        <v>136</v>
      </c>
      <c r="E98" s="4" t="str">
        <f>VLOOKUP(A98,HOP!A:L,12,0)</f>
        <v>136.00</v>
      </c>
      <c r="F98" s="4" t="str">
        <f>VLOOKUP(A98,HOP!A:C,3,0)</f>
        <v>2483690</v>
      </c>
      <c r="G98" s="4">
        <f t="shared" si="4"/>
        <v>0</v>
      </c>
      <c r="H98" s="4" t="str">
        <f t="shared" si="5"/>
        <v>，2483690</v>
      </c>
      <c r="I98" s="4" t="str">
        <f>VLOOKUP(A98,HOP!A:U,21,0)</f>
        <v>直连</v>
      </c>
    </row>
    <row r="99" s="4" customFormat="1" hidden="1" spans="1:9">
      <c r="A99" s="5">
        <v>17717300857</v>
      </c>
      <c r="B99" s="6">
        <v>44646</v>
      </c>
      <c r="C99" s="6">
        <v>44647</v>
      </c>
      <c r="D99" s="4">
        <v>0</v>
      </c>
      <c r="E99" s="4" t="e">
        <f>VLOOKUP(A99,HOP!A:L,12,0)</f>
        <v>#N/A</v>
      </c>
      <c r="F99" s="4" t="e">
        <f>VLOOKUP(A99,HOP!A:C,3,0)</f>
        <v>#N/A</v>
      </c>
      <c r="G99" s="4" t="e">
        <f>D99-E99</f>
        <v>#N/A</v>
      </c>
      <c r="H99" s="4" t="e">
        <f>$H$1&amp;F99</f>
        <v>#N/A</v>
      </c>
      <c r="I99" s="4" t="e">
        <f>VLOOKUP(A99,HOP!A:U,21,0)</f>
        <v>#N/A</v>
      </c>
    </row>
    <row r="100" s="4" customFormat="1" hidden="1" spans="1:9">
      <c r="A100" s="5">
        <v>17717368542</v>
      </c>
      <c r="B100" s="6">
        <v>44646</v>
      </c>
      <c r="C100" s="6">
        <v>44647</v>
      </c>
      <c r="D100" s="4">
        <v>64</v>
      </c>
      <c r="E100" s="4" t="str">
        <f>VLOOKUP(A100,HOP!A:L,12,0)</f>
        <v>64.00</v>
      </c>
      <c r="F100" s="4" t="str">
        <f>VLOOKUP(A100,HOP!A:C,3,0)</f>
        <v>2483740</v>
      </c>
      <c r="G100" s="4">
        <f>D100-E100</f>
        <v>0</v>
      </c>
      <c r="H100" s="4" t="str">
        <f>$H$1&amp;F100</f>
        <v>，2483740</v>
      </c>
      <c r="I100" s="4" t="str">
        <f>VLOOKUP(A100,HOP!A:U,21,0)</f>
        <v>直连</v>
      </c>
    </row>
    <row r="101" s="4" customFormat="1" hidden="1" spans="1:9">
      <c r="A101" s="5">
        <v>17717467094</v>
      </c>
      <c r="B101" s="6">
        <v>44646</v>
      </c>
      <c r="C101" s="6">
        <v>44647</v>
      </c>
      <c r="D101" s="4">
        <v>189</v>
      </c>
      <c r="E101" s="4" t="str">
        <f>VLOOKUP(A101,HOP!A:L,12,0)</f>
        <v>189.00</v>
      </c>
      <c r="F101" s="4" t="str">
        <f>VLOOKUP(A101,HOP!A:C,3,0)</f>
        <v>2483807</v>
      </c>
      <c r="G101" s="4">
        <f>D101-E101</f>
        <v>0</v>
      </c>
      <c r="H101" s="4" t="str">
        <f>$H$1&amp;F101</f>
        <v>，2483807</v>
      </c>
      <c r="I101" s="4" t="str">
        <f>VLOOKUP(A101,HOP!A:U,21,0)</f>
        <v>直连</v>
      </c>
    </row>
    <row r="102" s="4" customFormat="1" hidden="1" spans="1:9">
      <c r="A102" s="5">
        <v>17717702912</v>
      </c>
      <c r="B102" s="6">
        <v>44646</v>
      </c>
      <c r="C102" s="6">
        <v>44647</v>
      </c>
      <c r="D102" s="4">
        <v>84</v>
      </c>
      <c r="E102" s="4" t="str">
        <f>VLOOKUP(A102,HOP!A:L,12,0)</f>
        <v>84.00</v>
      </c>
      <c r="F102" s="4" t="str">
        <f>VLOOKUP(A102,HOP!A:C,3,0)</f>
        <v>2483948</v>
      </c>
      <c r="G102" s="4">
        <f>D102-E102</f>
        <v>0</v>
      </c>
      <c r="H102" s="4" t="str">
        <f>$H$1&amp;F102</f>
        <v>，2483948</v>
      </c>
      <c r="I102" s="4" t="str">
        <f>VLOOKUP(A102,HOP!A:U,21,0)</f>
        <v>直连</v>
      </c>
    </row>
    <row r="103" s="4" customFormat="1" hidden="1" spans="1:9">
      <c r="A103" s="5">
        <v>17717928337</v>
      </c>
      <c r="B103" s="6">
        <v>44646</v>
      </c>
      <c r="C103" s="6">
        <v>44647</v>
      </c>
      <c r="D103" s="4">
        <v>196</v>
      </c>
      <c r="E103" s="4" t="str">
        <f>VLOOKUP(A103,HOP!A:L,12,0)</f>
        <v>196.00</v>
      </c>
      <c r="F103" s="4" t="str">
        <f>VLOOKUP(A103,HOP!A:C,3,0)</f>
        <v>2484099</v>
      </c>
      <c r="G103" s="4">
        <f>D103-E103</f>
        <v>0</v>
      </c>
      <c r="H103" s="4" t="str">
        <f>$H$1&amp;F103</f>
        <v>，2484099</v>
      </c>
      <c r="I103" s="4" t="str">
        <f>VLOOKUP(A103,HOP!A:U,21,0)</f>
        <v>直连</v>
      </c>
    </row>
    <row r="104" s="4" customFormat="1" hidden="1" spans="1:9">
      <c r="A104" s="5">
        <v>17717939717</v>
      </c>
      <c r="B104" s="6">
        <v>44646</v>
      </c>
      <c r="C104" s="6">
        <v>44647</v>
      </c>
      <c r="D104" s="4">
        <v>203</v>
      </c>
      <c r="E104" s="4" t="str">
        <f>VLOOKUP(A104,HOP!A:L,12,0)</f>
        <v>203.00</v>
      </c>
      <c r="F104" s="4" t="str">
        <f>VLOOKUP(A104,HOP!A:C,3,0)</f>
        <v>2484110</v>
      </c>
      <c r="G104" s="4">
        <f>D104-E104</f>
        <v>0</v>
      </c>
      <c r="H104" s="4" t="str">
        <f>$H$1&amp;F104</f>
        <v>，2484110</v>
      </c>
      <c r="I104" s="4" t="str">
        <f>VLOOKUP(A104,HOP!A:U,21,0)</f>
        <v>直连</v>
      </c>
    </row>
    <row r="105" s="4" customFormat="1" hidden="1" spans="1:9">
      <c r="A105" s="5">
        <v>17718300515</v>
      </c>
      <c r="B105" s="6">
        <v>44646</v>
      </c>
      <c r="C105" s="6">
        <v>44647</v>
      </c>
      <c r="D105" s="4">
        <v>0</v>
      </c>
      <c r="E105" s="4" t="e">
        <f>VLOOKUP(A105,HOP!A:L,12,0)</f>
        <v>#N/A</v>
      </c>
      <c r="F105" s="4" t="e">
        <f>VLOOKUP(A105,HOP!A:C,3,0)</f>
        <v>#N/A</v>
      </c>
      <c r="G105" s="4" t="e">
        <f>D105-E105</f>
        <v>#N/A</v>
      </c>
      <c r="H105" s="4" t="e">
        <f>$H$1&amp;F105</f>
        <v>#N/A</v>
      </c>
      <c r="I105" s="4" t="e">
        <f>VLOOKUP(A105,HOP!A:U,21,0)</f>
        <v>#N/A</v>
      </c>
    </row>
    <row r="106" s="4" customFormat="1" hidden="1" spans="1:9">
      <c r="A106" s="5">
        <v>17718406668</v>
      </c>
      <c r="B106" s="6">
        <v>44646</v>
      </c>
      <c r="C106" s="6">
        <v>44647</v>
      </c>
      <c r="D106" s="4">
        <v>821</v>
      </c>
      <c r="E106" s="4" t="str">
        <f>VLOOKUP(A106,HOP!A:L,12,0)</f>
        <v>821.00</v>
      </c>
      <c r="F106" s="4" t="str">
        <f>VLOOKUP(A106,HOP!A:C,3,0)</f>
        <v>2484400</v>
      </c>
      <c r="G106" s="4">
        <f>D106-E106</f>
        <v>0</v>
      </c>
      <c r="H106" s="4" t="str">
        <f>$H$1&amp;F106</f>
        <v>，2484400</v>
      </c>
      <c r="I106" s="4" t="str">
        <f>VLOOKUP(A106,HOP!A:U,21,0)</f>
        <v>直连</v>
      </c>
    </row>
    <row r="107" s="4" customFormat="1" spans="1:10">
      <c r="A107" s="5">
        <v>17718429979</v>
      </c>
      <c r="B107" s="6">
        <v>44646</v>
      </c>
      <c r="C107" s="6">
        <v>44647</v>
      </c>
      <c r="D107" s="4">
        <v>220</v>
      </c>
      <c r="E107" s="4" t="str">
        <f>VLOOKUP(A107,HOP!A:L,12,0)</f>
        <v>0.00</v>
      </c>
      <c r="F107" s="4" t="str">
        <f>VLOOKUP(A107,HOP!A:C,3,0)</f>
        <v>2484420</v>
      </c>
      <c r="G107" s="4">
        <f>D107-E107</f>
        <v>220</v>
      </c>
      <c r="H107" s="4" t="str">
        <f>$H$1&amp;F107</f>
        <v>，2484420</v>
      </c>
      <c r="I107" s="4" t="str">
        <f>VLOOKUP(A107,HOP!A:U,21,0)</f>
        <v>直连</v>
      </c>
      <c r="J107" s="4" t="s">
        <v>465</v>
      </c>
    </row>
    <row r="108" s="4" customFormat="1" hidden="1" spans="1:9">
      <c r="A108" s="5">
        <v>17718657279</v>
      </c>
      <c r="B108" s="6">
        <v>44646</v>
      </c>
      <c r="C108" s="6">
        <v>44647</v>
      </c>
      <c r="D108" s="4">
        <v>103</v>
      </c>
      <c r="E108" s="4" t="str">
        <f>VLOOKUP(A108,HOP!A:L,12,0)</f>
        <v>103.00</v>
      </c>
      <c r="F108" s="4" t="str">
        <f>VLOOKUP(A108,HOP!A:C,3,0)</f>
        <v>2484546</v>
      </c>
      <c r="G108" s="4">
        <f>D108-E108</f>
        <v>0</v>
      </c>
      <c r="H108" s="4" t="str">
        <f>$H$1&amp;F108</f>
        <v>，2484546</v>
      </c>
      <c r="I108" s="4" t="str">
        <f>VLOOKUP(A108,HOP!A:U,21,0)</f>
        <v>直连</v>
      </c>
    </row>
    <row r="109" s="4" customFormat="1" hidden="1" spans="1:9">
      <c r="A109" s="5">
        <v>17718716736</v>
      </c>
      <c r="B109" s="6">
        <v>44646</v>
      </c>
      <c r="C109" s="6">
        <v>44647</v>
      </c>
      <c r="D109" s="4">
        <v>97</v>
      </c>
      <c r="E109" s="4" t="str">
        <f>VLOOKUP(A109,HOP!A:L,12,0)</f>
        <v>97.00</v>
      </c>
      <c r="F109" s="4" t="str">
        <f>VLOOKUP(A109,HOP!A:C,3,0)</f>
        <v>2484582</v>
      </c>
      <c r="G109" s="4">
        <f>D109-E109</f>
        <v>0</v>
      </c>
      <c r="H109" s="4" t="str">
        <f>$H$1&amp;F109</f>
        <v>，2484582</v>
      </c>
      <c r="I109" s="4" t="str">
        <f>VLOOKUP(A109,HOP!A:U,21,0)</f>
        <v>直连</v>
      </c>
    </row>
    <row r="110" s="4" customFormat="1" hidden="1" spans="1:9">
      <c r="A110" s="5">
        <v>17718784102</v>
      </c>
      <c r="B110" s="6">
        <v>44646</v>
      </c>
      <c r="C110" s="6">
        <v>44647</v>
      </c>
      <c r="D110" s="4">
        <v>154</v>
      </c>
      <c r="E110" s="4" t="str">
        <f>VLOOKUP(A110,HOP!A:L,12,0)</f>
        <v>154.00</v>
      </c>
      <c r="F110" s="4" t="str">
        <f>VLOOKUP(A110,HOP!A:C,3,0)</f>
        <v>2484625</v>
      </c>
      <c r="G110" s="4">
        <f>D110-E110</f>
        <v>0</v>
      </c>
      <c r="H110" s="4" t="str">
        <f>$H$1&amp;F110</f>
        <v>，2484625</v>
      </c>
      <c r="I110" s="4" t="str">
        <f>VLOOKUP(A110,HOP!A:U,21,0)</f>
        <v>直连</v>
      </c>
    </row>
    <row r="112" spans="4:4">
      <c r="D112" s="4">
        <f>SUM(D2:D111)</f>
        <v>46151</v>
      </c>
    </row>
    <row r="113" spans="4:4">
      <c r="D113" s="4" t="s">
        <v>466</v>
      </c>
    </row>
    <row r="117" spans="1:3">
      <c r="A117" s="4" t="s">
        <v>467</v>
      </c>
      <c r="C117" s="4">
        <v>1840</v>
      </c>
    </row>
    <row r="118" spans="1:3">
      <c r="A118" s="4" t="s">
        <v>468</v>
      </c>
      <c r="C118" s="4">
        <v>44091</v>
      </c>
    </row>
    <row r="119" spans="1:3">
      <c r="A119" s="4" t="s">
        <v>469</v>
      </c>
      <c r="C119" s="4">
        <v>220</v>
      </c>
    </row>
    <row r="120" spans="1:3">
      <c r="A120" s="4" t="s">
        <v>470</v>
      </c>
      <c r="C120" s="4">
        <f>SUBTOTAL(9,C117:C119)</f>
        <v>46151</v>
      </c>
    </row>
  </sheetData>
  <autoFilter ref="A1:XFD113">
    <filterColumn colId="3">
      <filters blank="1">
        <filter val="201"/>
        <filter val="102"/>
        <filter val="103"/>
        <filter val="203"/>
        <filter val="204"/>
        <filter val="506"/>
        <filter val="1107"/>
        <filter val="709"/>
        <filter val="210"/>
        <filter val="511"/>
        <filter val="114"/>
        <filter val="315"/>
        <filter val="815"/>
        <filter val="120"/>
        <filter val="220"/>
        <filter val="920"/>
        <filter val="821"/>
        <filter val="124"/>
        <filter val="1524"/>
        <filter val="425"/>
        <filter val="426"/>
        <filter val="526"/>
        <filter val="828"/>
        <filter val="2329"/>
        <filter val="130"/>
        <filter val="1230"/>
        <filter val="133"/>
        <filter val="134"/>
        <filter val="235"/>
        <filter val="136"/>
        <filter val="139"/>
        <filter val="140"/>
        <filter val="240"/>
        <filter val="141"/>
        <filter val="441"/>
        <filter val="641"/>
        <filter val="342"/>
        <filter val="842"/>
        <filter val="443"/>
        <filter val="543"/>
        <filter val="146"/>
        <filter val="3547"/>
        <filter val="248"/>
        <filter val="151"/>
        <filter val="46151"/>
        <filter val="452"/>
        <filter val="253"/>
        <filter val="154"/>
        <filter val="160"/>
        <filter val="1260"/>
        <filter val="1561"/>
        <filter val="64"/>
        <filter val="567"/>
        <filter val="168"/>
        <filter val="670"/>
        <filter val="770"/>
        <filter val="1270"/>
        <filter val="476"/>
        <filter val="77"/>
        <filter val="478"/>
        <filter val="79"/>
        <filter val="279"/>
        <filter val="46151 CNY"/>
        <filter val="280"/>
        <filter val="81"/>
        <filter val="84"/>
        <filter val="385"/>
        <filter val="886"/>
        <filter val="87"/>
        <filter val="187"/>
        <filter val="188"/>
        <filter val="1488"/>
        <filter val="189"/>
        <filter val="590"/>
        <filter val="1690"/>
        <filter val="1393"/>
        <filter val="694"/>
        <filter val="95"/>
        <filter val="196"/>
        <filter val="396"/>
        <filter val="97"/>
        <filter val="197"/>
        <filter val="198"/>
        <filter val="298"/>
      </filters>
    </filterColumn>
    <filterColumn colId="6">
      <filters blank="1">
        <filter val="220"/>
        <filter val="0.01"/>
        <filter val="-0.01"/>
        <filter val="0.03"/>
        <filter val="-0.04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00"/>
  <sheetViews>
    <sheetView workbookViewId="0">
      <selection activeCell="G31" sqref="G31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471</v>
      </c>
      <c r="B1" s="2" t="s">
        <v>472</v>
      </c>
      <c r="C1" s="2" t="s">
        <v>473</v>
      </c>
      <c r="D1" s="2" t="s">
        <v>474</v>
      </c>
      <c r="E1" s="2" t="s">
        <v>13</v>
      </c>
      <c r="F1" s="2" t="s">
        <v>5</v>
      </c>
      <c r="G1" s="2" t="s">
        <v>6</v>
      </c>
      <c r="H1" s="2" t="s">
        <v>475</v>
      </c>
      <c r="I1" s="2" t="s">
        <v>476</v>
      </c>
      <c r="J1" s="2" t="s">
        <v>477</v>
      </c>
      <c r="K1" s="2" t="s">
        <v>478</v>
      </c>
      <c r="L1" s="2" t="s">
        <v>479</v>
      </c>
      <c r="M1" s="2" t="s">
        <v>480</v>
      </c>
      <c r="N1" s="2" t="s">
        <v>481</v>
      </c>
      <c r="O1" s="2" t="s">
        <v>482</v>
      </c>
      <c r="P1" s="2" t="s">
        <v>483</v>
      </c>
      <c r="Q1" s="2" t="s">
        <v>484</v>
      </c>
      <c r="R1" s="2" t="s">
        <v>485</v>
      </c>
      <c r="S1" s="2" t="s">
        <v>486</v>
      </c>
      <c r="T1" s="2" t="s">
        <v>487</v>
      </c>
      <c r="U1" s="2" t="s">
        <v>488</v>
      </c>
    </row>
    <row r="2" s="1" customFormat="1" spans="1:21">
      <c r="A2" s="3">
        <v>17718784102</v>
      </c>
      <c r="B2" s="1" t="s">
        <v>489</v>
      </c>
      <c r="C2" s="1" t="s">
        <v>490</v>
      </c>
      <c r="D2" s="1" t="s">
        <v>491</v>
      </c>
      <c r="E2" s="1" t="s">
        <v>462</v>
      </c>
      <c r="F2" s="1" t="s">
        <v>489</v>
      </c>
      <c r="G2" s="1" t="s">
        <v>492</v>
      </c>
      <c r="H2" s="1" t="s">
        <v>493</v>
      </c>
      <c r="I2" s="1" t="s">
        <v>494</v>
      </c>
      <c r="J2" s="1" t="s">
        <v>495</v>
      </c>
      <c r="K2" s="1" t="s">
        <v>494</v>
      </c>
      <c r="L2" s="1" t="s">
        <v>494</v>
      </c>
      <c r="M2" s="1" t="s">
        <v>496</v>
      </c>
      <c r="N2" s="1" t="s">
        <v>496</v>
      </c>
      <c r="O2" s="1" t="s">
        <v>497</v>
      </c>
      <c r="P2" s="1" t="s">
        <v>498</v>
      </c>
      <c r="Q2" s="1" t="s">
        <v>499</v>
      </c>
      <c r="R2" s="1" t="s">
        <v>500</v>
      </c>
      <c r="S2" s="1" t="s">
        <v>501</v>
      </c>
      <c r="T2" s="1" t="s">
        <v>502</v>
      </c>
      <c r="U2" s="1" t="s">
        <v>503</v>
      </c>
    </row>
    <row r="3" s="1" customFormat="1" spans="1:21">
      <c r="A3" s="3">
        <v>17718716736</v>
      </c>
      <c r="B3" s="1" t="s">
        <v>489</v>
      </c>
      <c r="C3" s="1" t="s">
        <v>504</v>
      </c>
      <c r="D3" s="1" t="s">
        <v>505</v>
      </c>
      <c r="E3" s="1" t="s">
        <v>458</v>
      </c>
      <c r="F3" s="1" t="s">
        <v>489</v>
      </c>
      <c r="G3" s="1" t="s">
        <v>492</v>
      </c>
      <c r="H3" s="1" t="s">
        <v>493</v>
      </c>
      <c r="I3" s="1" t="s">
        <v>506</v>
      </c>
      <c r="J3" s="1" t="s">
        <v>495</v>
      </c>
      <c r="K3" s="1" t="s">
        <v>506</v>
      </c>
      <c r="L3" s="1" t="s">
        <v>506</v>
      </c>
      <c r="M3" s="1" t="s">
        <v>496</v>
      </c>
      <c r="N3" s="1" t="s">
        <v>496</v>
      </c>
      <c r="O3" s="1" t="s">
        <v>497</v>
      </c>
      <c r="P3" s="1" t="s">
        <v>498</v>
      </c>
      <c r="Q3" s="1" t="s">
        <v>499</v>
      </c>
      <c r="R3" s="1" t="s">
        <v>507</v>
      </c>
      <c r="S3" s="1" t="s">
        <v>501</v>
      </c>
      <c r="T3" s="1" t="s">
        <v>502</v>
      </c>
      <c r="U3" s="1" t="s">
        <v>503</v>
      </c>
    </row>
    <row r="4" s="1" customFormat="1" spans="1:21">
      <c r="A4" s="3">
        <v>17718657279</v>
      </c>
      <c r="B4" s="1" t="s">
        <v>489</v>
      </c>
      <c r="C4" s="1" t="s">
        <v>508</v>
      </c>
      <c r="D4" s="1" t="s">
        <v>509</v>
      </c>
      <c r="E4" s="1" t="s">
        <v>454</v>
      </c>
      <c r="F4" s="1" t="s">
        <v>489</v>
      </c>
      <c r="G4" s="1" t="s">
        <v>492</v>
      </c>
      <c r="H4" s="1" t="s">
        <v>493</v>
      </c>
      <c r="I4" s="1" t="s">
        <v>510</v>
      </c>
      <c r="J4" s="1" t="s">
        <v>495</v>
      </c>
      <c r="K4" s="1" t="s">
        <v>510</v>
      </c>
      <c r="L4" s="1" t="s">
        <v>510</v>
      </c>
      <c r="M4" s="1" t="s">
        <v>496</v>
      </c>
      <c r="N4" s="1" t="s">
        <v>496</v>
      </c>
      <c r="O4" s="1" t="s">
        <v>497</v>
      </c>
      <c r="P4" s="1" t="s">
        <v>498</v>
      </c>
      <c r="Q4" s="1" t="s">
        <v>499</v>
      </c>
      <c r="R4" s="1" t="s">
        <v>511</v>
      </c>
      <c r="S4" s="1" t="s">
        <v>501</v>
      </c>
      <c r="T4" s="1" t="s">
        <v>502</v>
      </c>
      <c r="U4" s="1" t="s">
        <v>503</v>
      </c>
    </row>
    <row r="5" s="1" customFormat="1" spans="1:21">
      <c r="A5" s="3">
        <v>17718429979</v>
      </c>
      <c r="B5" s="1" t="s">
        <v>489</v>
      </c>
      <c r="C5" s="1" t="s">
        <v>512</v>
      </c>
      <c r="D5" s="1" t="s">
        <v>513</v>
      </c>
      <c r="E5" s="1" t="s">
        <v>450</v>
      </c>
      <c r="F5" s="1" t="s">
        <v>489</v>
      </c>
      <c r="G5" s="1" t="s">
        <v>492</v>
      </c>
      <c r="H5" s="1" t="s">
        <v>493</v>
      </c>
      <c r="I5" s="1" t="s">
        <v>514</v>
      </c>
      <c r="J5" s="1" t="s">
        <v>495</v>
      </c>
      <c r="K5" s="1" t="s">
        <v>514</v>
      </c>
      <c r="L5" s="1" t="s">
        <v>497</v>
      </c>
      <c r="M5" s="1" t="s">
        <v>515</v>
      </c>
      <c r="N5" s="1" t="s">
        <v>515</v>
      </c>
      <c r="O5" s="1" t="s">
        <v>497</v>
      </c>
      <c r="P5" s="1" t="s">
        <v>498</v>
      </c>
      <c r="Q5" s="1" t="s">
        <v>499</v>
      </c>
      <c r="R5" s="1" t="s">
        <v>516</v>
      </c>
      <c r="S5" s="1" t="s">
        <v>501</v>
      </c>
      <c r="T5" s="1" t="s">
        <v>502</v>
      </c>
      <c r="U5" s="1" t="s">
        <v>503</v>
      </c>
    </row>
    <row r="6" s="1" customFormat="1" spans="1:21">
      <c r="A6" s="3">
        <v>17718406668</v>
      </c>
      <c r="B6" s="1" t="s">
        <v>489</v>
      </c>
      <c r="C6" s="1" t="s">
        <v>517</v>
      </c>
      <c r="D6" s="1" t="s">
        <v>518</v>
      </c>
      <c r="E6" s="1" t="s">
        <v>519</v>
      </c>
      <c r="F6" s="1" t="s">
        <v>489</v>
      </c>
      <c r="G6" s="1" t="s">
        <v>492</v>
      </c>
      <c r="H6" s="1" t="s">
        <v>493</v>
      </c>
      <c r="I6" s="1" t="s">
        <v>520</v>
      </c>
      <c r="J6" s="1" t="s">
        <v>495</v>
      </c>
      <c r="K6" s="1" t="s">
        <v>520</v>
      </c>
      <c r="L6" s="1" t="s">
        <v>520</v>
      </c>
      <c r="M6" s="1" t="s">
        <v>496</v>
      </c>
      <c r="N6" s="1" t="s">
        <v>496</v>
      </c>
      <c r="O6" s="1" t="s">
        <v>497</v>
      </c>
      <c r="P6" s="1" t="s">
        <v>498</v>
      </c>
      <c r="Q6" s="1" t="s">
        <v>499</v>
      </c>
      <c r="R6" s="1" t="s">
        <v>521</v>
      </c>
      <c r="S6" s="1" t="s">
        <v>501</v>
      </c>
      <c r="T6" s="1" t="s">
        <v>502</v>
      </c>
      <c r="U6" s="1" t="s">
        <v>503</v>
      </c>
    </row>
    <row r="7" s="1" customFormat="1" spans="1:21">
      <c r="A7" s="3">
        <v>17717939717</v>
      </c>
      <c r="B7" s="1" t="s">
        <v>489</v>
      </c>
      <c r="C7" s="1" t="s">
        <v>522</v>
      </c>
      <c r="D7" s="1" t="s">
        <v>523</v>
      </c>
      <c r="E7" s="1" t="s">
        <v>140</v>
      </c>
      <c r="F7" s="1" t="s">
        <v>489</v>
      </c>
      <c r="G7" s="1" t="s">
        <v>492</v>
      </c>
      <c r="H7" s="1" t="s">
        <v>493</v>
      </c>
      <c r="I7" s="1" t="s">
        <v>524</v>
      </c>
      <c r="J7" s="1" t="s">
        <v>495</v>
      </c>
      <c r="K7" s="1" t="s">
        <v>524</v>
      </c>
      <c r="L7" s="1" t="s">
        <v>524</v>
      </c>
      <c r="M7" s="1" t="s">
        <v>496</v>
      </c>
      <c r="N7" s="1" t="s">
        <v>496</v>
      </c>
      <c r="O7" s="1" t="s">
        <v>497</v>
      </c>
      <c r="P7" s="1" t="s">
        <v>498</v>
      </c>
      <c r="Q7" s="1" t="s">
        <v>499</v>
      </c>
      <c r="R7" s="1" t="s">
        <v>525</v>
      </c>
      <c r="S7" s="1" t="s">
        <v>501</v>
      </c>
      <c r="T7" s="1" t="s">
        <v>502</v>
      </c>
      <c r="U7" s="1" t="s">
        <v>503</v>
      </c>
    </row>
    <row r="8" s="1" customFormat="1" spans="1:21">
      <c r="A8" s="3">
        <v>17717928337</v>
      </c>
      <c r="B8" s="1" t="s">
        <v>489</v>
      </c>
      <c r="C8" s="1" t="s">
        <v>526</v>
      </c>
      <c r="D8" s="1" t="s">
        <v>527</v>
      </c>
      <c r="E8" s="1" t="s">
        <v>434</v>
      </c>
      <c r="F8" s="1" t="s">
        <v>489</v>
      </c>
      <c r="G8" s="1" t="s">
        <v>492</v>
      </c>
      <c r="H8" s="1" t="s">
        <v>493</v>
      </c>
      <c r="I8" s="1" t="s">
        <v>528</v>
      </c>
      <c r="J8" s="1" t="s">
        <v>495</v>
      </c>
      <c r="K8" s="1" t="s">
        <v>528</v>
      </c>
      <c r="L8" s="1" t="s">
        <v>528</v>
      </c>
      <c r="M8" s="1" t="s">
        <v>496</v>
      </c>
      <c r="N8" s="1" t="s">
        <v>496</v>
      </c>
      <c r="O8" s="1" t="s">
        <v>497</v>
      </c>
      <c r="P8" s="1" t="s">
        <v>498</v>
      </c>
      <c r="Q8" s="1" t="s">
        <v>499</v>
      </c>
      <c r="R8" s="1" t="s">
        <v>529</v>
      </c>
      <c r="S8" s="1" t="s">
        <v>501</v>
      </c>
      <c r="T8" s="1" t="s">
        <v>502</v>
      </c>
      <c r="U8" s="1" t="s">
        <v>503</v>
      </c>
    </row>
    <row r="9" s="1" customFormat="1" spans="1:21">
      <c r="A9" s="3">
        <v>17717702912</v>
      </c>
      <c r="B9" s="1" t="s">
        <v>489</v>
      </c>
      <c r="C9" s="1" t="s">
        <v>530</v>
      </c>
      <c r="D9" s="1" t="s">
        <v>531</v>
      </c>
      <c r="E9" s="1" t="s">
        <v>431</v>
      </c>
      <c r="F9" s="1" t="s">
        <v>489</v>
      </c>
      <c r="G9" s="1" t="s">
        <v>492</v>
      </c>
      <c r="H9" s="1" t="s">
        <v>493</v>
      </c>
      <c r="I9" s="1" t="s">
        <v>532</v>
      </c>
      <c r="J9" s="1" t="s">
        <v>495</v>
      </c>
      <c r="K9" s="1" t="s">
        <v>532</v>
      </c>
      <c r="L9" s="1" t="s">
        <v>532</v>
      </c>
      <c r="M9" s="1" t="s">
        <v>496</v>
      </c>
      <c r="N9" s="1" t="s">
        <v>496</v>
      </c>
      <c r="O9" s="1" t="s">
        <v>497</v>
      </c>
      <c r="P9" s="1" t="s">
        <v>498</v>
      </c>
      <c r="Q9" s="1" t="s">
        <v>499</v>
      </c>
      <c r="R9" s="1" t="s">
        <v>533</v>
      </c>
      <c r="S9" s="1" t="s">
        <v>501</v>
      </c>
      <c r="T9" s="1" t="s">
        <v>502</v>
      </c>
      <c r="U9" s="1" t="s">
        <v>503</v>
      </c>
    </row>
    <row r="10" s="1" customFormat="1" spans="1:21">
      <c r="A10" s="3">
        <v>17717467094</v>
      </c>
      <c r="B10" s="1" t="s">
        <v>489</v>
      </c>
      <c r="C10" s="1" t="s">
        <v>534</v>
      </c>
      <c r="D10" s="1" t="s">
        <v>535</v>
      </c>
      <c r="E10" s="1" t="s">
        <v>428</v>
      </c>
      <c r="F10" s="1" t="s">
        <v>489</v>
      </c>
      <c r="G10" s="1" t="s">
        <v>492</v>
      </c>
      <c r="H10" s="1" t="s">
        <v>493</v>
      </c>
      <c r="I10" s="1" t="s">
        <v>536</v>
      </c>
      <c r="J10" s="1" t="s">
        <v>495</v>
      </c>
      <c r="K10" s="1" t="s">
        <v>536</v>
      </c>
      <c r="L10" s="1" t="s">
        <v>536</v>
      </c>
      <c r="M10" s="1" t="s">
        <v>496</v>
      </c>
      <c r="N10" s="1" t="s">
        <v>496</v>
      </c>
      <c r="O10" s="1" t="s">
        <v>497</v>
      </c>
      <c r="P10" s="1" t="s">
        <v>498</v>
      </c>
      <c r="Q10" s="1" t="s">
        <v>499</v>
      </c>
      <c r="R10" s="1" t="s">
        <v>537</v>
      </c>
      <c r="S10" s="1" t="s">
        <v>501</v>
      </c>
      <c r="T10" s="1" t="s">
        <v>502</v>
      </c>
      <c r="U10" s="1" t="s">
        <v>503</v>
      </c>
    </row>
    <row r="11" s="1" customFormat="1" spans="1:21">
      <c r="A11" s="3">
        <v>17717368542</v>
      </c>
      <c r="B11" s="1" t="s">
        <v>489</v>
      </c>
      <c r="C11" s="1" t="s">
        <v>538</v>
      </c>
      <c r="D11" s="1" t="s">
        <v>539</v>
      </c>
      <c r="E11" s="1" t="s">
        <v>540</v>
      </c>
      <c r="F11" s="1" t="s">
        <v>489</v>
      </c>
      <c r="G11" s="1" t="s">
        <v>492</v>
      </c>
      <c r="H11" s="1" t="s">
        <v>493</v>
      </c>
      <c r="I11" s="1" t="s">
        <v>541</v>
      </c>
      <c r="J11" s="1" t="s">
        <v>495</v>
      </c>
      <c r="K11" s="1" t="s">
        <v>541</v>
      </c>
      <c r="L11" s="1" t="s">
        <v>541</v>
      </c>
      <c r="M11" s="1" t="s">
        <v>496</v>
      </c>
      <c r="N11" s="1" t="s">
        <v>496</v>
      </c>
      <c r="O11" s="1" t="s">
        <v>497</v>
      </c>
      <c r="P11" s="1" t="s">
        <v>498</v>
      </c>
      <c r="Q11" s="1" t="s">
        <v>499</v>
      </c>
      <c r="R11" s="1" t="s">
        <v>542</v>
      </c>
      <c r="S11" s="1" t="s">
        <v>501</v>
      </c>
      <c r="T11" s="1" t="s">
        <v>502</v>
      </c>
      <c r="U11" s="1" t="s">
        <v>503</v>
      </c>
    </row>
    <row r="12" s="1" customFormat="1" spans="1:21">
      <c r="A12" s="3">
        <v>17717277234</v>
      </c>
      <c r="B12" s="1" t="s">
        <v>489</v>
      </c>
      <c r="C12" s="1" t="s">
        <v>543</v>
      </c>
      <c r="D12" s="1" t="s">
        <v>544</v>
      </c>
      <c r="E12" s="1" t="s">
        <v>416</v>
      </c>
      <c r="F12" s="1" t="s">
        <v>489</v>
      </c>
      <c r="G12" s="1" t="s">
        <v>492</v>
      </c>
      <c r="H12" s="1" t="s">
        <v>493</v>
      </c>
      <c r="I12" s="1" t="s">
        <v>545</v>
      </c>
      <c r="J12" s="1" t="s">
        <v>495</v>
      </c>
      <c r="K12" s="1" t="s">
        <v>545</v>
      </c>
      <c r="L12" s="1" t="s">
        <v>545</v>
      </c>
      <c r="M12" s="1" t="s">
        <v>496</v>
      </c>
      <c r="N12" s="1" t="s">
        <v>496</v>
      </c>
      <c r="O12" s="1" t="s">
        <v>497</v>
      </c>
      <c r="P12" s="1" t="s">
        <v>498</v>
      </c>
      <c r="Q12" s="1" t="s">
        <v>499</v>
      </c>
      <c r="R12" s="1" t="s">
        <v>546</v>
      </c>
      <c r="S12" s="1" t="s">
        <v>501</v>
      </c>
      <c r="T12" s="1" t="s">
        <v>502</v>
      </c>
      <c r="U12" s="1" t="s">
        <v>503</v>
      </c>
    </row>
    <row r="13" s="1" customFormat="1" spans="1:21">
      <c r="A13" s="3">
        <v>17716993659</v>
      </c>
      <c r="B13" s="1" t="s">
        <v>489</v>
      </c>
      <c r="C13" s="1" t="s">
        <v>547</v>
      </c>
      <c r="D13" s="1" t="s">
        <v>548</v>
      </c>
      <c r="E13" s="1" t="s">
        <v>549</v>
      </c>
      <c r="F13" s="1" t="s">
        <v>489</v>
      </c>
      <c r="G13" s="1" t="s">
        <v>492</v>
      </c>
      <c r="H13" s="1" t="s">
        <v>493</v>
      </c>
      <c r="I13" s="1" t="s">
        <v>550</v>
      </c>
      <c r="J13" s="1" t="s">
        <v>495</v>
      </c>
      <c r="K13" s="1" t="s">
        <v>550</v>
      </c>
      <c r="L13" s="1" t="s">
        <v>550</v>
      </c>
      <c r="M13" s="1" t="s">
        <v>496</v>
      </c>
      <c r="N13" s="1" t="s">
        <v>496</v>
      </c>
      <c r="O13" s="1" t="s">
        <v>497</v>
      </c>
      <c r="P13" s="1" t="s">
        <v>498</v>
      </c>
      <c r="Q13" s="1" t="s">
        <v>499</v>
      </c>
      <c r="R13" s="1" t="s">
        <v>551</v>
      </c>
      <c r="S13" s="1" t="s">
        <v>501</v>
      </c>
      <c r="T13" s="1" t="s">
        <v>502</v>
      </c>
      <c r="U13" s="1" t="s">
        <v>503</v>
      </c>
    </row>
    <row r="14" s="1" customFormat="1" spans="1:21">
      <c r="A14" s="3">
        <v>17716807184</v>
      </c>
      <c r="B14" s="1" t="s">
        <v>489</v>
      </c>
      <c r="C14" s="1" t="s">
        <v>552</v>
      </c>
      <c r="D14" s="1" t="s">
        <v>553</v>
      </c>
      <c r="E14" s="1" t="s">
        <v>408</v>
      </c>
      <c r="F14" s="1" t="s">
        <v>489</v>
      </c>
      <c r="G14" s="1" t="s">
        <v>492</v>
      </c>
      <c r="H14" s="1" t="s">
        <v>493</v>
      </c>
      <c r="I14" s="1" t="s">
        <v>554</v>
      </c>
      <c r="J14" s="1" t="s">
        <v>495</v>
      </c>
      <c r="K14" s="1" t="s">
        <v>554</v>
      </c>
      <c r="L14" s="1" t="s">
        <v>554</v>
      </c>
      <c r="M14" s="1" t="s">
        <v>496</v>
      </c>
      <c r="N14" s="1" t="s">
        <v>496</v>
      </c>
      <c r="O14" s="1" t="s">
        <v>497</v>
      </c>
      <c r="P14" s="1" t="s">
        <v>498</v>
      </c>
      <c r="Q14" s="1" t="s">
        <v>499</v>
      </c>
      <c r="R14" s="1" t="s">
        <v>555</v>
      </c>
      <c r="S14" s="1" t="s">
        <v>501</v>
      </c>
      <c r="T14" s="1" t="s">
        <v>502</v>
      </c>
      <c r="U14" s="1" t="s">
        <v>503</v>
      </c>
    </row>
    <row r="15" s="1" customFormat="1" spans="1:21">
      <c r="A15" s="3">
        <v>17716760781</v>
      </c>
      <c r="B15" s="1" t="s">
        <v>489</v>
      </c>
      <c r="C15" s="1" t="s">
        <v>556</v>
      </c>
      <c r="D15" s="1" t="s">
        <v>557</v>
      </c>
      <c r="E15" s="1" t="s">
        <v>404</v>
      </c>
      <c r="F15" s="1" t="s">
        <v>489</v>
      </c>
      <c r="G15" s="1" t="s">
        <v>492</v>
      </c>
      <c r="H15" s="1" t="s">
        <v>493</v>
      </c>
      <c r="I15" s="1" t="s">
        <v>558</v>
      </c>
      <c r="J15" s="1" t="s">
        <v>495</v>
      </c>
      <c r="K15" s="1" t="s">
        <v>558</v>
      </c>
      <c r="L15" s="1" t="s">
        <v>558</v>
      </c>
      <c r="M15" s="1" t="s">
        <v>496</v>
      </c>
      <c r="N15" s="1" t="s">
        <v>496</v>
      </c>
      <c r="O15" s="1" t="s">
        <v>497</v>
      </c>
      <c r="P15" s="1" t="s">
        <v>498</v>
      </c>
      <c r="Q15" s="1" t="s">
        <v>499</v>
      </c>
      <c r="R15" s="1" t="s">
        <v>559</v>
      </c>
      <c r="S15" s="1" t="s">
        <v>501</v>
      </c>
      <c r="T15" s="1" t="s">
        <v>502</v>
      </c>
      <c r="U15" s="1" t="s">
        <v>503</v>
      </c>
    </row>
    <row r="16" s="1" customFormat="1" spans="1:21">
      <c r="A16" s="3">
        <v>17716269714</v>
      </c>
      <c r="B16" s="1" t="s">
        <v>560</v>
      </c>
      <c r="C16" s="1" t="s">
        <v>561</v>
      </c>
      <c r="D16" s="1" t="s">
        <v>562</v>
      </c>
      <c r="E16" s="1" t="s">
        <v>334</v>
      </c>
      <c r="F16" s="1" t="s">
        <v>560</v>
      </c>
      <c r="G16" s="1" t="s">
        <v>489</v>
      </c>
      <c r="H16" s="1" t="s">
        <v>493</v>
      </c>
      <c r="I16" s="1" t="s">
        <v>563</v>
      </c>
      <c r="J16" s="1" t="s">
        <v>495</v>
      </c>
      <c r="K16" s="1" t="s">
        <v>563</v>
      </c>
      <c r="L16" s="1" t="s">
        <v>563</v>
      </c>
      <c r="M16" s="1" t="s">
        <v>496</v>
      </c>
      <c r="N16" s="1" t="s">
        <v>496</v>
      </c>
      <c r="O16" s="1" t="s">
        <v>497</v>
      </c>
      <c r="P16" s="1" t="s">
        <v>498</v>
      </c>
      <c r="Q16" s="1" t="s">
        <v>499</v>
      </c>
      <c r="R16" s="1" t="s">
        <v>564</v>
      </c>
      <c r="S16" s="1" t="s">
        <v>501</v>
      </c>
      <c r="T16" s="1" t="s">
        <v>502</v>
      </c>
      <c r="U16" s="1" t="s">
        <v>503</v>
      </c>
    </row>
    <row r="17" s="1" customFormat="1" spans="1:21">
      <c r="A17" s="3">
        <v>17716254441</v>
      </c>
      <c r="B17" s="1" t="s">
        <v>560</v>
      </c>
      <c r="C17" s="1" t="s">
        <v>565</v>
      </c>
      <c r="D17" s="1" t="s">
        <v>566</v>
      </c>
      <c r="E17" s="1" t="s">
        <v>567</v>
      </c>
      <c r="F17" s="1" t="s">
        <v>560</v>
      </c>
      <c r="G17" s="1" t="s">
        <v>489</v>
      </c>
      <c r="H17" s="1" t="s">
        <v>493</v>
      </c>
      <c r="I17" s="1" t="s">
        <v>568</v>
      </c>
      <c r="J17" s="1" t="s">
        <v>495</v>
      </c>
      <c r="K17" s="1" t="s">
        <v>568</v>
      </c>
      <c r="L17" s="1" t="s">
        <v>568</v>
      </c>
      <c r="M17" s="1" t="s">
        <v>496</v>
      </c>
      <c r="N17" s="1" t="s">
        <v>496</v>
      </c>
      <c r="O17" s="1" t="s">
        <v>497</v>
      </c>
      <c r="P17" s="1" t="s">
        <v>498</v>
      </c>
      <c r="Q17" s="1" t="s">
        <v>499</v>
      </c>
      <c r="R17" s="1" t="s">
        <v>569</v>
      </c>
      <c r="S17" s="1" t="s">
        <v>501</v>
      </c>
      <c r="T17" s="1" t="s">
        <v>502</v>
      </c>
      <c r="U17" s="1" t="s">
        <v>503</v>
      </c>
    </row>
    <row r="18" s="1" customFormat="1" spans="1:21">
      <c r="A18" s="3">
        <v>17716041024</v>
      </c>
      <c r="B18" s="1" t="s">
        <v>560</v>
      </c>
      <c r="C18" s="1" t="s">
        <v>570</v>
      </c>
      <c r="D18" s="1" t="s">
        <v>571</v>
      </c>
      <c r="E18" s="1" t="s">
        <v>326</v>
      </c>
      <c r="F18" s="1" t="s">
        <v>560</v>
      </c>
      <c r="G18" s="1" t="s">
        <v>489</v>
      </c>
      <c r="H18" s="1" t="s">
        <v>493</v>
      </c>
      <c r="I18" s="1" t="s">
        <v>572</v>
      </c>
      <c r="J18" s="1" t="s">
        <v>495</v>
      </c>
      <c r="K18" s="1" t="s">
        <v>572</v>
      </c>
      <c r="L18" s="1" t="s">
        <v>572</v>
      </c>
      <c r="M18" s="1" t="s">
        <v>496</v>
      </c>
      <c r="N18" s="1" t="s">
        <v>496</v>
      </c>
      <c r="O18" s="1" t="s">
        <v>497</v>
      </c>
      <c r="P18" s="1" t="s">
        <v>498</v>
      </c>
      <c r="Q18" s="1" t="s">
        <v>499</v>
      </c>
      <c r="R18" s="1" t="s">
        <v>573</v>
      </c>
      <c r="S18" s="1" t="s">
        <v>501</v>
      </c>
      <c r="T18" s="1" t="s">
        <v>502</v>
      </c>
      <c r="U18" s="1" t="s">
        <v>503</v>
      </c>
    </row>
    <row r="19" s="1" customFormat="1" spans="1:21">
      <c r="A19" s="3">
        <v>17715996213</v>
      </c>
      <c r="B19" s="1" t="s">
        <v>560</v>
      </c>
      <c r="C19" s="1" t="s">
        <v>574</v>
      </c>
      <c r="D19" s="1" t="s">
        <v>575</v>
      </c>
      <c r="E19" s="1" t="s">
        <v>576</v>
      </c>
      <c r="F19" s="1" t="s">
        <v>560</v>
      </c>
      <c r="G19" s="1" t="s">
        <v>489</v>
      </c>
      <c r="H19" s="1" t="s">
        <v>493</v>
      </c>
      <c r="I19" s="1" t="s">
        <v>577</v>
      </c>
      <c r="J19" s="1" t="s">
        <v>495</v>
      </c>
      <c r="K19" s="1" t="s">
        <v>577</v>
      </c>
      <c r="L19" s="1" t="s">
        <v>577</v>
      </c>
      <c r="M19" s="1" t="s">
        <v>496</v>
      </c>
      <c r="N19" s="1" t="s">
        <v>496</v>
      </c>
      <c r="O19" s="1" t="s">
        <v>497</v>
      </c>
      <c r="P19" s="1" t="s">
        <v>498</v>
      </c>
      <c r="Q19" s="1" t="s">
        <v>499</v>
      </c>
      <c r="R19" s="1" t="s">
        <v>578</v>
      </c>
      <c r="S19" s="1" t="s">
        <v>501</v>
      </c>
      <c r="T19" s="1" t="s">
        <v>502</v>
      </c>
      <c r="U19" s="1" t="s">
        <v>503</v>
      </c>
    </row>
    <row r="20" s="1" customFormat="1" spans="1:21">
      <c r="A20" s="3">
        <v>17715829842</v>
      </c>
      <c r="B20" s="1" t="s">
        <v>560</v>
      </c>
      <c r="C20" s="1" t="s">
        <v>579</v>
      </c>
      <c r="D20" s="1" t="s">
        <v>580</v>
      </c>
      <c r="E20" s="1" t="s">
        <v>581</v>
      </c>
      <c r="F20" s="1" t="s">
        <v>560</v>
      </c>
      <c r="G20" s="1" t="s">
        <v>489</v>
      </c>
      <c r="H20" s="1" t="s">
        <v>493</v>
      </c>
      <c r="I20" s="1" t="s">
        <v>582</v>
      </c>
      <c r="J20" s="1" t="s">
        <v>495</v>
      </c>
      <c r="K20" s="1" t="s">
        <v>582</v>
      </c>
      <c r="L20" s="1" t="s">
        <v>582</v>
      </c>
      <c r="M20" s="1" t="s">
        <v>496</v>
      </c>
      <c r="N20" s="1" t="s">
        <v>496</v>
      </c>
      <c r="O20" s="1" t="s">
        <v>497</v>
      </c>
      <c r="P20" s="1" t="s">
        <v>498</v>
      </c>
      <c r="Q20" s="1" t="s">
        <v>499</v>
      </c>
      <c r="R20" s="1" t="s">
        <v>583</v>
      </c>
      <c r="S20" s="1" t="s">
        <v>501</v>
      </c>
      <c r="T20" s="1" t="s">
        <v>502</v>
      </c>
      <c r="U20" s="1" t="s">
        <v>503</v>
      </c>
    </row>
    <row r="21" s="1" customFormat="1" spans="1:21">
      <c r="A21" s="3">
        <v>17715576101</v>
      </c>
      <c r="B21" s="1" t="s">
        <v>560</v>
      </c>
      <c r="C21" s="1" t="s">
        <v>584</v>
      </c>
      <c r="D21" s="1" t="s">
        <v>585</v>
      </c>
      <c r="E21" s="1" t="s">
        <v>319</v>
      </c>
      <c r="F21" s="1" t="s">
        <v>560</v>
      </c>
      <c r="G21" s="1" t="s">
        <v>489</v>
      </c>
      <c r="H21" s="1" t="s">
        <v>493</v>
      </c>
      <c r="I21" s="1" t="s">
        <v>586</v>
      </c>
      <c r="J21" s="1" t="s">
        <v>495</v>
      </c>
      <c r="K21" s="1" t="s">
        <v>586</v>
      </c>
      <c r="L21" s="1" t="s">
        <v>586</v>
      </c>
      <c r="M21" s="1" t="s">
        <v>496</v>
      </c>
      <c r="N21" s="1" t="s">
        <v>496</v>
      </c>
      <c r="O21" s="1" t="s">
        <v>497</v>
      </c>
      <c r="P21" s="1" t="s">
        <v>498</v>
      </c>
      <c r="Q21" s="1" t="s">
        <v>499</v>
      </c>
      <c r="R21" s="1" t="s">
        <v>587</v>
      </c>
      <c r="S21" s="1" t="s">
        <v>501</v>
      </c>
      <c r="T21" s="1" t="s">
        <v>502</v>
      </c>
      <c r="U21" s="1" t="s">
        <v>503</v>
      </c>
    </row>
    <row r="22" s="1" customFormat="1" spans="1:21">
      <c r="A22" s="3">
        <v>17715575208</v>
      </c>
      <c r="B22" s="1" t="s">
        <v>560</v>
      </c>
      <c r="C22" s="1" t="s">
        <v>588</v>
      </c>
      <c r="D22" s="1" t="s">
        <v>589</v>
      </c>
      <c r="E22" s="1" t="s">
        <v>315</v>
      </c>
      <c r="F22" s="1" t="s">
        <v>560</v>
      </c>
      <c r="G22" s="1" t="s">
        <v>489</v>
      </c>
      <c r="H22" s="1" t="s">
        <v>493</v>
      </c>
      <c r="I22" s="1" t="s">
        <v>590</v>
      </c>
      <c r="J22" s="1" t="s">
        <v>495</v>
      </c>
      <c r="K22" s="1" t="s">
        <v>590</v>
      </c>
      <c r="L22" s="1" t="s">
        <v>590</v>
      </c>
      <c r="M22" s="1" t="s">
        <v>496</v>
      </c>
      <c r="N22" s="1" t="s">
        <v>496</v>
      </c>
      <c r="O22" s="1" t="s">
        <v>497</v>
      </c>
      <c r="P22" s="1" t="s">
        <v>498</v>
      </c>
      <c r="Q22" s="1" t="s">
        <v>499</v>
      </c>
      <c r="R22" s="1" t="s">
        <v>591</v>
      </c>
      <c r="S22" s="1" t="s">
        <v>501</v>
      </c>
      <c r="T22" s="1" t="s">
        <v>502</v>
      </c>
      <c r="U22" s="1" t="s">
        <v>503</v>
      </c>
    </row>
    <row r="23" s="1" customFormat="1" spans="1:21">
      <c r="A23" s="3">
        <v>17715548875</v>
      </c>
      <c r="B23" s="1" t="s">
        <v>560</v>
      </c>
      <c r="C23" s="1" t="s">
        <v>592</v>
      </c>
      <c r="D23" s="1" t="s">
        <v>531</v>
      </c>
      <c r="E23" s="1" t="s">
        <v>311</v>
      </c>
      <c r="F23" s="1" t="s">
        <v>560</v>
      </c>
      <c r="G23" s="1" t="s">
        <v>489</v>
      </c>
      <c r="H23" s="1" t="s">
        <v>493</v>
      </c>
      <c r="I23" s="1" t="s">
        <v>593</v>
      </c>
      <c r="J23" s="1" t="s">
        <v>495</v>
      </c>
      <c r="K23" s="1" t="s">
        <v>593</v>
      </c>
      <c r="L23" s="1" t="s">
        <v>593</v>
      </c>
      <c r="M23" s="1" t="s">
        <v>496</v>
      </c>
      <c r="N23" s="1" t="s">
        <v>496</v>
      </c>
      <c r="O23" s="1" t="s">
        <v>497</v>
      </c>
      <c r="P23" s="1" t="s">
        <v>498</v>
      </c>
      <c r="Q23" s="1" t="s">
        <v>499</v>
      </c>
      <c r="R23" s="1" t="s">
        <v>594</v>
      </c>
      <c r="S23" s="1" t="s">
        <v>501</v>
      </c>
      <c r="T23" s="1" t="s">
        <v>502</v>
      </c>
      <c r="U23" s="1" t="s">
        <v>503</v>
      </c>
    </row>
    <row r="24" s="1" customFormat="1" spans="1:21">
      <c r="A24" s="3">
        <v>17715364353</v>
      </c>
      <c r="B24" s="1" t="s">
        <v>560</v>
      </c>
      <c r="C24" s="1" t="s">
        <v>595</v>
      </c>
      <c r="D24" s="1" t="s">
        <v>596</v>
      </c>
      <c r="E24" s="1" t="s">
        <v>400</v>
      </c>
      <c r="F24" s="1" t="s">
        <v>560</v>
      </c>
      <c r="G24" s="1" t="s">
        <v>492</v>
      </c>
      <c r="H24" s="1" t="s">
        <v>493</v>
      </c>
      <c r="I24" s="1" t="s">
        <v>597</v>
      </c>
      <c r="J24" s="1" t="s">
        <v>495</v>
      </c>
      <c r="K24" s="1" t="s">
        <v>597</v>
      </c>
      <c r="L24" s="1" t="s">
        <v>597</v>
      </c>
      <c r="M24" s="1" t="s">
        <v>496</v>
      </c>
      <c r="N24" s="1" t="s">
        <v>496</v>
      </c>
      <c r="O24" s="1" t="s">
        <v>497</v>
      </c>
      <c r="P24" s="1" t="s">
        <v>498</v>
      </c>
      <c r="Q24" s="1" t="s">
        <v>499</v>
      </c>
      <c r="R24" s="1" t="s">
        <v>598</v>
      </c>
      <c r="S24" s="1" t="s">
        <v>501</v>
      </c>
      <c r="T24" s="1" t="s">
        <v>502</v>
      </c>
      <c r="U24" s="1" t="s">
        <v>503</v>
      </c>
    </row>
    <row r="25" s="1" customFormat="1" spans="1:21">
      <c r="A25" s="3">
        <v>17715302414</v>
      </c>
      <c r="B25" s="1" t="s">
        <v>560</v>
      </c>
      <c r="C25" s="1" t="s">
        <v>599</v>
      </c>
      <c r="D25" s="1" t="s">
        <v>600</v>
      </c>
      <c r="E25" s="1" t="s">
        <v>307</v>
      </c>
      <c r="F25" s="1" t="s">
        <v>560</v>
      </c>
      <c r="G25" s="1" t="s">
        <v>489</v>
      </c>
      <c r="H25" s="1" t="s">
        <v>493</v>
      </c>
      <c r="I25" s="1" t="s">
        <v>601</v>
      </c>
      <c r="J25" s="1" t="s">
        <v>495</v>
      </c>
      <c r="K25" s="1" t="s">
        <v>601</v>
      </c>
      <c r="L25" s="1" t="s">
        <v>601</v>
      </c>
      <c r="M25" s="1" t="s">
        <v>496</v>
      </c>
      <c r="N25" s="1" t="s">
        <v>496</v>
      </c>
      <c r="O25" s="1" t="s">
        <v>497</v>
      </c>
      <c r="P25" s="1" t="s">
        <v>498</v>
      </c>
      <c r="Q25" s="1" t="s">
        <v>499</v>
      </c>
      <c r="R25" s="1" t="s">
        <v>602</v>
      </c>
      <c r="S25" s="1" t="s">
        <v>501</v>
      </c>
      <c r="T25" s="1" t="s">
        <v>502</v>
      </c>
      <c r="U25" s="1" t="s">
        <v>503</v>
      </c>
    </row>
    <row r="26" s="1" customFormat="1" spans="1:21">
      <c r="A26" s="3">
        <v>17715068688</v>
      </c>
      <c r="B26" s="1" t="s">
        <v>560</v>
      </c>
      <c r="C26" s="1" t="s">
        <v>603</v>
      </c>
      <c r="D26" s="1" t="s">
        <v>604</v>
      </c>
      <c r="E26" s="1" t="s">
        <v>303</v>
      </c>
      <c r="F26" s="1" t="s">
        <v>560</v>
      </c>
      <c r="G26" s="1" t="s">
        <v>489</v>
      </c>
      <c r="H26" s="1" t="s">
        <v>493</v>
      </c>
      <c r="I26" s="1" t="s">
        <v>605</v>
      </c>
      <c r="J26" s="1" t="s">
        <v>495</v>
      </c>
      <c r="K26" s="1" t="s">
        <v>605</v>
      </c>
      <c r="L26" s="1" t="s">
        <v>605</v>
      </c>
      <c r="M26" s="1" t="s">
        <v>496</v>
      </c>
      <c r="N26" s="1" t="s">
        <v>496</v>
      </c>
      <c r="O26" s="1" t="s">
        <v>497</v>
      </c>
      <c r="P26" s="1" t="s">
        <v>498</v>
      </c>
      <c r="Q26" s="1" t="s">
        <v>499</v>
      </c>
      <c r="R26" s="1" t="s">
        <v>606</v>
      </c>
      <c r="S26" s="1" t="s">
        <v>501</v>
      </c>
      <c r="T26" s="1" t="s">
        <v>502</v>
      </c>
      <c r="U26" s="1" t="s">
        <v>503</v>
      </c>
    </row>
    <row r="27" s="1" customFormat="1" spans="1:21">
      <c r="A27" s="3">
        <v>17710156686</v>
      </c>
      <c r="B27" s="1" t="s">
        <v>560</v>
      </c>
      <c r="C27" s="1" t="s">
        <v>607</v>
      </c>
      <c r="D27" s="1" t="s">
        <v>608</v>
      </c>
      <c r="E27" s="1" t="s">
        <v>152</v>
      </c>
      <c r="F27" s="1" t="s">
        <v>560</v>
      </c>
      <c r="G27" s="1" t="s">
        <v>489</v>
      </c>
      <c r="H27" s="1" t="s">
        <v>493</v>
      </c>
      <c r="I27" s="1" t="s">
        <v>590</v>
      </c>
      <c r="J27" s="1" t="s">
        <v>495</v>
      </c>
      <c r="K27" s="1" t="s">
        <v>590</v>
      </c>
      <c r="L27" s="1" t="s">
        <v>590</v>
      </c>
      <c r="M27" s="1" t="s">
        <v>496</v>
      </c>
      <c r="N27" s="1" t="s">
        <v>496</v>
      </c>
      <c r="O27" s="1" t="s">
        <v>497</v>
      </c>
      <c r="P27" s="1" t="s">
        <v>498</v>
      </c>
      <c r="Q27" s="1" t="s">
        <v>499</v>
      </c>
      <c r="R27" s="1" t="s">
        <v>609</v>
      </c>
      <c r="S27" s="1" t="s">
        <v>501</v>
      </c>
      <c r="T27" s="1" t="s">
        <v>502</v>
      </c>
      <c r="U27" s="1" t="s">
        <v>503</v>
      </c>
    </row>
    <row r="28" s="1" customFormat="1" spans="1:21">
      <c r="A28" s="3">
        <v>17710096789</v>
      </c>
      <c r="B28" s="1" t="s">
        <v>560</v>
      </c>
      <c r="C28" s="1" t="s">
        <v>610</v>
      </c>
      <c r="D28" s="1" t="s">
        <v>611</v>
      </c>
      <c r="E28" s="1" t="s">
        <v>300</v>
      </c>
      <c r="F28" s="1" t="s">
        <v>560</v>
      </c>
      <c r="G28" s="1" t="s">
        <v>489</v>
      </c>
      <c r="H28" s="1" t="s">
        <v>493</v>
      </c>
      <c r="I28" s="1" t="s">
        <v>612</v>
      </c>
      <c r="J28" s="1" t="s">
        <v>495</v>
      </c>
      <c r="K28" s="1" t="s">
        <v>612</v>
      </c>
      <c r="L28" s="1" t="s">
        <v>612</v>
      </c>
      <c r="M28" s="1" t="s">
        <v>496</v>
      </c>
      <c r="N28" s="1" t="s">
        <v>496</v>
      </c>
      <c r="O28" s="1" t="s">
        <v>497</v>
      </c>
      <c r="P28" s="1" t="s">
        <v>498</v>
      </c>
      <c r="Q28" s="1" t="s">
        <v>499</v>
      </c>
      <c r="R28" s="1" t="s">
        <v>613</v>
      </c>
      <c r="S28" s="1" t="s">
        <v>501</v>
      </c>
      <c r="T28" s="1" t="s">
        <v>502</v>
      </c>
      <c r="U28" s="1" t="s">
        <v>503</v>
      </c>
    </row>
    <row r="29" s="1" customFormat="1" spans="1:21">
      <c r="A29" s="3">
        <v>17710046524</v>
      </c>
      <c r="B29" s="1" t="s">
        <v>560</v>
      </c>
      <c r="C29" s="1" t="s">
        <v>614</v>
      </c>
      <c r="D29" s="1" t="s">
        <v>615</v>
      </c>
      <c r="E29" s="1" t="s">
        <v>295</v>
      </c>
      <c r="F29" s="1" t="s">
        <v>560</v>
      </c>
      <c r="G29" s="1" t="s">
        <v>489</v>
      </c>
      <c r="H29" s="1" t="s">
        <v>493</v>
      </c>
      <c r="I29" s="1" t="s">
        <v>616</v>
      </c>
      <c r="J29" s="1" t="s">
        <v>495</v>
      </c>
      <c r="K29" s="1" t="s">
        <v>616</v>
      </c>
      <c r="L29" s="1" t="s">
        <v>616</v>
      </c>
      <c r="M29" s="1" t="s">
        <v>496</v>
      </c>
      <c r="N29" s="1" t="s">
        <v>496</v>
      </c>
      <c r="O29" s="1" t="s">
        <v>497</v>
      </c>
      <c r="P29" s="1" t="s">
        <v>498</v>
      </c>
      <c r="Q29" s="1" t="s">
        <v>499</v>
      </c>
      <c r="R29" s="1" t="s">
        <v>617</v>
      </c>
      <c r="S29" s="1" t="s">
        <v>501</v>
      </c>
      <c r="T29" s="1" t="s">
        <v>502</v>
      </c>
      <c r="U29" s="1" t="s">
        <v>503</v>
      </c>
    </row>
    <row r="30" s="1" customFormat="1" spans="1:21">
      <c r="A30" s="3">
        <v>17709899692</v>
      </c>
      <c r="B30" s="1" t="s">
        <v>560</v>
      </c>
      <c r="C30" s="1" t="s">
        <v>618</v>
      </c>
      <c r="D30" s="1" t="s">
        <v>523</v>
      </c>
      <c r="E30" s="1" t="s">
        <v>140</v>
      </c>
      <c r="F30" s="1" t="s">
        <v>560</v>
      </c>
      <c r="G30" s="1" t="s">
        <v>489</v>
      </c>
      <c r="H30" s="1" t="s">
        <v>493</v>
      </c>
      <c r="I30" s="1" t="s">
        <v>619</v>
      </c>
      <c r="J30" s="1" t="s">
        <v>495</v>
      </c>
      <c r="K30" s="1" t="s">
        <v>619</v>
      </c>
      <c r="L30" s="1" t="s">
        <v>619</v>
      </c>
      <c r="M30" s="1" t="s">
        <v>496</v>
      </c>
      <c r="N30" s="1" t="s">
        <v>496</v>
      </c>
      <c r="O30" s="1" t="s">
        <v>497</v>
      </c>
      <c r="P30" s="1" t="s">
        <v>498</v>
      </c>
      <c r="Q30" s="1" t="s">
        <v>499</v>
      </c>
      <c r="R30" s="1" t="s">
        <v>620</v>
      </c>
      <c r="S30" s="1" t="s">
        <v>501</v>
      </c>
      <c r="T30" s="1" t="s">
        <v>502</v>
      </c>
      <c r="U30" s="1" t="s">
        <v>503</v>
      </c>
    </row>
    <row r="31" s="1" customFormat="1" spans="1:21">
      <c r="A31" s="3">
        <v>17709824129</v>
      </c>
      <c r="B31" s="1" t="s">
        <v>560</v>
      </c>
      <c r="C31" s="1" t="s">
        <v>621</v>
      </c>
      <c r="D31" s="1" t="s">
        <v>622</v>
      </c>
      <c r="E31" s="1" t="s">
        <v>623</v>
      </c>
      <c r="F31" s="1" t="s">
        <v>560</v>
      </c>
      <c r="G31" s="1" t="s">
        <v>489</v>
      </c>
      <c r="H31" s="1" t="s">
        <v>493</v>
      </c>
      <c r="I31" s="1" t="s">
        <v>624</v>
      </c>
      <c r="J31" s="1" t="s">
        <v>495</v>
      </c>
      <c r="K31" s="1" t="s">
        <v>624</v>
      </c>
      <c r="L31" s="1" t="s">
        <v>624</v>
      </c>
      <c r="M31" s="1" t="s">
        <v>496</v>
      </c>
      <c r="N31" s="1" t="s">
        <v>496</v>
      </c>
      <c r="O31" s="1" t="s">
        <v>497</v>
      </c>
      <c r="P31" s="1" t="s">
        <v>498</v>
      </c>
      <c r="Q31" s="1" t="s">
        <v>499</v>
      </c>
      <c r="R31" s="1" t="s">
        <v>625</v>
      </c>
      <c r="S31" s="1" t="s">
        <v>501</v>
      </c>
      <c r="T31" s="1" t="s">
        <v>502</v>
      </c>
      <c r="U31" s="1" t="s">
        <v>503</v>
      </c>
    </row>
    <row r="32" s="1" customFormat="1" spans="1:21">
      <c r="A32" s="3">
        <v>17709793127</v>
      </c>
      <c r="B32" s="1" t="s">
        <v>560</v>
      </c>
      <c r="C32" s="1" t="s">
        <v>626</v>
      </c>
      <c r="D32" s="1" t="s">
        <v>627</v>
      </c>
      <c r="E32" s="1" t="s">
        <v>285</v>
      </c>
      <c r="F32" s="1" t="s">
        <v>560</v>
      </c>
      <c r="G32" s="1" t="s">
        <v>489</v>
      </c>
      <c r="H32" s="1" t="s">
        <v>493</v>
      </c>
      <c r="I32" s="1" t="s">
        <v>628</v>
      </c>
      <c r="J32" s="1" t="s">
        <v>495</v>
      </c>
      <c r="K32" s="1" t="s">
        <v>628</v>
      </c>
      <c r="L32" s="1" t="s">
        <v>628</v>
      </c>
      <c r="M32" s="1" t="s">
        <v>496</v>
      </c>
      <c r="N32" s="1" t="s">
        <v>496</v>
      </c>
      <c r="O32" s="1" t="s">
        <v>497</v>
      </c>
      <c r="P32" s="1" t="s">
        <v>498</v>
      </c>
      <c r="Q32" s="1" t="s">
        <v>499</v>
      </c>
      <c r="R32" s="1" t="s">
        <v>629</v>
      </c>
      <c r="S32" s="1" t="s">
        <v>501</v>
      </c>
      <c r="T32" s="1" t="s">
        <v>502</v>
      </c>
      <c r="U32" s="1" t="s">
        <v>503</v>
      </c>
    </row>
    <row r="33" s="1" customFormat="1" spans="1:21">
      <c r="A33" s="3">
        <v>17709554791</v>
      </c>
      <c r="B33" s="1" t="s">
        <v>560</v>
      </c>
      <c r="C33" s="1" t="s">
        <v>630</v>
      </c>
      <c r="D33" s="1" t="s">
        <v>631</v>
      </c>
      <c r="E33" s="1" t="s">
        <v>280</v>
      </c>
      <c r="F33" s="1" t="s">
        <v>560</v>
      </c>
      <c r="G33" s="1" t="s">
        <v>489</v>
      </c>
      <c r="H33" s="1" t="s">
        <v>493</v>
      </c>
      <c r="I33" s="1" t="s">
        <v>632</v>
      </c>
      <c r="J33" s="1" t="s">
        <v>495</v>
      </c>
      <c r="K33" s="1" t="s">
        <v>632</v>
      </c>
      <c r="L33" s="1" t="s">
        <v>632</v>
      </c>
      <c r="M33" s="1" t="s">
        <v>496</v>
      </c>
      <c r="N33" s="1" t="s">
        <v>496</v>
      </c>
      <c r="O33" s="1" t="s">
        <v>497</v>
      </c>
      <c r="P33" s="1" t="s">
        <v>498</v>
      </c>
      <c r="Q33" s="1" t="s">
        <v>499</v>
      </c>
      <c r="R33" s="1" t="s">
        <v>633</v>
      </c>
      <c r="S33" s="1" t="s">
        <v>501</v>
      </c>
      <c r="T33" s="1" t="s">
        <v>502</v>
      </c>
      <c r="U33" s="1" t="s">
        <v>503</v>
      </c>
    </row>
    <row r="34" s="1" customFormat="1" spans="1:21">
      <c r="A34" s="3">
        <v>17709424404</v>
      </c>
      <c r="B34" s="1" t="s">
        <v>560</v>
      </c>
      <c r="C34" s="1" t="s">
        <v>634</v>
      </c>
      <c r="D34" s="1" t="s">
        <v>635</v>
      </c>
      <c r="E34" s="1" t="s">
        <v>398</v>
      </c>
      <c r="F34" s="1" t="s">
        <v>560</v>
      </c>
      <c r="G34" s="1" t="s">
        <v>492</v>
      </c>
      <c r="H34" s="1" t="s">
        <v>493</v>
      </c>
      <c r="I34" s="1" t="s">
        <v>636</v>
      </c>
      <c r="J34" s="1" t="s">
        <v>495</v>
      </c>
      <c r="K34" s="1" t="s">
        <v>636</v>
      </c>
      <c r="L34" s="1" t="s">
        <v>636</v>
      </c>
      <c r="M34" s="1" t="s">
        <v>496</v>
      </c>
      <c r="N34" s="1" t="s">
        <v>496</v>
      </c>
      <c r="O34" s="1" t="s">
        <v>497</v>
      </c>
      <c r="P34" s="1" t="s">
        <v>498</v>
      </c>
      <c r="Q34" s="1" t="s">
        <v>499</v>
      </c>
      <c r="R34" s="1" t="s">
        <v>637</v>
      </c>
      <c r="S34" s="1" t="s">
        <v>501</v>
      </c>
      <c r="T34" s="1" t="s">
        <v>502</v>
      </c>
      <c r="U34" s="1" t="s">
        <v>503</v>
      </c>
    </row>
    <row r="35" s="1" customFormat="1" spans="1:21">
      <c r="A35" s="3">
        <v>17709403467</v>
      </c>
      <c r="B35" s="1" t="s">
        <v>560</v>
      </c>
      <c r="C35" s="1" t="s">
        <v>638</v>
      </c>
      <c r="D35" s="1" t="s">
        <v>531</v>
      </c>
      <c r="E35" s="1" t="s">
        <v>276</v>
      </c>
      <c r="F35" s="1" t="s">
        <v>560</v>
      </c>
      <c r="G35" s="1" t="s">
        <v>489</v>
      </c>
      <c r="H35" s="1" t="s">
        <v>493</v>
      </c>
      <c r="I35" s="1" t="s">
        <v>639</v>
      </c>
      <c r="J35" s="1" t="s">
        <v>495</v>
      </c>
      <c r="K35" s="1" t="s">
        <v>639</v>
      </c>
      <c r="L35" s="1" t="s">
        <v>639</v>
      </c>
      <c r="M35" s="1" t="s">
        <v>496</v>
      </c>
      <c r="N35" s="1" t="s">
        <v>496</v>
      </c>
      <c r="O35" s="1" t="s">
        <v>497</v>
      </c>
      <c r="P35" s="1" t="s">
        <v>498</v>
      </c>
      <c r="Q35" s="1" t="s">
        <v>499</v>
      </c>
      <c r="R35" s="1" t="s">
        <v>640</v>
      </c>
      <c r="S35" s="1" t="s">
        <v>501</v>
      </c>
      <c r="T35" s="1" t="s">
        <v>502</v>
      </c>
      <c r="U35" s="1" t="s">
        <v>503</v>
      </c>
    </row>
    <row r="36" s="1" customFormat="1" spans="1:21">
      <c r="A36" s="3">
        <v>17709376798</v>
      </c>
      <c r="B36" s="1" t="s">
        <v>560</v>
      </c>
      <c r="C36" s="1" t="s">
        <v>641</v>
      </c>
      <c r="D36" s="1" t="s">
        <v>642</v>
      </c>
      <c r="E36" s="1" t="s">
        <v>643</v>
      </c>
      <c r="F36" s="1" t="s">
        <v>489</v>
      </c>
      <c r="G36" s="1" t="s">
        <v>492</v>
      </c>
      <c r="H36" s="1" t="s">
        <v>493</v>
      </c>
      <c r="I36" s="1" t="s">
        <v>644</v>
      </c>
      <c r="J36" s="1" t="s">
        <v>495</v>
      </c>
      <c r="K36" s="1" t="s">
        <v>644</v>
      </c>
      <c r="L36" s="1" t="s">
        <v>644</v>
      </c>
      <c r="M36" s="1" t="s">
        <v>496</v>
      </c>
      <c r="N36" s="1" t="s">
        <v>496</v>
      </c>
      <c r="O36" s="1" t="s">
        <v>497</v>
      </c>
      <c r="P36" s="1" t="s">
        <v>498</v>
      </c>
      <c r="Q36" s="1" t="s">
        <v>499</v>
      </c>
      <c r="R36" s="1" t="s">
        <v>645</v>
      </c>
      <c r="S36" s="1" t="s">
        <v>501</v>
      </c>
      <c r="T36" s="1" t="s">
        <v>502</v>
      </c>
      <c r="U36" s="1" t="s">
        <v>503</v>
      </c>
    </row>
    <row r="37" s="1" customFormat="1" spans="1:21">
      <c r="A37" s="3">
        <v>17709243804</v>
      </c>
      <c r="B37" s="1" t="s">
        <v>560</v>
      </c>
      <c r="C37" s="1" t="s">
        <v>646</v>
      </c>
      <c r="D37" s="1" t="s">
        <v>647</v>
      </c>
      <c r="E37" s="1" t="s">
        <v>272</v>
      </c>
      <c r="F37" s="1" t="s">
        <v>560</v>
      </c>
      <c r="G37" s="1" t="s">
        <v>489</v>
      </c>
      <c r="H37" s="1" t="s">
        <v>493</v>
      </c>
      <c r="I37" s="1" t="s">
        <v>648</v>
      </c>
      <c r="J37" s="1" t="s">
        <v>495</v>
      </c>
      <c r="K37" s="1" t="s">
        <v>648</v>
      </c>
      <c r="L37" s="1" t="s">
        <v>648</v>
      </c>
      <c r="M37" s="1" t="s">
        <v>496</v>
      </c>
      <c r="N37" s="1" t="s">
        <v>496</v>
      </c>
      <c r="O37" s="1" t="s">
        <v>497</v>
      </c>
      <c r="P37" s="1" t="s">
        <v>498</v>
      </c>
      <c r="Q37" s="1" t="s">
        <v>499</v>
      </c>
      <c r="R37" s="1" t="s">
        <v>649</v>
      </c>
      <c r="S37" s="1" t="s">
        <v>501</v>
      </c>
      <c r="T37" s="1" t="s">
        <v>502</v>
      </c>
      <c r="U37" s="1" t="s">
        <v>503</v>
      </c>
    </row>
    <row r="38" s="1" customFormat="1" spans="1:21">
      <c r="A38" s="3">
        <v>17709140962</v>
      </c>
      <c r="B38" s="1" t="s">
        <v>560</v>
      </c>
      <c r="C38" s="1" t="s">
        <v>650</v>
      </c>
      <c r="D38" s="1" t="s">
        <v>651</v>
      </c>
      <c r="E38" s="1" t="s">
        <v>266</v>
      </c>
      <c r="F38" s="1" t="s">
        <v>560</v>
      </c>
      <c r="G38" s="1" t="s">
        <v>489</v>
      </c>
      <c r="H38" s="1" t="s">
        <v>493</v>
      </c>
      <c r="I38" s="1" t="s">
        <v>652</v>
      </c>
      <c r="J38" s="1" t="s">
        <v>495</v>
      </c>
      <c r="K38" s="1" t="s">
        <v>652</v>
      </c>
      <c r="L38" s="1" t="s">
        <v>652</v>
      </c>
      <c r="M38" s="1" t="s">
        <v>496</v>
      </c>
      <c r="N38" s="1" t="s">
        <v>496</v>
      </c>
      <c r="O38" s="1" t="s">
        <v>497</v>
      </c>
      <c r="P38" s="1" t="s">
        <v>498</v>
      </c>
      <c r="Q38" s="1" t="s">
        <v>499</v>
      </c>
      <c r="R38" s="1" t="s">
        <v>653</v>
      </c>
      <c r="S38" s="1" t="s">
        <v>501</v>
      </c>
      <c r="T38" s="1" t="s">
        <v>502</v>
      </c>
      <c r="U38" s="1" t="s">
        <v>503</v>
      </c>
    </row>
    <row r="39" s="1" customFormat="1" spans="1:21">
      <c r="A39" s="3">
        <v>17708649178</v>
      </c>
      <c r="B39" s="1" t="s">
        <v>654</v>
      </c>
      <c r="C39" s="1" t="s">
        <v>655</v>
      </c>
      <c r="D39" s="1" t="s">
        <v>656</v>
      </c>
      <c r="E39" s="1" t="s">
        <v>208</v>
      </c>
      <c r="F39" s="1" t="s">
        <v>654</v>
      </c>
      <c r="G39" s="1" t="s">
        <v>560</v>
      </c>
      <c r="H39" s="1" t="s">
        <v>493</v>
      </c>
      <c r="I39" s="1" t="s">
        <v>657</v>
      </c>
      <c r="J39" s="1" t="s">
        <v>495</v>
      </c>
      <c r="K39" s="1" t="s">
        <v>657</v>
      </c>
      <c r="L39" s="1" t="s">
        <v>657</v>
      </c>
      <c r="M39" s="1" t="s">
        <v>496</v>
      </c>
      <c r="N39" s="1" t="s">
        <v>496</v>
      </c>
      <c r="O39" s="1" t="s">
        <v>497</v>
      </c>
      <c r="P39" s="1" t="s">
        <v>498</v>
      </c>
      <c r="Q39" s="1" t="s">
        <v>499</v>
      </c>
      <c r="R39" s="1" t="s">
        <v>658</v>
      </c>
      <c r="S39" s="1" t="s">
        <v>501</v>
      </c>
      <c r="T39" s="1" t="s">
        <v>502</v>
      </c>
      <c r="U39" s="1" t="s">
        <v>503</v>
      </c>
    </row>
    <row r="40" s="1" customFormat="1" spans="1:21">
      <c r="A40" s="3">
        <v>17708601608</v>
      </c>
      <c r="B40" s="1" t="s">
        <v>654</v>
      </c>
      <c r="C40" s="1" t="s">
        <v>659</v>
      </c>
      <c r="D40" s="1" t="s">
        <v>596</v>
      </c>
      <c r="E40" s="1" t="s">
        <v>206</v>
      </c>
      <c r="F40" s="1" t="s">
        <v>654</v>
      </c>
      <c r="G40" s="1" t="s">
        <v>560</v>
      </c>
      <c r="H40" s="1" t="s">
        <v>493</v>
      </c>
      <c r="I40" s="1" t="s">
        <v>660</v>
      </c>
      <c r="J40" s="1" t="s">
        <v>495</v>
      </c>
      <c r="K40" s="1" t="s">
        <v>660</v>
      </c>
      <c r="L40" s="1" t="s">
        <v>660</v>
      </c>
      <c r="M40" s="1" t="s">
        <v>496</v>
      </c>
      <c r="N40" s="1" t="s">
        <v>496</v>
      </c>
      <c r="O40" s="1" t="s">
        <v>497</v>
      </c>
      <c r="P40" s="1" t="s">
        <v>498</v>
      </c>
      <c r="Q40" s="1" t="s">
        <v>499</v>
      </c>
      <c r="R40" s="1" t="s">
        <v>661</v>
      </c>
      <c r="S40" s="1" t="s">
        <v>501</v>
      </c>
      <c r="T40" s="1" t="s">
        <v>502</v>
      </c>
      <c r="U40" s="1" t="s">
        <v>503</v>
      </c>
    </row>
    <row r="41" s="1" customFormat="1" spans="1:21">
      <c r="A41" s="3">
        <v>17708531015</v>
      </c>
      <c r="B41" s="1" t="s">
        <v>654</v>
      </c>
      <c r="C41" s="1" t="s">
        <v>662</v>
      </c>
      <c r="D41" s="1" t="s">
        <v>571</v>
      </c>
      <c r="E41" s="1" t="s">
        <v>200</v>
      </c>
      <c r="F41" s="1" t="s">
        <v>654</v>
      </c>
      <c r="G41" s="1" t="s">
        <v>560</v>
      </c>
      <c r="H41" s="1" t="s">
        <v>493</v>
      </c>
      <c r="I41" s="1" t="s">
        <v>572</v>
      </c>
      <c r="J41" s="1" t="s">
        <v>495</v>
      </c>
      <c r="K41" s="1" t="s">
        <v>572</v>
      </c>
      <c r="L41" s="1" t="s">
        <v>572</v>
      </c>
      <c r="M41" s="1" t="s">
        <v>496</v>
      </c>
      <c r="N41" s="1" t="s">
        <v>496</v>
      </c>
      <c r="O41" s="1" t="s">
        <v>497</v>
      </c>
      <c r="P41" s="1" t="s">
        <v>498</v>
      </c>
      <c r="Q41" s="1" t="s">
        <v>499</v>
      </c>
      <c r="R41" s="1" t="s">
        <v>663</v>
      </c>
      <c r="S41" s="1" t="s">
        <v>501</v>
      </c>
      <c r="T41" s="1" t="s">
        <v>502</v>
      </c>
      <c r="U41" s="1" t="s">
        <v>503</v>
      </c>
    </row>
    <row r="42" s="1" customFormat="1" spans="1:21">
      <c r="A42" s="3">
        <v>17708477669</v>
      </c>
      <c r="B42" s="1" t="s">
        <v>654</v>
      </c>
      <c r="C42" s="1" t="s">
        <v>664</v>
      </c>
      <c r="D42" s="1" t="s">
        <v>665</v>
      </c>
      <c r="E42" s="1" t="s">
        <v>198</v>
      </c>
      <c r="F42" s="1" t="s">
        <v>654</v>
      </c>
      <c r="G42" s="1" t="s">
        <v>560</v>
      </c>
      <c r="H42" s="1" t="s">
        <v>493</v>
      </c>
      <c r="I42" s="1" t="s">
        <v>666</v>
      </c>
      <c r="J42" s="1" t="s">
        <v>495</v>
      </c>
      <c r="K42" s="1" t="s">
        <v>666</v>
      </c>
      <c r="L42" s="1" t="s">
        <v>666</v>
      </c>
      <c r="M42" s="1" t="s">
        <v>496</v>
      </c>
      <c r="N42" s="1" t="s">
        <v>496</v>
      </c>
      <c r="O42" s="1" t="s">
        <v>497</v>
      </c>
      <c r="P42" s="1" t="s">
        <v>498</v>
      </c>
      <c r="Q42" s="1" t="s">
        <v>499</v>
      </c>
      <c r="R42" s="1" t="s">
        <v>667</v>
      </c>
      <c r="S42" s="1" t="s">
        <v>501</v>
      </c>
      <c r="T42" s="1" t="s">
        <v>502</v>
      </c>
      <c r="U42" s="1" t="s">
        <v>503</v>
      </c>
    </row>
    <row r="43" s="1" customFormat="1" spans="1:21">
      <c r="A43" s="3">
        <v>17708467676</v>
      </c>
      <c r="B43" s="1" t="s">
        <v>654</v>
      </c>
      <c r="C43" s="1" t="s">
        <v>668</v>
      </c>
      <c r="D43" s="1" t="s">
        <v>669</v>
      </c>
      <c r="E43" s="1" t="s">
        <v>194</v>
      </c>
      <c r="F43" s="1" t="s">
        <v>654</v>
      </c>
      <c r="G43" s="1" t="s">
        <v>560</v>
      </c>
      <c r="H43" s="1" t="s">
        <v>493</v>
      </c>
      <c r="I43" s="1" t="s">
        <v>670</v>
      </c>
      <c r="J43" s="1" t="s">
        <v>495</v>
      </c>
      <c r="K43" s="1" t="s">
        <v>670</v>
      </c>
      <c r="L43" s="1" t="s">
        <v>670</v>
      </c>
      <c r="M43" s="1" t="s">
        <v>496</v>
      </c>
      <c r="N43" s="1" t="s">
        <v>496</v>
      </c>
      <c r="O43" s="1" t="s">
        <v>497</v>
      </c>
      <c r="P43" s="1" t="s">
        <v>498</v>
      </c>
      <c r="Q43" s="1" t="s">
        <v>499</v>
      </c>
      <c r="R43" s="1" t="s">
        <v>671</v>
      </c>
      <c r="S43" s="1" t="s">
        <v>501</v>
      </c>
      <c r="T43" s="1" t="s">
        <v>502</v>
      </c>
      <c r="U43" s="1" t="s">
        <v>503</v>
      </c>
    </row>
    <row r="44" s="1" customFormat="1" spans="1:21">
      <c r="A44" s="3">
        <v>17708410349</v>
      </c>
      <c r="B44" s="1" t="s">
        <v>654</v>
      </c>
      <c r="C44" s="1" t="s">
        <v>672</v>
      </c>
      <c r="D44" s="1" t="s">
        <v>604</v>
      </c>
      <c r="E44" s="1" t="s">
        <v>190</v>
      </c>
      <c r="F44" s="1" t="s">
        <v>654</v>
      </c>
      <c r="G44" s="1" t="s">
        <v>560</v>
      </c>
      <c r="H44" s="1" t="s">
        <v>493</v>
      </c>
      <c r="I44" s="1" t="s">
        <v>605</v>
      </c>
      <c r="J44" s="1" t="s">
        <v>495</v>
      </c>
      <c r="K44" s="1" t="s">
        <v>605</v>
      </c>
      <c r="L44" s="1" t="s">
        <v>605</v>
      </c>
      <c r="M44" s="1" t="s">
        <v>496</v>
      </c>
      <c r="N44" s="1" t="s">
        <v>496</v>
      </c>
      <c r="O44" s="1" t="s">
        <v>497</v>
      </c>
      <c r="P44" s="1" t="s">
        <v>498</v>
      </c>
      <c r="Q44" s="1" t="s">
        <v>499</v>
      </c>
      <c r="R44" s="1" t="s">
        <v>673</v>
      </c>
      <c r="S44" s="1" t="s">
        <v>501</v>
      </c>
      <c r="T44" s="1" t="s">
        <v>502</v>
      </c>
      <c r="U44" s="1" t="s">
        <v>503</v>
      </c>
    </row>
    <row r="45" s="1" customFormat="1" spans="1:21">
      <c r="A45" s="3">
        <v>17708339259</v>
      </c>
      <c r="B45" s="1" t="s">
        <v>654</v>
      </c>
      <c r="C45" s="1" t="s">
        <v>674</v>
      </c>
      <c r="D45" s="1" t="s">
        <v>571</v>
      </c>
      <c r="E45" s="1" t="s">
        <v>185</v>
      </c>
      <c r="F45" s="1" t="s">
        <v>654</v>
      </c>
      <c r="G45" s="1" t="s">
        <v>560</v>
      </c>
      <c r="H45" s="1" t="s">
        <v>493</v>
      </c>
      <c r="I45" s="1" t="s">
        <v>572</v>
      </c>
      <c r="J45" s="1" t="s">
        <v>495</v>
      </c>
      <c r="K45" s="1" t="s">
        <v>572</v>
      </c>
      <c r="L45" s="1" t="s">
        <v>572</v>
      </c>
      <c r="M45" s="1" t="s">
        <v>496</v>
      </c>
      <c r="N45" s="1" t="s">
        <v>496</v>
      </c>
      <c r="O45" s="1" t="s">
        <v>497</v>
      </c>
      <c r="P45" s="1" t="s">
        <v>498</v>
      </c>
      <c r="Q45" s="1" t="s">
        <v>499</v>
      </c>
      <c r="R45" s="1" t="s">
        <v>675</v>
      </c>
      <c r="S45" s="1" t="s">
        <v>501</v>
      </c>
      <c r="T45" s="1" t="s">
        <v>502</v>
      </c>
      <c r="U45" s="1" t="s">
        <v>503</v>
      </c>
    </row>
    <row r="46" s="1" customFormat="1" spans="1:21">
      <c r="A46" s="3">
        <v>17708296041</v>
      </c>
      <c r="B46" s="1" t="s">
        <v>654</v>
      </c>
      <c r="C46" s="1" t="s">
        <v>676</v>
      </c>
      <c r="D46" s="1" t="s">
        <v>677</v>
      </c>
      <c r="E46" s="1" t="s">
        <v>180</v>
      </c>
      <c r="F46" s="1" t="s">
        <v>654</v>
      </c>
      <c r="G46" s="1" t="s">
        <v>560</v>
      </c>
      <c r="H46" s="1" t="s">
        <v>493</v>
      </c>
      <c r="I46" s="1" t="s">
        <v>572</v>
      </c>
      <c r="J46" s="1" t="s">
        <v>495</v>
      </c>
      <c r="K46" s="1" t="s">
        <v>572</v>
      </c>
      <c r="L46" s="1" t="s">
        <v>572</v>
      </c>
      <c r="M46" s="1" t="s">
        <v>496</v>
      </c>
      <c r="N46" s="1" t="s">
        <v>496</v>
      </c>
      <c r="O46" s="1" t="s">
        <v>497</v>
      </c>
      <c r="P46" s="1" t="s">
        <v>498</v>
      </c>
      <c r="Q46" s="1" t="s">
        <v>499</v>
      </c>
      <c r="R46" s="1" t="s">
        <v>678</v>
      </c>
      <c r="S46" s="1" t="s">
        <v>501</v>
      </c>
      <c r="T46" s="1" t="s">
        <v>502</v>
      </c>
      <c r="U46" s="1" t="s">
        <v>503</v>
      </c>
    </row>
    <row r="47" s="1" customFormat="1" spans="1:21">
      <c r="A47" s="3">
        <v>17708269738</v>
      </c>
      <c r="B47" s="1" t="s">
        <v>654</v>
      </c>
      <c r="C47" s="1" t="s">
        <v>679</v>
      </c>
      <c r="D47" s="1" t="s">
        <v>631</v>
      </c>
      <c r="E47" s="1" t="s">
        <v>175</v>
      </c>
      <c r="F47" s="1" t="s">
        <v>654</v>
      </c>
      <c r="G47" s="1" t="s">
        <v>560</v>
      </c>
      <c r="H47" s="1" t="s">
        <v>493</v>
      </c>
      <c r="I47" s="1" t="s">
        <v>680</v>
      </c>
      <c r="J47" s="1" t="s">
        <v>495</v>
      </c>
      <c r="K47" s="1" t="s">
        <v>680</v>
      </c>
      <c r="L47" s="1" t="s">
        <v>680</v>
      </c>
      <c r="M47" s="1" t="s">
        <v>496</v>
      </c>
      <c r="N47" s="1" t="s">
        <v>496</v>
      </c>
      <c r="O47" s="1" t="s">
        <v>497</v>
      </c>
      <c r="P47" s="1" t="s">
        <v>498</v>
      </c>
      <c r="Q47" s="1" t="s">
        <v>499</v>
      </c>
      <c r="R47" s="1" t="s">
        <v>681</v>
      </c>
      <c r="S47" s="1" t="s">
        <v>501</v>
      </c>
      <c r="T47" s="1" t="s">
        <v>502</v>
      </c>
      <c r="U47" s="1" t="s">
        <v>503</v>
      </c>
    </row>
    <row r="48" s="1" customFormat="1" spans="1:21">
      <c r="A48" s="3">
        <v>17708060165</v>
      </c>
      <c r="B48" s="1" t="s">
        <v>654</v>
      </c>
      <c r="C48" s="1" t="s">
        <v>682</v>
      </c>
      <c r="D48" s="1" t="s">
        <v>683</v>
      </c>
      <c r="E48" s="1" t="s">
        <v>261</v>
      </c>
      <c r="F48" s="1" t="s">
        <v>560</v>
      </c>
      <c r="G48" s="1" t="s">
        <v>489</v>
      </c>
      <c r="H48" s="1" t="s">
        <v>493</v>
      </c>
      <c r="I48" s="1" t="s">
        <v>684</v>
      </c>
      <c r="J48" s="1" t="s">
        <v>495</v>
      </c>
      <c r="K48" s="1" t="s">
        <v>684</v>
      </c>
      <c r="L48" s="1" t="s">
        <v>684</v>
      </c>
      <c r="M48" s="1" t="s">
        <v>496</v>
      </c>
      <c r="N48" s="1" t="s">
        <v>496</v>
      </c>
      <c r="O48" s="1" t="s">
        <v>497</v>
      </c>
      <c r="P48" s="1" t="s">
        <v>498</v>
      </c>
      <c r="Q48" s="1" t="s">
        <v>499</v>
      </c>
      <c r="R48" s="1" t="s">
        <v>685</v>
      </c>
      <c r="S48" s="1" t="s">
        <v>501</v>
      </c>
      <c r="T48" s="1" t="s">
        <v>502</v>
      </c>
      <c r="U48" s="1" t="s">
        <v>503</v>
      </c>
    </row>
    <row r="49" s="1" customFormat="1" spans="1:21">
      <c r="A49" s="3">
        <v>17708003804</v>
      </c>
      <c r="B49" s="1" t="s">
        <v>654</v>
      </c>
      <c r="C49" s="1" t="s">
        <v>686</v>
      </c>
      <c r="D49" s="1" t="s">
        <v>687</v>
      </c>
      <c r="E49" s="1" t="s">
        <v>170</v>
      </c>
      <c r="F49" s="1" t="s">
        <v>654</v>
      </c>
      <c r="G49" s="1" t="s">
        <v>560</v>
      </c>
      <c r="H49" s="1" t="s">
        <v>493</v>
      </c>
      <c r="I49" s="1" t="s">
        <v>688</v>
      </c>
      <c r="J49" s="1" t="s">
        <v>495</v>
      </c>
      <c r="K49" s="1" t="s">
        <v>688</v>
      </c>
      <c r="L49" s="1" t="s">
        <v>688</v>
      </c>
      <c r="M49" s="1" t="s">
        <v>496</v>
      </c>
      <c r="N49" s="1" t="s">
        <v>496</v>
      </c>
      <c r="O49" s="1" t="s">
        <v>497</v>
      </c>
      <c r="P49" s="1" t="s">
        <v>498</v>
      </c>
      <c r="Q49" s="1" t="s">
        <v>499</v>
      </c>
      <c r="R49" s="1" t="s">
        <v>689</v>
      </c>
      <c r="S49" s="1" t="s">
        <v>501</v>
      </c>
      <c r="T49" s="1" t="s">
        <v>502</v>
      </c>
      <c r="U49" s="1" t="s">
        <v>503</v>
      </c>
    </row>
    <row r="50" s="1" customFormat="1" spans="1:21">
      <c r="A50" s="3">
        <v>17708001266</v>
      </c>
      <c r="B50" s="1" t="s">
        <v>654</v>
      </c>
      <c r="C50" s="1" t="s">
        <v>690</v>
      </c>
      <c r="D50" s="1" t="s">
        <v>656</v>
      </c>
      <c r="E50" s="1" t="s">
        <v>166</v>
      </c>
      <c r="F50" s="1" t="s">
        <v>654</v>
      </c>
      <c r="G50" s="1" t="s">
        <v>560</v>
      </c>
      <c r="H50" s="1" t="s">
        <v>493</v>
      </c>
      <c r="I50" s="1" t="s">
        <v>657</v>
      </c>
      <c r="J50" s="1" t="s">
        <v>495</v>
      </c>
      <c r="K50" s="1" t="s">
        <v>657</v>
      </c>
      <c r="L50" s="1" t="s">
        <v>657</v>
      </c>
      <c r="M50" s="1" t="s">
        <v>496</v>
      </c>
      <c r="N50" s="1" t="s">
        <v>496</v>
      </c>
      <c r="O50" s="1" t="s">
        <v>497</v>
      </c>
      <c r="P50" s="1" t="s">
        <v>498</v>
      </c>
      <c r="Q50" s="1" t="s">
        <v>499</v>
      </c>
      <c r="R50" s="1" t="s">
        <v>691</v>
      </c>
      <c r="S50" s="1" t="s">
        <v>501</v>
      </c>
      <c r="T50" s="1" t="s">
        <v>502</v>
      </c>
      <c r="U50" s="1" t="s">
        <v>503</v>
      </c>
    </row>
    <row r="51" s="1" customFormat="1" spans="1:21">
      <c r="A51" s="3">
        <v>17707914297</v>
      </c>
      <c r="B51" s="1" t="s">
        <v>654</v>
      </c>
      <c r="C51" s="1" t="s">
        <v>692</v>
      </c>
      <c r="D51" s="1" t="s">
        <v>693</v>
      </c>
      <c r="E51" s="1" t="s">
        <v>160</v>
      </c>
      <c r="F51" s="1" t="s">
        <v>654</v>
      </c>
      <c r="G51" s="1" t="s">
        <v>560</v>
      </c>
      <c r="H51" s="1" t="s">
        <v>493</v>
      </c>
      <c r="I51" s="1" t="s">
        <v>694</v>
      </c>
      <c r="J51" s="1" t="s">
        <v>495</v>
      </c>
      <c r="K51" s="1" t="s">
        <v>694</v>
      </c>
      <c r="L51" s="1" t="s">
        <v>694</v>
      </c>
      <c r="M51" s="1" t="s">
        <v>496</v>
      </c>
      <c r="N51" s="1" t="s">
        <v>496</v>
      </c>
      <c r="O51" s="1" t="s">
        <v>497</v>
      </c>
      <c r="P51" s="1" t="s">
        <v>498</v>
      </c>
      <c r="Q51" s="1" t="s">
        <v>499</v>
      </c>
      <c r="R51" s="1" t="s">
        <v>695</v>
      </c>
      <c r="S51" s="1" t="s">
        <v>501</v>
      </c>
      <c r="T51" s="1" t="s">
        <v>502</v>
      </c>
      <c r="U51" s="1" t="s">
        <v>503</v>
      </c>
    </row>
    <row r="52" s="1" customFormat="1" spans="1:21">
      <c r="A52" s="3">
        <v>17707759904</v>
      </c>
      <c r="B52" s="1" t="s">
        <v>654</v>
      </c>
      <c r="C52" s="1" t="s">
        <v>696</v>
      </c>
      <c r="D52" s="1" t="s">
        <v>697</v>
      </c>
      <c r="E52" s="1" t="s">
        <v>156</v>
      </c>
      <c r="F52" s="1" t="s">
        <v>654</v>
      </c>
      <c r="G52" s="1" t="s">
        <v>560</v>
      </c>
      <c r="H52" s="1" t="s">
        <v>493</v>
      </c>
      <c r="I52" s="1" t="s">
        <v>698</v>
      </c>
      <c r="J52" s="1" t="s">
        <v>495</v>
      </c>
      <c r="K52" s="1" t="s">
        <v>698</v>
      </c>
      <c r="L52" s="1" t="s">
        <v>698</v>
      </c>
      <c r="M52" s="1" t="s">
        <v>496</v>
      </c>
      <c r="N52" s="1" t="s">
        <v>496</v>
      </c>
      <c r="O52" s="1" t="s">
        <v>497</v>
      </c>
      <c r="P52" s="1" t="s">
        <v>498</v>
      </c>
      <c r="Q52" s="1" t="s">
        <v>499</v>
      </c>
      <c r="R52" s="1" t="s">
        <v>699</v>
      </c>
      <c r="S52" s="1" t="s">
        <v>501</v>
      </c>
      <c r="T52" s="1" t="s">
        <v>502</v>
      </c>
      <c r="U52" s="1" t="s">
        <v>503</v>
      </c>
    </row>
    <row r="53" s="1" customFormat="1" spans="1:21">
      <c r="A53" s="3">
        <v>17707556075</v>
      </c>
      <c r="B53" s="1" t="s">
        <v>654</v>
      </c>
      <c r="C53" s="1" t="s">
        <v>700</v>
      </c>
      <c r="D53" s="1" t="s">
        <v>608</v>
      </c>
      <c r="E53" s="1" t="s">
        <v>152</v>
      </c>
      <c r="F53" s="1" t="s">
        <v>654</v>
      </c>
      <c r="G53" s="1" t="s">
        <v>560</v>
      </c>
      <c r="H53" s="1" t="s">
        <v>493</v>
      </c>
      <c r="I53" s="1" t="s">
        <v>590</v>
      </c>
      <c r="J53" s="1" t="s">
        <v>495</v>
      </c>
      <c r="K53" s="1" t="s">
        <v>590</v>
      </c>
      <c r="L53" s="1" t="s">
        <v>590</v>
      </c>
      <c r="M53" s="1" t="s">
        <v>496</v>
      </c>
      <c r="N53" s="1" t="s">
        <v>496</v>
      </c>
      <c r="O53" s="1" t="s">
        <v>497</v>
      </c>
      <c r="P53" s="1" t="s">
        <v>498</v>
      </c>
      <c r="Q53" s="1" t="s">
        <v>499</v>
      </c>
      <c r="R53" s="1" t="s">
        <v>701</v>
      </c>
      <c r="S53" s="1" t="s">
        <v>501</v>
      </c>
      <c r="T53" s="1" t="s">
        <v>502</v>
      </c>
      <c r="U53" s="1" t="s">
        <v>503</v>
      </c>
    </row>
    <row r="54" s="1" customFormat="1" spans="1:21">
      <c r="A54" s="3">
        <v>17707530496</v>
      </c>
      <c r="B54" s="1" t="s">
        <v>654</v>
      </c>
      <c r="C54" s="1" t="s">
        <v>702</v>
      </c>
      <c r="D54" s="1" t="s">
        <v>608</v>
      </c>
      <c r="E54" s="1" t="s">
        <v>145</v>
      </c>
      <c r="F54" s="1" t="s">
        <v>654</v>
      </c>
      <c r="G54" s="1" t="s">
        <v>560</v>
      </c>
      <c r="H54" s="1" t="s">
        <v>493</v>
      </c>
      <c r="I54" s="1" t="s">
        <v>590</v>
      </c>
      <c r="J54" s="1" t="s">
        <v>495</v>
      </c>
      <c r="K54" s="1" t="s">
        <v>590</v>
      </c>
      <c r="L54" s="1" t="s">
        <v>590</v>
      </c>
      <c r="M54" s="1" t="s">
        <v>496</v>
      </c>
      <c r="N54" s="1" t="s">
        <v>496</v>
      </c>
      <c r="O54" s="1" t="s">
        <v>497</v>
      </c>
      <c r="P54" s="1" t="s">
        <v>498</v>
      </c>
      <c r="Q54" s="1" t="s">
        <v>499</v>
      </c>
      <c r="R54" s="1" t="s">
        <v>703</v>
      </c>
      <c r="S54" s="1" t="s">
        <v>501</v>
      </c>
      <c r="T54" s="1" t="s">
        <v>502</v>
      </c>
      <c r="U54" s="1" t="s">
        <v>503</v>
      </c>
    </row>
    <row r="55" s="1" customFormat="1" spans="1:21">
      <c r="A55" s="3">
        <v>17707489534</v>
      </c>
      <c r="B55" s="1" t="s">
        <v>654</v>
      </c>
      <c r="C55" s="1" t="s">
        <v>704</v>
      </c>
      <c r="D55" s="1" t="s">
        <v>665</v>
      </c>
      <c r="E55" s="1" t="s">
        <v>256</v>
      </c>
      <c r="F55" s="1" t="s">
        <v>654</v>
      </c>
      <c r="G55" s="1" t="s">
        <v>489</v>
      </c>
      <c r="H55" s="1" t="s">
        <v>493</v>
      </c>
      <c r="I55" s="1" t="s">
        <v>628</v>
      </c>
      <c r="J55" s="1" t="s">
        <v>495</v>
      </c>
      <c r="K55" s="1" t="s">
        <v>628</v>
      </c>
      <c r="L55" s="1" t="s">
        <v>628</v>
      </c>
      <c r="M55" s="1" t="s">
        <v>496</v>
      </c>
      <c r="N55" s="1" t="s">
        <v>496</v>
      </c>
      <c r="O55" s="1" t="s">
        <v>497</v>
      </c>
      <c r="P55" s="1" t="s">
        <v>498</v>
      </c>
      <c r="Q55" s="1" t="s">
        <v>499</v>
      </c>
      <c r="R55" s="1" t="s">
        <v>705</v>
      </c>
      <c r="S55" s="1" t="s">
        <v>501</v>
      </c>
      <c r="T55" s="1" t="s">
        <v>502</v>
      </c>
      <c r="U55" s="1" t="s">
        <v>503</v>
      </c>
    </row>
    <row r="56" s="1" customFormat="1" spans="1:21">
      <c r="A56" s="3">
        <v>17707462502</v>
      </c>
      <c r="B56" s="1" t="s">
        <v>654</v>
      </c>
      <c r="C56" s="1" t="s">
        <v>706</v>
      </c>
      <c r="D56" s="1" t="s">
        <v>642</v>
      </c>
      <c r="E56" s="1" t="s">
        <v>707</v>
      </c>
      <c r="F56" s="1" t="s">
        <v>489</v>
      </c>
      <c r="G56" s="1" t="s">
        <v>492</v>
      </c>
      <c r="H56" s="1" t="s">
        <v>493</v>
      </c>
      <c r="I56" s="1" t="s">
        <v>644</v>
      </c>
      <c r="J56" s="1" t="s">
        <v>495</v>
      </c>
      <c r="K56" s="1" t="s">
        <v>644</v>
      </c>
      <c r="L56" s="1" t="s">
        <v>644</v>
      </c>
      <c r="M56" s="1" t="s">
        <v>496</v>
      </c>
      <c r="N56" s="1" t="s">
        <v>496</v>
      </c>
      <c r="O56" s="1" t="s">
        <v>497</v>
      </c>
      <c r="P56" s="1" t="s">
        <v>498</v>
      </c>
      <c r="Q56" s="1" t="s">
        <v>499</v>
      </c>
      <c r="R56" s="1" t="s">
        <v>708</v>
      </c>
      <c r="S56" s="1" t="s">
        <v>501</v>
      </c>
      <c r="T56" s="1" t="s">
        <v>502</v>
      </c>
      <c r="U56" s="1" t="s">
        <v>503</v>
      </c>
    </row>
    <row r="57" s="1" customFormat="1" spans="1:21">
      <c r="A57" s="3">
        <v>17707363359</v>
      </c>
      <c r="B57" s="1" t="s">
        <v>654</v>
      </c>
      <c r="C57" s="1" t="s">
        <v>709</v>
      </c>
      <c r="D57" s="1" t="s">
        <v>523</v>
      </c>
      <c r="E57" s="1" t="s">
        <v>140</v>
      </c>
      <c r="F57" s="1" t="s">
        <v>654</v>
      </c>
      <c r="G57" s="1" t="s">
        <v>560</v>
      </c>
      <c r="H57" s="1" t="s">
        <v>493</v>
      </c>
      <c r="I57" s="1" t="s">
        <v>524</v>
      </c>
      <c r="J57" s="1" t="s">
        <v>495</v>
      </c>
      <c r="K57" s="1" t="s">
        <v>524</v>
      </c>
      <c r="L57" s="1" t="s">
        <v>524</v>
      </c>
      <c r="M57" s="1" t="s">
        <v>496</v>
      </c>
      <c r="N57" s="1" t="s">
        <v>496</v>
      </c>
      <c r="O57" s="1" t="s">
        <v>497</v>
      </c>
      <c r="P57" s="1" t="s">
        <v>498</v>
      </c>
      <c r="Q57" s="1" t="s">
        <v>499</v>
      </c>
      <c r="R57" s="1" t="s">
        <v>710</v>
      </c>
      <c r="S57" s="1" t="s">
        <v>501</v>
      </c>
      <c r="T57" s="1" t="s">
        <v>502</v>
      </c>
      <c r="U57" s="1" t="s">
        <v>503</v>
      </c>
    </row>
    <row r="58" s="1" customFormat="1" spans="1:21">
      <c r="A58" s="3">
        <v>17707358361</v>
      </c>
      <c r="B58" s="1" t="s">
        <v>654</v>
      </c>
      <c r="C58" s="1" t="s">
        <v>711</v>
      </c>
      <c r="D58" s="1" t="s">
        <v>575</v>
      </c>
      <c r="E58" s="1" t="s">
        <v>712</v>
      </c>
      <c r="F58" s="1" t="s">
        <v>654</v>
      </c>
      <c r="G58" s="1" t="s">
        <v>489</v>
      </c>
      <c r="H58" s="1" t="s">
        <v>493</v>
      </c>
      <c r="I58" s="1" t="s">
        <v>713</v>
      </c>
      <c r="J58" s="1" t="s">
        <v>495</v>
      </c>
      <c r="K58" s="1" t="s">
        <v>713</v>
      </c>
      <c r="L58" s="1" t="s">
        <v>713</v>
      </c>
      <c r="M58" s="1" t="s">
        <v>496</v>
      </c>
      <c r="N58" s="1" t="s">
        <v>496</v>
      </c>
      <c r="O58" s="1" t="s">
        <v>497</v>
      </c>
      <c r="P58" s="1" t="s">
        <v>498</v>
      </c>
      <c r="Q58" s="1" t="s">
        <v>499</v>
      </c>
      <c r="R58" s="1" t="s">
        <v>714</v>
      </c>
      <c r="S58" s="1" t="s">
        <v>501</v>
      </c>
      <c r="T58" s="1" t="s">
        <v>502</v>
      </c>
      <c r="U58" s="1" t="s">
        <v>503</v>
      </c>
    </row>
    <row r="59" s="1" customFormat="1" spans="1:21">
      <c r="A59" s="3">
        <v>17707323646</v>
      </c>
      <c r="B59" s="1" t="s">
        <v>654</v>
      </c>
      <c r="C59" s="1" t="s">
        <v>715</v>
      </c>
      <c r="D59" s="1" t="s">
        <v>716</v>
      </c>
      <c r="E59" s="1" t="s">
        <v>717</v>
      </c>
      <c r="F59" s="1" t="s">
        <v>654</v>
      </c>
      <c r="G59" s="1" t="s">
        <v>560</v>
      </c>
      <c r="H59" s="1" t="s">
        <v>493</v>
      </c>
      <c r="I59" s="1" t="s">
        <v>718</v>
      </c>
      <c r="J59" s="1" t="s">
        <v>495</v>
      </c>
      <c r="K59" s="1" t="s">
        <v>718</v>
      </c>
      <c r="L59" s="1" t="s">
        <v>718</v>
      </c>
      <c r="M59" s="1" t="s">
        <v>496</v>
      </c>
      <c r="N59" s="1" t="s">
        <v>496</v>
      </c>
      <c r="O59" s="1" t="s">
        <v>497</v>
      </c>
      <c r="P59" s="1" t="s">
        <v>498</v>
      </c>
      <c r="Q59" s="1" t="s">
        <v>499</v>
      </c>
      <c r="R59" s="1" t="s">
        <v>719</v>
      </c>
      <c r="S59" s="1" t="s">
        <v>501</v>
      </c>
      <c r="T59" s="1" t="s">
        <v>502</v>
      </c>
      <c r="U59" s="1" t="s">
        <v>503</v>
      </c>
    </row>
    <row r="60" s="1" customFormat="1" spans="1:21">
      <c r="A60" s="3">
        <v>17707249960</v>
      </c>
      <c r="B60" s="1" t="s">
        <v>654</v>
      </c>
      <c r="C60" s="1" t="s">
        <v>720</v>
      </c>
      <c r="D60" s="1" t="s">
        <v>721</v>
      </c>
      <c r="E60" s="1" t="s">
        <v>722</v>
      </c>
      <c r="F60" s="1" t="s">
        <v>560</v>
      </c>
      <c r="G60" s="1" t="s">
        <v>489</v>
      </c>
      <c r="H60" s="1" t="s">
        <v>493</v>
      </c>
      <c r="I60" s="1" t="s">
        <v>723</v>
      </c>
      <c r="J60" s="1" t="s">
        <v>495</v>
      </c>
      <c r="K60" s="1" t="s">
        <v>723</v>
      </c>
      <c r="L60" s="1" t="s">
        <v>723</v>
      </c>
      <c r="M60" s="1" t="s">
        <v>496</v>
      </c>
      <c r="N60" s="1" t="s">
        <v>496</v>
      </c>
      <c r="O60" s="1" t="s">
        <v>497</v>
      </c>
      <c r="P60" s="1" t="s">
        <v>498</v>
      </c>
      <c r="Q60" s="1" t="s">
        <v>499</v>
      </c>
      <c r="R60" s="1" t="s">
        <v>724</v>
      </c>
      <c r="S60" s="1" t="s">
        <v>501</v>
      </c>
      <c r="T60" s="1" t="s">
        <v>502</v>
      </c>
      <c r="U60" s="1" t="s">
        <v>503</v>
      </c>
    </row>
    <row r="61" s="1" customFormat="1" spans="1:21">
      <c r="A61" s="3">
        <v>17707007590</v>
      </c>
      <c r="B61" s="1" t="s">
        <v>654</v>
      </c>
      <c r="C61" s="1" t="s">
        <v>725</v>
      </c>
      <c r="D61" s="1" t="s">
        <v>726</v>
      </c>
      <c r="E61" s="1" t="s">
        <v>727</v>
      </c>
      <c r="F61" s="1" t="s">
        <v>654</v>
      </c>
      <c r="G61" s="1" t="s">
        <v>560</v>
      </c>
      <c r="H61" s="1" t="s">
        <v>493</v>
      </c>
      <c r="I61" s="1" t="s">
        <v>728</v>
      </c>
      <c r="J61" s="1" t="s">
        <v>495</v>
      </c>
      <c r="K61" s="1" t="s">
        <v>728</v>
      </c>
      <c r="L61" s="1" t="s">
        <v>728</v>
      </c>
      <c r="M61" s="1" t="s">
        <v>496</v>
      </c>
      <c r="N61" s="1" t="s">
        <v>496</v>
      </c>
      <c r="O61" s="1" t="s">
        <v>497</v>
      </c>
      <c r="P61" s="1" t="s">
        <v>498</v>
      </c>
      <c r="Q61" s="1" t="s">
        <v>499</v>
      </c>
      <c r="R61" s="1" t="s">
        <v>729</v>
      </c>
      <c r="S61" s="1" t="s">
        <v>501</v>
      </c>
      <c r="T61" s="1" t="s">
        <v>502</v>
      </c>
      <c r="U61" s="1" t="s">
        <v>503</v>
      </c>
    </row>
    <row r="62" s="1" customFormat="1" spans="1:21">
      <c r="A62" s="3">
        <v>17707001120</v>
      </c>
      <c r="B62" s="1" t="s">
        <v>654</v>
      </c>
      <c r="C62" s="1" t="s">
        <v>730</v>
      </c>
      <c r="D62" s="1" t="s">
        <v>566</v>
      </c>
      <c r="E62" s="1" t="s">
        <v>731</v>
      </c>
      <c r="F62" s="1" t="s">
        <v>654</v>
      </c>
      <c r="G62" s="1" t="s">
        <v>560</v>
      </c>
      <c r="H62" s="1" t="s">
        <v>493</v>
      </c>
      <c r="I62" s="1" t="s">
        <v>732</v>
      </c>
      <c r="J62" s="1" t="s">
        <v>495</v>
      </c>
      <c r="K62" s="1" t="s">
        <v>732</v>
      </c>
      <c r="L62" s="1" t="s">
        <v>732</v>
      </c>
      <c r="M62" s="1" t="s">
        <v>496</v>
      </c>
      <c r="N62" s="1" t="s">
        <v>496</v>
      </c>
      <c r="O62" s="1" t="s">
        <v>497</v>
      </c>
      <c r="P62" s="1" t="s">
        <v>498</v>
      </c>
      <c r="Q62" s="1" t="s">
        <v>499</v>
      </c>
      <c r="R62" s="1" t="s">
        <v>733</v>
      </c>
      <c r="S62" s="1" t="s">
        <v>501</v>
      </c>
      <c r="T62" s="1" t="s">
        <v>502</v>
      </c>
      <c r="U62" s="1" t="s">
        <v>503</v>
      </c>
    </row>
    <row r="63" s="1" customFormat="1" spans="1:21">
      <c r="A63" s="3">
        <v>17706936613</v>
      </c>
      <c r="B63" s="1" t="s">
        <v>654</v>
      </c>
      <c r="C63" s="1" t="s">
        <v>734</v>
      </c>
      <c r="D63" s="1" t="s">
        <v>735</v>
      </c>
      <c r="E63" s="1" t="s">
        <v>736</v>
      </c>
      <c r="F63" s="1" t="s">
        <v>654</v>
      </c>
      <c r="G63" s="1" t="s">
        <v>492</v>
      </c>
      <c r="H63" s="1" t="s">
        <v>493</v>
      </c>
      <c r="I63" s="1" t="s">
        <v>737</v>
      </c>
      <c r="J63" s="1" t="s">
        <v>495</v>
      </c>
      <c r="K63" s="1" t="s">
        <v>737</v>
      </c>
      <c r="L63" s="1" t="s">
        <v>737</v>
      </c>
      <c r="M63" s="1" t="s">
        <v>496</v>
      </c>
      <c r="N63" s="1" t="s">
        <v>496</v>
      </c>
      <c r="O63" s="1" t="s">
        <v>497</v>
      </c>
      <c r="P63" s="1" t="s">
        <v>498</v>
      </c>
      <c r="Q63" s="1" t="s">
        <v>499</v>
      </c>
      <c r="R63" s="1" t="s">
        <v>738</v>
      </c>
      <c r="S63" s="1" t="s">
        <v>501</v>
      </c>
      <c r="T63" s="1" t="s">
        <v>502</v>
      </c>
      <c r="U63" s="1" t="s">
        <v>503</v>
      </c>
    </row>
    <row r="64" s="1" customFormat="1" spans="1:21">
      <c r="A64" s="3">
        <v>17706191274</v>
      </c>
      <c r="B64" s="1" t="s">
        <v>739</v>
      </c>
      <c r="C64" s="1" t="s">
        <v>740</v>
      </c>
      <c r="D64" s="1" t="s">
        <v>741</v>
      </c>
      <c r="E64" s="1" t="s">
        <v>742</v>
      </c>
      <c r="F64" s="1" t="s">
        <v>654</v>
      </c>
      <c r="G64" s="1" t="s">
        <v>560</v>
      </c>
      <c r="H64" s="1" t="s">
        <v>493</v>
      </c>
      <c r="I64" s="1" t="s">
        <v>743</v>
      </c>
      <c r="J64" s="1" t="s">
        <v>495</v>
      </c>
      <c r="K64" s="1" t="s">
        <v>743</v>
      </c>
      <c r="L64" s="1" t="s">
        <v>743</v>
      </c>
      <c r="M64" s="1" t="s">
        <v>496</v>
      </c>
      <c r="N64" s="1" t="s">
        <v>496</v>
      </c>
      <c r="O64" s="1" t="s">
        <v>497</v>
      </c>
      <c r="P64" s="1" t="s">
        <v>498</v>
      </c>
      <c r="Q64" s="1" t="s">
        <v>499</v>
      </c>
      <c r="R64" s="1" t="s">
        <v>744</v>
      </c>
      <c r="S64" s="1" t="s">
        <v>501</v>
      </c>
      <c r="T64" s="1" t="s">
        <v>502</v>
      </c>
      <c r="U64" s="1" t="s">
        <v>503</v>
      </c>
    </row>
    <row r="65" s="1" customFormat="1" spans="1:21">
      <c r="A65" s="3">
        <v>17705842766</v>
      </c>
      <c r="B65" s="1" t="s">
        <v>739</v>
      </c>
      <c r="C65" s="1" t="s">
        <v>745</v>
      </c>
      <c r="D65" s="1" t="s">
        <v>746</v>
      </c>
      <c r="E65" s="1" t="s">
        <v>747</v>
      </c>
      <c r="F65" s="1" t="s">
        <v>654</v>
      </c>
      <c r="G65" s="1" t="s">
        <v>489</v>
      </c>
      <c r="H65" s="1" t="s">
        <v>493</v>
      </c>
      <c r="I65" s="1" t="s">
        <v>748</v>
      </c>
      <c r="J65" s="1" t="s">
        <v>495</v>
      </c>
      <c r="K65" s="1" t="s">
        <v>748</v>
      </c>
      <c r="L65" s="1" t="s">
        <v>748</v>
      </c>
      <c r="M65" s="1" t="s">
        <v>496</v>
      </c>
      <c r="N65" s="1" t="s">
        <v>496</v>
      </c>
      <c r="O65" s="1" t="s">
        <v>497</v>
      </c>
      <c r="P65" s="1" t="s">
        <v>498</v>
      </c>
      <c r="Q65" s="1" t="s">
        <v>499</v>
      </c>
      <c r="R65" s="1" t="s">
        <v>749</v>
      </c>
      <c r="S65" s="1" t="s">
        <v>501</v>
      </c>
      <c r="T65" s="1" t="s">
        <v>502</v>
      </c>
      <c r="U65" s="1" t="s">
        <v>503</v>
      </c>
    </row>
    <row r="66" s="1" customFormat="1" spans="1:21">
      <c r="A66" s="3">
        <v>17705525521</v>
      </c>
      <c r="B66" s="1" t="s">
        <v>739</v>
      </c>
      <c r="C66" s="1" t="s">
        <v>750</v>
      </c>
      <c r="D66" s="1" t="s">
        <v>751</v>
      </c>
      <c r="E66" s="1" t="s">
        <v>118</v>
      </c>
      <c r="F66" s="1" t="s">
        <v>654</v>
      </c>
      <c r="G66" s="1" t="s">
        <v>560</v>
      </c>
      <c r="H66" s="1" t="s">
        <v>493</v>
      </c>
      <c r="I66" s="1" t="s">
        <v>752</v>
      </c>
      <c r="J66" s="1" t="s">
        <v>495</v>
      </c>
      <c r="K66" s="1" t="s">
        <v>752</v>
      </c>
      <c r="L66" s="1" t="s">
        <v>752</v>
      </c>
      <c r="M66" s="1" t="s">
        <v>496</v>
      </c>
      <c r="N66" s="1" t="s">
        <v>496</v>
      </c>
      <c r="O66" s="1" t="s">
        <v>497</v>
      </c>
      <c r="P66" s="1" t="s">
        <v>498</v>
      </c>
      <c r="Q66" s="1" t="s">
        <v>499</v>
      </c>
      <c r="R66" s="1" t="s">
        <v>753</v>
      </c>
      <c r="S66" s="1" t="s">
        <v>501</v>
      </c>
      <c r="T66" s="1" t="s">
        <v>502</v>
      </c>
      <c r="U66" s="1" t="s">
        <v>503</v>
      </c>
    </row>
    <row r="67" s="1" customFormat="1" spans="1:21">
      <c r="A67" s="3">
        <v>17699807766</v>
      </c>
      <c r="B67" s="1" t="s">
        <v>739</v>
      </c>
      <c r="C67" s="1" t="s">
        <v>754</v>
      </c>
      <c r="D67" s="1" t="s">
        <v>755</v>
      </c>
      <c r="E67" s="1" t="s">
        <v>112</v>
      </c>
      <c r="F67" s="1" t="s">
        <v>739</v>
      </c>
      <c r="G67" s="1" t="s">
        <v>560</v>
      </c>
      <c r="H67" s="1" t="s">
        <v>493</v>
      </c>
      <c r="I67" s="1" t="s">
        <v>756</v>
      </c>
      <c r="J67" s="1" t="s">
        <v>495</v>
      </c>
      <c r="K67" s="1" t="s">
        <v>756</v>
      </c>
      <c r="L67" s="1" t="s">
        <v>756</v>
      </c>
      <c r="M67" s="1" t="s">
        <v>496</v>
      </c>
      <c r="N67" s="1" t="s">
        <v>496</v>
      </c>
      <c r="O67" s="1" t="s">
        <v>497</v>
      </c>
      <c r="P67" s="1" t="s">
        <v>498</v>
      </c>
      <c r="Q67" s="1" t="s">
        <v>499</v>
      </c>
      <c r="R67" s="1" t="s">
        <v>757</v>
      </c>
      <c r="S67" s="1" t="s">
        <v>501</v>
      </c>
      <c r="T67" s="1" t="s">
        <v>502</v>
      </c>
      <c r="U67" s="1" t="s">
        <v>503</v>
      </c>
    </row>
    <row r="68" s="1" customFormat="1" spans="1:21">
      <c r="A68" s="3">
        <v>17699763801</v>
      </c>
      <c r="B68" s="1" t="s">
        <v>739</v>
      </c>
      <c r="C68" s="1" t="s">
        <v>758</v>
      </c>
      <c r="D68" s="1" t="s">
        <v>755</v>
      </c>
      <c r="E68" s="1" t="s">
        <v>109</v>
      </c>
      <c r="F68" s="1" t="s">
        <v>739</v>
      </c>
      <c r="G68" s="1" t="s">
        <v>560</v>
      </c>
      <c r="H68" s="1" t="s">
        <v>493</v>
      </c>
      <c r="I68" s="1" t="s">
        <v>756</v>
      </c>
      <c r="J68" s="1" t="s">
        <v>495</v>
      </c>
      <c r="K68" s="1" t="s">
        <v>756</v>
      </c>
      <c r="L68" s="1" t="s">
        <v>756</v>
      </c>
      <c r="M68" s="1" t="s">
        <v>496</v>
      </c>
      <c r="N68" s="1" t="s">
        <v>496</v>
      </c>
      <c r="O68" s="1" t="s">
        <v>497</v>
      </c>
      <c r="P68" s="1" t="s">
        <v>498</v>
      </c>
      <c r="Q68" s="1" t="s">
        <v>499</v>
      </c>
      <c r="R68" s="1" t="s">
        <v>759</v>
      </c>
      <c r="S68" s="1" t="s">
        <v>501</v>
      </c>
      <c r="T68" s="1" t="s">
        <v>502</v>
      </c>
      <c r="U68" s="1" t="s">
        <v>503</v>
      </c>
    </row>
    <row r="69" s="1" customFormat="1" spans="1:21">
      <c r="A69" s="3">
        <v>17699370008</v>
      </c>
      <c r="B69" s="1" t="s">
        <v>739</v>
      </c>
      <c r="C69" s="1" t="s">
        <v>760</v>
      </c>
      <c r="D69" s="1" t="s">
        <v>761</v>
      </c>
      <c r="E69" s="1" t="s">
        <v>762</v>
      </c>
      <c r="F69" s="1" t="s">
        <v>739</v>
      </c>
      <c r="G69" s="1" t="s">
        <v>560</v>
      </c>
      <c r="H69" s="1" t="s">
        <v>493</v>
      </c>
      <c r="I69" s="1" t="s">
        <v>763</v>
      </c>
      <c r="J69" s="1" t="s">
        <v>495</v>
      </c>
      <c r="K69" s="1" t="s">
        <v>763</v>
      </c>
      <c r="L69" s="1" t="s">
        <v>763</v>
      </c>
      <c r="M69" s="1" t="s">
        <v>496</v>
      </c>
      <c r="N69" s="1" t="s">
        <v>496</v>
      </c>
      <c r="O69" s="1" t="s">
        <v>497</v>
      </c>
      <c r="P69" s="1" t="s">
        <v>498</v>
      </c>
      <c r="Q69" s="1" t="s">
        <v>499</v>
      </c>
      <c r="R69" s="1" t="s">
        <v>764</v>
      </c>
      <c r="S69" s="1" t="s">
        <v>501</v>
      </c>
      <c r="T69" s="1" t="s">
        <v>502</v>
      </c>
      <c r="U69" s="1" t="s">
        <v>503</v>
      </c>
    </row>
    <row r="70" s="1" customFormat="1" spans="1:21">
      <c r="A70" s="3">
        <v>17699349528</v>
      </c>
      <c r="B70" s="1" t="s">
        <v>739</v>
      </c>
      <c r="C70" s="1" t="s">
        <v>765</v>
      </c>
      <c r="D70" s="1" t="s">
        <v>766</v>
      </c>
      <c r="E70" s="1" t="s">
        <v>767</v>
      </c>
      <c r="F70" s="1" t="s">
        <v>560</v>
      </c>
      <c r="G70" s="1" t="s">
        <v>489</v>
      </c>
      <c r="H70" s="1" t="s">
        <v>493</v>
      </c>
      <c r="I70" s="1" t="s">
        <v>768</v>
      </c>
      <c r="J70" s="1" t="s">
        <v>495</v>
      </c>
      <c r="K70" s="1" t="s">
        <v>768</v>
      </c>
      <c r="L70" s="1" t="s">
        <v>768</v>
      </c>
      <c r="M70" s="1" t="s">
        <v>496</v>
      </c>
      <c r="N70" s="1" t="s">
        <v>496</v>
      </c>
      <c r="O70" s="1" t="s">
        <v>497</v>
      </c>
      <c r="P70" s="1" t="s">
        <v>498</v>
      </c>
      <c r="Q70" s="1" t="s">
        <v>499</v>
      </c>
      <c r="R70" s="1" t="s">
        <v>769</v>
      </c>
      <c r="S70" s="1" t="s">
        <v>501</v>
      </c>
      <c r="T70" s="1" t="s">
        <v>502</v>
      </c>
      <c r="U70" s="1" t="s">
        <v>503</v>
      </c>
    </row>
    <row r="71" s="1" customFormat="1" spans="1:21">
      <c r="A71" s="3">
        <v>17698201611</v>
      </c>
      <c r="B71" s="1" t="s">
        <v>770</v>
      </c>
      <c r="C71" s="1" t="s">
        <v>771</v>
      </c>
      <c r="D71" s="1" t="s">
        <v>772</v>
      </c>
      <c r="E71" s="1" t="s">
        <v>773</v>
      </c>
      <c r="F71" s="1" t="s">
        <v>489</v>
      </c>
      <c r="G71" s="1" t="s">
        <v>492</v>
      </c>
      <c r="H71" s="1" t="s">
        <v>493</v>
      </c>
      <c r="I71" s="1" t="s">
        <v>774</v>
      </c>
      <c r="J71" s="1" t="s">
        <v>495</v>
      </c>
      <c r="K71" s="1" t="s">
        <v>774</v>
      </c>
      <c r="L71" s="1" t="s">
        <v>774</v>
      </c>
      <c r="M71" s="1" t="s">
        <v>496</v>
      </c>
      <c r="N71" s="1" t="s">
        <v>496</v>
      </c>
      <c r="O71" s="1" t="s">
        <v>497</v>
      </c>
      <c r="P71" s="1" t="s">
        <v>498</v>
      </c>
      <c r="Q71" s="1" t="s">
        <v>499</v>
      </c>
      <c r="R71" s="1" t="s">
        <v>775</v>
      </c>
      <c r="S71" s="1" t="s">
        <v>501</v>
      </c>
      <c r="T71" s="1" t="s">
        <v>502</v>
      </c>
      <c r="U71" s="1" t="s">
        <v>503</v>
      </c>
    </row>
    <row r="72" s="1" customFormat="1" spans="1:21">
      <c r="A72" s="3">
        <v>17698201209</v>
      </c>
      <c r="B72" s="1" t="s">
        <v>770</v>
      </c>
      <c r="C72" s="1" t="s">
        <v>776</v>
      </c>
      <c r="D72" s="1" t="s">
        <v>772</v>
      </c>
      <c r="E72" s="1" t="s">
        <v>777</v>
      </c>
      <c r="F72" s="1" t="s">
        <v>489</v>
      </c>
      <c r="G72" s="1" t="s">
        <v>492</v>
      </c>
      <c r="H72" s="1" t="s">
        <v>493</v>
      </c>
      <c r="I72" s="1" t="s">
        <v>774</v>
      </c>
      <c r="J72" s="1" t="s">
        <v>495</v>
      </c>
      <c r="K72" s="1" t="s">
        <v>774</v>
      </c>
      <c r="L72" s="1" t="s">
        <v>774</v>
      </c>
      <c r="M72" s="1" t="s">
        <v>496</v>
      </c>
      <c r="N72" s="1" t="s">
        <v>496</v>
      </c>
      <c r="O72" s="1" t="s">
        <v>497</v>
      </c>
      <c r="P72" s="1" t="s">
        <v>498</v>
      </c>
      <c r="Q72" s="1" t="s">
        <v>499</v>
      </c>
      <c r="R72" s="1" t="s">
        <v>778</v>
      </c>
      <c r="S72" s="1" t="s">
        <v>501</v>
      </c>
      <c r="T72" s="1" t="s">
        <v>502</v>
      </c>
      <c r="U72" s="1" t="s">
        <v>503</v>
      </c>
    </row>
    <row r="73" s="1" customFormat="1" spans="1:21">
      <c r="A73" s="3">
        <v>17698068911</v>
      </c>
      <c r="B73" s="1" t="s">
        <v>770</v>
      </c>
      <c r="C73" s="1" t="s">
        <v>779</v>
      </c>
      <c r="D73" s="1" t="s">
        <v>735</v>
      </c>
      <c r="E73" s="1" t="s">
        <v>780</v>
      </c>
      <c r="F73" s="1" t="s">
        <v>739</v>
      </c>
      <c r="G73" s="1" t="s">
        <v>560</v>
      </c>
      <c r="H73" s="1" t="s">
        <v>493</v>
      </c>
      <c r="I73" s="1" t="s">
        <v>781</v>
      </c>
      <c r="J73" s="1" t="s">
        <v>495</v>
      </c>
      <c r="K73" s="1" t="s">
        <v>781</v>
      </c>
      <c r="L73" s="1" t="s">
        <v>781</v>
      </c>
      <c r="M73" s="1" t="s">
        <v>496</v>
      </c>
      <c r="N73" s="1" t="s">
        <v>496</v>
      </c>
      <c r="O73" s="1" t="s">
        <v>497</v>
      </c>
      <c r="P73" s="1" t="s">
        <v>498</v>
      </c>
      <c r="Q73" s="1" t="s">
        <v>499</v>
      </c>
      <c r="R73" s="1" t="s">
        <v>782</v>
      </c>
      <c r="S73" s="1" t="s">
        <v>501</v>
      </c>
      <c r="T73" s="1" t="s">
        <v>502</v>
      </c>
      <c r="U73" s="1" t="s">
        <v>503</v>
      </c>
    </row>
    <row r="74" s="1" customFormat="1" spans="1:21">
      <c r="A74" s="3">
        <v>17697792952</v>
      </c>
      <c r="B74" s="1" t="s">
        <v>770</v>
      </c>
      <c r="C74" s="1" t="s">
        <v>783</v>
      </c>
      <c r="D74" s="1" t="s">
        <v>766</v>
      </c>
      <c r="E74" s="1" t="s">
        <v>784</v>
      </c>
      <c r="F74" s="1" t="s">
        <v>739</v>
      </c>
      <c r="G74" s="1" t="s">
        <v>560</v>
      </c>
      <c r="H74" s="1" t="s">
        <v>493</v>
      </c>
      <c r="I74" s="1" t="s">
        <v>785</v>
      </c>
      <c r="J74" s="1" t="s">
        <v>495</v>
      </c>
      <c r="K74" s="1" t="s">
        <v>785</v>
      </c>
      <c r="L74" s="1" t="s">
        <v>785</v>
      </c>
      <c r="M74" s="1" t="s">
        <v>496</v>
      </c>
      <c r="N74" s="1" t="s">
        <v>496</v>
      </c>
      <c r="O74" s="1" t="s">
        <v>497</v>
      </c>
      <c r="P74" s="1" t="s">
        <v>498</v>
      </c>
      <c r="Q74" s="1" t="s">
        <v>499</v>
      </c>
      <c r="R74" s="1" t="s">
        <v>786</v>
      </c>
      <c r="S74" s="1" t="s">
        <v>501</v>
      </c>
      <c r="T74" s="1" t="s">
        <v>502</v>
      </c>
      <c r="U74" s="1" t="s">
        <v>503</v>
      </c>
    </row>
    <row r="75" s="1" customFormat="1" spans="1:21">
      <c r="A75" s="3">
        <v>17697705528</v>
      </c>
      <c r="B75" s="1" t="s">
        <v>770</v>
      </c>
      <c r="C75" s="1" t="s">
        <v>787</v>
      </c>
      <c r="D75" s="1" t="s">
        <v>788</v>
      </c>
      <c r="E75" s="1" t="s">
        <v>789</v>
      </c>
      <c r="F75" s="1" t="s">
        <v>739</v>
      </c>
      <c r="G75" s="1" t="s">
        <v>560</v>
      </c>
      <c r="H75" s="1" t="s">
        <v>493</v>
      </c>
      <c r="I75" s="1" t="s">
        <v>790</v>
      </c>
      <c r="J75" s="1" t="s">
        <v>495</v>
      </c>
      <c r="K75" s="1" t="s">
        <v>790</v>
      </c>
      <c r="L75" s="1" t="s">
        <v>790</v>
      </c>
      <c r="M75" s="1" t="s">
        <v>496</v>
      </c>
      <c r="N75" s="1" t="s">
        <v>496</v>
      </c>
      <c r="O75" s="1" t="s">
        <v>497</v>
      </c>
      <c r="P75" s="1" t="s">
        <v>498</v>
      </c>
      <c r="Q75" s="1" t="s">
        <v>499</v>
      </c>
      <c r="R75" s="1" t="s">
        <v>791</v>
      </c>
      <c r="S75" s="1" t="s">
        <v>501</v>
      </c>
      <c r="T75" s="1" t="s">
        <v>502</v>
      </c>
      <c r="U75" s="1" t="s">
        <v>503</v>
      </c>
    </row>
    <row r="76" s="1" customFormat="1" spans="1:21">
      <c r="A76" s="3">
        <v>17696499801</v>
      </c>
      <c r="B76" s="1" t="s">
        <v>770</v>
      </c>
      <c r="C76" s="1" t="s">
        <v>792</v>
      </c>
      <c r="D76" s="1" t="s">
        <v>793</v>
      </c>
      <c r="E76" s="1" t="s">
        <v>82</v>
      </c>
      <c r="F76" s="1" t="s">
        <v>770</v>
      </c>
      <c r="G76" s="1" t="s">
        <v>560</v>
      </c>
      <c r="H76" s="1" t="s">
        <v>493</v>
      </c>
      <c r="I76" s="1" t="s">
        <v>794</v>
      </c>
      <c r="J76" s="1" t="s">
        <v>495</v>
      </c>
      <c r="K76" s="1" t="s">
        <v>794</v>
      </c>
      <c r="L76" s="1" t="s">
        <v>794</v>
      </c>
      <c r="M76" s="1" t="s">
        <v>496</v>
      </c>
      <c r="N76" s="1" t="s">
        <v>496</v>
      </c>
      <c r="O76" s="1" t="s">
        <v>497</v>
      </c>
      <c r="P76" s="1" t="s">
        <v>498</v>
      </c>
      <c r="Q76" s="1" t="s">
        <v>499</v>
      </c>
      <c r="R76" s="1" t="s">
        <v>795</v>
      </c>
      <c r="S76" s="1" t="s">
        <v>501</v>
      </c>
      <c r="T76" s="1" t="s">
        <v>502</v>
      </c>
      <c r="U76" s="1" t="s">
        <v>503</v>
      </c>
    </row>
    <row r="77" s="1" customFormat="1" spans="1:21">
      <c r="A77" s="3">
        <v>17690845544</v>
      </c>
      <c r="B77" s="1" t="s">
        <v>796</v>
      </c>
      <c r="C77" s="1" t="s">
        <v>797</v>
      </c>
      <c r="D77" s="1" t="s">
        <v>798</v>
      </c>
      <c r="E77" s="1" t="s">
        <v>799</v>
      </c>
      <c r="F77" s="1" t="s">
        <v>739</v>
      </c>
      <c r="G77" s="1" t="s">
        <v>489</v>
      </c>
      <c r="H77" s="1" t="s">
        <v>493</v>
      </c>
      <c r="I77" s="1" t="s">
        <v>800</v>
      </c>
      <c r="J77" s="1" t="s">
        <v>495</v>
      </c>
      <c r="K77" s="1" t="s">
        <v>800</v>
      </c>
      <c r="L77" s="1" t="s">
        <v>800</v>
      </c>
      <c r="M77" s="1" t="s">
        <v>496</v>
      </c>
      <c r="N77" s="1" t="s">
        <v>496</v>
      </c>
      <c r="O77" s="1" t="s">
        <v>497</v>
      </c>
      <c r="P77" s="1" t="s">
        <v>498</v>
      </c>
      <c r="Q77" s="1" t="s">
        <v>499</v>
      </c>
      <c r="R77" s="1" t="s">
        <v>801</v>
      </c>
      <c r="S77" s="1" t="s">
        <v>501</v>
      </c>
      <c r="T77" s="1" t="s">
        <v>502</v>
      </c>
      <c r="U77" s="1" t="s">
        <v>503</v>
      </c>
    </row>
    <row r="78" s="1" customFormat="1" spans="1:21">
      <c r="A78" s="3">
        <v>17689954269</v>
      </c>
      <c r="B78" s="1" t="s">
        <v>796</v>
      </c>
      <c r="C78" s="1" t="s">
        <v>802</v>
      </c>
      <c r="D78" s="1" t="s">
        <v>803</v>
      </c>
      <c r="E78" s="1" t="s">
        <v>804</v>
      </c>
      <c r="F78" s="1" t="s">
        <v>654</v>
      </c>
      <c r="G78" s="1" t="s">
        <v>560</v>
      </c>
      <c r="H78" s="1" t="s">
        <v>493</v>
      </c>
      <c r="I78" s="1" t="s">
        <v>805</v>
      </c>
      <c r="J78" s="1" t="s">
        <v>495</v>
      </c>
      <c r="K78" s="1" t="s">
        <v>805</v>
      </c>
      <c r="L78" s="1" t="s">
        <v>805</v>
      </c>
      <c r="M78" s="1" t="s">
        <v>496</v>
      </c>
      <c r="N78" s="1" t="s">
        <v>496</v>
      </c>
      <c r="O78" s="1" t="s">
        <v>497</v>
      </c>
      <c r="P78" s="1" t="s">
        <v>498</v>
      </c>
      <c r="Q78" s="1" t="s">
        <v>499</v>
      </c>
      <c r="R78" s="1" t="s">
        <v>806</v>
      </c>
      <c r="S78" s="1" t="s">
        <v>501</v>
      </c>
      <c r="T78" s="1" t="s">
        <v>502</v>
      </c>
      <c r="U78" s="1" t="s">
        <v>503</v>
      </c>
    </row>
    <row r="79" s="1" customFormat="1" spans="1:21">
      <c r="A79" s="3">
        <v>17688705118</v>
      </c>
      <c r="B79" s="1" t="s">
        <v>796</v>
      </c>
      <c r="C79" s="1" t="s">
        <v>807</v>
      </c>
      <c r="D79" s="1" t="s">
        <v>808</v>
      </c>
      <c r="E79" s="1" t="s">
        <v>809</v>
      </c>
      <c r="F79" s="1" t="s">
        <v>770</v>
      </c>
      <c r="G79" s="1" t="s">
        <v>560</v>
      </c>
      <c r="H79" s="1" t="s">
        <v>493</v>
      </c>
      <c r="I79" s="1" t="s">
        <v>810</v>
      </c>
      <c r="J79" s="1" t="s">
        <v>495</v>
      </c>
      <c r="K79" s="1" t="s">
        <v>810</v>
      </c>
      <c r="L79" s="1" t="s">
        <v>810</v>
      </c>
      <c r="M79" s="1" t="s">
        <v>496</v>
      </c>
      <c r="N79" s="1" t="s">
        <v>496</v>
      </c>
      <c r="O79" s="1" t="s">
        <v>497</v>
      </c>
      <c r="P79" s="1" t="s">
        <v>498</v>
      </c>
      <c r="Q79" s="1" t="s">
        <v>499</v>
      </c>
      <c r="R79" s="1" t="s">
        <v>811</v>
      </c>
      <c r="S79" s="1" t="s">
        <v>501</v>
      </c>
      <c r="T79" s="1" t="s">
        <v>502</v>
      </c>
      <c r="U79" s="1" t="s">
        <v>503</v>
      </c>
    </row>
    <row r="80" s="1" customFormat="1" spans="1:21">
      <c r="A80" s="3">
        <v>17688669733</v>
      </c>
      <c r="B80" s="1" t="s">
        <v>812</v>
      </c>
      <c r="C80" s="1" t="s">
        <v>813</v>
      </c>
      <c r="D80" s="1" t="s">
        <v>814</v>
      </c>
      <c r="E80" s="1" t="s">
        <v>815</v>
      </c>
      <c r="F80" s="1" t="s">
        <v>654</v>
      </c>
      <c r="G80" s="1" t="s">
        <v>560</v>
      </c>
      <c r="H80" s="1" t="s">
        <v>493</v>
      </c>
      <c r="I80" s="1" t="s">
        <v>816</v>
      </c>
      <c r="J80" s="1" t="s">
        <v>495</v>
      </c>
      <c r="K80" s="1" t="s">
        <v>816</v>
      </c>
      <c r="L80" s="1" t="s">
        <v>816</v>
      </c>
      <c r="M80" s="1" t="s">
        <v>496</v>
      </c>
      <c r="N80" s="1" t="s">
        <v>496</v>
      </c>
      <c r="O80" s="1" t="s">
        <v>497</v>
      </c>
      <c r="P80" s="1" t="s">
        <v>498</v>
      </c>
      <c r="Q80" s="1" t="s">
        <v>499</v>
      </c>
      <c r="R80" s="1" t="s">
        <v>817</v>
      </c>
      <c r="S80" s="1" t="s">
        <v>501</v>
      </c>
      <c r="T80" s="1" t="s">
        <v>502</v>
      </c>
      <c r="U80" s="1" t="s">
        <v>503</v>
      </c>
    </row>
    <row r="81" s="1" customFormat="1" spans="1:21">
      <c r="A81" s="3">
        <v>17688579053</v>
      </c>
      <c r="B81" s="1" t="s">
        <v>812</v>
      </c>
      <c r="C81" s="1" t="s">
        <v>818</v>
      </c>
      <c r="D81" s="1" t="s">
        <v>808</v>
      </c>
      <c r="E81" s="1" t="s">
        <v>819</v>
      </c>
      <c r="F81" s="1" t="s">
        <v>739</v>
      </c>
      <c r="G81" s="1" t="s">
        <v>492</v>
      </c>
      <c r="H81" s="1" t="s">
        <v>493</v>
      </c>
      <c r="I81" s="1" t="s">
        <v>820</v>
      </c>
      <c r="J81" s="1" t="s">
        <v>495</v>
      </c>
      <c r="K81" s="1" t="s">
        <v>820</v>
      </c>
      <c r="L81" s="1" t="s">
        <v>820</v>
      </c>
      <c r="M81" s="1" t="s">
        <v>496</v>
      </c>
      <c r="N81" s="1" t="s">
        <v>496</v>
      </c>
      <c r="O81" s="1" t="s">
        <v>497</v>
      </c>
      <c r="P81" s="1" t="s">
        <v>498</v>
      </c>
      <c r="Q81" s="1" t="s">
        <v>499</v>
      </c>
      <c r="R81" s="1" t="s">
        <v>821</v>
      </c>
      <c r="S81" s="1" t="s">
        <v>501</v>
      </c>
      <c r="T81" s="1" t="s">
        <v>502</v>
      </c>
      <c r="U81" s="1" t="s">
        <v>503</v>
      </c>
    </row>
    <row r="82" s="1" customFormat="1" spans="1:21">
      <c r="A82" s="3">
        <v>17688502819</v>
      </c>
      <c r="B82" s="1" t="s">
        <v>812</v>
      </c>
      <c r="C82" s="1" t="s">
        <v>822</v>
      </c>
      <c r="D82" s="1" t="s">
        <v>823</v>
      </c>
      <c r="E82" s="1" t="s">
        <v>824</v>
      </c>
      <c r="F82" s="1" t="s">
        <v>560</v>
      </c>
      <c r="G82" s="1" t="s">
        <v>492</v>
      </c>
      <c r="H82" s="1" t="s">
        <v>493</v>
      </c>
      <c r="I82" s="1" t="s">
        <v>825</v>
      </c>
      <c r="J82" s="1" t="s">
        <v>495</v>
      </c>
      <c r="K82" s="1" t="s">
        <v>825</v>
      </c>
      <c r="L82" s="1" t="s">
        <v>825</v>
      </c>
      <c r="M82" s="1" t="s">
        <v>496</v>
      </c>
      <c r="N82" s="1" t="s">
        <v>496</v>
      </c>
      <c r="O82" s="1" t="s">
        <v>497</v>
      </c>
      <c r="P82" s="1" t="s">
        <v>498</v>
      </c>
      <c r="Q82" s="1" t="s">
        <v>499</v>
      </c>
      <c r="R82" s="1" t="s">
        <v>826</v>
      </c>
      <c r="S82" s="1" t="s">
        <v>501</v>
      </c>
      <c r="T82" s="1" t="s">
        <v>502</v>
      </c>
      <c r="U82" s="1" t="s">
        <v>503</v>
      </c>
    </row>
    <row r="83" s="1" customFormat="1" spans="1:21">
      <c r="A83" s="3">
        <v>17679243409</v>
      </c>
      <c r="B83" s="1" t="s">
        <v>827</v>
      </c>
      <c r="C83" s="1" t="s">
        <v>828</v>
      </c>
      <c r="D83" s="1" t="s">
        <v>829</v>
      </c>
      <c r="E83" s="1" t="s">
        <v>63</v>
      </c>
      <c r="F83" s="1" t="s">
        <v>796</v>
      </c>
      <c r="G83" s="1" t="s">
        <v>560</v>
      </c>
      <c r="H83" s="1" t="s">
        <v>493</v>
      </c>
      <c r="I83" s="1" t="s">
        <v>830</v>
      </c>
      <c r="J83" s="1" t="s">
        <v>495</v>
      </c>
      <c r="K83" s="1" t="s">
        <v>830</v>
      </c>
      <c r="L83" s="1" t="s">
        <v>830</v>
      </c>
      <c r="M83" s="1" t="s">
        <v>496</v>
      </c>
      <c r="N83" s="1" t="s">
        <v>496</v>
      </c>
      <c r="O83" s="1" t="s">
        <v>497</v>
      </c>
      <c r="P83" s="1" t="s">
        <v>498</v>
      </c>
      <c r="Q83" s="1" t="s">
        <v>499</v>
      </c>
      <c r="R83" s="1" t="s">
        <v>831</v>
      </c>
      <c r="S83" s="1" t="s">
        <v>501</v>
      </c>
      <c r="T83" s="1" t="s">
        <v>502</v>
      </c>
      <c r="U83" s="1" t="s">
        <v>832</v>
      </c>
    </row>
    <row r="84" s="1" customFormat="1" spans="1:21">
      <c r="A84" s="3">
        <v>17679151014</v>
      </c>
      <c r="B84" s="1" t="s">
        <v>827</v>
      </c>
      <c r="C84" s="1" t="s">
        <v>833</v>
      </c>
      <c r="D84" s="1" t="s">
        <v>834</v>
      </c>
      <c r="E84" s="1" t="s">
        <v>835</v>
      </c>
      <c r="F84" s="1" t="s">
        <v>560</v>
      </c>
      <c r="G84" s="1" t="s">
        <v>489</v>
      </c>
      <c r="H84" s="1" t="s">
        <v>493</v>
      </c>
      <c r="I84" s="1" t="s">
        <v>836</v>
      </c>
      <c r="J84" s="1" t="s">
        <v>495</v>
      </c>
      <c r="K84" s="1" t="s">
        <v>836</v>
      </c>
      <c r="L84" s="1" t="s">
        <v>836</v>
      </c>
      <c r="M84" s="1" t="s">
        <v>496</v>
      </c>
      <c r="N84" s="1" t="s">
        <v>496</v>
      </c>
      <c r="O84" s="1" t="s">
        <v>497</v>
      </c>
      <c r="P84" s="1" t="s">
        <v>498</v>
      </c>
      <c r="Q84" s="1" t="s">
        <v>499</v>
      </c>
      <c r="R84" s="1" t="s">
        <v>837</v>
      </c>
      <c r="S84" s="1" t="s">
        <v>501</v>
      </c>
      <c r="T84" s="1" t="s">
        <v>502</v>
      </c>
      <c r="U84" s="1" t="s">
        <v>503</v>
      </c>
    </row>
    <row r="85" s="1" customFormat="1" spans="1:21">
      <c r="A85" s="3">
        <v>17676960986</v>
      </c>
      <c r="B85" s="1" t="s">
        <v>838</v>
      </c>
      <c r="C85" s="1" t="s">
        <v>839</v>
      </c>
      <c r="D85" s="1" t="s">
        <v>829</v>
      </c>
      <c r="E85" s="1" t="s">
        <v>60</v>
      </c>
      <c r="F85" s="1" t="s">
        <v>796</v>
      </c>
      <c r="G85" s="1" t="s">
        <v>560</v>
      </c>
      <c r="H85" s="1" t="s">
        <v>493</v>
      </c>
      <c r="I85" s="1" t="s">
        <v>830</v>
      </c>
      <c r="J85" s="1" t="s">
        <v>495</v>
      </c>
      <c r="K85" s="1" t="s">
        <v>830</v>
      </c>
      <c r="L85" s="1" t="s">
        <v>830</v>
      </c>
      <c r="M85" s="1" t="s">
        <v>496</v>
      </c>
      <c r="N85" s="1" t="s">
        <v>496</v>
      </c>
      <c r="O85" s="1" t="s">
        <v>497</v>
      </c>
      <c r="P85" s="1" t="s">
        <v>498</v>
      </c>
      <c r="Q85" s="1" t="s">
        <v>499</v>
      </c>
      <c r="R85" s="1" t="s">
        <v>840</v>
      </c>
      <c r="S85" s="1" t="s">
        <v>501</v>
      </c>
      <c r="T85" s="1" t="s">
        <v>502</v>
      </c>
      <c r="U85" s="1" t="s">
        <v>832</v>
      </c>
    </row>
    <row r="86" s="1" customFormat="1" spans="1:21">
      <c r="A86" s="3">
        <v>17669358257</v>
      </c>
      <c r="B86" s="1" t="s">
        <v>838</v>
      </c>
      <c r="C86" s="1" t="s">
        <v>841</v>
      </c>
      <c r="D86" s="1" t="s">
        <v>842</v>
      </c>
      <c r="E86" s="1" t="s">
        <v>843</v>
      </c>
      <c r="F86" s="1" t="s">
        <v>489</v>
      </c>
      <c r="G86" s="1" t="s">
        <v>492</v>
      </c>
      <c r="H86" s="1" t="s">
        <v>493</v>
      </c>
      <c r="I86" s="1" t="s">
        <v>844</v>
      </c>
      <c r="J86" s="1" t="s">
        <v>495</v>
      </c>
      <c r="K86" s="1" t="s">
        <v>844</v>
      </c>
      <c r="L86" s="1" t="s">
        <v>844</v>
      </c>
      <c r="M86" s="1" t="s">
        <v>496</v>
      </c>
      <c r="N86" s="1" t="s">
        <v>496</v>
      </c>
      <c r="O86" s="1" t="s">
        <v>497</v>
      </c>
      <c r="P86" s="1" t="s">
        <v>498</v>
      </c>
      <c r="Q86" s="1" t="s">
        <v>499</v>
      </c>
      <c r="R86" s="1" t="s">
        <v>845</v>
      </c>
      <c r="S86" s="1" t="s">
        <v>501</v>
      </c>
      <c r="T86" s="1" t="s">
        <v>502</v>
      </c>
      <c r="U86" s="1" t="s">
        <v>503</v>
      </c>
    </row>
    <row r="87" s="1" customFormat="1" spans="1:21">
      <c r="A87" s="3">
        <v>17667969033</v>
      </c>
      <c r="B87" s="1" t="s">
        <v>846</v>
      </c>
      <c r="C87" s="1" t="s">
        <v>847</v>
      </c>
      <c r="D87" s="1" t="s">
        <v>848</v>
      </c>
      <c r="E87" s="1" t="s">
        <v>849</v>
      </c>
      <c r="F87" s="1" t="s">
        <v>739</v>
      </c>
      <c r="G87" s="1" t="s">
        <v>560</v>
      </c>
      <c r="H87" s="1" t="s">
        <v>493</v>
      </c>
      <c r="I87" s="1" t="s">
        <v>850</v>
      </c>
      <c r="J87" s="1" t="s">
        <v>495</v>
      </c>
      <c r="K87" s="1" t="s">
        <v>850</v>
      </c>
      <c r="L87" s="1" t="s">
        <v>850</v>
      </c>
      <c r="M87" s="1" t="s">
        <v>496</v>
      </c>
      <c r="N87" s="1" t="s">
        <v>496</v>
      </c>
      <c r="O87" s="1" t="s">
        <v>497</v>
      </c>
      <c r="P87" s="1" t="s">
        <v>498</v>
      </c>
      <c r="Q87" s="1" t="s">
        <v>499</v>
      </c>
      <c r="R87" s="1" t="s">
        <v>851</v>
      </c>
      <c r="S87" s="1" t="s">
        <v>501</v>
      </c>
      <c r="T87" s="1" t="s">
        <v>502</v>
      </c>
      <c r="U87" s="1" t="s">
        <v>503</v>
      </c>
    </row>
    <row r="88" s="1" customFormat="1" spans="1:21">
      <c r="A88" s="3">
        <v>17667253219</v>
      </c>
      <c r="B88" s="1" t="s">
        <v>846</v>
      </c>
      <c r="C88" s="1" t="s">
        <v>852</v>
      </c>
      <c r="D88" s="1" t="s">
        <v>761</v>
      </c>
      <c r="E88" s="1" t="s">
        <v>853</v>
      </c>
      <c r="F88" s="1" t="s">
        <v>846</v>
      </c>
      <c r="G88" s="1" t="s">
        <v>560</v>
      </c>
      <c r="H88" s="1" t="s">
        <v>493</v>
      </c>
      <c r="I88" s="1" t="s">
        <v>854</v>
      </c>
      <c r="J88" s="1" t="s">
        <v>495</v>
      </c>
      <c r="K88" s="1" t="s">
        <v>854</v>
      </c>
      <c r="L88" s="1" t="s">
        <v>854</v>
      </c>
      <c r="M88" s="1" t="s">
        <v>496</v>
      </c>
      <c r="N88" s="1" t="s">
        <v>496</v>
      </c>
      <c r="O88" s="1" t="s">
        <v>497</v>
      </c>
      <c r="P88" s="1" t="s">
        <v>498</v>
      </c>
      <c r="Q88" s="1" t="s">
        <v>499</v>
      </c>
      <c r="R88" s="1" t="s">
        <v>855</v>
      </c>
      <c r="S88" s="1" t="s">
        <v>501</v>
      </c>
      <c r="T88" s="1" t="s">
        <v>502</v>
      </c>
      <c r="U88" s="1" t="s">
        <v>503</v>
      </c>
    </row>
    <row r="89" s="1" customFormat="1" spans="1:21">
      <c r="A89" s="3">
        <v>17655831057</v>
      </c>
      <c r="B89" s="1" t="s">
        <v>856</v>
      </c>
      <c r="C89" s="1" t="s">
        <v>857</v>
      </c>
      <c r="D89" s="1" t="s">
        <v>858</v>
      </c>
      <c r="E89" s="1" t="s">
        <v>859</v>
      </c>
      <c r="F89" s="1" t="s">
        <v>560</v>
      </c>
      <c r="G89" s="1" t="s">
        <v>489</v>
      </c>
      <c r="H89" s="1" t="s">
        <v>493</v>
      </c>
      <c r="I89" s="1" t="s">
        <v>860</v>
      </c>
      <c r="J89" s="1" t="s">
        <v>495</v>
      </c>
      <c r="K89" s="1" t="s">
        <v>860</v>
      </c>
      <c r="L89" s="1" t="s">
        <v>860</v>
      </c>
      <c r="M89" s="1" t="s">
        <v>496</v>
      </c>
      <c r="N89" s="1" t="s">
        <v>496</v>
      </c>
      <c r="O89" s="1" t="s">
        <v>497</v>
      </c>
      <c r="P89" s="1" t="s">
        <v>498</v>
      </c>
      <c r="Q89" s="1" t="s">
        <v>499</v>
      </c>
      <c r="R89" s="1" t="s">
        <v>861</v>
      </c>
      <c r="S89" s="1" t="s">
        <v>501</v>
      </c>
      <c r="T89" s="1" t="s">
        <v>502</v>
      </c>
      <c r="U89" s="1" t="s">
        <v>503</v>
      </c>
    </row>
    <row r="90" s="1" customFormat="1" spans="1:21">
      <c r="A90" s="3">
        <v>17655627469</v>
      </c>
      <c r="B90" s="1" t="s">
        <v>856</v>
      </c>
      <c r="C90" s="1" t="s">
        <v>862</v>
      </c>
      <c r="D90" s="1" t="s">
        <v>863</v>
      </c>
      <c r="E90" s="1" t="s">
        <v>44</v>
      </c>
      <c r="F90" s="1" t="s">
        <v>654</v>
      </c>
      <c r="G90" s="1" t="s">
        <v>560</v>
      </c>
      <c r="H90" s="1" t="s">
        <v>493</v>
      </c>
      <c r="I90" s="1" t="s">
        <v>497</v>
      </c>
      <c r="J90" s="1" t="s">
        <v>495</v>
      </c>
      <c r="K90" s="1" t="s">
        <v>497</v>
      </c>
      <c r="L90" s="1" t="s">
        <v>497</v>
      </c>
      <c r="M90" s="1" t="s">
        <v>496</v>
      </c>
      <c r="N90" s="1" t="s">
        <v>496</v>
      </c>
      <c r="O90" s="1" t="s">
        <v>497</v>
      </c>
      <c r="P90" s="1" t="s">
        <v>498</v>
      </c>
      <c r="Q90" s="1" t="s">
        <v>499</v>
      </c>
      <c r="R90" s="1" t="s">
        <v>864</v>
      </c>
      <c r="S90" s="1" t="s">
        <v>501</v>
      </c>
      <c r="T90" s="1" t="s">
        <v>502</v>
      </c>
      <c r="U90" s="1" t="s">
        <v>503</v>
      </c>
    </row>
    <row r="91" s="1" customFormat="1" spans="1:21">
      <c r="A91" s="3">
        <v>17649621516</v>
      </c>
      <c r="B91" s="1" t="s">
        <v>856</v>
      </c>
      <c r="C91" s="1" t="s">
        <v>865</v>
      </c>
      <c r="D91" s="1" t="s">
        <v>766</v>
      </c>
      <c r="E91" s="1" t="s">
        <v>866</v>
      </c>
      <c r="F91" s="1" t="s">
        <v>489</v>
      </c>
      <c r="G91" s="1" t="s">
        <v>492</v>
      </c>
      <c r="H91" s="1" t="s">
        <v>493</v>
      </c>
      <c r="I91" s="1" t="s">
        <v>867</v>
      </c>
      <c r="J91" s="1" t="s">
        <v>495</v>
      </c>
      <c r="K91" s="1" t="s">
        <v>867</v>
      </c>
      <c r="L91" s="1" t="s">
        <v>867</v>
      </c>
      <c r="M91" s="1" t="s">
        <v>496</v>
      </c>
      <c r="N91" s="1" t="s">
        <v>496</v>
      </c>
      <c r="O91" s="1" t="s">
        <v>497</v>
      </c>
      <c r="P91" s="1" t="s">
        <v>498</v>
      </c>
      <c r="Q91" s="1" t="s">
        <v>499</v>
      </c>
      <c r="R91" s="1" t="s">
        <v>868</v>
      </c>
      <c r="S91" s="1" t="s">
        <v>501</v>
      </c>
      <c r="T91" s="1" t="s">
        <v>502</v>
      </c>
      <c r="U91" s="1" t="s">
        <v>503</v>
      </c>
    </row>
    <row r="92" s="1" customFormat="1" spans="1:21">
      <c r="A92" s="3">
        <v>17642414289</v>
      </c>
      <c r="B92" s="1" t="s">
        <v>869</v>
      </c>
      <c r="C92" s="1" t="s">
        <v>870</v>
      </c>
      <c r="D92" s="1" t="s">
        <v>808</v>
      </c>
      <c r="E92" s="1" t="s">
        <v>871</v>
      </c>
      <c r="F92" s="1" t="s">
        <v>796</v>
      </c>
      <c r="G92" s="1" t="s">
        <v>560</v>
      </c>
      <c r="H92" s="1" t="s">
        <v>493</v>
      </c>
      <c r="I92" s="1" t="s">
        <v>872</v>
      </c>
      <c r="J92" s="1" t="s">
        <v>495</v>
      </c>
      <c r="K92" s="1" t="s">
        <v>872</v>
      </c>
      <c r="L92" s="1" t="s">
        <v>872</v>
      </c>
      <c r="M92" s="1" t="s">
        <v>496</v>
      </c>
      <c r="N92" s="1" t="s">
        <v>496</v>
      </c>
      <c r="O92" s="1" t="s">
        <v>497</v>
      </c>
      <c r="P92" s="1" t="s">
        <v>498</v>
      </c>
      <c r="Q92" s="1" t="s">
        <v>499</v>
      </c>
      <c r="R92" s="1" t="s">
        <v>873</v>
      </c>
      <c r="S92" s="1" t="s">
        <v>501</v>
      </c>
      <c r="T92" s="1" t="s">
        <v>502</v>
      </c>
      <c r="U92" s="1" t="s">
        <v>503</v>
      </c>
    </row>
    <row r="93" s="1" customFormat="1" spans="1:21">
      <c r="A93" s="3">
        <v>17629840784</v>
      </c>
      <c r="B93" s="1" t="s">
        <v>874</v>
      </c>
      <c r="C93" s="1" t="s">
        <v>875</v>
      </c>
      <c r="D93" s="1" t="s">
        <v>876</v>
      </c>
      <c r="E93" s="1" t="s">
        <v>877</v>
      </c>
      <c r="F93" s="1" t="s">
        <v>489</v>
      </c>
      <c r="G93" s="1" t="s">
        <v>492</v>
      </c>
      <c r="H93" s="1" t="s">
        <v>493</v>
      </c>
      <c r="I93" s="1" t="s">
        <v>497</v>
      </c>
      <c r="J93" s="1" t="s">
        <v>495</v>
      </c>
      <c r="K93" s="1" t="s">
        <v>497</v>
      </c>
      <c r="L93" s="1" t="s">
        <v>497</v>
      </c>
      <c r="M93" s="1" t="s">
        <v>496</v>
      </c>
      <c r="N93" s="1" t="s">
        <v>496</v>
      </c>
      <c r="O93" s="1" t="s">
        <v>497</v>
      </c>
      <c r="P93" s="1" t="s">
        <v>498</v>
      </c>
      <c r="Q93" s="1" t="s">
        <v>499</v>
      </c>
      <c r="R93" s="1" t="s">
        <v>878</v>
      </c>
      <c r="S93" s="1" t="s">
        <v>501</v>
      </c>
      <c r="T93" s="1" t="s">
        <v>502</v>
      </c>
      <c r="U93" s="1" t="s">
        <v>503</v>
      </c>
    </row>
    <row r="94" s="1" customFormat="1" spans="1:21">
      <c r="A94" s="3">
        <v>17618712005</v>
      </c>
      <c r="B94" s="1" t="s">
        <v>879</v>
      </c>
      <c r="C94" s="1" t="s">
        <v>880</v>
      </c>
      <c r="D94" s="1" t="s">
        <v>881</v>
      </c>
      <c r="E94" s="1" t="s">
        <v>882</v>
      </c>
      <c r="F94" s="1" t="s">
        <v>489</v>
      </c>
      <c r="G94" s="1" t="s">
        <v>492</v>
      </c>
      <c r="H94" s="1" t="s">
        <v>493</v>
      </c>
      <c r="I94" s="1" t="s">
        <v>883</v>
      </c>
      <c r="J94" s="1" t="s">
        <v>495</v>
      </c>
      <c r="K94" s="1" t="s">
        <v>883</v>
      </c>
      <c r="L94" s="1" t="s">
        <v>883</v>
      </c>
      <c r="M94" s="1" t="s">
        <v>496</v>
      </c>
      <c r="N94" s="1" t="s">
        <v>496</v>
      </c>
      <c r="O94" s="1" t="s">
        <v>497</v>
      </c>
      <c r="P94" s="1" t="s">
        <v>498</v>
      </c>
      <c r="Q94" s="1" t="s">
        <v>499</v>
      </c>
      <c r="R94" s="1" t="s">
        <v>884</v>
      </c>
      <c r="S94" s="1" t="s">
        <v>501</v>
      </c>
      <c r="T94" s="1" t="s">
        <v>502</v>
      </c>
      <c r="U94" s="1" t="s">
        <v>503</v>
      </c>
    </row>
    <row r="95" s="1" customFormat="1" spans="1:21">
      <c r="A95" s="3">
        <v>17563499272</v>
      </c>
      <c r="B95" s="1" t="s">
        <v>885</v>
      </c>
      <c r="C95" s="1" t="s">
        <v>886</v>
      </c>
      <c r="D95" s="1" t="s">
        <v>798</v>
      </c>
      <c r="E95" s="1" t="s">
        <v>887</v>
      </c>
      <c r="F95" s="1" t="s">
        <v>489</v>
      </c>
      <c r="G95" s="1" t="s">
        <v>492</v>
      </c>
      <c r="H95" s="1" t="s">
        <v>493</v>
      </c>
      <c r="I95" s="1" t="s">
        <v>888</v>
      </c>
      <c r="J95" s="1" t="s">
        <v>495</v>
      </c>
      <c r="K95" s="1" t="s">
        <v>888</v>
      </c>
      <c r="L95" s="1" t="s">
        <v>888</v>
      </c>
      <c r="M95" s="1" t="s">
        <v>496</v>
      </c>
      <c r="N95" s="1" t="s">
        <v>496</v>
      </c>
      <c r="O95" s="1" t="s">
        <v>497</v>
      </c>
      <c r="P95" s="1" t="s">
        <v>498</v>
      </c>
      <c r="Q95" s="1" t="s">
        <v>499</v>
      </c>
      <c r="R95" s="1" t="s">
        <v>889</v>
      </c>
      <c r="S95" s="1" t="s">
        <v>501</v>
      </c>
      <c r="T95" s="1" t="s">
        <v>502</v>
      </c>
      <c r="U95" s="1" t="s">
        <v>503</v>
      </c>
    </row>
    <row r="96" s="1" customFormat="1" spans="1:21">
      <c r="A96" s="3">
        <v>17563520033</v>
      </c>
      <c r="B96" s="1" t="s">
        <v>885</v>
      </c>
      <c r="C96" s="1" t="s">
        <v>890</v>
      </c>
      <c r="D96" s="1" t="s">
        <v>642</v>
      </c>
      <c r="E96" s="1" t="s">
        <v>891</v>
      </c>
      <c r="F96" s="1" t="s">
        <v>827</v>
      </c>
      <c r="G96" s="1" t="s">
        <v>489</v>
      </c>
      <c r="H96" s="1" t="s">
        <v>493</v>
      </c>
      <c r="I96" s="1" t="s">
        <v>892</v>
      </c>
      <c r="J96" s="1" t="s">
        <v>495</v>
      </c>
      <c r="K96" s="1" t="s">
        <v>892</v>
      </c>
      <c r="L96" s="1" t="s">
        <v>892</v>
      </c>
      <c r="M96" s="1" t="s">
        <v>496</v>
      </c>
      <c r="N96" s="1" t="s">
        <v>496</v>
      </c>
      <c r="O96" s="1" t="s">
        <v>497</v>
      </c>
      <c r="P96" s="1" t="s">
        <v>498</v>
      </c>
      <c r="Q96" s="1" t="s">
        <v>499</v>
      </c>
      <c r="R96" s="1" t="s">
        <v>893</v>
      </c>
      <c r="S96" s="1" t="s">
        <v>501</v>
      </c>
      <c r="T96" s="1" t="s">
        <v>502</v>
      </c>
      <c r="U96" s="1" t="s">
        <v>503</v>
      </c>
    </row>
    <row r="97" s="1" customFormat="1" spans="1:21">
      <c r="A97" s="3">
        <v>17563476830</v>
      </c>
      <c r="B97" s="1" t="s">
        <v>885</v>
      </c>
      <c r="C97" s="1" t="s">
        <v>894</v>
      </c>
      <c r="D97" s="1" t="s">
        <v>798</v>
      </c>
      <c r="E97" s="1" t="s">
        <v>887</v>
      </c>
      <c r="F97" s="1" t="s">
        <v>560</v>
      </c>
      <c r="G97" s="1" t="s">
        <v>489</v>
      </c>
      <c r="H97" s="1" t="s">
        <v>493</v>
      </c>
      <c r="I97" s="1" t="s">
        <v>895</v>
      </c>
      <c r="J97" s="1" t="s">
        <v>495</v>
      </c>
      <c r="K97" s="1" t="s">
        <v>895</v>
      </c>
      <c r="L97" s="1" t="s">
        <v>895</v>
      </c>
      <c r="M97" s="1" t="s">
        <v>496</v>
      </c>
      <c r="N97" s="1" t="s">
        <v>496</v>
      </c>
      <c r="O97" s="1" t="s">
        <v>497</v>
      </c>
      <c r="P97" s="1" t="s">
        <v>498</v>
      </c>
      <c r="Q97" s="1" t="s">
        <v>499</v>
      </c>
      <c r="R97" s="1" t="s">
        <v>896</v>
      </c>
      <c r="S97" s="1" t="s">
        <v>501</v>
      </c>
      <c r="T97" s="1" t="s">
        <v>502</v>
      </c>
      <c r="U97" s="1" t="s">
        <v>503</v>
      </c>
    </row>
    <row r="98" s="1" customFormat="1" spans="1:21">
      <c r="A98" s="3">
        <v>17539693841</v>
      </c>
      <c r="B98" s="1" t="s">
        <v>897</v>
      </c>
      <c r="C98" s="1" t="s">
        <v>898</v>
      </c>
      <c r="D98" s="1" t="s">
        <v>848</v>
      </c>
      <c r="E98" s="1" t="s">
        <v>899</v>
      </c>
      <c r="F98" s="1" t="s">
        <v>560</v>
      </c>
      <c r="G98" s="1" t="s">
        <v>489</v>
      </c>
      <c r="H98" s="1" t="s">
        <v>493</v>
      </c>
      <c r="I98" s="1" t="s">
        <v>900</v>
      </c>
      <c r="J98" s="1" t="s">
        <v>495</v>
      </c>
      <c r="K98" s="1" t="s">
        <v>900</v>
      </c>
      <c r="L98" s="1" t="s">
        <v>900</v>
      </c>
      <c r="M98" s="1" t="s">
        <v>496</v>
      </c>
      <c r="N98" s="1" t="s">
        <v>496</v>
      </c>
      <c r="O98" s="1" t="s">
        <v>497</v>
      </c>
      <c r="P98" s="1" t="s">
        <v>498</v>
      </c>
      <c r="Q98" s="1" t="s">
        <v>499</v>
      </c>
      <c r="R98" s="1" t="s">
        <v>901</v>
      </c>
      <c r="S98" s="1" t="s">
        <v>501</v>
      </c>
      <c r="T98" s="1" t="s">
        <v>502</v>
      </c>
      <c r="U98" s="1" t="s">
        <v>503</v>
      </c>
    </row>
    <row r="99" s="1" customFormat="1" spans="1:21">
      <c r="A99" s="3">
        <v>17533862202</v>
      </c>
      <c r="B99" s="1" t="s">
        <v>897</v>
      </c>
      <c r="C99" s="1" t="s">
        <v>902</v>
      </c>
      <c r="D99" s="1" t="s">
        <v>848</v>
      </c>
      <c r="E99" s="1" t="s">
        <v>903</v>
      </c>
      <c r="F99" s="1" t="s">
        <v>560</v>
      </c>
      <c r="G99" s="1" t="s">
        <v>489</v>
      </c>
      <c r="H99" s="1" t="s">
        <v>493</v>
      </c>
      <c r="I99" s="1" t="s">
        <v>900</v>
      </c>
      <c r="J99" s="1" t="s">
        <v>495</v>
      </c>
      <c r="K99" s="1" t="s">
        <v>900</v>
      </c>
      <c r="L99" s="1" t="s">
        <v>900</v>
      </c>
      <c r="M99" s="1" t="s">
        <v>496</v>
      </c>
      <c r="N99" s="1" t="s">
        <v>496</v>
      </c>
      <c r="O99" s="1" t="s">
        <v>497</v>
      </c>
      <c r="P99" s="1" t="s">
        <v>498</v>
      </c>
      <c r="Q99" s="1" t="s">
        <v>499</v>
      </c>
      <c r="R99" s="1" t="s">
        <v>904</v>
      </c>
      <c r="S99" s="1" t="s">
        <v>501</v>
      </c>
      <c r="T99" s="1" t="s">
        <v>502</v>
      </c>
      <c r="U99" s="1" t="s">
        <v>503</v>
      </c>
    </row>
    <row r="100" s="1" customFormat="1" spans="1:21">
      <c r="A100" s="3">
        <v>17507678173</v>
      </c>
      <c r="B100" s="1" t="s">
        <v>905</v>
      </c>
      <c r="C100" s="1" t="s">
        <v>906</v>
      </c>
      <c r="D100" s="1" t="s">
        <v>907</v>
      </c>
      <c r="E100" s="1" t="s">
        <v>908</v>
      </c>
      <c r="F100" s="1" t="s">
        <v>654</v>
      </c>
      <c r="G100" s="1" t="s">
        <v>560</v>
      </c>
      <c r="H100" s="1" t="s">
        <v>493</v>
      </c>
      <c r="I100" s="1" t="s">
        <v>909</v>
      </c>
      <c r="J100" s="1" t="s">
        <v>495</v>
      </c>
      <c r="K100" s="1" t="s">
        <v>909</v>
      </c>
      <c r="L100" s="1" t="s">
        <v>909</v>
      </c>
      <c r="M100" s="1" t="s">
        <v>496</v>
      </c>
      <c r="N100" s="1" t="s">
        <v>496</v>
      </c>
      <c r="O100" s="1" t="s">
        <v>497</v>
      </c>
      <c r="P100" s="1" t="s">
        <v>498</v>
      </c>
      <c r="Q100" s="1" t="s">
        <v>499</v>
      </c>
      <c r="R100" s="1" t="s">
        <v>910</v>
      </c>
      <c r="S100" s="1" t="s">
        <v>501</v>
      </c>
      <c r="T100" s="1" t="s">
        <v>502</v>
      </c>
      <c r="U100" s="1" t="s">
        <v>503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2022-04-11T01:36:09Z</dcterms:created>
  <dcterms:modified xsi:type="dcterms:W3CDTF">2022-04-11T01:44:18Z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5A3D46DB30484171A2CD7D37369A470D</vt:lpwstr>
  </property>
  <property fmtid="{D5CDD505-2E9C-101B-9397-08002B2CF9AE}" pid="3" name="KSOProductBuildVer">
    <vt:lpwstr>2052-11.1.0.11365</vt:lpwstr>
  </property>
</Properties>
</file>