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对账!$A$1:$X$54</definedName>
  </definedNames>
  <calcPr calcId="144525"/>
</workbook>
</file>

<file path=xl/sharedStrings.xml><?xml version="1.0" encoding="utf-8"?>
<sst xmlns="http://schemas.openxmlformats.org/spreadsheetml/2006/main" count="1748" uniqueCount="638">
  <si>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</si>
  <si>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</si>
  <si>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</si>
  <si>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</si>
  <si>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</si>
  <si>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</si>
  <si>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</si>
  <si>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</si>
  <si>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</si>
  <si>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</si>
  <si>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</si>
  <si>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</si>
  <si>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</si>
  <si>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</si>
  <si>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</si>
  <si>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</si>
  <si>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</si>
  <si>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</si>
  <si>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</si>
  <si>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</si>
  <si>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</si>
  <si>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</si>
  <si>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</si>
  <si>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</si>
  <si>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</si>
  <si>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17699314079	</t>
  </si>
  <si>
    <t>Ctrip</t>
  </si>
  <si>
    <t>正常</t>
  </si>
  <si>
    <t>[蒙巴萨]城市蓝溪边酒店和套房(CityBlue Creekside Hotel &amp; Suites)(55337370)</t>
  </si>
  <si>
    <t>豪华花园景房&lt;2人入住&gt;&lt;不退款&gt;</t>
  </si>
  <si>
    <t>HKD</t>
  </si>
  <si>
    <t>nwaedom/lucky chinenye</t>
  </si>
  <si>
    <t>CA13030220409HKD</t>
  </si>
  <si>
    <t>未提现</t>
  </si>
  <si>
    <t>携程开票</t>
  </si>
  <si>
    <t xml:space="preserve">	</t>
  </si>
  <si>
    <t xml:space="preserve">acknowledge	</t>
  </si>
  <si>
    <t xml:space="preserve">17706642257	</t>
  </si>
  <si>
    <t>[格雷梅]埃伦贝洞穴酒店(Erenbey Cave Hotel)(55312223)</t>
  </si>
  <si>
    <t>豪华双人床房(山洞)&lt;不退款&gt;&lt;2人入住&gt;</t>
  </si>
  <si>
    <t>Sanwibhuk/Warut</t>
  </si>
  <si>
    <t xml:space="preserve">394205	</t>
  </si>
  <si>
    <t xml:space="preserve">17708391732	</t>
  </si>
  <si>
    <t>[加来]卡莱英式酒店(Brit Hotel Calais)(80331225)</t>
  </si>
  <si>
    <t>双人房&lt;2人入住&gt;&lt;不退款&gt;</t>
  </si>
  <si>
    <t>Kunz/Jurgen</t>
  </si>
  <si>
    <t xml:space="preserve">2481363	</t>
  </si>
  <si>
    <t xml:space="preserve">55-115993-13659	</t>
  </si>
  <si>
    <t xml:space="preserve">17726892558	</t>
  </si>
  <si>
    <t>[巴淡岛]阿斯顿·吉迪恩·巴淡酒店(ASTON Inn Gideon - Batam)(55337050)</t>
  </si>
  <si>
    <t>行政套房&lt;2人入住&gt;&lt;不退款&gt;</t>
  </si>
  <si>
    <t>Pan/Vincent,Mursyidin/M</t>
  </si>
  <si>
    <t>取消</t>
  </si>
  <si>
    <t xml:space="preserve">17760570799	</t>
  </si>
  <si>
    <t>[大西洋城]凯撒大西洋城娱乐场度假酒店(Caesars Atlantic City Hotel &amp; Casino)(55932525)</t>
  </si>
  <si>
    <t>Forum Tower Deluxe Two Double Bed Room Non-Smoking&lt;不退款&gt;&lt;2人入住&gt;</t>
  </si>
  <si>
    <t>Bowers/Tara</t>
  </si>
  <si>
    <t xml:space="preserve">CACIp1wNTG	</t>
  </si>
  <si>
    <t xml:space="preserve">17760959150	</t>
  </si>
  <si>
    <t>[null](77372166)</t>
  </si>
  <si>
    <t xml:space="preserve">17762690306	</t>
  </si>
  <si>
    <t>[科特布斯]林德纳会议酒店(Lindner Congress Hotel)(89918638)</t>
  </si>
  <si>
    <t>头等双人床房&lt;2人入住&gt;&lt;不退款&gt;</t>
  </si>
  <si>
    <t>Avetisyan/levon</t>
  </si>
  <si>
    <t xml:space="preserve">648570444	</t>
  </si>
  <si>
    <t xml:space="preserve">17763040813	</t>
  </si>
  <si>
    <t>[棉兰]棉兰帕曼酒店(Favehotel S. Parman Medan)(55768350)</t>
  </si>
  <si>
    <t>高级房&lt;2人入住&gt;&lt;不退款&gt;&lt;早餐&gt;</t>
  </si>
  <si>
    <t>Br Tarigan/Christina Margaretha</t>
  </si>
  <si>
    <t xml:space="preserve">2498177	</t>
  </si>
  <si>
    <t xml:space="preserve">17763365849	</t>
  </si>
  <si>
    <t>[迈阿密海滩]南海滩W度假村(W South Beach)(70391600)</t>
  </si>
  <si>
    <t>海景特大床工作室套房带阳台（超赞的）&lt;不退款&gt;&lt;2人入住&gt;</t>
  </si>
  <si>
    <t>Bronner/Kristopher</t>
  </si>
  <si>
    <t xml:space="preserve">95957504	</t>
  </si>
  <si>
    <t xml:space="preserve">17763444957	</t>
  </si>
  <si>
    <t>[null](89917056)</t>
  </si>
  <si>
    <t xml:space="preserve">17763984576	</t>
  </si>
  <si>
    <t>[吉隆坡]吉隆坡嘉利堡酒店(Hotel Caliber Kuala Lumpur)(90401415)</t>
  </si>
  <si>
    <t>高级房间&lt;2人入住&gt;&lt;不退款&gt;</t>
  </si>
  <si>
    <t>rahmad/aishah</t>
  </si>
  <si>
    <t xml:space="preserve">17768761484	</t>
  </si>
  <si>
    <t>[胡志明市]西贡中心铂尔曼酒店(Pullman Saigon Centre)(55270481)</t>
  </si>
  <si>
    <t>高级特大床房&lt;不退款&gt;&lt;2人入住&gt;</t>
  </si>
  <si>
    <t>XIAO/XIONG</t>
  </si>
  <si>
    <t xml:space="preserve">7489WD4528	</t>
  </si>
  <si>
    <t xml:space="preserve">17768897954	</t>
  </si>
  <si>
    <t>[弗雷斯诺]大学广场酒店(University Square Hotel)(69451795)</t>
  </si>
  <si>
    <t>豪华特大床房&lt;不退款&gt;&lt;2人入住&gt;</t>
  </si>
  <si>
    <t>casto/Kimberly kana</t>
  </si>
  <si>
    <t xml:space="preserve">1920657506	</t>
  </si>
  <si>
    <t xml:space="preserve">17159513651	</t>
  </si>
  <si>
    <t>[迪拜]迪拜 JW 万豪侯爵酒店(JW Marriott Marquis Hotel Dubai)(68026116)</t>
  </si>
  <si>
    <t>Dmitrieva/Elena</t>
  </si>
  <si>
    <t>CA13030220410HKD</t>
  </si>
  <si>
    <t xml:space="preserve">2384904	</t>
  </si>
  <si>
    <t xml:space="preserve">96314268	</t>
  </si>
  <si>
    <t>退单</t>
  </si>
  <si>
    <t xml:space="preserve">17657120014	</t>
  </si>
  <si>
    <t>[檀香山]克罗克斯酒店(Hotel La Croix)(70395180)</t>
  </si>
  <si>
    <t>白银两张大床房&lt;不退款&gt;&lt;2人入住&gt;</t>
  </si>
  <si>
    <t>LI/CHANGHUA,Chen/Rui</t>
  </si>
  <si>
    <t xml:space="preserve">679039344	</t>
  </si>
  <si>
    <t xml:space="preserve">17678120915	</t>
  </si>
  <si>
    <t>[芝加哥]芝加哥河北凡德酒店(Found Hotel Chicago River North)(55280567)</t>
  </si>
  <si>
    <t>Bunk Bed Room, Two Twin Beds&lt;2人入住&gt;&lt;不退款&gt;</t>
  </si>
  <si>
    <t>CHERIGUENE/Betty</t>
  </si>
  <si>
    <t xml:space="preserve">EXP-1911306138	</t>
  </si>
  <si>
    <t xml:space="preserve">17735182486	</t>
  </si>
  <si>
    <t>[巴黎]巴黎香榭丽舍克莱夫酒店-- 克雷斯特精选(La Clef Champs-Élysées Paris by The Crest Collection)(55932691)</t>
  </si>
  <si>
    <t>巴黎复式房（带露台）&lt;2人入住&gt;&lt;不退款&gt;</t>
  </si>
  <si>
    <t>YI/BING</t>
  </si>
  <si>
    <t xml:space="preserve">2489105	</t>
  </si>
  <si>
    <t xml:space="preserve">4264SC011579	</t>
  </si>
  <si>
    <t xml:space="preserve">17754097336	</t>
  </si>
  <si>
    <t>[圣塞瓦斯蒂安]阿利马酒店(Hotel Arima &amp; Spa)(55329421)</t>
  </si>
  <si>
    <t>标准房&lt;2人入住&gt;&lt;不退款&gt;</t>
  </si>
  <si>
    <t>Gong/Feng</t>
  </si>
  <si>
    <t xml:space="preserve">2495605	</t>
  </si>
  <si>
    <t xml:space="preserve">17761109566	</t>
  </si>
  <si>
    <t>[普罗维登斯]普罗维登斯毕业生酒店(Graduate Providence)(60480378)</t>
  </si>
  <si>
    <t>普通套房, 多张床&lt;2人入住&gt;&lt;不退款&gt;</t>
  </si>
  <si>
    <t>Sheehan/Claire</t>
  </si>
  <si>
    <t xml:space="preserve">79757SC103835	</t>
  </si>
  <si>
    <t xml:space="preserve">17761209674	</t>
  </si>
  <si>
    <t>[伯明翰]伯明翰市中心阿德吉奥公寓式酒店(Aparthotel Adagio Birmingham City Centre)(55639622)</t>
  </si>
  <si>
    <t>双人床一室房&lt;不退款&gt;&lt;2人入住&gt;</t>
  </si>
  <si>
    <t>Pearce/Bryony</t>
  </si>
  <si>
    <t xml:space="preserve">2496919	</t>
  </si>
  <si>
    <t xml:space="preserve">2204050538	</t>
  </si>
  <si>
    <t xml:space="preserve">17761636994	</t>
  </si>
  <si>
    <t>[多哈]多哈市中心马奎斯万豪酒店(Marriott Marquis City Center Doha Hotel)(55290544)</t>
  </si>
  <si>
    <t>豪华客房, 1 张特大床&lt;2人入住&gt;&lt;不退款&gt;</t>
  </si>
  <si>
    <t>Jolker/Esther Anne Marie</t>
  </si>
  <si>
    <t xml:space="preserve">94279941	</t>
  </si>
  <si>
    <t xml:space="preserve">17762656845	</t>
  </si>
  <si>
    <t>[斯河畔圣多班]迪耶佩巴拉丁斯尼希尔酒店(Initial by Balladins Dieppe)(90369577)</t>
  </si>
  <si>
    <t>双人间&lt;2人入住&gt;&lt;不退款&gt;</t>
  </si>
  <si>
    <t>weyer/pascale</t>
  </si>
  <si>
    <t xml:space="preserve">17762782160	</t>
  </si>
  <si>
    <t>[马里布]马里布乡村酒店(Malibu Country Inn)(89917997)</t>
  </si>
  <si>
    <t>海景客房&lt;2人入住&gt;&lt;不退款&gt;</t>
  </si>
  <si>
    <t>ABBAS/KHALED</t>
  </si>
  <si>
    <t xml:space="preserve">6312624b98f8b91b3	</t>
  </si>
  <si>
    <t xml:space="preserve">17763045357	</t>
  </si>
  <si>
    <t>[芝加哥]芝加哥瑞士酒店(Swissôtel Chicago)(60513972)</t>
  </si>
  <si>
    <t>城景经典特大床房&lt;2人入住&gt;&lt;不退款&gt;</t>
  </si>
  <si>
    <t>Narasaki/Kurumi</t>
  </si>
  <si>
    <t xml:space="preserve">17769156172	</t>
  </si>
  <si>
    <t>[null](89916699)</t>
  </si>
  <si>
    <t xml:space="preserve">17769438871	</t>
  </si>
  <si>
    <t>[旧金山]安德鲁斯酒店(Andrews Hotel)(55380436)</t>
  </si>
  <si>
    <t>舒适大号床房&lt;2人入住&gt;&lt;不退款&gt;</t>
  </si>
  <si>
    <t>LI/RUOQI,JI/DANCHEN</t>
  </si>
  <si>
    <t xml:space="preserve">76049385	</t>
  </si>
  <si>
    <t xml:space="preserve">17769772153	</t>
  </si>
  <si>
    <t>[洛杉矶]洛杉矶 - 洛杉矶国际机场假日酒店(Holiday Inn Los Angeles - LAX Airport, an Ihg Hotel)(55861947)</t>
  </si>
  <si>
    <t>特大床房&lt;不退款&gt;&lt;2人入住&gt;</t>
  </si>
  <si>
    <t>Childress/Torlando</t>
  </si>
  <si>
    <t xml:space="preserve">2499466	</t>
  </si>
  <si>
    <t xml:space="preserve">42099889	</t>
  </si>
  <si>
    <t xml:space="preserve">17769972284	</t>
  </si>
  <si>
    <t>[吉隆坡]吉隆坡弗拉斯尔商业园区戴斯套房酒店(Days Hotel &amp; Suites by Wyndham Fraser Business Park Kuala Lumpur)(77366173)</t>
  </si>
  <si>
    <t>豪华房/商务特大床房&lt;不退款&gt;&lt;2人入住&gt;</t>
  </si>
  <si>
    <t>Gill/Sarinder</t>
  </si>
  <si>
    <t xml:space="preserve">17770210805	</t>
  </si>
  <si>
    <t>[新山]新山希尔顿逸林酒店(Doubletree by Hilton Johor Bahru)(55491770)</t>
  </si>
  <si>
    <t>Ling/Kuohooi</t>
  </si>
  <si>
    <t xml:space="preserve">2499763	</t>
  </si>
  <si>
    <t xml:space="preserve">3253756150;246179112	</t>
  </si>
  <si>
    <t xml:space="preserve">17770237259	</t>
  </si>
  <si>
    <t>[里士满]列治文温哥华机场假日酒店(Holiday Inn Vancouver Airport Richmond, an Ihg Hotel)(55426357)</t>
  </si>
  <si>
    <t>大号床房&lt;2人入住&gt;&lt;不退款&gt;</t>
  </si>
  <si>
    <t>Huang/Yi</t>
  </si>
  <si>
    <t xml:space="preserve">2499778	</t>
  </si>
  <si>
    <t xml:space="preserve">44461953	</t>
  </si>
  <si>
    <t xml:space="preserve">17770490877	</t>
  </si>
  <si>
    <t>[弗朗斯地区鲁瓦西]阿克蒂苏尔斯施坦丁套房酒店(Standing Hotel Suites by Actisource)(56128364)</t>
  </si>
  <si>
    <t>精致套房&lt;不退款&gt;&lt;2人入住&gt;</t>
  </si>
  <si>
    <t>BEN ALI/Brahim</t>
  </si>
  <si>
    <t xml:space="preserve">2499968	</t>
  </si>
  <si>
    <t xml:space="preserve">17771092514	</t>
  </si>
  <si>
    <t>[吉隆坡]城市中心酒店(City Central Hotel)(55626402)</t>
  </si>
  <si>
    <t>豪华大床房&lt;2人入住&gt;&lt;不退款&gt;</t>
  </si>
  <si>
    <t>syed abdul rahman/syarifah mariatul qibtiah</t>
  </si>
  <si>
    <t xml:space="preserve">17771119908	</t>
  </si>
  <si>
    <t xml:space="preserve">17771259252	</t>
  </si>
  <si>
    <t>[安曼]安曼罗塔纳酒店(Amman Rotana)(55321064)</t>
  </si>
  <si>
    <t>经典客房(双人床或双床)&lt;2人入住&gt;&lt;不退款&gt;</t>
  </si>
  <si>
    <t>OMAR/ALI</t>
  </si>
  <si>
    <t xml:space="preserve">16513353821	</t>
  </si>
  <si>
    <t>[拉斯维加斯]拉斯维加斯威尼斯人—帕拉佐皇宫度假酒店(The Palazzo at The Venetian®)(55426442)</t>
  </si>
  <si>
    <t>奢华特大床套房&lt;不退款&gt;&lt;2人入住&gt;</t>
  </si>
  <si>
    <t>Lafitte/Victor</t>
  </si>
  <si>
    <t>CA13030220411HKD</t>
  </si>
  <si>
    <t xml:space="preserve">17113737035	</t>
  </si>
  <si>
    <t>[棕榈泉]玛格丽特维尔棕榈泉酒店度假村(Margaritaville Resort Palm Springs)(55290198)</t>
  </si>
  <si>
    <t>2张大床房&lt;不退款&gt;&lt;2人入住&gt;</t>
  </si>
  <si>
    <t>Foster Rust/Morgan</t>
  </si>
  <si>
    <t xml:space="preserve">31766SC152216	</t>
  </si>
  <si>
    <t xml:space="preserve">17679233799	</t>
  </si>
  <si>
    <t>[卡萨诺韦]米兰玛律本萨机场智选假日酒店(Holiday Inn Express Milan - Malpensa Airport, an Ihg Hotel)(55414334)</t>
  </si>
  <si>
    <t>客房(大床)&lt;2人入住&gt;&lt;不退款&gt;&lt;早餐&gt;</t>
  </si>
  <si>
    <t>Rognini/Renzo,Chevrier/Deanna</t>
  </si>
  <si>
    <t xml:space="preserve">17717777138	</t>
  </si>
  <si>
    <t>[迪拜]迪拜互联网城智选假日酒店(Holiday Inn Express Dubai Internet City)(55299208)</t>
  </si>
  <si>
    <t>客房&lt;2人入住&gt;&lt;不退款&gt;&lt;早餐&gt;</t>
  </si>
  <si>
    <t>Levkovich/Nicholas</t>
  </si>
  <si>
    <t xml:space="preserve">4355858	</t>
  </si>
  <si>
    <t xml:space="preserve">17735476842	</t>
  </si>
  <si>
    <t>[巴达洛纳]圣阿德里雅辞屋塔酒店(Hotel Ciutat de Sant Adria)(90353803)</t>
  </si>
  <si>
    <t>双人床房&lt;2人入住&gt;&lt;不退款&gt;</t>
  </si>
  <si>
    <t>Moholdt/Martine,Ramsfjell/Froy</t>
  </si>
  <si>
    <t xml:space="preserve">17754335040	</t>
  </si>
  <si>
    <t>一居室公寓&lt;2人入住&gt;&lt;不退款&gt;</t>
  </si>
  <si>
    <t xml:space="preserve">2495739	</t>
  </si>
  <si>
    <t xml:space="preserve">4264SC011683	</t>
  </si>
  <si>
    <t xml:space="preserve">17760391346	</t>
  </si>
  <si>
    <t>[曼谷]诺富特暹罗广场酒店 (SHA Plus+)(Novotel Bangkok on Siam Square (SHA Plus+))(55320613)</t>
  </si>
  <si>
    <t>高级房, 2 张单人床&lt;2人入住&gt;&lt;不退款&gt;&lt;早餐&gt;</t>
  </si>
  <si>
    <t>LIU/HAI</t>
  </si>
  <si>
    <t xml:space="preserve">2496373	</t>
  </si>
  <si>
    <t xml:space="preserve">1031WD6660	</t>
  </si>
  <si>
    <t xml:space="preserve">17760404841	</t>
  </si>
  <si>
    <t>[玛丽亚温泉市]达芬奇酒店(Hotel DaVinci)(89917336)</t>
  </si>
  <si>
    <t>高级双人房&lt;2人入住&gt;&lt;不退款&gt;&lt;早餐&gt;</t>
  </si>
  <si>
    <t>Kolb/Bodo</t>
  </si>
  <si>
    <t xml:space="preserve">61559586	</t>
  </si>
  <si>
    <t xml:space="preserve">17762653760	</t>
  </si>
  <si>
    <t>[维琴察]SHG维琴察德拉威乐酒店(SHG Hotel de la Ville Vicenza)(55299447)</t>
  </si>
  <si>
    <t>经典房&lt;2人入住&gt;&lt;不退款&gt;</t>
  </si>
  <si>
    <t>Paccagnella/Luisa</t>
  </si>
  <si>
    <t xml:space="preserve">2497869	</t>
  </si>
  <si>
    <t xml:space="preserve">17768820749	</t>
  </si>
  <si>
    <t>[伦敦城]伦敦阿佩克斯顶点寺苑酒店(Apex Temple Court Hotel London)(55560501)</t>
  </si>
  <si>
    <t>城市客房&lt;2人入住&gt;&lt;不退款&gt;</t>
  </si>
  <si>
    <t>Oregan/Marian</t>
  </si>
  <si>
    <t xml:space="preserve">3SKTGK612	</t>
  </si>
  <si>
    <t xml:space="preserve">17770401811	</t>
  </si>
  <si>
    <t>[雅加达]波普！克拉帕加丁酒店(Pop! Hotel Kelapa Gading)(55831944)</t>
  </si>
  <si>
    <t>流行房&lt;早餐&gt;&lt;不退款&gt;&lt;2人入住&gt;</t>
  </si>
  <si>
    <t>MIKO/YUMIKO Koe</t>
  </si>
  <si>
    <t xml:space="preserve">17770404518	</t>
  </si>
  <si>
    <t>[肯辛顿-切尔西区]伦敦肯辛顿公园豪华酒店(Park Grand London Kensington)(55299702)</t>
  </si>
  <si>
    <t>高级双人床房&lt;2人入住&gt;&lt;不退款&gt;</t>
  </si>
  <si>
    <t>Saltzman/Sadie Mae</t>
  </si>
  <si>
    <t xml:space="preserve">2499899	</t>
  </si>
  <si>
    <t xml:space="preserve">Acknowledged	</t>
  </si>
  <si>
    <t xml:space="preserve">17771530942	</t>
  </si>
  <si>
    <t>[东伦敦]东伦敦ICC普瑞米尔酒店(Premier Hotel East London ICC)(89929314)</t>
  </si>
  <si>
    <t>标准房, 1 张大床&lt;2人入住&gt;&lt;不退款&gt;</t>
  </si>
  <si>
    <t>Shambo/Moses Tanyaradzwa</t>
  </si>
  <si>
    <t xml:space="preserve">2500750	</t>
  </si>
  <si>
    <t xml:space="preserve">107387392	</t>
  </si>
  <si>
    <t xml:space="preserve">17771537268	</t>
  </si>
  <si>
    <t>[圣巴巴拉]布里萨斯德尔马海滩酒店(Brisas Del Mar Inn at The Beach)(55779383)</t>
  </si>
  <si>
    <t>标准房, 1 张特大床&lt;2人入住&gt;&lt;不退款&gt;&lt;早餐&gt;</t>
  </si>
  <si>
    <t>Zheng/lufang</t>
  </si>
  <si>
    <t xml:space="preserve">45813	</t>
  </si>
  <si>
    <t xml:space="preserve">17771892692	</t>
  </si>
  <si>
    <t>[Tejgaon Circle]市民宾馆(Civic Inn)(90364133)</t>
  </si>
  <si>
    <t>豪华双人房&lt;2人入住&gt;&lt;不退款&gt;&lt;早餐&gt;</t>
  </si>
  <si>
    <t>Dhakad/Vishal</t>
  </si>
  <si>
    <t xml:space="preserve">Confirmed on mobile app	</t>
  </si>
  <si>
    <t xml:space="preserve">17772390503	</t>
  </si>
  <si>
    <t>[卡加延德奥罗]卡加延德奥罗乡村酒店(Country Village Hotel Cagayan)(55478451)</t>
  </si>
  <si>
    <t>双床房&lt;2人入住&gt;&lt;不退款&gt;</t>
  </si>
  <si>
    <t>Canete/Al lyncoln</t>
  </si>
  <si>
    <t xml:space="preserve">14078971	</t>
  </si>
  <si>
    <t xml:space="preserve">17772568804	</t>
  </si>
  <si>
    <t>[哥德堡]阿瓦隆酒店(Avalon Hotel)(55920085)</t>
  </si>
  <si>
    <t>高级房&lt;2人入住&gt;&lt;不退款&gt;</t>
  </si>
  <si>
    <t>Granath/Anders</t>
  </si>
  <si>
    <t xml:space="preserve">2501650	</t>
  </si>
  <si>
    <t xml:space="preserve">17772686837	</t>
  </si>
  <si>
    <t>[伊斯坦布尔]伊斯坦布尔克孜亚塔吉希尔顿酒店(Hilton Istanbul Kozyatagi)(55281395)</t>
  </si>
  <si>
    <t>IPEKDOKUYAN/EMIN ALI</t>
  </si>
  <si>
    <t xml:space="preserve">17772809721	</t>
  </si>
  <si>
    <t>[曼谷]乔许酒店(Josh Hotel)(55543086)</t>
  </si>
  <si>
    <t>豪华房&lt;2人入住&gt;&lt;不退款&gt;</t>
  </si>
  <si>
    <t>THONGLOR/SURAWUT</t>
  </si>
  <si>
    <t>，</t>
  </si>
  <si>
    <t>128947 HKD</t>
  </si>
  <si>
    <t>A220411103731481</t>
  </si>
  <si>
    <t>总计：128947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</si>
  <si>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</si>
  <si>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</si>
  <si>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</si>
  <si>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</si>
  <si>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</si>
  <si>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</si>
  <si>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</si>
  <si>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</si>
  <si>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</si>
  <si>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</si>
  <si>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</si>
  <si>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</si>
  <si>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</si>
  <si>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</si>
  <si>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</si>
  <si>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</si>
  <si>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</si>
  <si>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</si>
  <si>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2022-04-07</t>
  </si>
  <si>
    <t>2501829</t>
  </si>
  <si>
    <t>乔希酒店</t>
  </si>
  <si>
    <t>THONGLOR SURAWUT</t>
  </si>
  <si>
    <t>2022-04-08</t>
  </si>
  <si>
    <t>退房日周结</t>
  </si>
  <si>
    <t>313.74</t>
  </si>
  <si>
    <t>386.00</t>
  </si>
  <si>
    <t>0</t>
  </si>
  <si>
    <t>0.00</t>
  </si>
  <si>
    <t>携程汇智国际直连</t>
  </si>
  <si>
    <t>925</t>
  </si>
  <si>
    <t>2022-04-07 18:28:04</t>
  </si>
  <si>
    <t>否</t>
  </si>
  <si>
    <t>汇智国际旅游发展有限公司</t>
  </si>
  <si>
    <t>直连</t>
  </si>
  <si>
    <t>2501743</t>
  </si>
  <si>
    <t>伊斯坦布尔克孜亚塔吉希尔顿酒店</t>
  </si>
  <si>
    <t>IPEKDOKUYAN EMIN ALI</t>
  </si>
  <si>
    <t>481.99</t>
  </si>
  <si>
    <t>593.00</t>
  </si>
  <si>
    <t>2022-04-07 17:27:47</t>
  </si>
  <si>
    <t>2501650</t>
  </si>
  <si>
    <t>阿瓦隆酒店</t>
  </si>
  <si>
    <t>Granath Anders</t>
  </si>
  <si>
    <t>1012.75</t>
  </si>
  <si>
    <t>1246.00</t>
  </si>
  <si>
    <t>2022-04-07 16:44:41</t>
  </si>
  <si>
    <t>2501512</t>
  </si>
  <si>
    <t>乡村酒店</t>
  </si>
  <si>
    <t>Canete Al lyncoln</t>
  </si>
  <si>
    <t>208.89</t>
  </si>
  <si>
    <t>257.00</t>
  </si>
  <si>
    <t>2022-04-07 15:14:43</t>
  </si>
  <si>
    <t>2501096</t>
  </si>
  <si>
    <t>奇韦克旅馆</t>
  </si>
  <si>
    <t>Dhakad Vishal</t>
  </si>
  <si>
    <t>238.96</t>
  </si>
  <si>
    <t>294.00</t>
  </si>
  <si>
    <t>2022-04-07 11:17:01</t>
  </si>
  <si>
    <t>2500754</t>
  </si>
  <si>
    <t>布里萨斯德尔马海滩酒店</t>
  </si>
  <si>
    <t>Zheng lufang</t>
  </si>
  <si>
    <t>3704.74</t>
  </si>
  <si>
    <t>4558.00</t>
  </si>
  <si>
    <t>2022-04-07 02:52:35</t>
  </si>
  <si>
    <t>2500750</t>
  </si>
  <si>
    <t xml:space="preserve">东伦敦ICC普瑞米尔酒店  </t>
  </si>
  <si>
    <t>Shambo Moses Tanyaradzwa</t>
  </si>
  <si>
    <t>496.62</t>
  </si>
  <si>
    <t>611.00</t>
  </si>
  <si>
    <t>2022-04-07 02:37:42</t>
  </si>
  <si>
    <t>2022-04-06</t>
  </si>
  <si>
    <t>2500573</t>
  </si>
  <si>
    <t>安曼罗塔纳酒店</t>
  </si>
  <si>
    <t>OMAR ALI</t>
  </si>
  <si>
    <t>938.31</t>
  </si>
  <si>
    <t>1153.00</t>
  </si>
  <si>
    <t>2022-04-06 22:24:52</t>
  </si>
  <si>
    <t>2500497</t>
  </si>
  <si>
    <t>吉隆坡卡利伯酒店</t>
  </si>
  <si>
    <t>rahmad aishah</t>
  </si>
  <si>
    <t>143.23</t>
  </si>
  <si>
    <t>176.00</t>
  </si>
  <si>
    <t>2022-04-06 21:25:10</t>
  </si>
  <si>
    <t>2500465</t>
  </si>
  <si>
    <t>城市中心酒店</t>
  </si>
  <si>
    <t>syed abdul rahman syarifah mariatul qibtiah</t>
  </si>
  <si>
    <t>69.17</t>
  </si>
  <si>
    <t>85.00</t>
  </si>
  <si>
    <t>2022-04-06 21:06:22</t>
  </si>
  <si>
    <t>2499968</t>
  </si>
  <si>
    <t>阿克缇索尔斯声誉优良套房酒店</t>
  </si>
  <si>
    <t>BEN ALI Brahim</t>
  </si>
  <si>
    <t>342.61</t>
  </si>
  <si>
    <t>421.00</t>
  </si>
  <si>
    <t>2022-04-06 16:26:07</t>
  </si>
  <si>
    <t>2499899</t>
  </si>
  <si>
    <t>伦敦肯辛顿公园豪华酒店</t>
  </si>
  <si>
    <t>Saltzman Sadie Mae</t>
  </si>
  <si>
    <t>860.19</t>
  </si>
  <si>
    <t>1057.00</t>
  </si>
  <si>
    <t>2022-04-06 15:47:20</t>
  </si>
  <si>
    <t>2499887</t>
  </si>
  <si>
    <t>波普！克拉帕加丁酒店</t>
  </si>
  <si>
    <t>MIKO YUMIKO Koe</t>
  </si>
  <si>
    <t>309.24</t>
  </si>
  <si>
    <t>380.00</t>
  </si>
  <si>
    <t>2022-04-06 15:32:39</t>
  </si>
  <si>
    <t>2499778</t>
  </si>
  <si>
    <t>里士满温哥华机场假日酒店</t>
  </si>
  <si>
    <t>Huang Yi</t>
  </si>
  <si>
    <t>935.06</t>
  </si>
  <si>
    <t>1149.00</t>
  </si>
  <si>
    <t>2022-04-07 10:19:08</t>
  </si>
  <si>
    <t>2499763</t>
  </si>
  <si>
    <t>新山希尔顿逸林酒店</t>
  </si>
  <si>
    <t>Ling Kuohooi</t>
  </si>
  <si>
    <t>441.89</t>
  </si>
  <si>
    <t>543.00</t>
  </si>
  <si>
    <t>2022-04-06 13:50:45</t>
  </si>
  <si>
    <t>2499607</t>
  </si>
  <si>
    <t>吉隆坡弗拉斯尔商业园区戴斯套房酒店</t>
  </si>
  <si>
    <t>Gill Sarinder</t>
  </si>
  <si>
    <t>179.85</t>
  </si>
  <si>
    <t>221.00</t>
  </si>
  <si>
    <t>2022-04-06 12:02:44</t>
  </si>
  <si>
    <t>2499466</t>
  </si>
  <si>
    <t>洛杉矶 - 洛杉矶国际机场假日酒店</t>
  </si>
  <si>
    <t>Childress Torlando</t>
  </si>
  <si>
    <t>764.97</t>
  </si>
  <si>
    <t>940.00</t>
  </si>
  <si>
    <t>2022-04-06 10:33:57</t>
  </si>
  <si>
    <t>2499254</t>
  </si>
  <si>
    <t>安德鲁斯酒店</t>
  </si>
  <si>
    <t>LI RUOQI,JI DANCHEN</t>
  </si>
  <si>
    <t>740.56</t>
  </si>
  <si>
    <t>910.00</t>
  </si>
  <si>
    <t>2022-04-06 05:22:34</t>
  </si>
  <si>
    <t>2499141</t>
  </si>
  <si>
    <t>伊斯坦布尔机场杜鲁苏俱乐部酒店</t>
  </si>
  <si>
    <t>MUSIN BULAT</t>
  </si>
  <si>
    <t>143.21</t>
  </si>
  <si>
    <t>2022-04-06 00:23:36</t>
  </si>
  <si>
    <t>2022-04-05</t>
  </si>
  <si>
    <t>2499067</t>
  </si>
  <si>
    <t>大学广场酒店</t>
  </si>
  <si>
    <t>casto Kimberly kana</t>
  </si>
  <si>
    <t>432.89</t>
  </si>
  <si>
    <t>532.00</t>
  </si>
  <si>
    <t>2022-04-05 22:45:12</t>
  </si>
  <si>
    <t>2499051</t>
  </si>
  <si>
    <t>阿佩克斯顶点寺苑酒店</t>
  </si>
  <si>
    <t>Oregan Marian</t>
  </si>
  <si>
    <t>1994.38</t>
  </si>
  <si>
    <t>2451.00</t>
  </si>
  <si>
    <t>2022-04-05 22:33:51</t>
  </si>
  <si>
    <t>2499026</t>
  </si>
  <si>
    <t>西贡中心铂尔曼酒店</t>
  </si>
  <si>
    <t>XIAO XIONG</t>
  </si>
  <si>
    <t>484.97</t>
  </si>
  <si>
    <t>596.00</t>
  </si>
  <si>
    <t>2022-04-05 22:17:32</t>
  </si>
  <si>
    <t>2498905</t>
  </si>
  <si>
    <t>2022-04-05 20:51:33</t>
  </si>
  <si>
    <t>2498453</t>
  </si>
  <si>
    <t>迪拜朱美拉湖塔楼瑞享酒店</t>
  </si>
  <si>
    <t>Knierim Christian</t>
  </si>
  <si>
    <t>687.58</t>
  </si>
  <si>
    <t>845.00</t>
  </si>
  <si>
    <t>2022-04-05 15:29:38</t>
  </si>
  <si>
    <t>2498389</t>
  </si>
  <si>
    <t>南海滩W度假村</t>
  </si>
  <si>
    <t>Bronner Kristopher</t>
  </si>
  <si>
    <t>4911.49</t>
  </si>
  <si>
    <t>6036.00</t>
  </si>
  <si>
    <t>2022-04-05 14:44:04</t>
  </si>
  <si>
    <t>2498179</t>
  </si>
  <si>
    <t>芝加哥瑞士酒店</t>
  </si>
  <si>
    <t>Narasaki Kurumi</t>
  </si>
  <si>
    <t>758.37</t>
  </si>
  <si>
    <t>932.00</t>
  </si>
  <si>
    <t>2022-04-05 11:55:01</t>
  </si>
  <si>
    <t>2498177</t>
  </si>
  <si>
    <t>棉兰帕曼酒店</t>
  </si>
  <si>
    <t>Br Tarigan Christina Margaretha</t>
  </si>
  <si>
    <t>129.38</t>
  </si>
  <si>
    <t>159.00</t>
  </si>
  <si>
    <t>2022-04-05 11:52:35</t>
  </si>
  <si>
    <t>2497987</t>
  </si>
  <si>
    <t>马里布乡村酒店</t>
  </si>
  <si>
    <t>ABBAS KHALED</t>
  </si>
  <si>
    <t>2721.01</t>
  </si>
  <si>
    <t>3344.00</t>
  </si>
  <si>
    <t>2022-04-05 11:53:54</t>
  </si>
  <si>
    <t>2497910</t>
  </si>
  <si>
    <t>科特布斯林德纳国会酒店</t>
  </si>
  <si>
    <t>Avetisyan levon</t>
  </si>
  <si>
    <t>398.71</t>
  </si>
  <si>
    <t>490.00</t>
  </si>
  <si>
    <t>2022-04-05 06:51:47</t>
  </si>
  <si>
    <t>2497872</t>
  </si>
  <si>
    <t>迪耶普巴拉丁斯酒店</t>
  </si>
  <si>
    <t>weyer pascale</t>
  </si>
  <si>
    <t>297.00</t>
  </si>
  <si>
    <t>365.00</t>
  </si>
  <si>
    <t>2022-04-05 04:02:17</t>
  </si>
  <si>
    <t>2497869</t>
  </si>
  <si>
    <t>维琴察德拉威乐酒店</t>
  </si>
  <si>
    <t>Paccagnella Luisa</t>
  </si>
  <si>
    <t>371.05</t>
  </si>
  <si>
    <t>456.00</t>
  </si>
  <si>
    <t>2022-04-05 03:45:45</t>
  </si>
  <si>
    <t>2022-04-04</t>
  </si>
  <si>
    <t>2497223</t>
  </si>
  <si>
    <t>多哈市中心马奎斯万豪酒店</t>
  </si>
  <si>
    <t>Jolker Esther Anne Marie</t>
  </si>
  <si>
    <t>2880.14</t>
  </si>
  <si>
    <t>3540.00</t>
  </si>
  <si>
    <t>2022-04-04 17:08:32</t>
  </si>
  <si>
    <t>2496919</t>
  </si>
  <si>
    <t>伯明翰市中心阿德吉奥公寓式酒店</t>
  </si>
  <si>
    <t>Pearce Bryony</t>
  </si>
  <si>
    <t>1838.74</t>
  </si>
  <si>
    <t>2260.00</t>
  </si>
  <si>
    <t>2022-04-04 13:38:04</t>
  </si>
  <si>
    <t>2496847</t>
  </si>
  <si>
    <t>普罗维登斯毕业生酒店</t>
  </si>
  <si>
    <t>Sheehan Claire</t>
  </si>
  <si>
    <t>1279.79</t>
  </si>
  <si>
    <t>1573.00</t>
  </si>
  <si>
    <t>2022-04-04 12:54:30</t>
  </si>
  <si>
    <t>2496759</t>
  </si>
  <si>
    <t>新加坡旅行者酒店</t>
  </si>
  <si>
    <t>CHEN DANIEL DAO CHENG</t>
  </si>
  <si>
    <t>925.06</t>
  </si>
  <si>
    <t>1137.00</t>
  </si>
  <si>
    <t>2022-04-04 11:57:46</t>
  </si>
  <si>
    <t>2496452</t>
  </si>
  <si>
    <t>凯撒大西洋城赌场度假酒店</t>
  </si>
  <si>
    <t>Bowers Tara</t>
  </si>
  <si>
    <t>414.94</t>
  </si>
  <si>
    <t>510.00</t>
  </si>
  <si>
    <t>2022-04-04 03:30:34</t>
  </si>
  <si>
    <t>2496382</t>
  </si>
  <si>
    <t>达芬奇酒店</t>
  </si>
  <si>
    <t>Kolb Bodo</t>
  </si>
  <si>
    <t>335.20</t>
  </si>
  <si>
    <t>412.00</t>
  </si>
  <si>
    <t>2022-04-04 00:25:34</t>
  </si>
  <si>
    <t>2022-04-03</t>
  </si>
  <si>
    <t>2496373</t>
  </si>
  <si>
    <t>诺富特暹罗广场酒店 (SHA Plus+)</t>
  </si>
  <si>
    <t>LIU HAI</t>
  </si>
  <si>
    <t>318.12</t>
  </si>
  <si>
    <t>391.00</t>
  </si>
  <si>
    <t>2022-04-03 23:58:23</t>
  </si>
  <si>
    <t>2495739</t>
  </si>
  <si>
    <t>克莱夫香榭丽舍农场酒店</t>
  </si>
  <si>
    <t>YI BING</t>
  </si>
  <si>
    <t>4709.93</t>
  </si>
  <si>
    <t>5789.00</t>
  </si>
  <si>
    <t>2022-04-03 16:12:50</t>
  </si>
  <si>
    <t>2495605</t>
  </si>
  <si>
    <t>阿里马酒店</t>
  </si>
  <si>
    <t>Gong Feng</t>
  </si>
  <si>
    <t>1593.84</t>
  </si>
  <si>
    <t>1959.00</t>
  </si>
  <si>
    <t>2022-04-03 14:21:07</t>
  </si>
  <si>
    <t>2022-03-30</t>
  </si>
  <si>
    <t>2489245</t>
  </si>
  <si>
    <t>圣阿德里雅辞屋塔酒店</t>
  </si>
  <si>
    <t>Moholdt Martine,Ramsfjell Froy</t>
  </si>
  <si>
    <t>2443.80</t>
  </si>
  <si>
    <t>3000.00</t>
  </si>
  <si>
    <t>2022-03-30 08:12:03</t>
  </si>
  <si>
    <t>2022-03-29</t>
  </si>
  <si>
    <t>2489105</t>
  </si>
  <si>
    <t>2022-03-31</t>
  </si>
  <si>
    <t>38122.40</t>
  </si>
  <si>
    <t>46753.00</t>
  </si>
  <si>
    <t>2022-03-29 22:53:52</t>
  </si>
  <si>
    <t>2022-03-26</t>
  </si>
  <si>
    <t>2483990</t>
  </si>
  <si>
    <t>迪拜互联网城智选假日酒店</t>
  </si>
  <si>
    <t>Levkovich Nicholas</t>
  </si>
  <si>
    <t>2022-04-01</t>
  </si>
  <si>
    <t>1699.26</t>
  </si>
  <si>
    <t>2086.00</t>
  </si>
  <si>
    <t>2022-03-26 16:29:33</t>
  </si>
  <si>
    <t>2022-03-24</t>
  </si>
  <si>
    <t>2481363</t>
  </si>
  <si>
    <t>布里特康福卡莱酒店</t>
  </si>
  <si>
    <t>Kunz Jurgen</t>
  </si>
  <si>
    <t>459.30</t>
  </si>
  <si>
    <t>563.00</t>
  </si>
  <si>
    <t>2022-03-24 20:15:44</t>
  </si>
  <si>
    <t>2480268</t>
  </si>
  <si>
    <t>埃伦贝洞穴酒店</t>
  </si>
  <si>
    <t>Sanwibhuk Warut</t>
  </si>
  <si>
    <t>496.01</t>
  </si>
  <si>
    <t>608.00</t>
  </si>
  <si>
    <t>2022-03-24 02:50:13</t>
  </si>
  <si>
    <t>2022-03-23</t>
  </si>
  <si>
    <t>2478975</t>
  </si>
  <si>
    <t>城市蓝溪边酒店和套房</t>
  </si>
  <si>
    <t>nwaedom lucky chinenye</t>
  </si>
  <si>
    <t>3112.92</t>
  </si>
  <si>
    <t>3820.00</t>
  </si>
  <si>
    <t>2022-03-23 09:03:16</t>
  </si>
  <si>
    <t>2022-03-19</t>
  </si>
  <si>
    <t>2474583</t>
  </si>
  <si>
    <t xml:space="preserve">米兰马尔彭萨智选假日酒店 </t>
  </si>
  <si>
    <t>Rognini Renzo,Chevrier Deanna</t>
  </si>
  <si>
    <t>385.31</t>
  </si>
  <si>
    <t>473.00</t>
  </si>
  <si>
    <t>2022-03-19 18:18:52</t>
  </si>
  <si>
    <t>2473903</t>
  </si>
  <si>
    <t>芝加哥北河钟爱酒店</t>
  </si>
  <si>
    <t>CHERIGUENE Betty</t>
  </si>
  <si>
    <t>2022-04-02</t>
  </si>
  <si>
    <t>2902.42</t>
  </si>
  <si>
    <t>3563.00</t>
  </si>
  <si>
    <t>2022-03-19 10:59:38</t>
  </si>
  <si>
    <t>2022-03-16</t>
  </si>
  <si>
    <t>2469040</t>
  </si>
  <si>
    <t>克罗克斯酒店</t>
  </si>
  <si>
    <t>LI CHANGHUA,Chen Rui</t>
  </si>
  <si>
    <t>10971.74</t>
  </si>
  <si>
    <t>13454.00</t>
  </si>
  <si>
    <t>2022-03-16 08:32:21</t>
  </si>
  <si>
    <t>2022-01-11</t>
  </si>
  <si>
    <t>2384904</t>
  </si>
  <si>
    <t>迪拜 JW 万豪侯爵酒店</t>
  </si>
  <si>
    <t>Dmitrieva Elena</t>
  </si>
  <si>
    <t>2979.34</t>
  </si>
  <si>
    <t>3636.00</t>
  </si>
  <si>
    <t>908.99</t>
  </si>
  <si>
    <t>-2727</t>
  </si>
  <si>
    <t>-2234</t>
  </si>
  <si>
    <t>2022-01-11 22:33:29</t>
  </si>
  <si>
    <t>2022-01-04</t>
  </si>
  <si>
    <t>2371601</t>
  </si>
  <si>
    <t>玛格丽特维尔棕榈泉酒店度假村</t>
  </si>
  <si>
    <t>Foster Rust Morgan</t>
  </si>
  <si>
    <t>1696.70</t>
  </si>
  <si>
    <t>2077.00</t>
  </si>
  <si>
    <t>2022-01-04 13:15:25</t>
  </si>
  <si>
    <t>2021-10-11</t>
  </si>
  <si>
    <t>2275418</t>
  </si>
  <si>
    <t>拉斯维加斯威尼斯人—帕拉佐皇宫度假酒店</t>
  </si>
  <si>
    <t>Lafitte Victor</t>
  </si>
  <si>
    <t>2098.77</t>
  </si>
  <si>
    <t>2532.00</t>
  </si>
  <si>
    <t>2021-10-11 01:11:02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</si>
</sst>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6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9" borderId="3" applyNumberFormat="0" applyAlignment="0" applyProtection="0">
      <alignment vertical="center"/>
    </xf>
    <xf numFmtId="0" fontId="20" fillId="19" borderId="1" applyNumberFormat="0" applyAlignment="0" applyProtection="0">
      <alignment vertical="center"/>
    </xf>
    <xf numFmtId="0" fontId="15" fillId="20" borderId="4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6"/>
  <sheetViews>
    <sheetView topLeftCell="A10" workbookViewId="0">
      <selection activeCell="A1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44649</v>
      </c>
      <c r="G2" s="6">
        <v>44657</v>
      </c>
      <c r="H2" s="4">
        <v>1</v>
      </c>
      <c r="I2" s="4">
        <v>8</v>
      </c>
      <c r="J2" s="4">
        <v>8</v>
      </c>
      <c r="K2" s="4" t="s">
        <v>30</v>
      </c>
      <c r="L2" s="4">
        <v>3820</v>
      </c>
      <c r="M2" s="4">
        <v>3820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44643</v>
      </c>
      <c r="S2" s="6">
        <v>44660</v>
      </c>
      <c r="T2" s="4" t="s">
        <v>34</v>
      </c>
      <c r="U2" s="4">
        <v>3820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44656</v>
      </c>
      <c r="G3" s="6">
        <v>44657</v>
      </c>
      <c r="H3" s="4">
        <v>1</v>
      </c>
      <c r="I3" s="4">
        <v>1</v>
      </c>
      <c r="J3" s="4">
        <v>1</v>
      </c>
      <c r="K3" s="4" t="s">
        <v>30</v>
      </c>
      <c r="L3" s="4">
        <v>608</v>
      </c>
      <c r="M3" s="4">
        <v>608</v>
      </c>
      <c r="N3" s="4" t="s">
        <v>40</v>
      </c>
      <c r="O3" s="4" t="s">
        <v>32</v>
      </c>
      <c r="P3" s="4" t="s">
        <v>33</v>
      </c>
      <c r="Q3" s="4">
        <v>0</v>
      </c>
      <c r="R3" s="7">
        <v>44644</v>
      </c>
      <c r="S3" s="6">
        <v>44660</v>
      </c>
      <c r="T3" s="4" t="s">
        <v>34</v>
      </c>
      <c r="U3" s="4">
        <v>608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44656</v>
      </c>
      <c r="G4" s="6">
        <v>44657</v>
      </c>
      <c r="H4" s="4">
        <v>1</v>
      </c>
      <c r="I4" s="4">
        <v>1</v>
      </c>
      <c r="J4" s="4">
        <v>1</v>
      </c>
      <c r="K4" s="4" t="s">
        <v>30</v>
      </c>
      <c r="L4" s="4">
        <v>563</v>
      </c>
      <c r="M4" s="4">
        <v>563</v>
      </c>
      <c r="N4" s="4" t="s">
        <v>45</v>
      </c>
      <c r="O4" s="4" t="s">
        <v>32</v>
      </c>
      <c r="P4" s="4" t="s">
        <v>33</v>
      </c>
      <c r="Q4" s="4">
        <v>0</v>
      </c>
      <c r="R4" s="7">
        <v>44644</v>
      </c>
      <c r="S4" s="6">
        <v>44660</v>
      </c>
      <c r="T4" s="4" t="s">
        <v>34</v>
      </c>
      <c r="U4" s="4">
        <v>563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44655</v>
      </c>
      <c r="G5" s="6">
        <v>44657</v>
      </c>
      <c r="H5" s="4">
        <v>1</v>
      </c>
      <c r="I5" s="4">
        <v>2</v>
      </c>
      <c r="J5" s="4">
        <v>2</v>
      </c>
      <c r="K5" s="4" t="s">
        <v>30</v>
      </c>
      <c r="L5" s="4">
        <v>672</v>
      </c>
      <c r="M5" s="4">
        <v>672</v>
      </c>
      <c r="N5" s="4" t="s">
        <v>51</v>
      </c>
      <c r="O5" s="4" t="s">
        <v>32</v>
      </c>
      <c r="P5" s="4" t="s">
        <v>33</v>
      </c>
      <c r="Q5" s="4">
        <v>0</v>
      </c>
      <c r="R5" s="7">
        <v>44648</v>
      </c>
      <c r="S5" s="6">
        <v>44660</v>
      </c>
      <c r="T5" s="4" t="s">
        <v>34</v>
      </c>
      <c r="U5" s="4">
        <v>672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52</v>
      </c>
      <c r="D6" s="4" t="s">
        <v>49</v>
      </c>
      <c r="E6" s="4" t="s">
        <v>50</v>
      </c>
      <c r="F6" s="6">
        <v>44655</v>
      </c>
      <c r="G6" s="6">
        <v>44657</v>
      </c>
      <c r="H6" s="4">
        <v>1</v>
      </c>
      <c r="I6" s="4">
        <v>2</v>
      </c>
      <c r="J6" s="4">
        <v>2</v>
      </c>
      <c r="K6" s="4" t="s">
        <v>30</v>
      </c>
      <c r="L6" s="4">
        <v>-672</v>
      </c>
      <c r="M6" s="4">
        <v>-672</v>
      </c>
      <c r="N6" s="4" t="s">
        <v>51</v>
      </c>
      <c r="O6" s="4" t="s">
        <v>32</v>
      </c>
      <c r="P6" s="4" t="s">
        <v>33</v>
      </c>
      <c r="Q6" s="4">
        <v>0</v>
      </c>
      <c r="R6" s="7">
        <v>44648</v>
      </c>
      <c r="S6" s="6">
        <v>44660</v>
      </c>
      <c r="T6" s="4" t="s">
        <v>34</v>
      </c>
      <c r="U6" s="4">
        <v>-672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44656</v>
      </c>
      <c r="G7" s="6">
        <v>44657</v>
      </c>
      <c r="H7" s="4">
        <v>1</v>
      </c>
      <c r="I7" s="4">
        <v>1</v>
      </c>
      <c r="J7" s="4">
        <v>1</v>
      </c>
      <c r="K7" s="4" t="s">
        <v>30</v>
      </c>
      <c r="L7" s="4">
        <v>510</v>
      </c>
      <c r="M7" s="4">
        <v>510</v>
      </c>
      <c r="N7" s="4" t="s">
        <v>56</v>
      </c>
      <c r="O7" s="4" t="s">
        <v>32</v>
      </c>
      <c r="P7" s="4" t="s">
        <v>33</v>
      </c>
      <c r="Q7" s="4">
        <v>0</v>
      </c>
      <c r="R7" s="7">
        <v>44655</v>
      </c>
      <c r="S7" s="6">
        <v>44660</v>
      </c>
      <c r="T7" s="4" t="s">
        <v>34</v>
      </c>
      <c r="U7" s="4">
        <v>510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/>
      <c r="F8" s="6">
        <v>44656</v>
      </c>
      <c r="G8" s="6">
        <v>44657</v>
      </c>
      <c r="H8" s="4">
        <v>0</v>
      </c>
      <c r="I8" s="4">
        <v>1</v>
      </c>
      <c r="J8" s="4">
        <v>0</v>
      </c>
      <c r="K8" s="4" t="s">
        <v>30</v>
      </c>
      <c r="L8" s="4">
        <v>1137</v>
      </c>
      <c r="M8" s="4">
        <v>1137</v>
      </c>
      <c r="N8" s="4"/>
      <c r="O8" s="4" t="s">
        <v>32</v>
      </c>
      <c r="P8" s="4" t="s">
        <v>33</v>
      </c>
      <c r="Q8" s="4">
        <v>0</v>
      </c>
      <c r="R8" s="7">
        <v>44655</v>
      </c>
      <c r="S8" s="6">
        <v>44660</v>
      </c>
      <c r="T8" s="4" t="s">
        <v>34</v>
      </c>
      <c r="U8" s="4">
        <v>1137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44656</v>
      </c>
      <c r="G9" s="6">
        <v>44657</v>
      </c>
      <c r="H9" s="4">
        <v>1</v>
      </c>
      <c r="I9" s="4">
        <v>1</v>
      </c>
      <c r="J9" s="4">
        <v>1</v>
      </c>
      <c r="K9" s="4" t="s">
        <v>30</v>
      </c>
      <c r="L9" s="4">
        <v>490</v>
      </c>
      <c r="M9" s="4">
        <v>490</v>
      </c>
      <c r="N9" s="4" t="s">
        <v>63</v>
      </c>
      <c r="O9" s="4" t="s">
        <v>32</v>
      </c>
      <c r="P9" s="4" t="s">
        <v>33</v>
      </c>
      <c r="Q9" s="4">
        <v>0</v>
      </c>
      <c r="R9" s="7">
        <v>44656</v>
      </c>
      <c r="S9" s="6">
        <v>44660</v>
      </c>
      <c r="T9" s="4" t="s">
        <v>34</v>
      </c>
      <c r="U9" s="4">
        <v>490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44656</v>
      </c>
      <c r="G10" s="6">
        <v>44657</v>
      </c>
      <c r="H10" s="4">
        <v>1</v>
      </c>
      <c r="I10" s="4">
        <v>1</v>
      </c>
      <c r="J10" s="4">
        <v>1</v>
      </c>
      <c r="K10" s="4" t="s">
        <v>30</v>
      </c>
      <c r="L10" s="4">
        <v>159</v>
      </c>
      <c r="M10" s="4">
        <v>159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44656</v>
      </c>
      <c r="S10" s="6">
        <v>44660</v>
      </c>
      <c r="T10" s="4" t="s">
        <v>34</v>
      </c>
      <c r="U10" s="4">
        <v>159</v>
      </c>
      <c r="V10" s="4">
        <v>0</v>
      </c>
      <c r="W10" s="4">
        <v>0</v>
      </c>
      <c r="X10" s="4" t="s">
        <v>69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44656</v>
      </c>
      <c r="G11" s="6">
        <v>44657</v>
      </c>
      <c r="H11" s="4">
        <v>1</v>
      </c>
      <c r="I11" s="4">
        <v>1</v>
      </c>
      <c r="J11" s="4">
        <v>1</v>
      </c>
      <c r="K11" s="4" t="s">
        <v>30</v>
      </c>
      <c r="L11" s="4">
        <v>6036</v>
      </c>
      <c r="M11" s="4">
        <v>6036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44656</v>
      </c>
      <c r="S11" s="6">
        <v>44660</v>
      </c>
      <c r="T11" s="4" t="s">
        <v>34</v>
      </c>
      <c r="U11" s="4">
        <v>6036</v>
      </c>
      <c r="V11" s="4">
        <v>0</v>
      </c>
      <c r="W11" s="4">
        <v>0</v>
      </c>
      <c r="X11" s="4" t="s">
        <v>35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/>
      <c r="F12" s="6">
        <v>44656</v>
      </c>
      <c r="G12" s="6">
        <v>44657</v>
      </c>
      <c r="H12" s="4">
        <v>0</v>
      </c>
      <c r="I12" s="4">
        <v>1</v>
      </c>
      <c r="J12" s="4">
        <v>0</v>
      </c>
      <c r="K12" s="4" t="s">
        <v>30</v>
      </c>
      <c r="L12" s="4">
        <v>845</v>
      </c>
      <c r="M12" s="4">
        <v>845</v>
      </c>
      <c r="N12" s="4"/>
      <c r="O12" s="4" t="s">
        <v>32</v>
      </c>
      <c r="P12" s="4" t="s">
        <v>33</v>
      </c>
      <c r="Q12" s="4">
        <v>0</v>
      </c>
      <c r="R12" s="7">
        <v>44656</v>
      </c>
      <c r="S12" s="6">
        <v>44660</v>
      </c>
      <c r="T12" s="4" t="s">
        <v>34</v>
      </c>
      <c r="U12" s="4">
        <v>845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44656</v>
      </c>
      <c r="G13" s="6">
        <v>44657</v>
      </c>
      <c r="H13" s="4">
        <v>1</v>
      </c>
      <c r="I13" s="4">
        <v>1</v>
      </c>
      <c r="J13" s="4">
        <v>1</v>
      </c>
      <c r="K13" s="4" t="s">
        <v>30</v>
      </c>
      <c r="L13" s="4">
        <v>176</v>
      </c>
      <c r="M13" s="4">
        <v>176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44656</v>
      </c>
      <c r="S13" s="6">
        <v>44660</v>
      </c>
      <c r="T13" s="4" t="s">
        <v>34</v>
      </c>
      <c r="U13" s="4">
        <v>176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44656</v>
      </c>
      <c r="G14" s="6">
        <v>44657</v>
      </c>
      <c r="H14" s="4">
        <v>1</v>
      </c>
      <c r="I14" s="4">
        <v>1</v>
      </c>
      <c r="J14" s="4">
        <v>1</v>
      </c>
      <c r="K14" s="4" t="s">
        <v>30</v>
      </c>
      <c r="L14" s="4">
        <v>596</v>
      </c>
      <c r="M14" s="4">
        <v>596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44656</v>
      </c>
      <c r="S14" s="6">
        <v>44660</v>
      </c>
      <c r="T14" s="4" t="s">
        <v>34</v>
      </c>
      <c r="U14" s="4">
        <v>596</v>
      </c>
      <c r="V14" s="4">
        <v>0</v>
      </c>
      <c r="W14" s="4">
        <v>0</v>
      </c>
      <c r="X14" s="4" t="s">
        <v>35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44656</v>
      </c>
      <c r="G15" s="6">
        <v>44657</v>
      </c>
      <c r="H15" s="4">
        <v>1</v>
      </c>
      <c r="I15" s="4">
        <v>1</v>
      </c>
      <c r="J15" s="4">
        <v>1</v>
      </c>
      <c r="K15" s="4" t="s">
        <v>30</v>
      </c>
      <c r="L15" s="4">
        <v>532</v>
      </c>
      <c r="M15" s="4">
        <v>532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44656</v>
      </c>
      <c r="S15" s="6">
        <v>44660</v>
      </c>
      <c r="T15" s="4" t="s">
        <v>34</v>
      </c>
      <c r="U15" s="4">
        <v>532</v>
      </c>
      <c r="V15" s="4">
        <v>0</v>
      </c>
      <c r="W15" s="4">
        <v>0</v>
      </c>
      <c r="X15" s="4" t="s">
        <v>35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88</v>
      </c>
      <c r="F16" s="6">
        <v>44654</v>
      </c>
      <c r="G16" s="6">
        <v>44658</v>
      </c>
      <c r="H16" s="4">
        <v>1</v>
      </c>
      <c r="I16" s="4">
        <v>4</v>
      </c>
      <c r="J16" s="4">
        <v>4</v>
      </c>
      <c r="K16" s="4" t="s">
        <v>30</v>
      </c>
      <c r="L16" s="4">
        <v>3636</v>
      </c>
      <c r="M16" s="4">
        <v>3636</v>
      </c>
      <c r="N16" s="4" t="s">
        <v>93</v>
      </c>
      <c r="O16" s="4" t="s">
        <v>94</v>
      </c>
      <c r="P16" s="4" t="s">
        <v>33</v>
      </c>
      <c r="Q16" s="4">
        <v>0</v>
      </c>
      <c r="R16" s="7">
        <v>44572</v>
      </c>
      <c r="S16" s="6">
        <v>44661</v>
      </c>
      <c r="T16" s="4" t="s">
        <v>34</v>
      </c>
      <c r="U16" s="4">
        <v>3636</v>
      </c>
      <c r="V16" s="4">
        <v>0</v>
      </c>
      <c r="W16" s="4">
        <v>0</v>
      </c>
      <c r="X16" s="4" t="s">
        <v>95</v>
      </c>
      <c r="Y16" s="4" t="s">
        <v>96</v>
      </c>
    </row>
    <row r="17" s="4" customFormat="1" spans="1:25">
      <c r="A17" s="4" t="s">
        <v>91</v>
      </c>
      <c r="B17" s="4" t="s">
        <v>26</v>
      </c>
      <c r="C17" s="4" t="s">
        <v>97</v>
      </c>
      <c r="D17" s="4" t="s">
        <v>92</v>
      </c>
      <c r="E17" s="4" t="s">
        <v>88</v>
      </c>
      <c r="F17" s="6">
        <v>44654</v>
      </c>
      <c r="G17" s="6">
        <v>44658</v>
      </c>
      <c r="H17" s="4">
        <v>1</v>
      </c>
      <c r="I17" s="4">
        <v>4</v>
      </c>
      <c r="J17" s="4">
        <v>4</v>
      </c>
      <c r="K17" s="4" t="s">
        <v>30</v>
      </c>
      <c r="L17" s="4">
        <v>-2727</v>
      </c>
      <c r="M17" s="4">
        <v>-2727</v>
      </c>
      <c r="N17" s="4" t="s">
        <v>93</v>
      </c>
      <c r="O17" s="4" t="s">
        <v>94</v>
      </c>
      <c r="P17" s="4" t="s">
        <v>33</v>
      </c>
      <c r="Q17" s="4">
        <v>0</v>
      </c>
      <c r="R17" s="7">
        <v>44572</v>
      </c>
      <c r="S17" s="6">
        <v>44661</v>
      </c>
      <c r="T17" s="4" t="s">
        <v>34</v>
      </c>
      <c r="U17" s="4">
        <v>-2727</v>
      </c>
      <c r="V17" s="4">
        <v>0</v>
      </c>
      <c r="W17" s="4">
        <v>0</v>
      </c>
      <c r="X17" s="4" t="s">
        <v>95</v>
      </c>
      <c r="Y17" s="4" t="s">
        <v>96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44651</v>
      </c>
      <c r="G18" s="6">
        <v>44658</v>
      </c>
      <c r="H18" s="4">
        <v>2</v>
      </c>
      <c r="I18" s="4">
        <v>7</v>
      </c>
      <c r="J18" s="4">
        <v>14</v>
      </c>
      <c r="K18" s="4" t="s">
        <v>30</v>
      </c>
      <c r="L18" s="4">
        <v>13454</v>
      </c>
      <c r="M18" s="4">
        <v>13454</v>
      </c>
      <c r="N18" s="4" t="s">
        <v>101</v>
      </c>
      <c r="O18" s="4" t="s">
        <v>94</v>
      </c>
      <c r="P18" s="4" t="s">
        <v>33</v>
      </c>
      <c r="Q18" s="4">
        <v>0</v>
      </c>
      <c r="R18" s="7">
        <v>44636</v>
      </c>
      <c r="S18" s="6">
        <v>44661</v>
      </c>
      <c r="T18" s="4" t="s">
        <v>34</v>
      </c>
      <c r="U18" s="4">
        <v>13454</v>
      </c>
      <c r="V18" s="4">
        <v>0</v>
      </c>
      <c r="W18" s="4">
        <v>0</v>
      </c>
      <c r="X18" s="4" t="s">
        <v>35</v>
      </c>
      <c r="Y18" s="4" t="s">
        <v>102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44653</v>
      </c>
      <c r="G19" s="6">
        <v>44658</v>
      </c>
      <c r="H19" s="4">
        <v>1</v>
      </c>
      <c r="I19" s="4">
        <v>5</v>
      </c>
      <c r="J19" s="4">
        <v>5</v>
      </c>
      <c r="K19" s="4" t="s">
        <v>30</v>
      </c>
      <c r="L19" s="4">
        <v>3563</v>
      </c>
      <c r="M19" s="4">
        <v>3563</v>
      </c>
      <c r="N19" s="4" t="s">
        <v>106</v>
      </c>
      <c r="O19" s="4" t="s">
        <v>94</v>
      </c>
      <c r="P19" s="4" t="s">
        <v>33</v>
      </c>
      <c r="Q19" s="4">
        <v>0</v>
      </c>
      <c r="R19" s="7">
        <v>44639</v>
      </c>
      <c r="S19" s="6">
        <v>44661</v>
      </c>
      <c r="T19" s="4" t="s">
        <v>34</v>
      </c>
      <c r="U19" s="4">
        <v>3563</v>
      </c>
      <c r="V19" s="4">
        <v>0</v>
      </c>
      <c r="W19" s="4">
        <v>0</v>
      </c>
      <c r="X19" s="4" t="s">
        <v>35</v>
      </c>
      <c r="Y19" s="4" t="s">
        <v>107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44651</v>
      </c>
      <c r="G20" s="6">
        <v>44658</v>
      </c>
      <c r="H20" s="4">
        <v>1</v>
      </c>
      <c r="I20" s="4">
        <v>7</v>
      </c>
      <c r="J20" s="4">
        <v>7</v>
      </c>
      <c r="K20" s="4" t="s">
        <v>30</v>
      </c>
      <c r="L20" s="4">
        <v>46753</v>
      </c>
      <c r="M20" s="4">
        <v>46753</v>
      </c>
      <c r="N20" s="4" t="s">
        <v>111</v>
      </c>
      <c r="O20" s="4" t="s">
        <v>94</v>
      </c>
      <c r="P20" s="4" t="s">
        <v>33</v>
      </c>
      <c r="Q20" s="4">
        <v>0</v>
      </c>
      <c r="R20" s="7">
        <v>44649</v>
      </c>
      <c r="S20" s="6">
        <v>44661</v>
      </c>
      <c r="T20" s="4" t="s">
        <v>34</v>
      </c>
      <c r="U20" s="4">
        <v>46753</v>
      </c>
      <c r="V20" s="4">
        <v>0</v>
      </c>
      <c r="W20" s="4">
        <v>0</v>
      </c>
      <c r="X20" s="4" t="s">
        <v>112</v>
      </c>
      <c r="Y20" s="4" t="s">
        <v>113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44656</v>
      </c>
      <c r="G21" s="6">
        <v>44658</v>
      </c>
      <c r="H21" s="4">
        <v>1</v>
      </c>
      <c r="I21" s="4">
        <v>2</v>
      </c>
      <c r="J21" s="4">
        <v>2</v>
      </c>
      <c r="K21" s="4" t="s">
        <v>30</v>
      </c>
      <c r="L21" s="4">
        <v>1959</v>
      </c>
      <c r="M21" s="4">
        <v>1959</v>
      </c>
      <c r="N21" s="4" t="s">
        <v>117</v>
      </c>
      <c r="O21" s="4" t="s">
        <v>94</v>
      </c>
      <c r="P21" s="4" t="s">
        <v>33</v>
      </c>
      <c r="Q21" s="4">
        <v>0</v>
      </c>
      <c r="R21" s="7">
        <v>44654</v>
      </c>
      <c r="S21" s="6">
        <v>44661</v>
      </c>
      <c r="T21" s="4" t="s">
        <v>34</v>
      </c>
      <c r="U21" s="4">
        <v>1959</v>
      </c>
      <c r="V21" s="4">
        <v>0</v>
      </c>
      <c r="W21" s="4">
        <v>0</v>
      </c>
      <c r="X21" s="4" t="s">
        <v>118</v>
      </c>
      <c r="Y21" s="4" t="s">
        <v>35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44657</v>
      </c>
      <c r="G22" s="6">
        <v>44658</v>
      </c>
      <c r="H22" s="4">
        <v>1</v>
      </c>
      <c r="I22" s="4">
        <v>1</v>
      </c>
      <c r="J22" s="4">
        <v>1</v>
      </c>
      <c r="K22" s="4" t="s">
        <v>30</v>
      </c>
      <c r="L22" s="4">
        <v>1573</v>
      </c>
      <c r="M22" s="4">
        <v>1573</v>
      </c>
      <c r="N22" s="4" t="s">
        <v>122</v>
      </c>
      <c r="O22" s="4" t="s">
        <v>94</v>
      </c>
      <c r="P22" s="4" t="s">
        <v>33</v>
      </c>
      <c r="Q22" s="4">
        <v>0</v>
      </c>
      <c r="R22" s="7">
        <v>44655</v>
      </c>
      <c r="S22" s="6">
        <v>44661</v>
      </c>
      <c r="T22" s="4" t="s">
        <v>34</v>
      </c>
      <c r="U22" s="4">
        <v>1573</v>
      </c>
      <c r="V22" s="4">
        <v>0</v>
      </c>
      <c r="W22" s="4">
        <v>0</v>
      </c>
      <c r="X22" s="4" t="s">
        <v>35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44656</v>
      </c>
      <c r="G23" s="6">
        <v>44658</v>
      </c>
      <c r="H23" s="4">
        <v>1</v>
      </c>
      <c r="I23" s="4">
        <v>2</v>
      </c>
      <c r="J23" s="4">
        <v>2</v>
      </c>
      <c r="K23" s="4" t="s">
        <v>30</v>
      </c>
      <c r="L23" s="4">
        <v>2260</v>
      </c>
      <c r="M23" s="4">
        <v>2260</v>
      </c>
      <c r="N23" s="4" t="s">
        <v>127</v>
      </c>
      <c r="O23" s="4" t="s">
        <v>94</v>
      </c>
      <c r="P23" s="4" t="s">
        <v>33</v>
      </c>
      <c r="Q23" s="4">
        <v>0</v>
      </c>
      <c r="R23" s="7">
        <v>44655</v>
      </c>
      <c r="S23" s="6">
        <v>44661</v>
      </c>
      <c r="T23" s="4" t="s">
        <v>34</v>
      </c>
      <c r="U23" s="4">
        <v>2260</v>
      </c>
      <c r="V23" s="4">
        <v>0</v>
      </c>
      <c r="W23" s="4">
        <v>0</v>
      </c>
      <c r="X23" s="4" t="s">
        <v>128</v>
      </c>
      <c r="Y23" s="4" t="s">
        <v>129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44655</v>
      </c>
      <c r="G24" s="6">
        <v>44658</v>
      </c>
      <c r="H24" s="4">
        <v>1</v>
      </c>
      <c r="I24" s="4">
        <v>3</v>
      </c>
      <c r="J24" s="4">
        <v>3</v>
      </c>
      <c r="K24" s="4" t="s">
        <v>30</v>
      </c>
      <c r="L24" s="4">
        <v>3540</v>
      </c>
      <c r="M24" s="4">
        <v>3540</v>
      </c>
      <c r="N24" s="4" t="s">
        <v>133</v>
      </c>
      <c r="O24" s="4" t="s">
        <v>94</v>
      </c>
      <c r="P24" s="4" t="s">
        <v>33</v>
      </c>
      <c r="Q24" s="4">
        <v>0</v>
      </c>
      <c r="R24" s="7">
        <v>44655</v>
      </c>
      <c r="S24" s="6">
        <v>44661</v>
      </c>
      <c r="T24" s="4" t="s">
        <v>34</v>
      </c>
      <c r="U24" s="4">
        <v>3540</v>
      </c>
      <c r="V24" s="4">
        <v>0</v>
      </c>
      <c r="W24" s="4">
        <v>0</v>
      </c>
      <c r="X24" s="4" t="s">
        <v>35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44657</v>
      </c>
      <c r="G25" s="6">
        <v>44658</v>
      </c>
      <c r="H25" s="4">
        <v>1</v>
      </c>
      <c r="I25" s="4">
        <v>1</v>
      </c>
      <c r="J25" s="4">
        <v>1</v>
      </c>
      <c r="K25" s="4" t="s">
        <v>30</v>
      </c>
      <c r="L25" s="4">
        <v>365</v>
      </c>
      <c r="M25" s="4">
        <v>365</v>
      </c>
      <c r="N25" s="4" t="s">
        <v>138</v>
      </c>
      <c r="O25" s="4" t="s">
        <v>94</v>
      </c>
      <c r="P25" s="4" t="s">
        <v>33</v>
      </c>
      <c r="Q25" s="4">
        <v>0</v>
      </c>
      <c r="R25" s="7">
        <v>44656</v>
      </c>
      <c r="S25" s="6">
        <v>44661</v>
      </c>
      <c r="T25" s="4" t="s">
        <v>34</v>
      </c>
      <c r="U25" s="4">
        <v>365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44657</v>
      </c>
      <c r="G26" s="6">
        <v>44658</v>
      </c>
      <c r="H26" s="4">
        <v>1</v>
      </c>
      <c r="I26" s="4">
        <v>1</v>
      </c>
      <c r="J26" s="4">
        <v>1</v>
      </c>
      <c r="K26" s="4" t="s">
        <v>30</v>
      </c>
      <c r="L26" s="4">
        <v>3344</v>
      </c>
      <c r="M26" s="4">
        <v>3344</v>
      </c>
      <c r="N26" s="4" t="s">
        <v>142</v>
      </c>
      <c r="O26" s="4" t="s">
        <v>94</v>
      </c>
      <c r="P26" s="4" t="s">
        <v>33</v>
      </c>
      <c r="Q26" s="4">
        <v>0</v>
      </c>
      <c r="R26" s="7">
        <v>44656</v>
      </c>
      <c r="S26" s="6">
        <v>44661</v>
      </c>
      <c r="T26" s="4" t="s">
        <v>34</v>
      </c>
      <c r="U26" s="4">
        <v>3344</v>
      </c>
      <c r="V26" s="4">
        <v>0</v>
      </c>
      <c r="W26" s="4">
        <v>0</v>
      </c>
      <c r="X26" s="4" t="s">
        <v>35</v>
      </c>
      <c r="Y26" s="4" t="s">
        <v>143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44657</v>
      </c>
      <c r="G27" s="6">
        <v>44658</v>
      </c>
      <c r="H27" s="4">
        <v>1</v>
      </c>
      <c r="I27" s="4">
        <v>1</v>
      </c>
      <c r="J27" s="4">
        <v>1</v>
      </c>
      <c r="K27" s="4" t="s">
        <v>30</v>
      </c>
      <c r="L27" s="4">
        <v>932</v>
      </c>
      <c r="M27" s="4">
        <v>932</v>
      </c>
      <c r="N27" s="4" t="s">
        <v>147</v>
      </c>
      <c r="O27" s="4" t="s">
        <v>94</v>
      </c>
      <c r="P27" s="4" t="s">
        <v>33</v>
      </c>
      <c r="Q27" s="4">
        <v>0</v>
      </c>
      <c r="R27" s="7">
        <v>44656</v>
      </c>
      <c r="S27" s="6">
        <v>44661</v>
      </c>
      <c r="T27" s="4" t="s">
        <v>34</v>
      </c>
      <c r="U27" s="4">
        <v>932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/>
      <c r="F28" s="6">
        <v>44657</v>
      </c>
      <c r="G28" s="6">
        <v>44658</v>
      </c>
      <c r="H28" s="4">
        <v>0</v>
      </c>
      <c r="I28" s="4">
        <v>1</v>
      </c>
      <c r="J28" s="4">
        <v>0</v>
      </c>
      <c r="K28" s="4" t="s">
        <v>30</v>
      </c>
      <c r="L28" s="4">
        <v>176</v>
      </c>
      <c r="M28" s="4">
        <v>176</v>
      </c>
      <c r="N28" s="4"/>
      <c r="O28" s="4" t="s">
        <v>94</v>
      </c>
      <c r="P28" s="4" t="s">
        <v>33</v>
      </c>
      <c r="Q28" s="4">
        <v>0</v>
      </c>
      <c r="R28" s="7">
        <v>44657</v>
      </c>
      <c r="S28" s="6">
        <v>44661</v>
      </c>
      <c r="T28" s="4" t="s">
        <v>34</v>
      </c>
      <c r="U28" s="4">
        <v>176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151</v>
      </c>
      <c r="E29" s="4" t="s">
        <v>152</v>
      </c>
      <c r="F29" s="6">
        <v>44657</v>
      </c>
      <c r="G29" s="6">
        <v>44658</v>
      </c>
      <c r="H29" s="4">
        <v>1</v>
      </c>
      <c r="I29" s="4">
        <v>1</v>
      </c>
      <c r="J29" s="4">
        <v>1</v>
      </c>
      <c r="K29" s="4" t="s">
        <v>30</v>
      </c>
      <c r="L29" s="4">
        <v>910</v>
      </c>
      <c r="M29" s="4">
        <v>910</v>
      </c>
      <c r="N29" s="4" t="s">
        <v>153</v>
      </c>
      <c r="O29" s="4" t="s">
        <v>94</v>
      </c>
      <c r="P29" s="4" t="s">
        <v>33</v>
      </c>
      <c r="Q29" s="4">
        <v>0</v>
      </c>
      <c r="R29" s="7">
        <v>44657</v>
      </c>
      <c r="S29" s="6">
        <v>44661</v>
      </c>
      <c r="T29" s="4" t="s">
        <v>34</v>
      </c>
      <c r="U29" s="4">
        <v>910</v>
      </c>
      <c r="V29" s="4">
        <v>0</v>
      </c>
      <c r="W29" s="4">
        <v>0</v>
      </c>
      <c r="X29" s="4" t="s">
        <v>35</v>
      </c>
      <c r="Y29" s="4" t="s">
        <v>154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44657</v>
      </c>
      <c r="G30" s="6">
        <v>44658</v>
      </c>
      <c r="H30" s="4">
        <v>1</v>
      </c>
      <c r="I30" s="4">
        <v>1</v>
      </c>
      <c r="J30" s="4">
        <v>1</v>
      </c>
      <c r="K30" s="4" t="s">
        <v>30</v>
      </c>
      <c r="L30" s="4">
        <v>940</v>
      </c>
      <c r="M30" s="4">
        <v>940</v>
      </c>
      <c r="N30" s="4" t="s">
        <v>158</v>
      </c>
      <c r="O30" s="4" t="s">
        <v>94</v>
      </c>
      <c r="P30" s="4" t="s">
        <v>33</v>
      </c>
      <c r="Q30" s="4">
        <v>0</v>
      </c>
      <c r="R30" s="7">
        <v>44657</v>
      </c>
      <c r="S30" s="6">
        <v>44661</v>
      </c>
      <c r="T30" s="4" t="s">
        <v>34</v>
      </c>
      <c r="U30" s="4">
        <v>940</v>
      </c>
      <c r="V30" s="4">
        <v>0</v>
      </c>
      <c r="W30" s="4">
        <v>0</v>
      </c>
      <c r="X30" s="4" t="s">
        <v>159</v>
      </c>
      <c r="Y30" s="4" t="s">
        <v>160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163</v>
      </c>
      <c r="F31" s="6">
        <v>44657</v>
      </c>
      <c r="G31" s="6">
        <v>44658</v>
      </c>
      <c r="H31" s="4">
        <v>1</v>
      </c>
      <c r="I31" s="4">
        <v>1</v>
      </c>
      <c r="J31" s="4">
        <v>1</v>
      </c>
      <c r="K31" s="4" t="s">
        <v>30</v>
      </c>
      <c r="L31" s="4">
        <v>221</v>
      </c>
      <c r="M31" s="4">
        <v>221</v>
      </c>
      <c r="N31" s="4" t="s">
        <v>164</v>
      </c>
      <c r="O31" s="4" t="s">
        <v>94</v>
      </c>
      <c r="P31" s="4" t="s">
        <v>33</v>
      </c>
      <c r="Q31" s="4">
        <v>0</v>
      </c>
      <c r="R31" s="7">
        <v>44657</v>
      </c>
      <c r="S31" s="6">
        <v>44661</v>
      </c>
      <c r="T31" s="4" t="s">
        <v>34</v>
      </c>
      <c r="U31" s="4">
        <v>221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165</v>
      </c>
      <c r="B32" s="4" t="s">
        <v>26</v>
      </c>
      <c r="C32" s="4" t="s">
        <v>27</v>
      </c>
      <c r="D32" s="4" t="s">
        <v>166</v>
      </c>
      <c r="E32" s="4" t="s">
        <v>157</v>
      </c>
      <c r="F32" s="6">
        <v>44657</v>
      </c>
      <c r="G32" s="6">
        <v>44658</v>
      </c>
      <c r="H32" s="4">
        <v>1</v>
      </c>
      <c r="I32" s="4">
        <v>1</v>
      </c>
      <c r="J32" s="4">
        <v>1</v>
      </c>
      <c r="K32" s="4" t="s">
        <v>30</v>
      </c>
      <c r="L32" s="4">
        <v>543</v>
      </c>
      <c r="M32" s="4">
        <v>543</v>
      </c>
      <c r="N32" s="4" t="s">
        <v>167</v>
      </c>
      <c r="O32" s="4" t="s">
        <v>94</v>
      </c>
      <c r="P32" s="4" t="s">
        <v>33</v>
      </c>
      <c r="Q32" s="4">
        <v>0</v>
      </c>
      <c r="R32" s="7">
        <v>44657</v>
      </c>
      <c r="S32" s="6">
        <v>44661</v>
      </c>
      <c r="T32" s="4" t="s">
        <v>34</v>
      </c>
      <c r="U32" s="4">
        <v>543</v>
      </c>
      <c r="V32" s="4">
        <v>0</v>
      </c>
      <c r="W32" s="4">
        <v>0</v>
      </c>
      <c r="X32" s="4" t="s">
        <v>168</v>
      </c>
      <c r="Y32" s="4" t="s">
        <v>169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44657</v>
      </c>
      <c r="G33" s="6">
        <v>44658</v>
      </c>
      <c r="H33" s="4">
        <v>1</v>
      </c>
      <c r="I33" s="4">
        <v>1</v>
      </c>
      <c r="J33" s="4">
        <v>1</v>
      </c>
      <c r="K33" s="4" t="s">
        <v>30</v>
      </c>
      <c r="L33" s="4">
        <v>1149</v>
      </c>
      <c r="M33" s="4">
        <v>1149</v>
      </c>
      <c r="N33" s="4" t="s">
        <v>173</v>
      </c>
      <c r="O33" s="4" t="s">
        <v>94</v>
      </c>
      <c r="P33" s="4" t="s">
        <v>33</v>
      </c>
      <c r="Q33" s="4">
        <v>0</v>
      </c>
      <c r="R33" s="7">
        <v>44657</v>
      </c>
      <c r="S33" s="6">
        <v>44661</v>
      </c>
      <c r="T33" s="4" t="s">
        <v>34</v>
      </c>
      <c r="U33" s="4">
        <v>1149</v>
      </c>
      <c r="V33" s="4">
        <v>0</v>
      </c>
      <c r="W33" s="4">
        <v>0</v>
      </c>
      <c r="X33" s="4" t="s">
        <v>174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44657</v>
      </c>
      <c r="G34" s="6">
        <v>44658</v>
      </c>
      <c r="H34" s="4">
        <v>1</v>
      </c>
      <c r="I34" s="4">
        <v>1</v>
      </c>
      <c r="J34" s="4">
        <v>1</v>
      </c>
      <c r="K34" s="4" t="s">
        <v>30</v>
      </c>
      <c r="L34" s="4">
        <v>421</v>
      </c>
      <c r="M34" s="4">
        <v>421</v>
      </c>
      <c r="N34" s="4" t="s">
        <v>179</v>
      </c>
      <c r="O34" s="4" t="s">
        <v>94</v>
      </c>
      <c r="P34" s="4" t="s">
        <v>33</v>
      </c>
      <c r="Q34" s="4">
        <v>0</v>
      </c>
      <c r="R34" s="7">
        <v>44657</v>
      </c>
      <c r="S34" s="6">
        <v>44661</v>
      </c>
      <c r="T34" s="4" t="s">
        <v>34</v>
      </c>
      <c r="U34" s="4">
        <v>421</v>
      </c>
      <c r="V34" s="4">
        <v>0</v>
      </c>
      <c r="W34" s="4">
        <v>0</v>
      </c>
      <c r="X34" s="4" t="s">
        <v>180</v>
      </c>
      <c r="Y34" s="4" t="s">
        <v>35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44657</v>
      </c>
      <c r="G35" s="6">
        <v>44658</v>
      </c>
      <c r="H35" s="4">
        <v>1</v>
      </c>
      <c r="I35" s="4">
        <v>1</v>
      </c>
      <c r="J35" s="4">
        <v>1</v>
      </c>
      <c r="K35" s="4" t="s">
        <v>30</v>
      </c>
      <c r="L35" s="4">
        <v>85</v>
      </c>
      <c r="M35" s="4">
        <v>85</v>
      </c>
      <c r="N35" s="4" t="s">
        <v>184</v>
      </c>
      <c r="O35" s="4" t="s">
        <v>94</v>
      </c>
      <c r="P35" s="4" t="s">
        <v>33</v>
      </c>
      <c r="Q35" s="4">
        <v>0</v>
      </c>
      <c r="R35" s="7">
        <v>44657</v>
      </c>
      <c r="S35" s="6">
        <v>44661</v>
      </c>
      <c r="T35" s="4" t="s">
        <v>34</v>
      </c>
      <c r="U35" s="4">
        <v>85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78</v>
      </c>
      <c r="E36" s="4" t="s">
        <v>79</v>
      </c>
      <c r="F36" s="6">
        <v>44657</v>
      </c>
      <c r="G36" s="6">
        <v>44658</v>
      </c>
      <c r="H36" s="4">
        <v>1</v>
      </c>
      <c r="I36" s="4">
        <v>1</v>
      </c>
      <c r="J36" s="4">
        <v>1</v>
      </c>
      <c r="K36" s="4" t="s">
        <v>30</v>
      </c>
      <c r="L36" s="4">
        <v>176</v>
      </c>
      <c r="M36" s="4">
        <v>176</v>
      </c>
      <c r="N36" s="4" t="s">
        <v>80</v>
      </c>
      <c r="O36" s="4" t="s">
        <v>94</v>
      </c>
      <c r="P36" s="4" t="s">
        <v>33</v>
      </c>
      <c r="Q36" s="4">
        <v>0</v>
      </c>
      <c r="R36" s="7">
        <v>44657</v>
      </c>
      <c r="S36" s="6">
        <v>44661</v>
      </c>
      <c r="T36" s="4" t="s">
        <v>34</v>
      </c>
      <c r="U36" s="4">
        <v>176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44657</v>
      </c>
      <c r="G37" s="6">
        <v>44658</v>
      </c>
      <c r="H37" s="4">
        <v>1</v>
      </c>
      <c r="I37" s="4">
        <v>1</v>
      </c>
      <c r="J37" s="4">
        <v>1</v>
      </c>
      <c r="K37" s="4" t="s">
        <v>30</v>
      </c>
      <c r="L37" s="4">
        <v>1153</v>
      </c>
      <c r="M37" s="4">
        <v>1153</v>
      </c>
      <c r="N37" s="4" t="s">
        <v>189</v>
      </c>
      <c r="O37" s="4" t="s">
        <v>94</v>
      </c>
      <c r="P37" s="4" t="s">
        <v>33</v>
      </c>
      <c r="Q37" s="4">
        <v>0</v>
      </c>
      <c r="R37" s="7">
        <v>44657</v>
      </c>
      <c r="S37" s="6">
        <v>44661</v>
      </c>
      <c r="T37" s="4" t="s">
        <v>34</v>
      </c>
      <c r="U37" s="4">
        <v>1153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190</v>
      </c>
      <c r="B38" s="4" t="s">
        <v>26</v>
      </c>
      <c r="C38" s="4" t="s">
        <v>27</v>
      </c>
      <c r="D38" s="4" t="s">
        <v>191</v>
      </c>
      <c r="E38" s="4" t="s">
        <v>192</v>
      </c>
      <c r="F38" s="6">
        <v>44655</v>
      </c>
      <c r="G38" s="6">
        <v>44659</v>
      </c>
      <c r="H38" s="4">
        <v>1</v>
      </c>
      <c r="I38" s="4">
        <v>4</v>
      </c>
      <c r="J38" s="4">
        <v>4</v>
      </c>
      <c r="K38" s="4" t="s">
        <v>30</v>
      </c>
      <c r="L38" s="4">
        <v>2532</v>
      </c>
      <c r="M38" s="4">
        <v>2532</v>
      </c>
      <c r="N38" s="4" t="s">
        <v>193</v>
      </c>
      <c r="O38" s="4" t="s">
        <v>194</v>
      </c>
      <c r="P38" s="4" t="s">
        <v>33</v>
      </c>
      <c r="Q38" s="4">
        <v>0</v>
      </c>
      <c r="R38" s="7">
        <v>44480</v>
      </c>
      <c r="S38" s="6">
        <v>44662</v>
      </c>
      <c r="T38" s="4" t="s">
        <v>34</v>
      </c>
      <c r="U38" s="4">
        <v>2532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44658</v>
      </c>
      <c r="G39" s="6">
        <v>44659</v>
      </c>
      <c r="H39" s="4">
        <v>1</v>
      </c>
      <c r="I39" s="4">
        <v>1</v>
      </c>
      <c r="J39" s="4">
        <v>1</v>
      </c>
      <c r="K39" s="4" t="s">
        <v>30</v>
      </c>
      <c r="L39" s="4">
        <v>2077</v>
      </c>
      <c r="M39" s="4">
        <v>2077</v>
      </c>
      <c r="N39" s="4" t="s">
        <v>198</v>
      </c>
      <c r="O39" s="4" t="s">
        <v>194</v>
      </c>
      <c r="P39" s="4" t="s">
        <v>33</v>
      </c>
      <c r="Q39" s="4">
        <v>0</v>
      </c>
      <c r="R39" s="7">
        <v>44565</v>
      </c>
      <c r="S39" s="6">
        <v>44662</v>
      </c>
      <c r="T39" s="4" t="s">
        <v>34</v>
      </c>
      <c r="U39" s="4">
        <v>2077</v>
      </c>
      <c r="V39" s="4">
        <v>0</v>
      </c>
      <c r="W39" s="4">
        <v>0</v>
      </c>
      <c r="X39" s="4" t="s">
        <v>35</v>
      </c>
      <c r="Y39" s="4" t="s">
        <v>199</v>
      </c>
    </row>
    <row r="40" s="4" customFormat="1" spans="1:25">
      <c r="A40" s="4" t="s">
        <v>200</v>
      </c>
      <c r="B40" s="4" t="s">
        <v>26</v>
      </c>
      <c r="C40" s="4" t="s">
        <v>27</v>
      </c>
      <c r="D40" s="4" t="s">
        <v>201</v>
      </c>
      <c r="E40" s="4" t="s">
        <v>202</v>
      </c>
      <c r="F40" s="6">
        <v>44658</v>
      </c>
      <c r="G40" s="6">
        <v>44659</v>
      </c>
      <c r="H40" s="4">
        <v>1</v>
      </c>
      <c r="I40" s="4">
        <v>1</v>
      </c>
      <c r="J40" s="4">
        <v>1</v>
      </c>
      <c r="K40" s="4" t="s">
        <v>30</v>
      </c>
      <c r="L40" s="4">
        <v>473</v>
      </c>
      <c r="M40" s="4">
        <v>473</v>
      </c>
      <c r="N40" s="4" t="s">
        <v>203</v>
      </c>
      <c r="O40" s="4" t="s">
        <v>194</v>
      </c>
      <c r="P40" s="4" t="s">
        <v>33</v>
      </c>
      <c r="Q40" s="4">
        <v>0</v>
      </c>
      <c r="R40" s="7">
        <v>44639</v>
      </c>
      <c r="S40" s="6">
        <v>44662</v>
      </c>
      <c r="T40" s="4" t="s">
        <v>34</v>
      </c>
      <c r="U40" s="4">
        <v>473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206</v>
      </c>
      <c r="F41" s="6">
        <v>44652</v>
      </c>
      <c r="G41" s="6">
        <v>44659</v>
      </c>
      <c r="H41" s="4">
        <v>1</v>
      </c>
      <c r="I41" s="4">
        <v>7</v>
      </c>
      <c r="J41" s="4">
        <v>7</v>
      </c>
      <c r="K41" s="4" t="s">
        <v>30</v>
      </c>
      <c r="L41" s="4">
        <v>2086</v>
      </c>
      <c r="M41" s="4">
        <v>2086</v>
      </c>
      <c r="N41" s="4" t="s">
        <v>207</v>
      </c>
      <c r="O41" s="4" t="s">
        <v>194</v>
      </c>
      <c r="P41" s="4" t="s">
        <v>33</v>
      </c>
      <c r="Q41" s="4">
        <v>0</v>
      </c>
      <c r="R41" s="7">
        <v>44646</v>
      </c>
      <c r="S41" s="6">
        <v>44662</v>
      </c>
      <c r="T41" s="4" t="s">
        <v>34</v>
      </c>
      <c r="U41" s="4">
        <v>2086</v>
      </c>
      <c r="V41" s="4">
        <v>0</v>
      </c>
      <c r="W41" s="4">
        <v>0</v>
      </c>
      <c r="X41" s="4" t="s">
        <v>35</v>
      </c>
      <c r="Y41" s="4" t="s">
        <v>208</v>
      </c>
    </row>
    <row r="42" s="4" customFormat="1" spans="1:25">
      <c r="A42" s="4" t="s">
        <v>209</v>
      </c>
      <c r="B42" s="4" t="s">
        <v>26</v>
      </c>
      <c r="C42" s="4" t="s">
        <v>27</v>
      </c>
      <c r="D42" s="4" t="s">
        <v>210</v>
      </c>
      <c r="E42" s="4" t="s">
        <v>211</v>
      </c>
      <c r="F42" s="6">
        <v>44654</v>
      </c>
      <c r="G42" s="6">
        <v>44659</v>
      </c>
      <c r="H42" s="4">
        <v>1</v>
      </c>
      <c r="I42" s="4">
        <v>5</v>
      </c>
      <c r="J42" s="4">
        <v>5</v>
      </c>
      <c r="K42" s="4" t="s">
        <v>30</v>
      </c>
      <c r="L42" s="4">
        <v>3000</v>
      </c>
      <c r="M42" s="4">
        <v>3000</v>
      </c>
      <c r="N42" s="4" t="s">
        <v>212</v>
      </c>
      <c r="O42" s="4" t="s">
        <v>194</v>
      </c>
      <c r="P42" s="4" t="s">
        <v>33</v>
      </c>
      <c r="Q42" s="4">
        <v>0</v>
      </c>
      <c r="R42" s="7">
        <v>44650</v>
      </c>
      <c r="S42" s="6">
        <v>44662</v>
      </c>
      <c r="T42" s="4" t="s">
        <v>34</v>
      </c>
      <c r="U42" s="4">
        <v>3000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213</v>
      </c>
      <c r="B43" s="4" t="s">
        <v>26</v>
      </c>
      <c r="C43" s="4" t="s">
        <v>27</v>
      </c>
      <c r="D43" s="4" t="s">
        <v>109</v>
      </c>
      <c r="E43" s="4" t="s">
        <v>214</v>
      </c>
      <c r="F43" s="6">
        <v>44658</v>
      </c>
      <c r="G43" s="6">
        <v>44659</v>
      </c>
      <c r="H43" s="4">
        <v>1</v>
      </c>
      <c r="I43" s="4">
        <v>1</v>
      </c>
      <c r="J43" s="4">
        <v>1</v>
      </c>
      <c r="K43" s="4" t="s">
        <v>30</v>
      </c>
      <c r="L43" s="4">
        <v>5789</v>
      </c>
      <c r="M43" s="4">
        <v>5789</v>
      </c>
      <c r="N43" s="4" t="s">
        <v>111</v>
      </c>
      <c r="O43" s="4" t="s">
        <v>194</v>
      </c>
      <c r="P43" s="4" t="s">
        <v>33</v>
      </c>
      <c r="Q43" s="4">
        <v>0</v>
      </c>
      <c r="R43" s="7">
        <v>44654</v>
      </c>
      <c r="S43" s="6">
        <v>44662</v>
      </c>
      <c r="T43" s="4" t="s">
        <v>34</v>
      </c>
      <c r="U43" s="4">
        <v>5789</v>
      </c>
      <c r="V43" s="4">
        <v>0</v>
      </c>
      <c r="W43" s="4">
        <v>0</v>
      </c>
      <c r="X43" s="4" t="s">
        <v>215</v>
      </c>
      <c r="Y43" s="4" t="s">
        <v>216</v>
      </c>
    </row>
    <row r="44" s="4" customFormat="1" spans="1:25">
      <c r="A44" s="4" t="s">
        <v>217</v>
      </c>
      <c r="B44" s="4" t="s">
        <v>26</v>
      </c>
      <c r="C44" s="4" t="s">
        <v>27</v>
      </c>
      <c r="D44" s="4" t="s">
        <v>218</v>
      </c>
      <c r="E44" s="4" t="s">
        <v>219</v>
      </c>
      <c r="F44" s="6">
        <v>44658</v>
      </c>
      <c r="G44" s="6">
        <v>44659</v>
      </c>
      <c r="H44" s="4">
        <v>1</v>
      </c>
      <c r="I44" s="4">
        <v>1</v>
      </c>
      <c r="J44" s="4">
        <v>1</v>
      </c>
      <c r="K44" s="4" t="s">
        <v>30</v>
      </c>
      <c r="L44" s="4">
        <v>391</v>
      </c>
      <c r="M44" s="4">
        <v>391</v>
      </c>
      <c r="N44" s="4" t="s">
        <v>220</v>
      </c>
      <c r="O44" s="4" t="s">
        <v>194</v>
      </c>
      <c r="P44" s="4" t="s">
        <v>33</v>
      </c>
      <c r="Q44" s="4">
        <v>0</v>
      </c>
      <c r="R44" s="7">
        <v>44654</v>
      </c>
      <c r="S44" s="6">
        <v>44662</v>
      </c>
      <c r="T44" s="4" t="s">
        <v>34</v>
      </c>
      <c r="U44" s="4">
        <v>391</v>
      </c>
      <c r="V44" s="4">
        <v>0</v>
      </c>
      <c r="W44" s="4">
        <v>0</v>
      </c>
      <c r="X44" s="4" t="s">
        <v>221</v>
      </c>
      <c r="Y44" s="4" t="s">
        <v>222</v>
      </c>
    </row>
    <row r="45" s="4" customFormat="1" spans="1:25">
      <c r="A45" s="4" t="s">
        <v>223</v>
      </c>
      <c r="B45" s="4" t="s">
        <v>26</v>
      </c>
      <c r="C45" s="4" t="s">
        <v>27</v>
      </c>
      <c r="D45" s="4" t="s">
        <v>224</v>
      </c>
      <c r="E45" s="4" t="s">
        <v>225</v>
      </c>
      <c r="F45" s="6">
        <v>44658</v>
      </c>
      <c r="G45" s="6">
        <v>44659</v>
      </c>
      <c r="H45" s="4">
        <v>1</v>
      </c>
      <c r="I45" s="4">
        <v>1</v>
      </c>
      <c r="J45" s="4">
        <v>1</v>
      </c>
      <c r="K45" s="4" t="s">
        <v>30</v>
      </c>
      <c r="L45" s="4">
        <v>412</v>
      </c>
      <c r="M45" s="4">
        <v>412</v>
      </c>
      <c r="N45" s="4" t="s">
        <v>226</v>
      </c>
      <c r="O45" s="4" t="s">
        <v>194</v>
      </c>
      <c r="P45" s="4" t="s">
        <v>33</v>
      </c>
      <c r="Q45" s="4">
        <v>0</v>
      </c>
      <c r="R45" s="7">
        <v>44655</v>
      </c>
      <c r="S45" s="6">
        <v>44662</v>
      </c>
      <c r="T45" s="4" t="s">
        <v>34</v>
      </c>
      <c r="U45" s="4">
        <v>412</v>
      </c>
      <c r="V45" s="4">
        <v>0</v>
      </c>
      <c r="W45" s="4">
        <v>0</v>
      </c>
      <c r="X45" s="4" t="s">
        <v>35</v>
      </c>
      <c r="Y45" s="4" t="s">
        <v>227</v>
      </c>
    </row>
    <row r="46" s="4" customFormat="1" spans="1:25">
      <c r="A46" s="4" t="s">
        <v>228</v>
      </c>
      <c r="B46" s="4" t="s">
        <v>26</v>
      </c>
      <c r="C46" s="4" t="s">
        <v>27</v>
      </c>
      <c r="D46" s="4" t="s">
        <v>229</v>
      </c>
      <c r="E46" s="4" t="s">
        <v>230</v>
      </c>
      <c r="F46" s="6">
        <v>44658</v>
      </c>
      <c r="G46" s="6">
        <v>44659</v>
      </c>
      <c r="H46" s="4">
        <v>1</v>
      </c>
      <c r="I46" s="4">
        <v>1</v>
      </c>
      <c r="J46" s="4">
        <v>1</v>
      </c>
      <c r="K46" s="4" t="s">
        <v>30</v>
      </c>
      <c r="L46" s="4">
        <v>456</v>
      </c>
      <c r="M46" s="4">
        <v>456</v>
      </c>
      <c r="N46" s="4" t="s">
        <v>231</v>
      </c>
      <c r="O46" s="4" t="s">
        <v>194</v>
      </c>
      <c r="P46" s="4" t="s">
        <v>33</v>
      </c>
      <c r="Q46" s="4">
        <v>0</v>
      </c>
      <c r="R46" s="7">
        <v>44656</v>
      </c>
      <c r="S46" s="6">
        <v>44662</v>
      </c>
      <c r="T46" s="4" t="s">
        <v>34</v>
      </c>
      <c r="U46" s="4">
        <v>456</v>
      </c>
      <c r="V46" s="4">
        <v>0</v>
      </c>
      <c r="W46" s="4">
        <v>0</v>
      </c>
      <c r="X46" s="4" t="s">
        <v>232</v>
      </c>
      <c r="Y46" s="4" t="s">
        <v>35</v>
      </c>
    </row>
    <row r="47" s="4" customFormat="1" spans="1:25">
      <c r="A47" s="4" t="s">
        <v>233</v>
      </c>
      <c r="B47" s="4" t="s">
        <v>26</v>
      </c>
      <c r="C47" s="4" t="s">
        <v>27</v>
      </c>
      <c r="D47" s="4" t="s">
        <v>234</v>
      </c>
      <c r="E47" s="4" t="s">
        <v>235</v>
      </c>
      <c r="F47" s="6">
        <v>44658</v>
      </c>
      <c r="G47" s="6">
        <v>44659</v>
      </c>
      <c r="H47" s="4">
        <v>1</v>
      </c>
      <c r="I47" s="4">
        <v>1</v>
      </c>
      <c r="J47" s="4">
        <v>1</v>
      </c>
      <c r="K47" s="4" t="s">
        <v>30</v>
      </c>
      <c r="L47" s="4">
        <v>2451</v>
      </c>
      <c r="M47" s="4">
        <v>2451</v>
      </c>
      <c r="N47" s="4" t="s">
        <v>236</v>
      </c>
      <c r="O47" s="4" t="s">
        <v>194</v>
      </c>
      <c r="P47" s="4" t="s">
        <v>33</v>
      </c>
      <c r="Q47" s="4">
        <v>0</v>
      </c>
      <c r="R47" s="7">
        <v>44656</v>
      </c>
      <c r="S47" s="6">
        <v>44662</v>
      </c>
      <c r="T47" s="4" t="s">
        <v>34</v>
      </c>
      <c r="U47" s="4">
        <v>2451</v>
      </c>
      <c r="V47" s="4">
        <v>0</v>
      </c>
      <c r="W47" s="4">
        <v>0</v>
      </c>
      <c r="X47" s="4" t="s">
        <v>35</v>
      </c>
      <c r="Y47" s="4" t="s">
        <v>237</v>
      </c>
    </row>
    <row r="48" s="4" customFormat="1" spans="1:25">
      <c r="A48" s="4" t="s">
        <v>238</v>
      </c>
      <c r="B48" s="4" t="s">
        <v>26</v>
      </c>
      <c r="C48" s="4" t="s">
        <v>27</v>
      </c>
      <c r="D48" s="4" t="s">
        <v>239</v>
      </c>
      <c r="E48" s="4" t="s">
        <v>240</v>
      </c>
      <c r="F48" s="6">
        <v>44657</v>
      </c>
      <c r="G48" s="6">
        <v>44659</v>
      </c>
      <c r="H48" s="4">
        <v>1</v>
      </c>
      <c r="I48" s="4">
        <v>2</v>
      </c>
      <c r="J48" s="4">
        <v>2</v>
      </c>
      <c r="K48" s="4" t="s">
        <v>30</v>
      </c>
      <c r="L48" s="4">
        <v>380</v>
      </c>
      <c r="M48" s="4">
        <v>380</v>
      </c>
      <c r="N48" s="4" t="s">
        <v>241</v>
      </c>
      <c r="O48" s="4" t="s">
        <v>194</v>
      </c>
      <c r="P48" s="4" t="s">
        <v>33</v>
      </c>
      <c r="Q48" s="4">
        <v>0</v>
      </c>
      <c r="R48" s="7">
        <v>44657</v>
      </c>
      <c r="S48" s="6">
        <v>44662</v>
      </c>
      <c r="T48" s="4" t="s">
        <v>34</v>
      </c>
      <c r="U48" s="4">
        <v>380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242</v>
      </c>
      <c r="B49" s="4" t="s">
        <v>26</v>
      </c>
      <c r="C49" s="4" t="s">
        <v>27</v>
      </c>
      <c r="D49" s="4" t="s">
        <v>243</v>
      </c>
      <c r="E49" s="4" t="s">
        <v>244</v>
      </c>
      <c r="F49" s="6">
        <v>44658</v>
      </c>
      <c r="G49" s="6">
        <v>44659</v>
      </c>
      <c r="H49" s="4">
        <v>1</v>
      </c>
      <c r="I49" s="4">
        <v>1</v>
      </c>
      <c r="J49" s="4">
        <v>1</v>
      </c>
      <c r="K49" s="4" t="s">
        <v>30</v>
      </c>
      <c r="L49" s="4">
        <v>1057</v>
      </c>
      <c r="M49" s="4">
        <v>1057</v>
      </c>
      <c r="N49" s="4" t="s">
        <v>245</v>
      </c>
      <c r="O49" s="4" t="s">
        <v>194</v>
      </c>
      <c r="P49" s="4" t="s">
        <v>33</v>
      </c>
      <c r="Q49" s="4">
        <v>0</v>
      </c>
      <c r="R49" s="7">
        <v>44657</v>
      </c>
      <c r="S49" s="6">
        <v>44662</v>
      </c>
      <c r="T49" s="4" t="s">
        <v>34</v>
      </c>
      <c r="U49" s="4">
        <v>1057</v>
      </c>
      <c r="V49" s="4">
        <v>0</v>
      </c>
      <c r="W49" s="4">
        <v>0</v>
      </c>
      <c r="X49" s="4" t="s">
        <v>246</v>
      </c>
      <c r="Y49" s="4" t="s">
        <v>247</v>
      </c>
    </row>
    <row r="50" s="4" customFormat="1" spans="1:25">
      <c r="A50" s="4" t="s">
        <v>248</v>
      </c>
      <c r="B50" s="4" t="s">
        <v>26</v>
      </c>
      <c r="C50" s="4" t="s">
        <v>27</v>
      </c>
      <c r="D50" s="4" t="s">
        <v>249</v>
      </c>
      <c r="E50" s="4" t="s">
        <v>250</v>
      </c>
      <c r="F50" s="6">
        <v>44658</v>
      </c>
      <c r="G50" s="6">
        <v>44659</v>
      </c>
      <c r="H50" s="4">
        <v>1</v>
      </c>
      <c r="I50" s="4">
        <v>1</v>
      </c>
      <c r="J50" s="4">
        <v>1</v>
      </c>
      <c r="K50" s="4" t="s">
        <v>30</v>
      </c>
      <c r="L50" s="4">
        <v>611</v>
      </c>
      <c r="M50" s="4">
        <v>611</v>
      </c>
      <c r="N50" s="4" t="s">
        <v>251</v>
      </c>
      <c r="O50" s="4" t="s">
        <v>194</v>
      </c>
      <c r="P50" s="4" t="s">
        <v>33</v>
      </c>
      <c r="Q50" s="4">
        <v>0</v>
      </c>
      <c r="R50" s="7">
        <v>44658</v>
      </c>
      <c r="S50" s="6">
        <v>44662</v>
      </c>
      <c r="T50" s="4" t="s">
        <v>34</v>
      </c>
      <c r="U50" s="4">
        <v>611</v>
      </c>
      <c r="V50" s="4">
        <v>0</v>
      </c>
      <c r="W50" s="4">
        <v>0</v>
      </c>
      <c r="X50" s="4" t="s">
        <v>252</v>
      </c>
      <c r="Y50" s="4" t="s">
        <v>253</v>
      </c>
    </row>
    <row r="51" s="4" customFormat="1" spans="1:26">
      <c r="A51" s="4" t="s">
        <v>254</v>
      </c>
      <c r="B51" s="4" t="s">
        <v>26</v>
      </c>
      <c r="C51" s="4" t="s">
        <v>27</v>
      </c>
      <c r="D51" s="4" t="s">
        <v>255</v>
      </c>
      <c r="E51" s="4" t="s">
        <v>256</v>
      </c>
      <c r="F51" s="6">
        <v>44658</v>
      </c>
      <c r="G51" s="6">
        <v>44659</v>
      </c>
      <c r="H51" s="4">
        <v>2</v>
      </c>
      <c r="I51" s="4">
        <v>1</v>
      </c>
      <c r="J51" s="4">
        <v>2</v>
      </c>
      <c r="K51" s="4" t="s">
        <v>30</v>
      </c>
      <c r="L51" s="4">
        <v>4558</v>
      </c>
      <c r="M51" s="4">
        <v>4558</v>
      </c>
      <c r="N51" s="4" t="s">
        <v>257</v>
      </c>
      <c r="O51" s="4" t="s">
        <v>194</v>
      </c>
      <c r="P51" s="4" t="s">
        <v>33</v>
      </c>
      <c r="Q51" s="4">
        <v>0</v>
      </c>
      <c r="R51" s="7">
        <v>44658</v>
      </c>
      <c r="S51" s="6">
        <v>44662</v>
      </c>
      <c r="T51" s="4" t="s">
        <v>34</v>
      </c>
      <c r="U51" s="4">
        <v>4558</v>
      </c>
      <c r="V51" s="4">
        <v>0</v>
      </c>
      <c r="W51" s="4">
        <v>0</v>
      </c>
      <c r="X51" s="4" t="s">
        <v>35</v>
      </c>
      <c r="Y51" s="4">
        <v>45812</v>
      </c>
      <c r="Z51" s="4" t="s">
        <v>258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44658</v>
      </c>
      <c r="G52" s="6">
        <v>44659</v>
      </c>
      <c r="H52" s="4">
        <v>1</v>
      </c>
      <c r="I52" s="4">
        <v>1</v>
      </c>
      <c r="J52" s="4">
        <v>1</v>
      </c>
      <c r="K52" s="4" t="s">
        <v>30</v>
      </c>
      <c r="L52" s="4">
        <v>294</v>
      </c>
      <c r="M52" s="4">
        <v>294</v>
      </c>
      <c r="N52" s="4" t="s">
        <v>262</v>
      </c>
      <c r="O52" s="4" t="s">
        <v>194</v>
      </c>
      <c r="P52" s="4" t="s">
        <v>33</v>
      </c>
      <c r="Q52" s="4">
        <v>0</v>
      </c>
      <c r="R52" s="7">
        <v>44658</v>
      </c>
      <c r="S52" s="6">
        <v>44662</v>
      </c>
      <c r="T52" s="4" t="s">
        <v>34</v>
      </c>
      <c r="U52" s="4">
        <v>294</v>
      </c>
      <c r="V52" s="4">
        <v>0</v>
      </c>
      <c r="W52" s="4">
        <v>0</v>
      </c>
      <c r="X52" s="4" t="s">
        <v>35</v>
      </c>
      <c r="Y52" s="4" t="s">
        <v>263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265</v>
      </c>
      <c r="E53" s="4" t="s">
        <v>266</v>
      </c>
      <c r="F53" s="6">
        <v>44658</v>
      </c>
      <c r="G53" s="6">
        <v>44659</v>
      </c>
      <c r="H53" s="4">
        <v>1</v>
      </c>
      <c r="I53" s="4">
        <v>1</v>
      </c>
      <c r="J53" s="4">
        <v>1</v>
      </c>
      <c r="K53" s="4" t="s">
        <v>30</v>
      </c>
      <c r="L53" s="4">
        <v>257</v>
      </c>
      <c r="M53" s="4">
        <v>257</v>
      </c>
      <c r="N53" s="4" t="s">
        <v>267</v>
      </c>
      <c r="O53" s="4" t="s">
        <v>194</v>
      </c>
      <c r="P53" s="4" t="s">
        <v>33</v>
      </c>
      <c r="Q53" s="4">
        <v>0</v>
      </c>
      <c r="R53" s="7">
        <v>44658</v>
      </c>
      <c r="S53" s="6">
        <v>44662</v>
      </c>
      <c r="T53" s="4" t="s">
        <v>34</v>
      </c>
      <c r="U53" s="4">
        <v>257</v>
      </c>
      <c r="V53" s="4">
        <v>0</v>
      </c>
      <c r="W53" s="4">
        <v>0</v>
      </c>
      <c r="X53" s="4" t="s">
        <v>35</v>
      </c>
      <c r="Y53" s="4" t="s">
        <v>268</v>
      </c>
    </row>
    <row r="54" s="4" customFormat="1" spans="1:25">
      <c r="A54" s="4" t="s">
        <v>269</v>
      </c>
      <c r="B54" s="4" t="s">
        <v>26</v>
      </c>
      <c r="C54" s="4" t="s">
        <v>27</v>
      </c>
      <c r="D54" s="4" t="s">
        <v>270</v>
      </c>
      <c r="E54" s="4" t="s">
        <v>271</v>
      </c>
      <c r="F54" s="6">
        <v>44658</v>
      </c>
      <c r="G54" s="6">
        <v>44659</v>
      </c>
      <c r="H54" s="4">
        <v>1</v>
      </c>
      <c r="I54" s="4">
        <v>1</v>
      </c>
      <c r="J54" s="4">
        <v>1</v>
      </c>
      <c r="K54" s="4" t="s">
        <v>30</v>
      </c>
      <c r="L54" s="4">
        <v>1246</v>
      </c>
      <c r="M54" s="4">
        <v>1246</v>
      </c>
      <c r="N54" s="4" t="s">
        <v>272</v>
      </c>
      <c r="O54" s="4" t="s">
        <v>194</v>
      </c>
      <c r="P54" s="4" t="s">
        <v>33</v>
      </c>
      <c r="Q54" s="4">
        <v>0</v>
      </c>
      <c r="R54" s="7">
        <v>44658</v>
      </c>
      <c r="S54" s="6">
        <v>44662</v>
      </c>
      <c r="T54" s="4" t="s">
        <v>34</v>
      </c>
      <c r="U54" s="4">
        <v>1246</v>
      </c>
      <c r="V54" s="4">
        <v>0</v>
      </c>
      <c r="W54" s="4">
        <v>0</v>
      </c>
      <c r="X54" s="4" t="s">
        <v>273</v>
      </c>
      <c r="Y54" s="4" t="s">
        <v>36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275</v>
      </c>
      <c r="E55" s="4" t="s">
        <v>116</v>
      </c>
      <c r="F55" s="6">
        <v>44658</v>
      </c>
      <c r="G55" s="6">
        <v>44659</v>
      </c>
      <c r="H55" s="4">
        <v>1</v>
      </c>
      <c r="I55" s="4">
        <v>1</v>
      </c>
      <c r="J55" s="4">
        <v>1</v>
      </c>
      <c r="K55" s="4" t="s">
        <v>30</v>
      </c>
      <c r="L55" s="4">
        <v>593</v>
      </c>
      <c r="M55" s="4">
        <v>593</v>
      </c>
      <c r="N55" s="4" t="s">
        <v>276</v>
      </c>
      <c r="O55" s="4" t="s">
        <v>194</v>
      </c>
      <c r="P55" s="4" t="s">
        <v>33</v>
      </c>
      <c r="Q55" s="4">
        <v>0</v>
      </c>
      <c r="R55" s="7">
        <v>44658</v>
      </c>
      <c r="S55" s="6">
        <v>44662</v>
      </c>
      <c r="T55" s="4" t="s">
        <v>34</v>
      </c>
      <c r="U55" s="4">
        <v>593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277</v>
      </c>
      <c r="B56" s="4" t="s">
        <v>26</v>
      </c>
      <c r="C56" s="4" t="s">
        <v>27</v>
      </c>
      <c r="D56" s="4" t="s">
        <v>278</v>
      </c>
      <c r="E56" s="4" t="s">
        <v>279</v>
      </c>
      <c r="F56" s="6">
        <v>44658</v>
      </c>
      <c r="G56" s="6">
        <v>44659</v>
      </c>
      <c r="H56" s="4">
        <v>2</v>
      </c>
      <c r="I56" s="4">
        <v>1</v>
      </c>
      <c r="J56" s="4">
        <v>2</v>
      </c>
      <c r="K56" s="4" t="s">
        <v>30</v>
      </c>
      <c r="L56" s="4">
        <v>386</v>
      </c>
      <c r="M56" s="4">
        <v>386</v>
      </c>
      <c r="N56" s="4" t="s">
        <v>280</v>
      </c>
      <c r="O56" s="4" t="s">
        <v>194</v>
      </c>
      <c r="P56" s="4" t="s">
        <v>33</v>
      </c>
      <c r="Q56" s="4">
        <v>0</v>
      </c>
      <c r="R56" s="7">
        <v>44658</v>
      </c>
      <c r="S56" s="6">
        <v>44662</v>
      </c>
      <c r="T56" s="4" t="s">
        <v>34</v>
      </c>
      <c r="U56" s="4">
        <v>386</v>
      </c>
      <c r="V56" s="4">
        <v>0</v>
      </c>
      <c r="W56" s="4">
        <v>0</v>
      </c>
      <c r="X56" s="4" t="s">
        <v>35</v>
      </c>
      <c r="Y5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"/>
  <sheetViews>
    <sheetView tabSelected="1" topLeftCell="A37" workbookViewId="0">
      <selection activeCell="A61" sqref="A61:A6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281</v>
      </c>
    </row>
    <row r="2" s="4" customFormat="1" spans="1:9">
      <c r="A2" s="5">
        <v>17699314079</v>
      </c>
      <c r="B2" s="6">
        <v>44649</v>
      </c>
      <c r="C2" s="6">
        <v>44657</v>
      </c>
      <c r="D2" s="4">
        <v>3820</v>
      </c>
      <c r="E2" s="4" t="str">
        <f>VLOOKUP(A2,HOP!A:L,12,0)</f>
        <v>3820.00</v>
      </c>
      <c r="F2" s="4" t="str">
        <f>VLOOKUP(A2,HOP!A:C,3,0)</f>
        <v>2478975</v>
      </c>
      <c r="G2" s="4">
        <f>D2-E2</f>
        <v>0</v>
      </c>
      <c r="H2" s="4" t="str">
        <f>$H$1&amp;F2</f>
        <v>，2478975</v>
      </c>
      <c r="I2" s="4" t="str">
        <f>VLOOKUP(A2,HOP!A:U,21,0)</f>
        <v>直连</v>
      </c>
    </row>
    <row r="3" s="4" customFormat="1" spans="1:9">
      <c r="A3" s="5">
        <v>17706642257</v>
      </c>
      <c r="B3" s="6">
        <v>44656</v>
      </c>
      <c r="C3" s="6">
        <v>44657</v>
      </c>
      <c r="D3" s="4">
        <v>608</v>
      </c>
      <c r="E3" s="4" t="str">
        <f>VLOOKUP(A3,HOP!A:L,12,0)</f>
        <v>608.00</v>
      </c>
      <c r="F3" s="4" t="str">
        <f>VLOOKUP(A3,HOP!A:C,3,0)</f>
        <v>2480268</v>
      </c>
      <c r="G3" s="4">
        <f t="shared" ref="G3:G34" si="0">D3-E3</f>
        <v>0</v>
      </c>
      <c r="H3" s="4" t="str">
        <f t="shared" ref="H3:H34" si="1">$H$1&amp;F3</f>
        <v>，2480268</v>
      </c>
      <c r="I3" s="4" t="str">
        <f>VLOOKUP(A3,HOP!A:U,21,0)</f>
        <v>直连</v>
      </c>
    </row>
    <row r="4" s="4" customFormat="1" spans="1:9">
      <c r="A4" s="5">
        <v>17708391732</v>
      </c>
      <c r="B4" s="6">
        <v>44656</v>
      </c>
      <c r="C4" s="6">
        <v>44657</v>
      </c>
      <c r="D4" s="4">
        <v>563</v>
      </c>
      <c r="E4" s="4" t="str">
        <f>VLOOKUP(A4,HOP!A:L,12,0)</f>
        <v>563.00</v>
      </c>
      <c r="F4" s="4" t="str">
        <f>VLOOKUP(A4,HOP!A:C,3,0)</f>
        <v>2481363</v>
      </c>
      <c r="G4" s="4">
        <f t="shared" si="0"/>
        <v>0</v>
      </c>
      <c r="H4" s="4" t="str">
        <f t="shared" si="1"/>
        <v>，2481363</v>
      </c>
      <c r="I4" s="4" t="str">
        <f>VLOOKUP(A4,HOP!A:U,21,0)</f>
        <v>直连</v>
      </c>
    </row>
    <row r="5" s="4" customFormat="1" hidden="1" spans="1:9">
      <c r="A5" s="5">
        <v>17726892558</v>
      </c>
      <c r="B5" s="6">
        <v>44655</v>
      </c>
      <c r="C5" s="6">
        <v>44657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17760570799</v>
      </c>
      <c r="B6" s="6">
        <v>44656</v>
      </c>
      <c r="C6" s="6">
        <v>44657</v>
      </c>
      <c r="D6" s="4">
        <v>510</v>
      </c>
      <c r="E6" s="4" t="str">
        <f>VLOOKUP(A6,HOP!A:L,12,0)</f>
        <v>510.00</v>
      </c>
      <c r="F6" s="4" t="str">
        <f>VLOOKUP(A6,HOP!A:C,3,0)</f>
        <v>2496452</v>
      </c>
      <c r="G6" s="4">
        <f t="shared" si="0"/>
        <v>0</v>
      </c>
      <c r="H6" s="4" t="str">
        <f t="shared" si="1"/>
        <v>，2496452</v>
      </c>
      <c r="I6" s="4" t="str">
        <f>VLOOKUP(A6,HOP!A:U,21,0)</f>
        <v>直连</v>
      </c>
    </row>
    <row r="7" s="4" customFormat="1" spans="1:9">
      <c r="A7" s="5">
        <v>17760959150</v>
      </c>
      <c r="B7" s="6">
        <v>44656</v>
      </c>
      <c r="C7" s="6">
        <v>44657</v>
      </c>
      <c r="D7" s="4">
        <v>1137</v>
      </c>
      <c r="E7" s="4" t="str">
        <f>VLOOKUP(A7,HOP!A:L,12,0)</f>
        <v>1137.00</v>
      </c>
      <c r="F7" s="4" t="str">
        <f>VLOOKUP(A7,HOP!A:C,3,0)</f>
        <v>2496759</v>
      </c>
      <c r="G7" s="4">
        <f t="shared" si="0"/>
        <v>0</v>
      </c>
      <c r="H7" s="4" t="str">
        <f t="shared" si="1"/>
        <v>，2496759</v>
      </c>
      <c r="I7" s="4" t="str">
        <f>VLOOKUP(A7,HOP!A:U,21,0)</f>
        <v>直连</v>
      </c>
    </row>
    <row r="8" s="4" customFormat="1" spans="1:9">
      <c r="A8" s="5">
        <v>17762690306</v>
      </c>
      <c r="B8" s="6">
        <v>44656</v>
      </c>
      <c r="C8" s="6">
        <v>44657</v>
      </c>
      <c r="D8" s="4">
        <v>490</v>
      </c>
      <c r="E8" s="4" t="str">
        <f>VLOOKUP(A8,HOP!A:L,12,0)</f>
        <v>490.00</v>
      </c>
      <c r="F8" s="4" t="str">
        <f>VLOOKUP(A8,HOP!A:C,3,0)</f>
        <v>2497910</v>
      </c>
      <c r="G8" s="4">
        <f t="shared" si="0"/>
        <v>0</v>
      </c>
      <c r="H8" s="4" t="str">
        <f t="shared" si="1"/>
        <v>，2497910</v>
      </c>
      <c r="I8" s="4" t="str">
        <f>VLOOKUP(A8,HOP!A:U,21,0)</f>
        <v>直连</v>
      </c>
    </row>
    <row r="9" s="4" customFormat="1" spans="1:9">
      <c r="A9" s="5">
        <v>17763040813</v>
      </c>
      <c r="B9" s="6">
        <v>44656</v>
      </c>
      <c r="C9" s="6">
        <v>44657</v>
      </c>
      <c r="D9" s="4">
        <v>159</v>
      </c>
      <c r="E9" s="4" t="str">
        <f>VLOOKUP(A9,HOP!A:L,12,0)</f>
        <v>159.00</v>
      </c>
      <c r="F9" s="4" t="str">
        <f>VLOOKUP(A9,HOP!A:C,3,0)</f>
        <v>2498177</v>
      </c>
      <c r="G9" s="4">
        <f t="shared" si="0"/>
        <v>0</v>
      </c>
      <c r="H9" s="4" t="str">
        <f t="shared" si="1"/>
        <v>，2498177</v>
      </c>
      <c r="I9" s="4" t="str">
        <f>VLOOKUP(A9,HOP!A:U,21,0)</f>
        <v>直连</v>
      </c>
    </row>
    <row r="10" s="4" customFormat="1" spans="1:9">
      <c r="A10" s="5">
        <v>17763365849</v>
      </c>
      <c r="B10" s="6">
        <v>44656</v>
      </c>
      <c r="C10" s="6">
        <v>44657</v>
      </c>
      <c r="D10" s="4">
        <v>6036</v>
      </c>
      <c r="E10" s="4" t="str">
        <f>VLOOKUP(A10,HOP!A:L,12,0)</f>
        <v>6036.00</v>
      </c>
      <c r="F10" s="4" t="str">
        <f>VLOOKUP(A10,HOP!A:C,3,0)</f>
        <v>2498389</v>
      </c>
      <c r="G10" s="4">
        <f t="shared" si="0"/>
        <v>0</v>
      </c>
      <c r="H10" s="4" t="str">
        <f t="shared" si="1"/>
        <v>，2498389</v>
      </c>
      <c r="I10" s="4" t="str">
        <f>VLOOKUP(A10,HOP!A:U,21,0)</f>
        <v>直连</v>
      </c>
    </row>
    <row r="11" s="4" customFormat="1" spans="1:9">
      <c r="A11" s="5">
        <v>17763444957</v>
      </c>
      <c r="B11" s="6">
        <v>44656</v>
      </c>
      <c r="C11" s="6">
        <v>44657</v>
      </c>
      <c r="D11" s="4">
        <v>845</v>
      </c>
      <c r="E11" s="4" t="str">
        <f>VLOOKUP(A11,HOP!A:L,12,0)</f>
        <v>845.00</v>
      </c>
      <c r="F11" s="4" t="str">
        <f>VLOOKUP(A11,HOP!A:C,3,0)</f>
        <v>2498453</v>
      </c>
      <c r="G11" s="4">
        <f t="shared" si="0"/>
        <v>0</v>
      </c>
      <c r="H11" s="4" t="str">
        <f t="shared" si="1"/>
        <v>，2498453</v>
      </c>
      <c r="I11" s="4" t="str">
        <f>VLOOKUP(A11,HOP!A:U,21,0)</f>
        <v>直连</v>
      </c>
    </row>
    <row r="12" s="4" customFormat="1" spans="1:9">
      <c r="A12" s="5">
        <v>17763984576</v>
      </c>
      <c r="B12" s="6">
        <v>44656</v>
      </c>
      <c r="C12" s="6">
        <v>44657</v>
      </c>
      <c r="D12" s="4">
        <v>176</v>
      </c>
      <c r="E12" s="4" t="str">
        <f>VLOOKUP(A12,HOP!A:L,12,0)</f>
        <v>176.00</v>
      </c>
      <c r="F12" s="4" t="str">
        <f>VLOOKUP(A12,HOP!A:C,3,0)</f>
        <v>2498905</v>
      </c>
      <c r="G12" s="4">
        <f t="shared" si="0"/>
        <v>0</v>
      </c>
      <c r="H12" s="4" t="str">
        <f t="shared" si="1"/>
        <v>，2498905</v>
      </c>
      <c r="I12" s="4" t="str">
        <f>VLOOKUP(A12,HOP!A:U,21,0)</f>
        <v>直连</v>
      </c>
    </row>
    <row r="13" s="4" customFormat="1" spans="1:9">
      <c r="A13" s="5">
        <v>17768761484</v>
      </c>
      <c r="B13" s="6">
        <v>44656</v>
      </c>
      <c r="C13" s="6">
        <v>44657</v>
      </c>
      <c r="D13" s="4">
        <v>596</v>
      </c>
      <c r="E13" s="4" t="str">
        <f>VLOOKUP(A13,HOP!A:L,12,0)</f>
        <v>596.00</v>
      </c>
      <c r="F13" s="4" t="str">
        <f>VLOOKUP(A13,HOP!A:C,3,0)</f>
        <v>2499026</v>
      </c>
      <c r="G13" s="4">
        <f t="shared" si="0"/>
        <v>0</v>
      </c>
      <c r="H13" s="4" t="str">
        <f t="shared" si="1"/>
        <v>，2499026</v>
      </c>
      <c r="I13" s="4" t="str">
        <f>VLOOKUP(A13,HOP!A:U,21,0)</f>
        <v>直连</v>
      </c>
    </row>
    <row r="14" s="4" customFormat="1" spans="1:9">
      <c r="A14" s="5">
        <v>17768897954</v>
      </c>
      <c r="B14" s="6">
        <v>44656</v>
      </c>
      <c r="C14" s="6">
        <v>44657</v>
      </c>
      <c r="D14" s="4">
        <v>532</v>
      </c>
      <c r="E14" s="4" t="str">
        <f>VLOOKUP(A14,HOP!A:L,12,0)</f>
        <v>532.00</v>
      </c>
      <c r="F14" s="4" t="str">
        <f>VLOOKUP(A14,HOP!A:C,3,0)</f>
        <v>2499067</v>
      </c>
      <c r="G14" s="4">
        <f t="shared" si="0"/>
        <v>0</v>
      </c>
      <c r="H14" s="4" t="str">
        <f t="shared" si="1"/>
        <v>，2499067</v>
      </c>
      <c r="I14" s="4" t="str">
        <f>VLOOKUP(A14,HOP!A:U,21,0)</f>
        <v>直连</v>
      </c>
    </row>
    <row r="15" s="4" customFormat="1" spans="1:9">
      <c r="A15" s="5">
        <v>17159513651</v>
      </c>
      <c r="B15" s="6">
        <v>44654</v>
      </c>
      <c r="C15" s="6">
        <v>44658</v>
      </c>
      <c r="D15" s="4">
        <v>909</v>
      </c>
      <c r="E15" s="4" t="str">
        <f>VLOOKUP(A15,HOP!A:L,12,0)</f>
        <v>908.99</v>
      </c>
      <c r="F15" s="4" t="str">
        <f>VLOOKUP(A15,HOP!A:C,3,0)</f>
        <v>2384904</v>
      </c>
      <c r="G15" s="4">
        <f t="shared" si="0"/>
        <v>0.00999999999999091</v>
      </c>
      <c r="H15" s="4" t="str">
        <f t="shared" si="1"/>
        <v>，2384904</v>
      </c>
      <c r="I15" s="4" t="str">
        <f>VLOOKUP(A15,HOP!A:U,21,0)</f>
        <v>直连</v>
      </c>
    </row>
    <row r="16" s="4" customFormat="1" spans="1:9">
      <c r="A16" s="5">
        <v>17657120014</v>
      </c>
      <c r="B16" s="6">
        <v>44651</v>
      </c>
      <c r="C16" s="6">
        <v>44658</v>
      </c>
      <c r="D16" s="4">
        <v>13454</v>
      </c>
      <c r="E16" s="4" t="str">
        <f>VLOOKUP(A16,HOP!A:L,12,0)</f>
        <v>13454.00</v>
      </c>
      <c r="F16" s="4" t="str">
        <f>VLOOKUP(A16,HOP!A:C,3,0)</f>
        <v>2469040</v>
      </c>
      <c r="G16" s="4">
        <f t="shared" si="0"/>
        <v>0</v>
      </c>
      <c r="H16" s="4" t="str">
        <f t="shared" si="1"/>
        <v>，2469040</v>
      </c>
      <c r="I16" s="4" t="str">
        <f>VLOOKUP(A16,HOP!A:U,21,0)</f>
        <v>直连</v>
      </c>
    </row>
    <row r="17" s="4" customFormat="1" spans="1:9">
      <c r="A17" s="5">
        <v>17678120915</v>
      </c>
      <c r="B17" s="6">
        <v>44653</v>
      </c>
      <c r="C17" s="6">
        <v>44658</v>
      </c>
      <c r="D17" s="4">
        <v>3563</v>
      </c>
      <c r="E17" s="4" t="str">
        <f>VLOOKUP(A17,HOP!A:L,12,0)</f>
        <v>3563.00</v>
      </c>
      <c r="F17" s="4" t="str">
        <f>VLOOKUP(A17,HOP!A:C,3,0)</f>
        <v>2473903</v>
      </c>
      <c r="G17" s="4">
        <f t="shared" si="0"/>
        <v>0</v>
      </c>
      <c r="H17" s="4" t="str">
        <f t="shared" si="1"/>
        <v>，2473903</v>
      </c>
      <c r="I17" s="4" t="str">
        <f>VLOOKUP(A17,HOP!A:U,21,0)</f>
        <v>直连</v>
      </c>
    </row>
    <row r="18" s="4" customFormat="1" spans="1:9">
      <c r="A18" s="5">
        <v>17735182486</v>
      </c>
      <c r="B18" s="6">
        <v>44651</v>
      </c>
      <c r="C18" s="6">
        <v>44658</v>
      </c>
      <c r="D18" s="4">
        <v>46753</v>
      </c>
      <c r="E18" s="4" t="str">
        <f>VLOOKUP(A18,HOP!A:L,12,0)</f>
        <v>46753.00</v>
      </c>
      <c r="F18" s="4" t="str">
        <f>VLOOKUP(A18,HOP!A:C,3,0)</f>
        <v>2489105</v>
      </c>
      <c r="G18" s="4">
        <f t="shared" si="0"/>
        <v>0</v>
      </c>
      <c r="H18" s="4" t="str">
        <f t="shared" si="1"/>
        <v>，2489105</v>
      </c>
      <c r="I18" s="4" t="str">
        <f>VLOOKUP(A18,HOP!A:U,21,0)</f>
        <v>直连</v>
      </c>
    </row>
    <row r="19" s="4" customFormat="1" spans="1:9">
      <c r="A19" s="5">
        <v>17754097336</v>
      </c>
      <c r="B19" s="6">
        <v>44656</v>
      </c>
      <c r="C19" s="6">
        <v>44658</v>
      </c>
      <c r="D19" s="4">
        <v>1959</v>
      </c>
      <c r="E19" s="4" t="str">
        <f>VLOOKUP(A19,HOP!A:L,12,0)</f>
        <v>1959.00</v>
      </c>
      <c r="F19" s="4" t="str">
        <f>VLOOKUP(A19,HOP!A:C,3,0)</f>
        <v>2495605</v>
      </c>
      <c r="G19" s="4">
        <f t="shared" si="0"/>
        <v>0</v>
      </c>
      <c r="H19" s="4" t="str">
        <f t="shared" si="1"/>
        <v>，2495605</v>
      </c>
      <c r="I19" s="4" t="str">
        <f>VLOOKUP(A19,HOP!A:U,21,0)</f>
        <v>直连</v>
      </c>
    </row>
    <row r="20" s="4" customFormat="1" spans="1:9">
      <c r="A20" s="5">
        <v>17761109566</v>
      </c>
      <c r="B20" s="6">
        <v>44657</v>
      </c>
      <c r="C20" s="6">
        <v>44658</v>
      </c>
      <c r="D20" s="4">
        <v>1573</v>
      </c>
      <c r="E20" s="4" t="str">
        <f>VLOOKUP(A20,HOP!A:L,12,0)</f>
        <v>1573.00</v>
      </c>
      <c r="F20" s="4" t="str">
        <f>VLOOKUP(A20,HOP!A:C,3,0)</f>
        <v>2496847</v>
      </c>
      <c r="G20" s="4">
        <f t="shared" si="0"/>
        <v>0</v>
      </c>
      <c r="H20" s="4" t="str">
        <f t="shared" si="1"/>
        <v>，2496847</v>
      </c>
      <c r="I20" s="4" t="str">
        <f>VLOOKUP(A20,HOP!A:U,21,0)</f>
        <v>直连</v>
      </c>
    </row>
    <row r="21" s="4" customFormat="1" spans="1:9">
      <c r="A21" s="5">
        <v>17761209674</v>
      </c>
      <c r="B21" s="6">
        <v>44656</v>
      </c>
      <c r="C21" s="6">
        <v>44658</v>
      </c>
      <c r="D21" s="4">
        <v>2260</v>
      </c>
      <c r="E21" s="4" t="str">
        <f>VLOOKUP(A21,HOP!A:L,12,0)</f>
        <v>2260.00</v>
      </c>
      <c r="F21" s="4" t="str">
        <f>VLOOKUP(A21,HOP!A:C,3,0)</f>
        <v>2496919</v>
      </c>
      <c r="G21" s="4">
        <f t="shared" si="0"/>
        <v>0</v>
      </c>
      <c r="H21" s="4" t="str">
        <f t="shared" si="1"/>
        <v>，2496919</v>
      </c>
      <c r="I21" s="4" t="str">
        <f>VLOOKUP(A21,HOP!A:U,21,0)</f>
        <v>直连</v>
      </c>
    </row>
    <row r="22" s="4" customFormat="1" spans="1:9">
      <c r="A22" s="5">
        <v>17761636994</v>
      </c>
      <c r="B22" s="6">
        <v>44655</v>
      </c>
      <c r="C22" s="6">
        <v>44658</v>
      </c>
      <c r="D22" s="4">
        <v>3540</v>
      </c>
      <c r="E22" s="4" t="str">
        <f>VLOOKUP(A22,HOP!A:L,12,0)</f>
        <v>3540.00</v>
      </c>
      <c r="F22" s="4" t="str">
        <f>VLOOKUP(A22,HOP!A:C,3,0)</f>
        <v>2497223</v>
      </c>
      <c r="G22" s="4">
        <f t="shared" si="0"/>
        <v>0</v>
      </c>
      <c r="H22" s="4" t="str">
        <f t="shared" si="1"/>
        <v>，2497223</v>
      </c>
      <c r="I22" s="4" t="str">
        <f>VLOOKUP(A22,HOP!A:U,21,0)</f>
        <v>直连</v>
      </c>
    </row>
    <row r="23" s="4" customFormat="1" spans="1:9">
      <c r="A23" s="5">
        <v>17762656845</v>
      </c>
      <c r="B23" s="6">
        <v>44657</v>
      </c>
      <c r="C23" s="6">
        <v>44658</v>
      </c>
      <c r="D23" s="4">
        <v>365</v>
      </c>
      <c r="E23" s="4" t="str">
        <f>VLOOKUP(A23,HOP!A:L,12,0)</f>
        <v>365.00</v>
      </c>
      <c r="F23" s="4" t="str">
        <f>VLOOKUP(A23,HOP!A:C,3,0)</f>
        <v>2497872</v>
      </c>
      <c r="G23" s="4">
        <f t="shared" si="0"/>
        <v>0</v>
      </c>
      <c r="H23" s="4" t="str">
        <f t="shared" si="1"/>
        <v>，2497872</v>
      </c>
      <c r="I23" s="4" t="str">
        <f>VLOOKUP(A23,HOP!A:U,21,0)</f>
        <v>直连</v>
      </c>
    </row>
    <row r="24" s="4" customFormat="1" spans="1:9">
      <c r="A24" s="5">
        <v>17762782160</v>
      </c>
      <c r="B24" s="6">
        <v>44657</v>
      </c>
      <c r="C24" s="6">
        <v>44658</v>
      </c>
      <c r="D24" s="4">
        <v>3344</v>
      </c>
      <c r="E24" s="4" t="str">
        <f>VLOOKUP(A24,HOP!A:L,12,0)</f>
        <v>3344.00</v>
      </c>
      <c r="F24" s="4" t="str">
        <f>VLOOKUP(A24,HOP!A:C,3,0)</f>
        <v>2497987</v>
      </c>
      <c r="G24" s="4">
        <f t="shared" si="0"/>
        <v>0</v>
      </c>
      <c r="H24" s="4" t="str">
        <f t="shared" si="1"/>
        <v>，2497987</v>
      </c>
      <c r="I24" s="4" t="str">
        <f>VLOOKUP(A24,HOP!A:U,21,0)</f>
        <v>直连</v>
      </c>
    </row>
    <row r="25" s="4" customFormat="1" spans="1:9">
      <c r="A25" s="5">
        <v>17763045357</v>
      </c>
      <c r="B25" s="6">
        <v>44657</v>
      </c>
      <c r="C25" s="6">
        <v>44658</v>
      </c>
      <c r="D25" s="4">
        <v>932</v>
      </c>
      <c r="E25" s="4" t="str">
        <f>VLOOKUP(A25,HOP!A:L,12,0)</f>
        <v>932.00</v>
      </c>
      <c r="F25" s="4" t="str">
        <f>VLOOKUP(A25,HOP!A:C,3,0)</f>
        <v>2498179</v>
      </c>
      <c r="G25" s="4">
        <f t="shared" si="0"/>
        <v>0</v>
      </c>
      <c r="H25" s="4" t="str">
        <f t="shared" si="1"/>
        <v>，2498179</v>
      </c>
      <c r="I25" s="4" t="str">
        <f>VLOOKUP(A25,HOP!A:U,21,0)</f>
        <v>直连</v>
      </c>
    </row>
    <row r="26" s="4" customFormat="1" spans="1:9">
      <c r="A26" s="5">
        <v>17769156172</v>
      </c>
      <c r="B26" s="6">
        <v>44657</v>
      </c>
      <c r="C26" s="6">
        <v>44658</v>
      </c>
      <c r="D26" s="4">
        <v>176</v>
      </c>
      <c r="E26" s="4" t="str">
        <f>VLOOKUP(A26,HOP!A:L,12,0)</f>
        <v>176.00</v>
      </c>
      <c r="F26" s="4" t="str">
        <f>VLOOKUP(A26,HOP!A:C,3,0)</f>
        <v>2499141</v>
      </c>
      <c r="G26" s="4">
        <f t="shared" si="0"/>
        <v>0</v>
      </c>
      <c r="H26" s="4" t="str">
        <f t="shared" si="1"/>
        <v>，2499141</v>
      </c>
      <c r="I26" s="4" t="str">
        <f>VLOOKUP(A26,HOP!A:U,21,0)</f>
        <v>直连</v>
      </c>
    </row>
    <row r="27" s="4" customFormat="1" spans="1:9">
      <c r="A27" s="5">
        <v>17769438871</v>
      </c>
      <c r="B27" s="6">
        <v>44657</v>
      </c>
      <c r="C27" s="6">
        <v>44658</v>
      </c>
      <c r="D27" s="4">
        <v>910</v>
      </c>
      <c r="E27" s="4" t="str">
        <f>VLOOKUP(A27,HOP!A:L,12,0)</f>
        <v>910.00</v>
      </c>
      <c r="F27" s="4" t="str">
        <f>VLOOKUP(A27,HOP!A:C,3,0)</f>
        <v>2499254</v>
      </c>
      <c r="G27" s="4">
        <f t="shared" si="0"/>
        <v>0</v>
      </c>
      <c r="H27" s="4" t="str">
        <f t="shared" si="1"/>
        <v>，2499254</v>
      </c>
      <c r="I27" s="4" t="str">
        <f>VLOOKUP(A27,HOP!A:U,21,0)</f>
        <v>直连</v>
      </c>
    </row>
    <row r="28" s="4" customFormat="1" spans="1:9">
      <c r="A28" s="5">
        <v>17769772153</v>
      </c>
      <c r="B28" s="6">
        <v>44657</v>
      </c>
      <c r="C28" s="6">
        <v>44658</v>
      </c>
      <c r="D28" s="4">
        <v>940</v>
      </c>
      <c r="E28" s="4" t="str">
        <f>VLOOKUP(A28,HOP!A:L,12,0)</f>
        <v>940.00</v>
      </c>
      <c r="F28" s="4" t="str">
        <f>VLOOKUP(A28,HOP!A:C,3,0)</f>
        <v>2499466</v>
      </c>
      <c r="G28" s="4">
        <f t="shared" si="0"/>
        <v>0</v>
      </c>
      <c r="H28" s="4" t="str">
        <f t="shared" si="1"/>
        <v>，2499466</v>
      </c>
      <c r="I28" s="4" t="str">
        <f>VLOOKUP(A28,HOP!A:U,21,0)</f>
        <v>直连</v>
      </c>
    </row>
    <row r="29" s="4" customFormat="1" spans="1:9">
      <c r="A29" s="5">
        <v>17769972284</v>
      </c>
      <c r="B29" s="6">
        <v>44657</v>
      </c>
      <c r="C29" s="6">
        <v>44658</v>
      </c>
      <c r="D29" s="4">
        <v>221</v>
      </c>
      <c r="E29" s="4" t="str">
        <f>VLOOKUP(A29,HOP!A:L,12,0)</f>
        <v>221.00</v>
      </c>
      <c r="F29" s="4" t="str">
        <f>VLOOKUP(A29,HOP!A:C,3,0)</f>
        <v>2499607</v>
      </c>
      <c r="G29" s="4">
        <f t="shared" si="0"/>
        <v>0</v>
      </c>
      <c r="H29" s="4" t="str">
        <f t="shared" si="1"/>
        <v>，2499607</v>
      </c>
      <c r="I29" s="4" t="str">
        <f>VLOOKUP(A29,HOP!A:U,21,0)</f>
        <v>直连</v>
      </c>
    </row>
    <row r="30" s="4" customFormat="1" spans="1:9">
      <c r="A30" s="5">
        <v>17770210805</v>
      </c>
      <c r="B30" s="6">
        <v>44657</v>
      </c>
      <c r="C30" s="6">
        <v>44658</v>
      </c>
      <c r="D30" s="4">
        <v>543</v>
      </c>
      <c r="E30" s="4" t="str">
        <f>VLOOKUP(A30,HOP!A:L,12,0)</f>
        <v>543.00</v>
      </c>
      <c r="F30" s="4" t="str">
        <f>VLOOKUP(A30,HOP!A:C,3,0)</f>
        <v>2499763</v>
      </c>
      <c r="G30" s="4">
        <f t="shared" si="0"/>
        <v>0</v>
      </c>
      <c r="H30" s="4" t="str">
        <f t="shared" si="1"/>
        <v>，2499763</v>
      </c>
      <c r="I30" s="4" t="str">
        <f>VLOOKUP(A30,HOP!A:U,21,0)</f>
        <v>直连</v>
      </c>
    </row>
    <row r="31" s="4" customFormat="1" spans="1:9">
      <c r="A31" s="5">
        <v>17770237259</v>
      </c>
      <c r="B31" s="6">
        <v>44657</v>
      </c>
      <c r="C31" s="6">
        <v>44658</v>
      </c>
      <c r="D31" s="4">
        <v>1149</v>
      </c>
      <c r="E31" s="4" t="str">
        <f>VLOOKUP(A31,HOP!A:L,12,0)</f>
        <v>1149.00</v>
      </c>
      <c r="F31" s="4" t="str">
        <f>VLOOKUP(A31,HOP!A:C,3,0)</f>
        <v>2499778</v>
      </c>
      <c r="G31" s="4">
        <f t="shared" si="0"/>
        <v>0</v>
      </c>
      <c r="H31" s="4" t="str">
        <f t="shared" si="1"/>
        <v>，2499778</v>
      </c>
      <c r="I31" s="4" t="str">
        <f>VLOOKUP(A31,HOP!A:U,21,0)</f>
        <v>直连</v>
      </c>
    </row>
    <row r="32" s="4" customFormat="1" spans="1:9">
      <c r="A32" s="5">
        <v>17770490877</v>
      </c>
      <c r="B32" s="6">
        <v>44657</v>
      </c>
      <c r="C32" s="6">
        <v>44658</v>
      </c>
      <c r="D32" s="4">
        <v>421</v>
      </c>
      <c r="E32" s="4" t="str">
        <f>VLOOKUP(A32,HOP!A:L,12,0)</f>
        <v>421.00</v>
      </c>
      <c r="F32" s="4" t="str">
        <f>VLOOKUP(A32,HOP!A:C,3,0)</f>
        <v>2499968</v>
      </c>
      <c r="G32" s="4">
        <f t="shared" si="0"/>
        <v>0</v>
      </c>
      <c r="H32" s="4" t="str">
        <f t="shared" si="1"/>
        <v>，2499968</v>
      </c>
      <c r="I32" s="4" t="str">
        <f>VLOOKUP(A32,HOP!A:U,21,0)</f>
        <v>直连</v>
      </c>
    </row>
    <row r="33" s="4" customFormat="1" spans="1:9">
      <c r="A33" s="5">
        <v>17771092514</v>
      </c>
      <c r="B33" s="6">
        <v>44657</v>
      </c>
      <c r="C33" s="6">
        <v>44658</v>
      </c>
      <c r="D33" s="4">
        <v>85</v>
      </c>
      <c r="E33" s="4" t="str">
        <f>VLOOKUP(A33,HOP!A:L,12,0)</f>
        <v>85.00</v>
      </c>
      <c r="F33" s="4" t="str">
        <f>VLOOKUP(A33,HOP!A:C,3,0)</f>
        <v>2500465</v>
      </c>
      <c r="G33" s="4">
        <f t="shared" si="0"/>
        <v>0</v>
      </c>
      <c r="H33" s="4" t="str">
        <f t="shared" si="1"/>
        <v>，2500465</v>
      </c>
      <c r="I33" s="4" t="str">
        <f>VLOOKUP(A33,HOP!A:U,21,0)</f>
        <v>直连</v>
      </c>
    </row>
    <row r="34" s="4" customFormat="1" spans="1:9">
      <c r="A34" s="5">
        <v>17771119908</v>
      </c>
      <c r="B34" s="6">
        <v>44657</v>
      </c>
      <c r="C34" s="6">
        <v>44658</v>
      </c>
      <c r="D34" s="4">
        <v>176</v>
      </c>
      <c r="E34" s="4" t="str">
        <f>VLOOKUP(A34,HOP!A:L,12,0)</f>
        <v>176.00</v>
      </c>
      <c r="F34" s="4" t="str">
        <f>VLOOKUP(A34,HOP!A:C,3,0)</f>
        <v>2500497</v>
      </c>
      <c r="G34" s="4">
        <f t="shared" si="0"/>
        <v>0</v>
      </c>
      <c r="H34" s="4" t="str">
        <f t="shared" si="1"/>
        <v>，2500497</v>
      </c>
      <c r="I34" s="4" t="str">
        <f>VLOOKUP(A34,HOP!A:U,21,0)</f>
        <v>直连</v>
      </c>
    </row>
    <row r="35" s="4" customFormat="1" spans="1:9">
      <c r="A35" s="5">
        <v>17771259252</v>
      </c>
      <c r="B35" s="6">
        <v>44657</v>
      </c>
      <c r="C35" s="6">
        <v>44658</v>
      </c>
      <c r="D35" s="4">
        <v>1153</v>
      </c>
      <c r="E35" s="4" t="str">
        <f>VLOOKUP(A35,HOP!A:L,12,0)</f>
        <v>1153.00</v>
      </c>
      <c r="F35" s="4" t="str">
        <f>VLOOKUP(A35,HOP!A:C,3,0)</f>
        <v>2500573</v>
      </c>
      <c r="G35" s="4">
        <f t="shared" ref="G35:G54" si="2">D35-E35</f>
        <v>0</v>
      </c>
      <c r="H35" s="4" t="str">
        <f t="shared" ref="H35:H54" si="3">$H$1&amp;F35</f>
        <v>，2500573</v>
      </c>
      <c r="I35" s="4" t="str">
        <f>VLOOKUP(A35,HOP!A:U,21,0)</f>
        <v>直连</v>
      </c>
    </row>
    <row r="36" s="4" customFormat="1" spans="1:9">
      <c r="A36" s="5">
        <v>16513353821</v>
      </c>
      <c r="B36" s="6">
        <v>44655</v>
      </c>
      <c r="C36" s="6">
        <v>44659</v>
      </c>
      <c r="D36" s="4">
        <v>2532</v>
      </c>
      <c r="E36" s="4" t="str">
        <f>VLOOKUP(A36,HOP!A:L,12,0)</f>
        <v>2532.00</v>
      </c>
      <c r="F36" s="4" t="str">
        <f>VLOOKUP(A36,HOP!A:C,3,0)</f>
        <v>2275418</v>
      </c>
      <c r="G36" s="4">
        <f t="shared" si="2"/>
        <v>0</v>
      </c>
      <c r="H36" s="4" t="str">
        <f t="shared" si="3"/>
        <v>，2275418</v>
      </c>
      <c r="I36" s="4" t="str">
        <f>VLOOKUP(A36,HOP!A:U,21,0)</f>
        <v>直连</v>
      </c>
    </row>
    <row r="37" s="4" customFormat="1" spans="1:9">
      <c r="A37" s="5">
        <v>17113737035</v>
      </c>
      <c r="B37" s="6">
        <v>44658</v>
      </c>
      <c r="C37" s="6">
        <v>44659</v>
      </c>
      <c r="D37" s="4">
        <v>2077</v>
      </c>
      <c r="E37" s="4" t="str">
        <f>VLOOKUP(A37,HOP!A:L,12,0)</f>
        <v>2077.00</v>
      </c>
      <c r="F37" s="4" t="str">
        <f>VLOOKUP(A37,HOP!A:C,3,0)</f>
        <v>2371601</v>
      </c>
      <c r="G37" s="4">
        <f t="shared" si="2"/>
        <v>0</v>
      </c>
      <c r="H37" s="4" t="str">
        <f t="shared" si="3"/>
        <v>，2371601</v>
      </c>
      <c r="I37" s="4" t="str">
        <f>VLOOKUP(A37,HOP!A:U,21,0)</f>
        <v>直连</v>
      </c>
    </row>
    <row r="38" s="4" customFormat="1" spans="1:9">
      <c r="A38" s="5">
        <v>17679233799</v>
      </c>
      <c r="B38" s="6">
        <v>44658</v>
      </c>
      <c r="C38" s="6">
        <v>44659</v>
      </c>
      <c r="D38" s="4">
        <v>473</v>
      </c>
      <c r="E38" s="4" t="str">
        <f>VLOOKUP(A38,HOP!A:L,12,0)</f>
        <v>473.00</v>
      </c>
      <c r="F38" s="4" t="str">
        <f>VLOOKUP(A38,HOP!A:C,3,0)</f>
        <v>2474583</v>
      </c>
      <c r="G38" s="4">
        <f t="shared" si="2"/>
        <v>0</v>
      </c>
      <c r="H38" s="4" t="str">
        <f t="shared" si="3"/>
        <v>，2474583</v>
      </c>
      <c r="I38" s="4" t="str">
        <f>VLOOKUP(A38,HOP!A:U,21,0)</f>
        <v>直连</v>
      </c>
    </row>
    <row r="39" s="4" customFormat="1" spans="1:9">
      <c r="A39" s="5">
        <v>17717777138</v>
      </c>
      <c r="B39" s="6">
        <v>44652</v>
      </c>
      <c r="C39" s="6">
        <v>44659</v>
      </c>
      <c r="D39" s="4">
        <v>2086</v>
      </c>
      <c r="E39" s="4" t="str">
        <f>VLOOKUP(A39,HOP!A:L,12,0)</f>
        <v>2086.00</v>
      </c>
      <c r="F39" s="4" t="str">
        <f>VLOOKUP(A39,HOP!A:C,3,0)</f>
        <v>2483990</v>
      </c>
      <c r="G39" s="4">
        <f t="shared" si="2"/>
        <v>0</v>
      </c>
      <c r="H39" s="4" t="str">
        <f t="shared" si="3"/>
        <v>，2483990</v>
      </c>
      <c r="I39" s="4" t="str">
        <f>VLOOKUP(A39,HOP!A:U,21,0)</f>
        <v>直连</v>
      </c>
    </row>
    <row r="40" s="4" customFormat="1" spans="1:9">
      <c r="A40" s="5">
        <v>17735476842</v>
      </c>
      <c r="B40" s="6">
        <v>44654</v>
      </c>
      <c r="C40" s="6">
        <v>44659</v>
      </c>
      <c r="D40" s="4">
        <v>3000</v>
      </c>
      <c r="E40" s="4" t="str">
        <f>VLOOKUP(A40,HOP!A:L,12,0)</f>
        <v>3000.00</v>
      </c>
      <c r="F40" s="4" t="str">
        <f>VLOOKUP(A40,HOP!A:C,3,0)</f>
        <v>2489245</v>
      </c>
      <c r="G40" s="4">
        <f t="shared" si="2"/>
        <v>0</v>
      </c>
      <c r="H40" s="4" t="str">
        <f t="shared" si="3"/>
        <v>，2489245</v>
      </c>
      <c r="I40" s="4" t="str">
        <f>VLOOKUP(A40,HOP!A:U,21,0)</f>
        <v>直连</v>
      </c>
    </row>
    <row r="41" s="4" customFormat="1" spans="1:9">
      <c r="A41" s="5">
        <v>17754335040</v>
      </c>
      <c r="B41" s="6">
        <v>44658</v>
      </c>
      <c r="C41" s="6">
        <v>44659</v>
      </c>
      <c r="D41" s="4">
        <v>5789</v>
      </c>
      <c r="E41" s="4" t="str">
        <f>VLOOKUP(A41,HOP!A:L,12,0)</f>
        <v>5789.00</v>
      </c>
      <c r="F41" s="4" t="str">
        <f>VLOOKUP(A41,HOP!A:C,3,0)</f>
        <v>2495739</v>
      </c>
      <c r="G41" s="4">
        <f t="shared" si="2"/>
        <v>0</v>
      </c>
      <c r="H41" s="4" t="str">
        <f t="shared" si="3"/>
        <v>，2495739</v>
      </c>
      <c r="I41" s="4" t="str">
        <f>VLOOKUP(A41,HOP!A:U,21,0)</f>
        <v>直连</v>
      </c>
    </row>
    <row r="42" s="4" customFormat="1" spans="1:9">
      <c r="A42" s="5">
        <v>17760391346</v>
      </c>
      <c r="B42" s="6">
        <v>44658</v>
      </c>
      <c r="C42" s="6">
        <v>44659</v>
      </c>
      <c r="D42" s="4">
        <v>391</v>
      </c>
      <c r="E42" s="4" t="str">
        <f>VLOOKUP(A42,HOP!A:L,12,0)</f>
        <v>391.00</v>
      </c>
      <c r="F42" s="4" t="str">
        <f>VLOOKUP(A42,HOP!A:C,3,0)</f>
        <v>2496373</v>
      </c>
      <c r="G42" s="4">
        <f t="shared" si="2"/>
        <v>0</v>
      </c>
      <c r="H42" s="4" t="str">
        <f t="shared" si="3"/>
        <v>，2496373</v>
      </c>
      <c r="I42" s="4" t="str">
        <f>VLOOKUP(A42,HOP!A:U,21,0)</f>
        <v>直连</v>
      </c>
    </row>
    <row r="43" s="4" customFormat="1" spans="1:9">
      <c r="A43" s="5">
        <v>17760404841</v>
      </c>
      <c r="B43" s="6">
        <v>44658</v>
      </c>
      <c r="C43" s="6">
        <v>44659</v>
      </c>
      <c r="D43" s="4">
        <v>412</v>
      </c>
      <c r="E43" s="4" t="str">
        <f>VLOOKUP(A43,HOP!A:L,12,0)</f>
        <v>412.00</v>
      </c>
      <c r="F43" s="4" t="str">
        <f>VLOOKUP(A43,HOP!A:C,3,0)</f>
        <v>2496382</v>
      </c>
      <c r="G43" s="4">
        <f t="shared" si="2"/>
        <v>0</v>
      </c>
      <c r="H43" s="4" t="str">
        <f t="shared" si="3"/>
        <v>，2496382</v>
      </c>
      <c r="I43" s="4" t="str">
        <f>VLOOKUP(A43,HOP!A:U,21,0)</f>
        <v>直连</v>
      </c>
    </row>
    <row r="44" s="4" customFormat="1" spans="1:9">
      <c r="A44" s="5">
        <v>17762653760</v>
      </c>
      <c r="B44" s="6">
        <v>44658</v>
      </c>
      <c r="C44" s="6">
        <v>44659</v>
      </c>
      <c r="D44" s="4">
        <v>456</v>
      </c>
      <c r="E44" s="4" t="str">
        <f>VLOOKUP(A44,HOP!A:L,12,0)</f>
        <v>456.00</v>
      </c>
      <c r="F44" s="4" t="str">
        <f>VLOOKUP(A44,HOP!A:C,3,0)</f>
        <v>2497869</v>
      </c>
      <c r="G44" s="4">
        <f t="shared" si="2"/>
        <v>0</v>
      </c>
      <c r="H44" s="4" t="str">
        <f t="shared" si="3"/>
        <v>，2497869</v>
      </c>
      <c r="I44" s="4" t="str">
        <f>VLOOKUP(A44,HOP!A:U,21,0)</f>
        <v>直连</v>
      </c>
    </row>
    <row r="45" s="4" customFormat="1" spans="1:9">
      <c r="A45" s="5">
        <v>17768820749</v>
      </c>
      <c r="B45" s="6">
        <v>44658</v>
      </c>
      <c r="C45" s="6">
        <v>44659</v>
      </c>
      <c r="D45" s="4">
        <v>2451</v>
      </c>
      <c r="E45" s="4" t="str">
        <f>VLOOKUP(A45,HOP!A:L,12,0)</f>
        <v>2451.00</v>
      </c>
      <c r="F45" s="4" t="str">
        <f>VLOOKUP(A45,HOP!A:C,3,0)</f>
        <v>2499051</v>
      </c>
      <c r="G45" s="4">
        <f t="shared" si="2"/>
        <v>0</v>
      </c>
      <c r="H45" s="4" t="str">
        <f t="shared" si="3"/>
        <v>，2499051</v>
      </c>
      <c r="I45" s="4" t="str">
        <f>VLOOKUP(A45,HOP!A:U,21,0)</f>
        <v>直连</v>
      </c>
    </row>
    <row r="46" s="4" customFormat="1" spans="1:9">
      <c r="A46" s="5">
        <v>17770401811</v>
      </c>
      <c r="B46" s="6">
        <v>44657</v>
      </c>
      <c r="C46" s="6">
        <v>44659</v>
      </c>
      <c r="D46" s="4">
        <v>380</v>
      </c>
      <c r="E46" s="4" t="str">
        <f>VLOOKUP(A46,HOP!A:L,12,0)</f>
        <v>380.00</v>
      </c>
      <c r="F46" s="4" t="str">
        <f>VLOOKUP(A46,HOP!A:C,3,0)</f>
        <v>2499887</v>
      </c>
      <c r="G46" s="4">
        <f t="shared" si="2"/>
        <v>0</v>
      </c>
      <c r="H46" s="4" t="str">
        <f t="shared" si="3"/>
        <v>，2499887</v>
      </c>
      <c r="I46" s="4" t="str">
        <f>VLOOKUP(A46,HOP!A:U,21,0)</f>
        <v>直连</v>
      </c>
    </row>
    <row r="47" s="4" customFormat="1" spans="1:9">
      <c r="A47" s="5">
        <v>17770404518</v>
      </c>
      <c r="B47" s="6">
        <v>44658</v>
      </c>
      <c r="C47" s="6">
        <v>44659</v>
      </c>
      <c r="D47" s="4">
        <v>1057</v>
      </c>
      <c r="E47" s="4" t="str">
        <f>VLOOKUP(A47,HOP!A:L,12,0)</f>
        <v>1057.00</v>
      </c>
      <c r="F47" s="4" t="str">
        <f>VLOOKUP(A47,HOP!A:C,3,0)</f>
        <v>2499899</v>
      </c>
      <c r="G47" s="4">
        <f t="shared" si="2"/>
        <v>0</v>
      </c>
      <c r="H47" s="4" t="str">
        <f t="shared" si="3"/>
        <v>，2499899</v>
      </c>
      <c r="I47" s="4" t="str">
        <f>VLOOKUP(A47,HOP!A:U,21,0)</f>
        <v>直连</v>
      </c>
    </row>
    <row r="48" s="4" customFormat="1" spans="1:9">
      <c r="A48" s="5">
        <v>17771530942</v>
      </c>
      <c r="B48" s="6">
        <v>44658</v>
      </c>
      <c r="C48" s="6">
        <v>44659</v>
      </c>
      <c r="D48" s="4">
        <v>611</v>
      </c>
      <c r="E48" s="4" t="str">
        <f>VLOOKUP(A48,HOP!A:L,12,0)</f>
        <v>611.00</v>
      </c>
      <c r="F48" s="4" t="str">
        <f>VLOOKUP(A48,HOP!A:C,3,0)</f>
        <v>2500750</v>
      </c>
      <c r="G48" s="4">
        <f t="shared" si="2"/>
        <v>0</v>
      </c>
      <c r="H48" s="4" t="str">
        <f t="shared" si="3"/>
        <v>，2500750</v>
      </c>
      <c r="I48" s="4" t="str">
        <f>VLOOKUP(A48,HOP!A:U,21,0)</f>
        <v>直连</v>
      </c>
    </row>
    <row r="49" s="4" customFormat="1" spans="1:9">
      <c r="A49" s="5">
        <v>17771537268</v>
      </c>
      <c r="B49" s="6">
        <v>44658</v>
      </c>
      <c r="C49" s="6">
        <v>44659</v>
      </c>
      <c r="D49" s="4">
        <v>4558</v>
      </c>
      <c r="E49" s="4" t="str">
        <f>VLOOKUP(A49,HOP!A:L,12,0)</f>
        <v>4558.00</v>
      </c>
      <c r="F49" s="4" t="str">
        <f>VLOOKUP(A49,HOP!A:C,3,0)</f>
        <v>2500754</v>
      </c>
      <c r="G49" s="4">
        <f t="shared" si="2"/>
        <v>0</v>
      </c>
      <c r="H49" s="4" t="str">
        <f t="shared" si="3"/>
        <v>，2500754</v>
      </c>
      <c r="I49" s="4" t="str">
        <f>VLOOKUP(A49,HOP!A:U,21,0)</f>
        <v>直连</v>
      </c>
    </row>
    <row r="50" s="4" customFormat="1" spans="1:9">
      <c r="A50" s="5">
        <v>17771892692</v>
      </c>
      <c r="B50" s="6">
        <v>44658</v>
      </c>
      <c r="C50" s="6">
        <v>44659</v>
      </c>
      <c r="D50" s="4">
        <v>294</v>
      </c>
      <c r="E50" s="4" t="str">
        <f>VLOOKUP(A50,HOP!A:L,12,0)</f>
        <v>294.00</v>
      </c>
      <c r="F50" s="4" t="str">
        <f>VLOOKUP(A50,HOP!A:C,3,0)</f>
        <v>2501096</v>
      </c>
      <c r="G50" s="4">
        <f t="shared" si="2"/>
        <v>0</v>
      </c>
      <c r="H50" s="4" t="str">
        <f t="shared" si="3"/>
        <v>，2501096</v>
      </c>
      <c r="I50" s="4" t="str">
        <f>VLOOKUP(A50,HOP!A:U,21,0)</f>
        <v>直连</v>
      </c>
    </row>
    <row r="51" s="4" customFormat="1" spans="1:9">
      <c r="A51" s="5">
        <v>17772390503</v>
      </c>
      <c r="B51" s="6">
        <v>44658</v>
      </c>
      <c r="C51" s="6">
        <v>44659</v>
      </c>
      <c r="D51" s="4">
        <v>257</v>
      </c>
      <c r="E51" s="4" t="str">
        <f>VLOOKUP(A51,HOP!A:L,12,0)</f>
        <v>257.00</v>
      </c>
      <c r="F51" s="4" t="str">
        <f>VLOOKUP(A51,HOP!A:C,3,0)</f>
        <v>2501512</v>
      </c>
      <c r="G51" s="4">
        <f t="shared" si="2"/>
        <v>0</v>
      </c>
      <c r="H51" s="4" t="str">
        <f t="shared" si="3"/>
        <v>，2501512</v>
      </c>
      <c r="I51" s="4" t="str">
        <f>VLOOKUP(A51,HOP!A:U,21,0)</f>
        <v>直连</v>
      </c>
    </row>
    <row r="52" s="4" customFormat="1" spans="1:9">
      <c r="A52" s="5">
        <v>17772568804</v>
      </c>
      <c r="B52" s="6">
        <v>44658</v>
      </c>
      <c r="C52" s="6">
        <v>44659</v>
      </c>
      <c r="D52" s="4">
        <v>1246</v>
      </c>
      <c r="E52" s="4" t="str">
        <f>VLOOKUP(A52,HOP!A:L,12,0)</f>
        <v>1246.00</v>
      </c>
      <c r="F52" s="4" t="str">
        <f>VLOOKUP(A52,HOP!A:C,3,0)</f>
        <v>2501650</v>
      </c>
      <c r="G52" s="4">
        <f t="shared" si="2"/>
        <v>0</v>
      </c>
      <c r="H52" s="4" t="str">
        <f t="shared" si="3"/>
        <v>，2501650</v>
      </c>
      <c r="I52" s="4" t="str">
        <f>VLOOKUP(A52,HOP!A:U,21,0)</f>
        <v>直连</v>
      </c>
    </row>
    <row r="53" s="4" customFormat="1" spans="1:9">
      <c r="A53" s="5">
        <v>17772686837</v>
      </c>
      <c r="B53" s="6">
        <v>44658</v>
      </c>
      <c r="C53" s="6">
        <v>44659</v>
      </c>
      <c r="D53" s="4">
        <v>593</v>
      </c>
      <c r="E53" s="4" t="str">
        <f>VLOOKUP(A53,HOP!A:L,12,0)</f>
        <v>593.00</v>
      </c>
      <c r="F53" s="4" t="str">
        <f>VLOOKUP(A53,HOP!A:C,3,0)</f>
        <v>2501743</v>
      </c>
      <c r="G53" s="4">
        <f t="shared" si="2"/>
        <v>0</v>
      </c>
      <c r="H53" s="4" t="str">
        <f t="shared" si="3"/>
        <v>，2501743</v>
      </c>
      <c r="I53" s="4" t="str">
        <f>VLOOKUP(A53,HOP!A:U,21,0)</f>
        <v>直连</v>
      </c>
    </row>
    <row r="54" s="4" customFormat="1" spans="1:9">
      <c r="A54" s="5">
        <v>17772809721</v>
      </c>
      <c r="B54" s="6">
        <v>44658</v>
      </c>
      <c r="C54" s="6">
        <v>44659</v>
      </c>
      <c r="D54" s="4">
        <v>386</v>
      </c>
      <c r="E54" s="4" t="str">
        <f>VLOOKUP(A54,HOP!A:L,12,0)</f>
        <v>386.00</v>
      </c>
      <c r="F54" s="4" t="str">
        <f>VLOOKUP(A54,HOP!A:C,3,0)</f>
        <v>2501829</v>
      </c>
      <c r="G54" s="4">
        <f t="shared" si="2"/>
        <v>0</v>
      </c>
      <c r="H54" s="4" t="str">
        <f t="shared" si="3"/>
        <v>，2501829</v>
      </c>
      <c r="I54" s="4" t="str">
        <f>VLOOKUP(A54,HOP!A:U,21,0)</f>
        <v>直连</v>
      </c>
    </row>
    <row r="56" spans="4:4">
      <c r="D56" s="4">
        <f>SUM(D2:D55)</f>
        <v>128947</v>
      </c>
    </row>
    <row r="57" spans="4:4">
      <c r="D57" s="4" t="s">
        <v>282</v>
      </c>
    </row>
    <row r="61" spans="1:1">
      <c r="A61" s="4" t="s">
        <v>283</v>
      </c>
    </row>
    <row r="62" spans="1:1">
      <c r="A62" s="4" t="s">
        <v>284</v>
      </c>
    </row>
  </sheetData>
  <autoFilter ref="A1:X54">
    <filterColumn colId="3">
      <filters>
        <filter val="490"/>
        <filter val="510"/>
        <filter val="910"/>
        <filter val="391"/>
        <filter val="611"/>
        <filter val="2451"/>
        <filter val="412"/>
        <filter val="593"/>
        <filter val="1153"/>
        <filter val="46753"/>
        <filter val="294"/>
        <filter val="13454"/>
        <filter val="456"/>
        <filter val="596"/>
        <filter val="257"/>
        <filter val="1057"/>
        <filter val="4558"/>
        <filter val="159"/>
        <filter val="1959"/>
        <filter val="2260"/>
        <filter val="3820"/>
        <filter val="221"/>
        <filter val="421"/>
        <filter val="563"/>
        <filter val="3563"/>
        <filter val="365"/>
        <filter val="532"/>
        <filter val="932"/>
        <filter val="2532"/>
        <filter val="473"/>
        <filter val="1573"/>
        <filter val="176"/>
        <filter val="6036"/>
        <filter val="1137"/>
        <filter val="2077"/>
        <filter val="380"/>
        <filter val="940"/>
        <filter val="3000"/>
        <filter val="3540"/>
        <filter val="543"/>
        <filter val="3344"/>
        <filter val="85"/>
        <filter val="845"/>
        <filter val="386"/>
        <filter val="1246"/>
        <filter val="2086"/>
        <filter val="608"/>
        <filter val="909"/>
        <filter val="1149"/>
        <filter val="578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F40" sqref="F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285</v>
      </c>
      <c r="B1" s="2" t="s">
        <v>286</v>
      </c>
      <c r="C1" s="2" t="s">
        <v>287</v>
      </c>
      <c r="D1" s="2" t="s">
        <v>288</v>
      </c>
      <c r="E1" s="2" t="s">
        <v>13</v>
      </c>
      <c r="F1" s="2" t="s">
        <v>5</v>
      </c>
      <c r="G1" s="2" t="s">
        <v>6</v>
      </c>
      <c r="H1" s="2" t="s">
        <v>289</v>
      </c>
      <c r="I1" s="2" t="s">
        <v>290</v>
      </c>
      <c r="J1" s="2" t="s">
        <v>291</v>
      </c>
      <c r="K1" s="2" t="s">
        <v>292</v>
      </c>
      <c r="L1" s="2" t="s">
        <v>293</v>
      </c>
      <c r="M1" s="2" t="s">
        <v>294</v>
      </c>
      <c r="N1" s="2" t="s">
        <v>295</v>
      </c>
      <c r="O1" s="2" t="s">
        <v>296</v>
      </c>
      <c r="P1" s="2" t="s">
        <v>297</v>
      </c>
      <c r="Q1" s="2" t="s">
        <v>298</v>
      </c>
      <c r="R1" s="2" t="s">
        <v>299</v>
      </c>
      <c r="S1" s="2" t="s">
        <v>300</v>
      </c>
      <c r="T1" s="2" t="s">
        <v>301</v>
      </c>
      <c r="U1" s="2" t="s">
        <v>302</v>
      </c>
    </row>
    <row r="2" s="1" customFormat="1" spans="1:21">
      <c r="A2" s="3">
        <v>17772809721</v>
      </c>
      <c r="B2" s="1" t="s">
        <v>303</v>
      </c>
      <c r="C2" s="1" t="s">
        <v>304</v>
      </c>
      <c r="D2" s="1" t="s">
        <v>305</v>
      </c>
      <c r="E2" s="1" t="s">
        <v>306</v>
      </c>
      <c r="F2" s="1" t="s">
        <v>303</v>
      </c>
      <c r="G2" s="1" t="s">
        <v>307</v>
      </c>
      <c r="H2" s="1" t="s">
        <v>308</v>
      </c>
      <c r="I2" s="1" t="s">
        <v>309</v>
      </c>
      <c r="J2" s="1" t="s">
        <v>30</v>
      </c>
      <c r="K2" s="1" t="s">
        <v>310</v>
      </c>
      <c r="L2" s="1" t="s">
        <v>310</v>
      </c>
      <c r="M2" s="1" t="s">
        <v>311</v>
      </c>
      <c r="N2" s="1" t="s">
        <v>311</v>
      </c>
      <c r="O2" s="1" t="s">
        <v>312</v>
      </c>
      <c r="P2" s="1" t="s">
        <v>313</v>
      </c>
      <c r="Q2" s="1" t="s">
        <v>314</v>
      </c>
      <c r="R2" s="1" t="s">
        <v>315</v>
      </c>
      <c r="S2" s="1" t="s">
        <v>316</v>
      </c>
      <c r="T2" s="1" t="s">
        <v>317</v>
      </c>
      <c r="U2" s="1" t="s">
        <v>318</v>
      </c>
    </row>
    <row r="3" s="1" customFormat="1" spans="1:21">
      <c r="A3" s="3">
        <v>17772686837</v>
      </c>
      <c r="B3" s="1" t="s">
        <v>303</v>
      </c>
      <c r="C3" s="1" t="s">
        <v>319</v>
      </c>
      <c r="D3" s="1" t="s">
        <v>320</v>
      </c>
      <c r="E3" s="1" t="s">
        <v>321</v>
      </c>
      <c r="F3" s="1" t="s">
        <v>303</v>
      </c>
      <c r="G3" s="1" t="s">
        <v>307</v>
      </c>
      <c r="H3" s="1" t="s">
        <v>308</v>
      </c>
      <c r="I3" s="1" t="s">
        <v>322</v>
      </c>
      <c r="J3" s="1" t="s">
        <v>30</v>
      </c>
      <c r="K3" s="1" t="s">
        <v>323</v>
      </c>
      <c r="L3" s="1" t="s">
        <v>323</v>
      </c>
      <c r="M3" s="1" t="s">
        <v>311</v>
      </c>
      <c r="N3" s="1" t="s">
        <v>311</v>
      </c>
      <c r="O3" s="1" t="s">
        <v>312</v>
      </c>
      <c r="P3" s="1" t="s">
        <v>313</v>
      </c>
      <c r="Q3" s="1" t="s">
        <v>314</v>
      </c>
      <c r="R3" s="1" t="s">
        <v>324</v>
      </c>
      <c r="S3" s="1" t="s">
        <v>316</v>
      </c>
      <c r="T3" s="1" t="s">
        <v>317</v>
      </c>
      <c r="U3" s="1" t="s">
        <v>318</v>
      </c>
    </row>
    <row r="4" s="1" customFormat="1" spans="1:21">
      <c r="A4" s="3">
        <v>17772568804</v>
      </c>
      <c r="B4" s="1" t="s">
        <v>303</v>
      </c>
      <c r="C4" s="1" t="s">
        <v>325</v>
      </c>
      <c r="D4" s="1" t="s">
        <v>326</v>
      </c>
      <c r="E4" s="1" t="s">
        <v>327</v>
      </c>
      <c r="F4" s="1" t="s">
        <v>303</v>
      </c>
      <c r="G4" s="1" t="s">
        <v>307</v>
      </c>
      <c r="H4" s="1" t="s">
        <v>308</v>
      </c>
      <c r="I4" s="1" t="s">
        <v>328</v>
      </c>
      <c r="J4" s="1" t="s">
        <v>30</v>
      </c>
      <c r="K4" s="1" t="s">
        <v>329</v>
      </c>
      <c r="L4" s="1" t="s">
        <v>329</v>
      </c>
      <c r="M4" s="1" t="s">
        <v>311</v>
      </c>
      <c r="N4" s="1" t="s">
        <v>311</v>
      </c>
      <c r="O4" s="1" t="s">
        <v>312</v>
      </c>
      <c r="P4" s="1" t="s">
        <v>313</v>
      </c>
      <c r="Q4" s="1" t="s">
        <v>314</v>
      </c>
      <c r="R4" s="1" t="s">
        <v>330</v>
      </c>
      <c r="S4" s="1" t="s">
        <v>316</v>
      </c>
      <c r="T4" s="1" t="s">
        <v>317</v>
      </c>
      <c r="U4" s="1" t="s">
        <v>318</v>
      </c>
    </row>
    <row r="5" s="1" customFormat="1" spans="1:21">
      <c r="A5" s="3">
        <v>17772390503</v>
      </c>
      <c r="B5" s="1" t="s">
        <v>303</v>
      </c>
      <c r="C5" s="1" t="s">
        <v>331</v>
      </c>
      <c r="D5" s="1" t="s">
        <v>332</v>
      </c>
      <c r="E5" s="1" t="s">
        <v>333</v>
      </c>
      <c r="F5" s="1" t="s">
        <v>303</v>
      </c>
      <c r="G5" s="1" t="s">
        <v>307</v>
      </c>
      <c r="H5" s="1" t="s">
        <v>308</v>
      </c>
      <c r="I5" s="1" t="s">
        <v>334</v>
      </c>
      <c r="J5" s="1" t="s">
        <v>30</v>
      </c>
      <c r="K5" s="1" t="s">
        <v>335</v>
      </c>
      <c r="L5" s="1" t="s">
        <v>335</v>
      </c>
      <c r="M5" s="1" t="s">
        <v>311</v>
      </c>
      <c r="N5" s="1" t="s">
        <v>311</v>
      </c>
      <c r="O5" s="1" t="s">
        <v>312</v>
      </c>
      <c r="P5" s="1" t="s">
        <v>313</v>
      </c>
      <c r="Q5" s="1" t="s">
        <v>314</v>
      </c>
      <c r="R5" s="1" t="s">
        <v>336</v>
      </c>
      <c r="S5" s="1" t="s">
        <v>316</v>
      </c>
      <c r="T5" s="1" t="s">
        <v>317</v>
      </c>
      <c r="U5" s="1" t="s">
        <v>318</v>
      </c>
    </row>
    <row r="6" s="1" customFormat="1" spans="1:21">
      <c r="A6" s="3">
        <v>17771892692</v>
      </c>
      <c r="B6" s="1" t="s">
        <v>303</v>
      </c>
      <c r="C6" s="1" t="s">
        <v>337</v>
      </c>
      <c r="D6" s="1" t="s">
        <v>338</v>
      </c>
      <c r="E6" s="1" t="s">
        <v>339</v>
      </c>
      <c r="F6" s="1" t="s">
        <v>303</v>
      </c>
      <c r="G6" s="1" t="s">
        <v>307</v>
      </c>
      <c r="H6" s="1" t="s">
        <v>308</v>
      </c>
      <c r="I6" s="1" t="s">
        <v>340</v>
      </c>
      <c r="J6" s="1" t="s">
        <v>30</v>
      </c>
      <c r="K6" s="1" t="s">
        <v>341</v>
      </c>
      <c r="L6" s="1" t="s">
        <v>341</v>
      </c>
      <c r="M6" s="1" t="s">
        <v>311</v>
      </c>
      <c r="N6" s="1" t="s">
        <v>311</v>
      </c>
      <c r="O6" s="1" t="s">
        <v>312</v>
      </c>
      <c r="P6" s="1" t="s">
        <v>313</v>
      </c>
      <c r="Q6" s="1" t="s">
        <v>314</v>
      </c>
      <c r="R6" s="1" t="s">
        <v>342</v>
      </c>
      <c r="S6" s="1" t="s">
        <v>316</v>
      </c>
      <c r="T6" s="1" t="s">
        <v>317</v>
      </c>
      <c r="U6" s="1" t="s">
        <v>318</v>
      </c>
    </row>
    <row r="7" s="1" customFormat="1" spans="1:21">
      <c r="A7" s="3">
        <v>17771537268</v>
      </c>
      <c r="B7" s="1" t="s">
        <v>303</v>
      </c>
      <c r="C7" s="1" t="s">
        <v>343</v>
      </c>
      <c r="D7" s="1" t="s">
        <v>344</v>
      </c>
      <c r="E7" s="1" t="s">
        <v>345</v>
      </c>
      <c r="F7" s="1" t="s">
        <v>303</v>
      </c>
      <c r="G7" s="1" t="s">
        <v>307</v>
      </c>
      <c r="H7" s="1" t="s">
        <v>308</v>
      </c>
      <c r="I7" s="1" t="s">
        <v>346</v>
      </c>
      <c r="J7" s="1" t="s">
        <v>30</v>
      </c>
      <c r="K7" s="1" t="s">
        <v>347</v>
      </c>
      <c r="L7" s="1" t="s">
        <v>347</v>
      </c>
      <c r="M7" s="1" t="s">
        <v>311</v>
      </c>
      <c r="N7" s="1" t="s">
        <v>311</v>
      </c>
      <c r="O7" s="1" t="s">
        <v>312</v>
      </c>
      <c r="P7" s="1" t="s">
        <v>313</v>
      </c>
      <c r="Q7" s="1" t="s">
        <v>314</v>
      </c>
      <c r="R7" s="1" t="s">
        <v>348</v>
      </c>
      <c r="S7" s="1" t="s">
        <v>316</v>
      </c>
      <c r="T7" s="1" t="s">
        <v>317</v>
      </c>
      <c r="U7" s="1" t="s">
        <v>318</v>
      </c>
    </row>
    <row r="8" s="1" customFormat="1" spans="1:21">
      <c r="A8" s="3">
        <v>17771530942</v>
      </c>
      <c r="B8" s="1" t="s">
        <v>303</v>
      </c>
      <c r="C8" s="1" t="s">
        <v>349</v>
      </c>
      <c r="D8" s="1" t="s">
        <v>350</v>
      </c>
      <c r="E8" s="1" t="s">
        <v>351</v>
      </c>
      <c r="F8" s="1" t="s">
        <v>303</v>
      </c>
      <c r="G8" s="1" t="s">
        <v>307</v>
      </c>
      <c r="H8" s="1" t="s">
        <v>308</v>
      </c>
      <c r="I8" s="1" t="s">
        <v>352</v>
      </c>
      <c r="J8" s="1" t="s">
        <v>30</v>
      </c>
      <c r="K8" s="1" t="s">
        <v>353</v>
      </c>
      <c r="L8" s="1" t="s">
        <v>353</v>
      </c>
      <c r="M8" s="1" t="s">
        <v>311</v>
      </c>
      <c r="N8" s="1" t="s">
        <v>311</v>
      </c>
      <c r="O8" s="1" t="s">
        <v>312</v>
      </c>
      <c r="P8" s="1" t="s">
        <v>313</v>
      </c>
      <c r="Q8" s="1" t="s">
        <v>314</v>
      </c>
      <c r="R8" s="1" t="s">
        <v>354</v>
      </c>
      <c r="S8" s="1" t="s">
        <v>316</v>
      </c>
      <c r="T8" s="1" t="s">
        <v>317</v>
      </c>
      <c r="U8" s="1" t="s">
        <v>318</v>
      </c>
    </row>
    <row r="9" s="1" customFormat="1" spans="1:21">
      <c r="A9" s="3">
        <v>17771259252</v>
      </c>
      <c r="B9" s="1" t="s">
        <v>355</v>
      </c>
      <c r="C9" s="1" t="s">
        <v>356</v>
      </c>
      <c r="D9" s="1" t="s">
        <v>357</v>
      </c>
      <c r="E9" s="1" t="s">
        <v>358</v>
      </c>
      <c r="F9" s="1" t="s">
        <v>355</v>
      </c>
      <c r="G9" s="1" t="s">
        <v>303</v>
      </c>
      <c r="H9" s="1" t="s">
        <v>308</v>
      </c>
      <c r="I9" s="1" t="s">
        <v>359</v>
      </c>
      <c r="J9" s="1" t="s">
        <v>30</v>
      </c>
      <c r="K9" s="1" t="s">
        <v>360</v>
      </c>
      <c r="L9" s="1" t="s">
        <v>360</v>
      </c>
      <c r="M9" s="1" t="s">
        <v>311</v>
      </c>
      <c r="N9" s="1" t="s">
        <v>311</v>
      </c>
      <c r="O9" s="1" t="s">
        <v>312</v>
      </c>
      <c r="P9" s="1" t="s">
        <v>313</v>
      </c>
      <c r="Q9" s="1" t="s">
        <v>314</v>
      </c>
      <c r="R9" s="1" t="s">
        <v>361</v>
      </c>
      <c r="S9" s="1" t="s">
        <v>316</v>
      </c>
      <c r="T9" s="1" t="s">
        <v>317</v>
      </c>
      <c r="U9" s="1" t="s">
        <v>318</v>
      </c>
    </row>
    <row r="10" s="1" customFormat="1" spans="1:21">
      <c r="A10" s="3">
        <v>17771119908</v>
      </c>
      <c r="B10" s="1" t="s">
        <v>355</v>
      </c>
      <c r="C10" s="1" t="s">
        <v>362</v>
      </c>
      <c r="D10" s="1" t="s">
        <v>363</v>
      </c>
      <c r="E10" s="1" t="s">
        <v>364</v>
      </c>
      <c r="F10" s="1" t="s">
        <v>355</v>
      </c>
      <c r="G10" s="1" t="s">
        <v>303</v>
      </c>
      <c r="H10" s="1" t="s">
        <v>308</v>
      </c>
      <c r="I10" s="1" t="s">
        <v>365</v>
      </c>
      <c r="J10" s="1" t="s">
        <v>30</v>
      </c>
      <c r="K10" s="1" t="s">
        <v>366</v>
      </c>
      <c r="L10" s="1" t="s">
        <v>366</v>
      </c>
      <c r="M10" s="1" t="s">
        <v>311</v>
      </c>
      <c r="N10" s="1" t="s">
        <v>311</v>
      </c>
      <c r="O10" s="1" t="s">
        <v>312</v>
      </c>
      <c r="P10" s="1" t="s">
        <v>313</v>
      </c>
      <c r="Q10" s="1" t="s">
        <v>314</v>
      </c>
      <c r="R10" s="1" t="s">
        <v>367</v>
      </c>
      <c r="S10" s="1" t="s">
        <v>316</v>
      </c>
      <c r="T10" s="1" t="s">
        <v>317</v>
      </c>
      <c r="U10" s="1" t="s">
        <v>318</v>
      </c>
    </row>
    <row r="11" s="1" customFormat="1" spans="1:21">
      <c r="A11" s="3">
        <v>17771092514</v>
      </c>
      <c r="B11" s="1" t="s">
        <v>355</v>
      </c>
      <c r="C11" s="1" t="s">
        <v>368</v>
      </c>
      <c r="D11" s="1" t="s">
        <v>369</v>
      </c>
      <c r="E11" s="1" t="s">
        <v>370</v>
      </c>
      <c r="F11" s="1" t="s">
        <v>355</v>
      </c>
      <c r="G11" s="1" t="s">
        <v>303</v>
      </c>
      <c r="H11" s="1" t="s">
        <v>308</v>
      </c>
      <c r="I11" s="1" t="s">
        <v>371</v>
      </c>
      <c r="J11" s="1" t="s">
        <v>30</v>
      </c>
      <c r="K11" s="1" t="s">
        <v>372</v>
      </c>
      <c r="L11" s="1" t="s">
        <v>372</v>
      </c>
      <c r="M11" s="1" t="s">
        <v>311</v>
      </c>
      <c r="N11" s="1" t="s">
        <v>311</v>
      </c>
      <c r="O11" s="1" t="s">
        <v>312</v>
      </c>
      <c r="P11" s="1" t="s">
        <v>313</v>
      </c>
      <c r="Q11" s="1" t="s">
        <v>314</v>
      </c>
      <c r="R11" s="1" t="s">
        <v>373</v>
      </c>
      <c r="S11" s="1" t="s">
        <v>316</v>
      </c>
      <c r="T11" s="1" t="s">
        <v>317</v>
      </c>
      <c r="U11" s="1" t="s">
        <v>318</v>
      </c>
    </row>
    <row r="12" s="1" customFormat="1" spans="1:21">
      <c r="A12" s="3">
        <v>17770490877</v>
      </c>
      <c r="B12" s="1" t="s">
        <v>355</v>
      </c>
      <c r="C12" s="1" t="s">
        <v>374</v>
      </c>
      <c r="D12" s="1" t="s">
        <v>375</v>
      </c>
      <c r="E12" s="1" t="s">
        <v>376</v>
      </c>
      <c r="F12" s="1" t="s">
        <v>355</v>
      </c>
      <c r="G12" s="1" t="s">
        <v>303</v>
      </c>
      <c r="H12" s="1" t="s">
        <v>308</v>
      </c>
      <c r="I12" s="1" t="s">
        <v>377</v>
      </c>
      <c r="J12" s="1" t="s">
        <v>30</v>
      </c>
      <c r="K12" s="1" t="s">
        <v>378</v>
      </c>
      <c r="L12" s="1" t="s">
        <v>378</v>
      </c>
      <c r="M12" s="1" t="s">
        <v>311</v>
      </c>
      <c r="N12" s="1" t="s">
        <v>311</v>
      </c>
      <c r="O12" s="1" t="s">
        <v>312</v>
      </c>
      <c r="P12" s="1" t="s">
        <v>313</v>
      </c>
      <c r="Q12" s="1" t="s">
        <v>314</v>
      </c>
      <c r="R12" s="1" t="s">
        <v>379</v>
      </c>
      <c r="S12" s="1" t="s">
        <v>316</v>
      </c>
      <c r="T12" s="1" t="s">
        <v>317</v>
      </c>
      <c r="U12" s="1" t="s">
        <v>318</v>
      </c>
    </row>
    <row r="13" s="1" customFormat="1" spans="1:21">
      <c r="A13" s="3">
        <v>17770404518</v>
      </c>
      <c r="B13" s="1" t="s">
        <v>355</v>
      </c>
      <c r="C13" s="1" t="s">
        <v>380</v>
      </c>
      <c r="D13" s="1" t="s">
        <v>381</v>
      </c>
      <c r="E13" s="1" t="s">
        <v>382</v>
      </c>
      <c r="F13" s="1" t="s">
        <v>303</v>
      </c>
      <c r="G13" s="1" t="s">
        <v>307</v>
      </c>
      <c r="H13" s="1" t="s">
        <v>308</v>
      </c>
      <c r="I13" s="1" t="s">
        <v>383</v>
      </c>
      <c r="J13" s="1" t="s">
        <v>30</v>
      </c>
      <c r="K13" s="1" t="s">
        <v>384</v>
      </c>
      <c r="L13" s="1" t="s">
        <v>384</v>
      </c>
      <c r="M13" s="1" t="s">
        <v>311</v>
      </c>
      <c r="N13" s="1" t="s">
        <v>311</v>
      </c>
      <c r="O13" s="1" t="s">
        <v>312</v>
      </c>
      <c r="P13" s="1" t="s">
        <v>313</v>
      </c>
      <c r="Q13" s="1" t="s">
        <v>314</v>
      </c>
      <c r="R13" s="1" t="s">
        <v>385</v>
      </c>
      <c r="S13" s="1" t="s">
        <v>316</v>
      </c>
      <c r="T13" s="1" t="s">
        <v>317</v>
      </c>
      <c r="U13" s="1" t="s">
        <v>318</v>
      </c>
    </row>
    <row r="14" s="1" customFormat="1" spans="1:21">
      <c r="A14" s="3">
        <v>17770401811</v>
      </c>
      <c r="B14" s="1" t="s">
        <v>355</v>
      </c>
      <c r="C14" s="1" t="s">
        <v>386</v>
      </c>
      <c r="D14" s="1" t="s">
        <v>387</v>
      </c>
      <c r="E14" s="1" t="s">
        <v>388</v>
      </c>
      <c r="F14" s="1" t="s">
        <v>355</v>
      </c>
      <c r="G14" s="1" t="s">
        <v>307</v>
      </c>
      <c r="H14" s="1" t="s">
        <v>308</v>
      </c>
      <c r="I14" s="1" t="s">
        <v>389</v>
      </c>
      <c r="J14" s="1" t="s">
        <v>30</v>
      </c>
      <c r="K14" s="1" t="s">
        <v>390</v>
      </c>
      <c r="L14" s="1" t="s">
        <v>390</v>
      </c>
      <c r="M14" s="1" t="s">
        <v>311</v>
      </c>
      <c r="N14" s="1" t="s">
        <v>311</v>
      </c>
      <c r="O14" s="1" t="s">
        <v>312</v>
      </c>
      <c r="P14" s="1" t="s">
        <v>313</v>
      </c>
      <c r="Q14" s="1" t="s">
        <v>314</v>
      </c>
      <c r="R14" s="1" t="s">
        <v>391</v>
      </c>
      <c r="S14" s="1" t="s">
        <v>316</v>
      </c>
      <c r="T14" s="1" t="s">
        <v>317</v>
      </c>
      <c r="U14" s="1" t="s">
        <v>318</v>
      </c>
    </row>
    <row r="15" s="1" customFormat="1" spans="1:21">
      <c r="A15" s="3">
        <v>17770237259</v>
      </c>
      <c r="B15" s="1" t="s">
        <v>355</v>
      </c>
      <c r="C15" s="1" t="s">
        <v>392</v>
      </c>
      <c r="D15" s="1" t="s">
        <v>393</v>
      </c>
      <c r="E15" s="1" t="s">
        <v>394</v>
      </c>
      <c r="F15" s="1" t="s">
        <v>355</v>
      </c>
      <c r="G15" s="1" t="s">
        <v>303</v>
      </c>
      <c r="H15" s="1" t="s">
        <v>308</v>
      </c>
      <c r="I15" s="1" t="s">
        <v>395</v>
      </c>
      <c r="J15" s="1" t="s">
        <v>30</v>
      </c>
      <c r="K15" s="1" t="s">
        <v>396</v>
      </c>
      <c r="L15" s="1" t="s">
        <v>396</v>
      </c>
      <c r="M15" s="1" t="s">
        <v>311</v>
      </c>
      <c r="N15" s="1" t="s">
        <v>311</v>
      </c>
      <c r="O15" s="1" t="s">
        <v>312</v>
      </c>
      <c r="P15" s="1" t="s">
        <v>313</v>
      </c>
      <c r="Q15" s="1" t="s">
        <v>314</v>
      </c>
      <c r="R15" s="1" t="s">
        <v>397</v>
      </c>
      <c r="S15" s="1" t="s">
        <v>316</v>
      </c>
      <c r="T15" s="1" t="s">
        <v>317</v>
      </c>
      <c r="U15" s="1" t="s">
        <v>318</v>
      </c>
    </row>
    <row r="16" s="1" customFormat="1" spans="1:21">
      <c r="A16" s="3">
        <v>17770210805</v>
      </c>
      <c r="B16" s="1" t="s">
        <v>355</v>
      </c>
      <c r="C16" s="1" t="s">
        <v>398</v>
      </c>
      <c r="D16" s="1" t="s">
        <v>399</v>
      </c>
      <c r="E16" s="1" t="s">
        <v>400</v>
      </c>
      <c r="F16" s="1" t="s">
        <v>355</v>
      </c>
      <c r="G16" s="1" t="s">
        <v>303</v>
      </c>
      <c r="H16" s="1" t="s">
        <v>308</v>
      </c>
      <c r="I16" s="1" t="s">
        <v>401</v>
      </c>
      <c r="J16" s="1" t="s">
        <v>30</v>
      </c>
      <c r="K16" s="1" t="s">
        <v>402</v>
      </c>
      <c r="L16" s="1" t="s">
        <v>402</v>
      </c>
      <c r="M16" s="1" t="s">
        <v>311</v>
      </c>
      <c r="N16" s="1" t="s">
        <v>311</v>
      </c>
      <c r="O16" s="1" t="s">
        <v>312</v>
      </c>
      <c r="P16" s="1" t="s">
        <v>313</v>
      </c>
      <c r="Q16" s="1" t="s">
        <v>314</v>
      </c>
      <c r="R16" s="1" t="s">
        <v>403</v>
      </c>
      <c r="S16" s="1" t="s">
        <v>316</v>
      </c>
      <c r="T16" s="1" t="s">
        <v>317</v>
      </c>
      <c r="U16" s="1" t="s">
        <v>318</v>
      </c>
    </row>
    <row r="17" s="1" customFormat="1" spans="1:21">
      <c r="A17" s="3">
        <v>17769972284</v>
      </c>
      <c r="B17" s="1" t="s">
        <v>355</v>
      </c>
      <c r="C17" s="1" t="s">
        <v>404</v>
      </c>
      <c r="D17" s="1" t="s">
        <v>405</v>
      </c>
      <c r="E17" s="1" t="s">
        <v>406</v>
      </c>
      <c r="F17" s="1" t="s">
        <v>355</v>
      </c>
      <c r="G17" s="1" t="s">
        <v>303</v>
      </c>
      <c r="H17" s="1" t="s">
        <v>308</v>
      </c>
      <c r="I17" s="1" t="s">
        <v>407</v>
      </c>
      <c r="J17" s="1" t="s">
        <v>30</v>
      </c>
      <c r="K17" s="1" t="s">
        <v>408</v>
      </c>
      <c r="L17" s="1" t="s">
        <v>408</v>
      </c>
      <c r="M17" s="1" t="s">
        <v>311</v>
      </c>
      <c r="N17" s="1" t="s">
        <v>311</v>
      </c>
      <c r="O17" s="1" t="s">
        <v>312</v>
      </c>
      <c r="P17" s="1" t="s">
        <v>313</v>
      </c>
      <c r="Q17" s="1" t="s">
        <v>314</v>
      </c>
      <c r="R17" s="1" t="s">
        <v>409</v>
      </c>
      <c r="S17" s="1" t="s">
        <v>316</v>
      </c>
      <c r="T17" s="1" t="s">
        <v>317</v>
      </c>
      <c r="U17" s="1" t="s">
        <v>318</v>
      </c>
    </row>
    <row r="18" s="1" customFormat="1" spans="1:21">
      <c r="A18" s="3">
        <v>17769772153</v>
      </c>
      <c r="B18" s="1" t="s">
        <v>355</v>
      </c>
      <c r="C18" s="1" t="s">
        <v>410</v>
      </c>
      <c r="D18" s="1" t="s">
        <v>411</v>
      </c>
      <c r="E18" s="1" t="s">
        <v>412</v>
      </c>
      <c r="F18" s="1" t="s">
        <v>355</v>
      </c>
      <c r="G18" s="1" t="s">
        <v>303</v>
      </c>
      <c r="H18" s="1" t="s">
        <v>308</v>
      </c>
      <c r="I18" s="1" t="s">
        <v>413</v>
      </c>
      <c r="J18" s="1" t="s">
        <v>30</v>
      </c>
      <c r="K18" s="1" t="s">
        <v>414</v>
      </c>
      <c r="L18" s="1" t="s">
        <v>414</v>
      </c>
      <c r="M18" s="1" t="s">
        <v>311</v>
      </c>
      <c r="N18" s="1" t="s">
        <v>311</v>
      </c>
      <c r="O18" s="1" t="s">
        <v>312</v>
      </c>
      <c r="P18" s="1" t="s">
        <v>313</v>
      </c>
      <c r="Q18" s="1" t="s">
        <v>314</v>
      </c>
      <c r="R18" s="1" t="s">
        <v>415</v>
      </c>
      <c r="S18" s="1" t="s">
        <v>316</v>
      </c>
      <c r="T18" s="1" t="s">
        <v>317</v>
      </c>
      <c r="U18" s="1" t="s">
        <v>318</v>
      </c>
    </row>
    <row r="19" s="1" customFormat="1" spans="1:21">
      <c r="A19" s="3">
        <v>17769438871</v>
      </c>
      <c r="B19" s="1" t="s">
        <v>355</v>
      </c>
      <c r="C19" s="1" t="s">
        <v>416</v>
      </c>
      <c r="D19" s="1" t="s">
        <v>417</v>
      </c>
      <c r="E19" s="1" t="s">
        <v>418</v>
      </c>
      <c r="F19" s="1" t="s">
        <v>355</v>
      </c>
      <c r="G19" s="1" t="s">
        <v>303</v>
      </c>
      <c r="H19" s="1" t="s">
        <v>308</v>
      </c>
      <c r="I19" s="1" t="s">
        <v>419</v>
      </c>
      <c r="J19" s="1" t="s">
        <v>30</v>
      </c>
      <c r="K19" s="1" t="s">
        <v>420</v>
      </c>
      <c r="L19" s="1" t="s">
        <v>420</v>
      </c>
      <c r="M19" s="1" t="s">
        <v>311</v>
      </c>
      <c r="N19" s="1" t="s">
        <v>311</v>
      </c>
      <c r="O19" s="1" t="s">
        <v>312</v>
      </c>
      <c r="P19" s="1" t="s">
        <v>313</v>
      </c>
      <c r="Q19" s="1" t="s">
        <v>314</v>
      </c>
      <c r="R19" s="1" t="s">
        <v>421</v>
      </c>
      <c r="S19" s="1" t="s">
        <v>316</v>
      </c>
      <c r="T19" s="1" t="s">
        <v>317</v>
      </c>
      <c r="U19" s="1" t="s">
        <v>318</v>
      </c>
    </row>
    <row r="20" s="1" customFormat="1" spans="1:21">
      <c r="A20" s="3">
        <v>17769156172</v>
      </c>
      <c r="B20" s="1" t="s">
        <v>355</v>
      </c>
      <c r="C20" s="1" t="s">
        <v>422</v>
      </c>
      <c r="D20" s="1" t="s">
        <v>423</v>
      </c>
      <c r="E20" s="1" t="s">
        <v>424</v>
      </c>
      <c r="F20" s="1" t="s">
        <v>355</v>
      </c>
      <c r="G20" s="1" t="s">
        <v>303</v>
      </c>
      <c r="H20" s="1" t="s">
        <v>308</v>
      </c>
      <c r="I20" s="1" t="s">
        <v>425</v>
      </c>
      <c r="J20" s="1" t="s">
        <v>30</v>
      </c>
      <c r="K20" s="1" t="s">
        <v>366</v>
      </c>
      <c r="L20" s="1" t="s">
        <v>366</v>
      </c>
      <c r="M20" s="1" t="s">
        <v>311</v>
      </c>
      <c r="N20" s="1" t="s">
        <v>311</v>
      </c>
      <c r="O20" s="1" t="s">
        <v>312</v>
      </c>
      <c r="P20" s="1" t="s">
        <v>313</v>
      </c>
      <c r="Q20" s="1" t="s">
        <v>314</v>
      </c>
      <c r="R20" s="1" t="s">
        <v>426</v>
      </c>
      <c r="S20" s="1" t="s">
        <v>316</v>
      </c>
      <c r="T20" s="1" t="s">
        <v>317</v>
      </c>
      <c r="U20" s="1" t="s">
        <v>318</v>
      </c>
    </row>
    <row r="21" s="1" customFormat="1" spans="1:21">
      <c r="A21" s="3">
        <v>17768897954</v>
      </c>
      <c r="B21" s="1" t="s">
        <v>427</v>
      </c>
      <c r="C21" s="1" t="s">
        <v>428</v>
      </c>
      <c r="D21" s="1" t="s">
        <v>429</v>
      </c>
      <c r="E21" s="1" t="s">
        <v>430</v>
      </c>
      <c r="F21" s="1" t="s">
        <v>427</v>
      </c>
      <c r="G21" s="1" t="s">
        <v>355</v>
      </c>
      <c r="H21" s="1" t="s">
        <v>308</v>
      </c>
      <c r="I21" s="1" t="s">
        <v>431</v>
      </c>
      <c r="J21" s="1" t="s">
        <v>30</v>
      </c>
      <c r="K21" s="1" t="s">
        <v>432</v>
      </c>
      <c r="L21" s="1" t="s">
        <v>432</v>
      </c>
      <c r="M21" s="1" t="s">
        <v>311</v>
      </c>
      <c r="N21" s="1" t="s">
        <v>311</v>
      </c>
      <c r="O21" s="1" t="s">
        <v>312</v>
      </c>
      <c r="P21" s="1" t="s">
        <v>313</v>
      </c>
      <c r="Q21" s="1" t="s">
        <v>314</v>
      </c>
      <c r="R21" s="1" t="s">
        <v>433</v>
      </c>
      <c r="S21" s="1" t="s">
        <v>316</v>
      </c>
      <c r="T21" s="1" t="s">
        <v>317</v>
      </c>
      <c r="U21" s="1" t="s">
        <v>318</v>
      </c>
    </row>
    <row r="22" s="1" customFormat="1" spans="1:21">
      <c r="A22" s="3">
        <v>17768820749</v>
      </c>
      <c r="B22" s="1" t="s">
        <v>427</v>
      </c>
      <c r="C22" s="1" t="s">
        <v>434</v>
      </c>
      <c r="D22" s="1" t="s">
        <v>435</v>
      </c>
      <c r="E22" s="1" t="s">
        <v>436</v>
      </c>
      <c r="F22" s="1" t="s">
        <v>303</v>
      </c>
      <c r="G22" s="1" t="s">
        <v>307</v>
      </c>
      <c r="H22" s="1" t="s">
        <v>308</v>
      </c>
      <c r="I22" s="1" t="s">
        <v>437</v>
      </c>
      <c r="J22" s="1" t="s">
        <v>30</v>
      </c>
      <c r="K22" s="1" t="s">
        <v>438</v>
      </c>
      <c r="L22" s="1" t="s">
        <v>438</v>
      </c>
      <c r="M22" s="1" t="s">
        <v>311</v>
      </c>
      <c r="N22" s="1" t="s">
        <v>311</v>
      </c>
      <c r="O22" s="1" t="s">
        <v>312</v>
      </c>
      <c r="P22" s="1" t="s">
        <v>313</v>
      </c>
      <c r="Q22" s="1" t="s">
        <v>314</v>
      </c>
      <c r="R22" s="1" t="s">
        <v>439</v>
      </c>
      <c r="S22" s="1" t="s">
        <v>316</v>
      </c>
      <c r="T22" s="1" t="s">
        <v>317</v>
      </c>
      <c r="U22" s="1" t="s">
        <v>318</v>
      </c>
    </row>
    <row r="23" s="1" customFormat="1" spans="1:21">
      <c r="A23" s="3">
        <v>17768761484</v>
      </c>
      <c r="B23" s="1" t="s">
        <v>427</v>
      </c>
      <c r="C23" s="1" t="s">
        <v>440</v>
      </c>
      <c r="D23" s="1" t="s">
        <v>441</v>
      </c>
      <c r="E23" s="1" t="s">
        <v>442</v>
      </c>
      <c r="F23" s="1" t="s">
        <v>427</v>
      </c>
      <c r="G23" s="1" t="s">
        <v>355</v>
      </c>
      <c r="H23" s="1" t="s">
        <v>308</v>
      </c>
      <c r="I23" s="1" t="s">
        <v>443</v>
      </c>
      <c r="J23" s="1" t="s">
        <v>30</v>
      </c>
      <c r="K23" s="1" t="s">
        <v>444</v>
      </c>
      <c r="L23" s="1" t="s">
        <v>444</v>
      </c>
      <c r="M23" s="1" t="s">
        <v>311</v>
      </c>
      <c r="N23" s="1" t="s">
        <v>311</v>
      </c>
      <c r="O23" s="1" t="s">
        <v>312</v>
      </c>
      <c r="P23" s="1" t="s">
        <v>313</v>
      </c>
      <c r="Q23" s="1" t="s">
        <v>314</v>
      </c>
      <c r="R23" s="1" t="s">
        <v>445</v>
      </c>
      <c r="S23" s="1" t="s">
        <v>316</v>
      </c>
      <c r="T23" s="1" t="s">
        <v>317</v>
      </c>
      <c r="U23" s="1" t="s">
        <v>318</v>
      </c>
    </row>
    <row r="24" s="1" customFormat="1" spans="1:21">
      <c r="A24" s="3">
        <v>17763984576</v>
      </c>
      <c r="B24" s="1" t="s">
        <v>427</v>
      </c>
      <c r="C24" s="1" t="s">
        <v>446</v>
      </c>
      <c r="D24" s="1" t="s">
        <v>363</v>
      </c>
      <c r="E24" s="1" t="s">
        <v>364</v>
      </c>
      <c r="F24" s="1" t="s">
        <v>427</v>
      </c>
      <c r="G24" s="1" t="s">
        <v>355</v>
      </c>
      <c r="H24" s="1" t="s">
        <v>308</v>
      </c>
      <c r="I24" s="1" t="s">
        <v>425</v>
      </c>
      <c r="J24" s="1" t="s">
        <v>30</v>
      </c>
      <c r="K24" s="1" t="s">
        <v>366</v>
      </c>
      <c r="L24" s="1" t="s">
        <v>366</v>
      </c>
      <c r="M24" s="1" t="s">
        <v>311</v>
      </c>
      <c r="N24" s="1" t="s">
        <v>311</v>
      </c>
      <c r="O24" s="1" t="s">
        <v>312</v>
      </c>
      <c r="P24" s="1" t="s">
        <v>313</v>
      </c>
      <c r="Q24" s="1" t="s">
        <v>314</v>
      </c>
      <c r="R24" s="1" t="s">
        <v>447</v>
      </c>
      <c r="S24" s="1" t="s">
        <v>316</v>
      </c>
      <c r="T24" s="1" t="s">
        <v>317</v>
      </c>
      <c r="U24" s="1" t="s">
        <v>318</v>
      </c>
    </row>
    <row r="25" s="1" customFormat="1" spans="1:21">
      <c r="A25" s="3">
        <v>17763444957</v>
      </c>
      <c r="B25" s="1" t="s">
        <v>427</v>
      </c>
      <c r="C25" s="1" t="s">
        <v>448</v>
      </c>
      <c r="D25" s="1" t="s">
        <v>449</v>
      </c>
      <c r="E25" s="1" t="s">
        <v>450</v>
      </c>
      <c r="F25" s="1" t="s">
        <v>427</v>
      </c>
      <c r="G25" s="1" t="s">
        <v>355</v>
      </c>
      <c r="H25" s="1" t="s">
        <v>308</v>
      </c>
      <c r="I25" s="1" t="s">
        <v>451</v>
      </c>
      <c r="J25" s="1" t="s">
        <v>30</v>
      </c>
      <c r="K25" s="1" t="s">
        <v>452</v>
      </c>
      <c r="L25" s="1" t="s">
        <v>452</v>
      </c>
      <c r="M25" s="1" t="s">
        <v>311</v>
      </c>
      <c r="N25" s="1" t="s">
        <v>311</v>
      </c>
      <c r="O25" s="1" t="s">
        <v>312</v>
      </c>
      <c r="P25" s="1" t="s">
        <v>313</v>
      </c>
      <c r="Q25" s="1" t="s">
        <v>314</v>
      </c>
      <c r="R25" s="1" t="s">
        <v>453</v>
      </c>
      <c r="S25" s="1" t="s">
        <v>316</v>
      </c>
      <c r="T25" s="1" t="s">
        <v>317</v>
      </c>
      <c r="U25" s="1" t="s">
        <v>318</v>
      </c>
    </row>
    <row r="26" s="1" customFormat="1" spans="1:21">
      <c r="A26" s="3">
        <v>17763365849</v>
      </c>
      <c r="B26" s="1" t="s">
        <v>427</v>
      </c>
      <c r="C26" s="1" t="s">
        <v>454</v>
      </c>
      <c r="D26" s="1" t="s">
        <v>455</v>
      </c>
      <c r="E26" s="1" t="s">
        <v>456</v>
      </c>
      <c r="F26" s="1" t="s">
        <v>427</v>
      </c>
      <c r="G26" s="1" t="s">
        <v>355</v>
      </c>
      <c r="H26" s="1" t="s">
        <v>308</v>
      </c>
      <c r="I26" s="1" t="s">
        <v>457</v>
      </c>
      <c r="J26" s="1" t="s">
        <v>30</v>
      </c>
      <c r="K26" s="1" t="s">
        <v>458</v>
      </c>
      <c r="L26" s="1" t="s">
        <v>458</v>
      </c>
      <c r="M26" s="1" t="s">
        <v>311</v>
      </c>
      <c r="N26" s="1" t="s">
        <v>311</v>
      </c>
      <c r="O26" s="1" t="s">
        <v>312</v>
      </c>
      <c r="P26" s="1" t="s">
        <v>313</v>
      </c>
      <c r="Q26" s="1" t="s">
        <v>314</v>
      </c>
      <c r="R26" s="1" t="s">
        <v>459</v>
      </c>
      <c r="S26" s="1" t="s">
        <v>316</v>
      </c>
      <c r="T26" s="1" t="s">
        <v>317</v>
      </c>
      <c r="U26" s="1" t="s">
        <v>318</v>
      </c>
    </row>
    <row r="27" s="1" customFormat="1" spans="1:21">
      <c r="A27" s="3">
        <v>17763045357</v>
      </c>
      <c r="B27" s="1" t="s">
        <v>427</v>
      </c>
      <c r="C27" s="1" t="s">
        <v>460</v>
      </c>
      <c r="D27" s="1" t="s">
        <v>461</v>
      </c>
      <c r="E27" s="1" t="s">
        <v>462</v>
      </c>
      <c r="F27" s="1" t="s">
        <v>355</v>
      </c>
      <c r="G27" s="1" t="s">
        <v>303</v>
      </c>
      <c r="H27" s="1" t="s">
        <v>308</v>
      </c>
      <c r="I27" s="1" t="s">
        <v>463</v>
      </c>
      <c r="J27" s="1" t="s">
        <v>30</v>
      </c>
      <c r="K27" s="1" t="s">
        <v>464</v>
      </c>
      <c r="L27" s="1" t="s">
        <v>464</v>
      </c>
      <c r="M27" s="1" t="s">
        <v>311</v>
      </c>
      <c r="N27" s="1" t="s">
        <v>311</v>
      </c>
      <c r="O27" s="1" t="s">
        <v>312</v>
      </c>
      <c r="P27" s="1" t="s">
        <v>313</v>
      </c>
      <c r="Q27" s="1" t="s">
        <v>314</v>
      </c>
      <c r="R27" s="1" t="s">
        <v>465</v>
      </c>
      <c r="S27" s="1" t="s">
        <v>316</v>
      </c>
      <c r="T27" s="1" t="s">
        <v>317</v>
      </c>
      <c r="U27" s="1" t="s">
        <v>318</v>
      </c>
    </row>
    <row r="28" s="1" customFormat="1" spans="1:21">
      <c r="A28" s="3">
        <v>17763040813</v>
      </c>
      <c r="B28" s="1" t="s">
        <v>427</v>
      </c>
      <c r="C28" s="1" t="s">
        <v>466</v>
      </c>
      <c r="D28" s="1" t="s">
        <v>467</v>
      </c>
      <c r="E28" s="1" t="s">
        <v>468</v>
      </c>
      <c r="F28" s="1" t="s">
        <v>427</v>
      </c>
      <c r="G28" s="1" t="s">
        <v>355</v>
      </c>
      <c r="H28" s="1" t="s">
        <v>308</v>
      </c>
      <c r="I28" s="1" t="s">
        <v>469</v>
      </c>
      <c r="J28" s="1" t="s">
        <v>30</v>
      </c>
      <c r="K28" s="1" t="s">
        <v>470</v>
      </c>
      <c r="L28" s="1" t="s">
        <v>470</v>
      </c>
      <c r="M28" s="1" t="s">
        <v>311</v>
      </c>
      <c r="N28" s="1" t="s">
        <v>311</v>
      </c>
      <c r="O28" s="1" t="s">
        <v>312</v>
      </c>
      <c r="P28" s="1" t="s">
        <v>313</v>
      </c>
      <c r="Q28" s="1" t="s">
        <v>314</v>
      </c>
      <c r="R28" s="1" t="s">
        <v>471</v>
      </c>
      <c r="S28" s="1" t="s">
        <v>316</v>
      </c>
      <c r="T28" s="1" t="s">
        <v>317</v>
      </c>
      <c r="U28" s="1" t="s">
        <v>318</v>
      </c>
    </row>
    <row r="29" s="1" customFormat="1" spans="1:21">
      <c r="A29" s="3">
        <v>17762782160</v>
      </c>
      <c r="B29" s="1" t="s">
        <v>427</v>
      </c>
      <c r="C29" s="1" t="s">
        <v>472</v>
      </c>
      <c r="D29" s="1" t="s">
        <v>473</v>
      </c>
      <c r="E29" s="1" t="s">
        <v>474</v>
      </c>
      <c r="F29" s="1" t="s">
        <v>355</v>
      </c>
      <c r="G29" s="1" t="s">
        <v>303</v>
      </c>
      <c r="H29" s="1" t="s">
        <v>308</v>
      </c>
      <c r="I29" s="1" t="s">
        <v>475</v>
      </c>
      <c r="J29" s="1" t="s">
        <v>30</v>
      </c>
      <c r="K29" s="1" t="s">
        <v>476</v>
      </c>
      <c r="L29" s="1" t="s">
        <v>476</v>
      </c>
      <c r="M29" s="1" t="s">
        <v>311</v>
      </c>
      <c r="N29" s="1" t="s">
        <v>311</v>
      </c>
      <c r="O29" s="1" t="s">
        <v>312</v>
      </c>
      <c r="P29" s="1" t="s">
        <v>313</v>
      </c>
      <c r="Q29" s="1" t="s">
        <v>314</v>
      </c>
      <c r="R29" s="1" t="s">
        <v>477</v>
      </c>
      <c r="S29" s="1" t="s">
        <v>316</v>
      </c>
      <c r="T29" s="1" t="s">
        <v>317</v>
      </c>
      <c r="U29" s="1" t="s">
        <v>318</v>
      </c>
    </row>
    <row r="30" s="1" customFormat="1" spans="1:21">
      <c r="A30" s="3">
        <v>17762690306</v>
      </c>
      <c r="B30" s="1" t="s">
        <v>427</v>
      </c>
      <c r="C30" s="1" t="s">
        <v>478</v>
      </c>
      <c r="D30" s="1" t="s">
        <v>479</v>
      </c>
      <c r="E30" s="1" t="s">
        <v>480</v>
      </c>
      <c r="F30" s="1" t="s">
        <v>427</v>
      </c>
      <c r="G30" s="1" t="s">
        <v>355</v>
      </c>
      <c r="H30" s="1" t="s">
        <v>308</v>
      </c>
      <c r="I30" s="1" t="s">
        <v>481</v>
      </c>
      <c r="J30" s="1" t="s">
        <v>30</v>
      </c>
      <c r="K30" s="1" t="s">
        <v>482</v>
      </c>
      <c r="L30" s="1" t="s">
        <v>482</v>
      </c>
      <c r="M30" s="1" t="s">
        <v>311</v>
      </c>
      <c r="N30" s="1" t="s">
        <v>311</v>
      </c>
      <c r="O30" s="1" t="s">
        <v>312</v>
      </c>
      <c r="P30" s="1" t="s">
        <v>313</v>
      </c>
      <c r="Q30" s="1" t="s">
        <v>314</v>
      </c>
      <c r="R30" s="1" t="s">
        <v>483</v>
      </c>
      <c r="S30" s="1" t="s">
        <v>316</v>
      </c>
      <c r="T30" s="1" t="s">
        <v>317</v>
      </c>
      <c r="U30" s="1" t="s">
        <v>318</v>
      </c>
    </row>
    <row r="31" s="1" customFormat="1" spans="1:21">
      <c r="A31" s="3">
        <v>17762656845</v>
      </c>
      <c r="B31" s="1" t="s">
        <v>427</v>
      </c>
      <c r="C31" s="1" t="s">
        <v>484</v>
      </c>
      <c r="D31" s="1" t="s">
        <v>485</v>
      </c>
      <c r="E31" s="1" t="s">
        <v>486</v>
      </c>
      <c r="F31" s="1" t="s">
        <v>355</v>
      </c>
      <c r="G31" s="1" t="s">
        <v>303</v>
      </c>
      <c r="H31" s="1" t="s">
        <v>308</v>
      </c>
      <c r="I31" s="1" t="s">
        <v>487</v>
      </c>
      <c r="J31" s="1" t="s">
        <v>30</v>
      </c>
      <c r="K31" s="1" t="s">
        <v>488</v>
      </c>
      <c r="L31" s="1" t="s">
        <v>488</v>
      </c>
      <c r="M31" s="1" t="s">
        <v>311</v>
      </c>
      <c r="N31" s="1" t="s">
        <v>311</v>
      </c>
      <c r="O31" s="1" t="s">
        <v>312</v>
      </c>
      <c r="P31" s="1" t="s">
        <v>313</v>
      </c>
      <c r="Q31" s="1" t="s">
        <v>314</v>
      </c>
      <c r="R31" s="1" t="s">
        <v>489</v>
      </c>
      <c r="S31" s="1" t="s">
        <v>316</v>
      </c>
      <c r="T31" s="1" t="s">
        <v>317</v>
      </c>
      <c r="U31" s="1" t="s">
        <v>318</v>
      </c>
    </row>
    <row r="32" s="1" customFormat="1" spans="1:21">
      <c r="A32" s="3">
        <v>17762653760</v>
      </c>
      <c r="B32" s="1" t="s">
        <v>427</v>
      </c>
      <c r="C32" s="1" t="s">
        <v>490</v>
      </c>
      <c r="D32" s="1" t="s">
        <v>491</v>
      </c>
      <c r="E32" s="1" t="s">
        <v>492</v>
      </c>
      <c r="F32" s="1" t="s">
        <v>303</v>
      </c>
      <c r="G32" s="1" t="s">
        <v>307</v>
      </c>
      <c r="H32" s="1" t="s">
        <v>308</v>
      </c>
      <c r="I32" s="1" t="s">
        <v>493</v>
      </c>
      <c r="J32" s="1" t="s">
        <v>30</v>
      </c>
      <c r="K32" s="1" t="s">
        <v>494</v>
      </c>
      <c r="L32" s="1" t="s">
        <v>494</v>
      </c>
      <c r="M32" s="1" t="s">
        <v>311</v>
      </c>
      <c r="N32" s="1" t="s">
        <v>311</v>
      </c>
      <c r="O32" s="1" t="s">
        <v>312</v>
      </c>
      <c r="P32" s="1" t="s">
        <v>313</v>
      </c>
      <c r="Q32" s="1" t="s">
        <v>314</v>
      </c>
      <c r="R32" s="1" t="s">
        <v>495</v>
      </c>
      <c r="S32" s="1" t="s">
        <v>316</v>
      </c>
      <c r="T32" s="1" t="s">
        <v>317</v>
      </c>
      <c r="U32" s="1" t="s">
        <v>318</v>
      </c>
    </row>
    <row r="33" s="1" customFormat="1" spans="1:21">
      <c r="A33" s="3">
        <v>17761636994</v>
      </c>
      <c r="B33" s="1" t="s">
        <v>496</v>
      </c>
      <c r="C33" s="1" t="s">
        <v>497</v>
      </c>
      <c r="D33" s="1" t="s">
        <v>498</v>
      </c>
      <c r="E33" s="1" t="s">
        <v>499</v>
      </c>
      <c r="F33" s="1" t="s">
        <v>496</v>
      </c>
      <c r="G33" s="1" t="s">
        <v>303</v>
      </c>
      <c r="H33" s="1" t="s">
        <v>308</v>
      </c>
      <c r="I33" s="1" t="s">
        <v>500</v>
      </c>
      <c r="J33" s="1" t="s">
        <v>30</v>
      </c>
      <c r="K33" s="1" t="s">
        <v>501</v>
      </c>
      <c r="L33" s="1" t="s">
        <v>501</v>
      </c>
      <c r="M33" s="1" t="s">
        <v>311</v>
      </c>
      <c r="N33" s="1" t="s">
        <v>311</v>
      </c>
      <c r="O33" s="1" t="s">
        <v>312</v>
      </c>
      <c r="P33" s="1" t="s">
        <v>313</v>
      </c>
      <c r="Q33" s="1" t="s">
        <v>314</v>
      </c>
      <c r="R33" s="1" t="s">
        <v>502</v>
      </c>
      <c r="S33" s="1" t="s">
        <v>316</v>
      </c>
      <c r="T33" s="1" t="s">
        <v>317</v>
      </c>
      <c r="U33" s="1" t="s">
        <v>318</v>
      </c>
    </row>
    <row r="34" s="1" customFormat="1" spans="1:21">
      <c r="A34" s="3">
        <v>17761209674</v>
      </c>
      <c r="B34" s="1" t="s">
        <v>496</v>
      </c>
      <c r="C34" s="1" t="s">
        <v>503</v>
      </c>
      <c r="D34" s="1" t="s">
        <v>504</v>
      </c>
      <c r="E34" s="1" t="s">
        <v>505</v>
      </c>
      <c r="F34" s="1" t="s">
        <v>427</v>
      </c>
      <c r="G34" s="1" t="s">
        <v>303</v>
      </c>
      <c r="H34" s="1" t="s">
        <v>308</v>
      </c>
      <c r="I34" s="1" t="s">
        <v>506</v>
      </c>
      <c r="J34" s="1" t="s">
        <v>30</v>
      </c>
      <c r="K34" s="1" t="s">
        <v>507</v>
      </c>
      <c r="L34" s="1" t="s">
        <v>507</v>
      </c>
      <c r="M34" s="1" t="s">
        <v>311</v>
      </c>
      <c r="N34" s="1" t="s">
        <v>311</v>
      </c>
      <c r="O34" s="1" t="s">
        <v>312</v>
      </c>
      <c r="P34" s="1" t="s">
        <v>313</v>
      </c>
      <c r="Q34" s="1" t="s">
        <v>314</v>
      </c>
      <c r="R34" s="1" t="s">
        <v>508</v>
      </c>
      <c r="S34" s="1" t="s">
        <v>316</v>
      </c>
      <c r="T34" s="1" t="s">
        <v>317</v>
      </c>
      <c r="U34" s="1" t="s">
        <v>318</v>
      </c>
    </row>
    <row r="35" s="1" customFormat="1" spans="1:21">
      <c r="A35" s="3">
        <v>17761109566</v>
      </c>
      <c r="B35" s="1" t="s">
        <v>496</v>
      </c>
      <c r="C35" s="1" t="s">
        <v>509</v>
      </c>
      <c r="D35" s="1" t="s">
        <v>510</v>
      </c>
      <c r="E35" s="1" t="s">
        <v>511</v>
      </c>
      <c r="F35" s="1" t="s">
        <v>355</v>
      </c>
      <c r="G35" s="1" t="s">
        <v>303</v>
      </c>
      <c r="H35" s="1" t="s">
        <v>308</v>
      </c>
      <c r="I35" s="1" t="s">
        <v>512</v>
      </c>
      <c r="J35" s="1" t="s">
        <v>30</v>
      </c>
      <c r="K35" s="1" t="s">
        <v>513</v>
      </c>
      <c r="L35" s="1" t="s">
        <v>513</v>
      </c>
      <c r="M35" s="1" t="s">
        <v>311</v>
      </c>
      <c r="N35" s="1" t="s">
        <v>311</v>
      </c>
      <c r="O35" s="1" t="s">
        <v>312</v>
      </c>
      <c r="P35" s="1" t="s">
        <v>313</v>
      </c>
      <c r="Q35" s="1" t="s">
        <v>314</v>
      </c>
      <c r="R35" s="1" t="s">
        <v>514</v>
      </c>
      <c r="S35" s="1" t="s">
        <v>316</v>
      </c>
      <c r="T35" s="1" t="s">
        <v>317</v>
      </c>
      <c r="U35" s="1" t="s">
        <v>318</v>
      </c>
    </row>
    <row r="36" s="1" customFormat="1" spans="1:21">
      <c r="A36" s="3">
        <v>17760959150</v>
      </c>
      <c r="B36" s="1" t="s">
        <v>496</v>
      </c>
      <c r="C36" s="1" t="s">
        <v>515</v>
      </c>
      <c r="D36" s="1" t="s">
        <v>516</v>
      </c>
      <c r="E36" s="1" t="s">
        <v>517</v>
      </c>
      <c r="F36" s="1" t="s">
        <v>427</v>
      </c>
      <c r="G36" s="1" t="s">
        <v>355</v>
      </c>
      <c r="H36" s="1" t="s">
        <v>308</v>
      </c>
      <c r="I36" s="1" t="s">
        <v>518</v>
      </c>
      <c r="J36" s="1" t="s">
        <v>30</v>
      </c>
      <c r="K36" s="1" t="s">
        <v>519</v>
      </c>
      <c r="L36" s="1" t="s">
        <v>519</v>
      </c>
      <c r="M36" s="1" t="s">
        <v>311</v>
      </c>
      <c r="N36" s="1" t="s">
        <v>311</v>
      </c>
      <c r="O36" s="1" t="s">
        <v>312</v>
      </c>
      <c r="P36" s="1" t="s">
        <v>313</v>
      </c>
      <c r="Q36" s="1" t="s">
        <v>314</v>
      </c>
      <c r="R36" s="1" t="s">
        <v>520</v>
      </c>
      <c r="S36" s="1" t="s">
        <v>316</v>
      </c>
      <c r="T36" s="1" t="s">
        <v>317</v>
      </c>
      <c r="U36" s="1" t="s">
        <v>318</v>
      </c>
    </row>
    <row r="37" s="1" customFormat="1" spans="1:21">
      <c r="A37" s="3">
        <v>17760570799</v>
      </c>
      <c r="B37" s="1" t="s">
        <v>496</v>
      </c>
      <c r="C37" s="1" t="s">
        <v>521</v>
      </c>
      <c r="D37" s="1" t="s">
        <v>522</v>
      </c>
      <c r="E37" s="1" t="s">
        <v>523</v>
      </c>
      <c r="F37" s="1" t="s">
        <v>427</v>
      </c>
      <c r="G37" s="1" t="s">
        <v>355</v>
      </c>
      <c r="H37" s="1" t="s">
        <v>308</v>
      </c>
      <c r="I37" s="1" t="s">
        <v>524</v>
      </c>
      <c r="J37" s="1" t="s">
        <v>30</v>
      </c>
      <c r="K37" s="1" t="s">
        <v>525</v>
      </c>
      <c r="L37" s="1" t="s">
        <v>525</v>
      </c>
      <c r="M37" s="1" t="s">
        <v>311</v>
      </c>
      <c r="N37" s="1" t="s">
        <v>311</v>
      </c>
      <c r="O37" s="1" t="s">
        <v>312</v>
      </c>
      <c r="P37" s="1" t="s">
        <v>313</v>
      </c>
      <c r="Q37" s="1" t="s">
        <v>314</v>
      </c>
      <c r="R37" s="1" t="s">
        <v>526</v>
      </c>
      <c r="S37" s="1" t="s">
        <v>316</v>
      </c>
      <c r="T37" s="1" t="s">
        <v>317</v>
      </c>
      <c r="U37" s="1" t="s">
        <v>318</v>
      </c>
    </row>
    <row r="38" s="1" customFormat="1" spans="1:21">
      <c r="A38" s="3">
        <v>17760404841</v>
      </c>
      <c r="B38" s="1" t="s">
        <v>496</v>
      </c>
      <c r="C38" s="1" t="s">
        <v>527</v>
      </c>
      <c r="D38" s="1" t="s">
        <v>528</v>
      </c>
      <c r="E38" s="1" t="s">
        <v>529</v>
      </c>
      <c r="F38" s="1" t="s">
        <v>303</v>
      </c>
      <c r="G38" s="1" t="s">
        <v>307</v>
      </c>
      <c r="H38" s="1" t="s">
        <v>308</v>
      </c>
      <c r="I38" s="1" t="s">
        <v>530</v>
      </c>
      <c r="J38" s="1" t="s">
        <v>30</v>
      </c>
      <c r="K38" s="1" t="s">
        <v>531</v>
      </c>
      <c r="L38" s="1" t="s">
        <v>531</v>
      </c>
      <c r="M38" s="1" t="s">
        <v>311</v>
      </c>
      <c r="N38" s="1" t="s">
        <v>311</v>
      </c>
      <c r="O38" s="1" t="s">
        <v>312</v>
      </c>
      <c r="P38" s="1" t="s">
        <v>313</v>
      </c>
      <c r="Q38" s="1" t="s">
        <v>314</v>
      </c>
      <c r="R38" s="1" t="s">
        <v>532</v>
      </c>
      <c r="S38" s="1" t="s">
        <v>316</v>
      </c>
      <c r="T38" s="1" t="s">
        <v>317</v>
      </c>
      <c r="U38" s="1" t="s">
        <v>318</v>
      </c>
    </row>
    <row r="39" s="1" customFormat="1" spans="1:21">
      <c r="A39" s="3">
        <v>17760391346</v>
      </c>
      <c r="B39" s="1" t="s">
        <v>533</v>
      </c>
      <c r="C39" s="1" t="s">
        <v>534</v>
      </c>
      <c r="D39" s="1" t="s">
        <v>535</v>
      </c>
      <c r="E39" s="1" t="s">
        <v>536</v>
      </c>
      <c r="F39" s="1" t="s">
        <v>303</v>
      </c>
      <c r="G39" s="1" t="s">
        <v>307</v>
      </c>
      <c r="H39" s="1" t="s">
        <v>308</v>
      </c>
      <c r="I39" s="1" t="s">
        <v>537</v>
      </c>
      <c r="J39" s="1" t="s">
        <v>30</v>
      </c>
      <c r="K39" s="1" t="s">
        <v>538</v>
      </c>
      <c r="L39" s="1" t="s">
        <v>538</v>
      </c>
      <c r="M39" s="1" t="s">
        <v>311</v>
      </c>
      <c r="N39" s="1" t="s">
        <v>311</v>
      </c>
      <c r="O39" s="1" t="s">
        <v>312</v>
      </c>
      <c r="P39" s="1" t="s">
        <v>313</v>
      </c>
      <c r="Q39" s="1" t="s">
        <v>314</v>
      </c>
      <c r="R39" s="1" t="s">
        <v>539</v>
      </c>
      <c r="S39" s="1" t="s">
        <v>316</v>
      </c>
      <c r="T39" s="1" t="s">
        <v>317</v>
      </c>
      <c r="U39" s="1" t="s">
        <v>318</v>
      </c>
    </row>
    <row r="40" s="1" customFormat="1" spans="1:21">
      <c r="A40" s="3">
        <v>17754335040</v>
      </c>
      <c r="B40" s="1" t="s">
        <v>533</v>
      </c>
      <c r="C40" s="1" t="s">
        <v>540</v>
      </c>
      <c r="D40" s="1" t="s">
        <v>541</v>
      </c>
      <c r="E40" s="1" t="s">
        <v>542</v>
      </c>
      <c r="F40" s="1" t="s">
        <v>303</v>
      </c>
      <c r="G40" s="1" t="s">
        <v>307</v>
      </c>
      <c r="H40" s="1" t="s">
        <v>308</v>
      </c>
      <c r="I40" s="1" t="s">
        <v>543</v>
      </c>
      <c r="J40" s="1" t="s">
        <v>30</v>
      </c>
      <c r="K40" s="1" t="s">
        <v>544</v>
      </c>
      <c r="L40" s="1" t="s">
        <v>544</v>
      </c>
      <c r="M40" s="1" t="s">
        <v>311</v>
      </c>
      <c r="N40" s="1" t="s">
        <v>311</v>
      </c>
      <c r="O40" s="1" t="s">
        <v>312</v>
      </c>
      <c r="P40" s="1" t="s">
        <v>313</v>
      </c>
      <c r="Q40" s="1" t="s">
        <v>314</v>
      </c>
      <c r="R40" s="1" t="s">
        <v>545</v>
      </c>
      <c r="S40" s="1" t="s">
        <v>316</v>
      </c>
      <c r="T40" s="1" t="s">
        <v>317</v>
      </c>
      <c r="U40" s="1" t="s">
        <v>318</v>
      </c>
    </row>
    <row r="41" s="1" customFormat="1" spans="1:21">
      <c r="A41" s="3">
        <v>17754097336</v>
      </c>
      <c r="B41" s="1" t="s">
        <v>533</v>
      </c>
      <c r="C41" s="1" t="s">
        <v>546</v>
      </c>
      <c r="D41" s="1" t="s">
        <v>547</v>
      </c>
      <c r="E41" s="1" t="s">
        <v>548</v>
      </c>
      <c r="F41" s="1" t="s">
        <v>427</v>
      </c>
      <c r="G41" s="1" t="s">
        <v>303</v>
      </c>
      <c r="H41" s="1" t="s">
        <v>308</v>
      </c>
      <c r="I41" s="1" t="s">
        <v>549</v>
      </c>
      <c r="J41" s="1" t="s">
        <v>30</v>
      </c>
      <c r="K41" s="1" t="s">
        <v>550</v>
      </c>
      <c r="L41" s="1" t="s">
        <v>550</v>
      </c>
      <c r="M41" s="1" t="s">
        <v>311</v>
      </c>
      <c r="N41" s="1" t="s">
        <v>311</v>
      </c>
      <c r="O41" s="1" t="s">
        <v>312</v>
      </c>
      <c r="P41" s="1" t="s">
        <v>313</v>
      </c>
      <c r="Q41" s="1" t="s">
        <v>314</v>
      </c>
      <c r="R41" s="1" t="s">
        <v>551</v>
      </c>
      <c r="S41" s="1" t="s">
        <v>316</v>
      </c>
      <c r="T41" s="1" t="s">
        <v>317</v>
      </c>
      <c r="U41" s="1" t="s">
        <v>318</v>
      </c>
    </row>
    <row r="42" s="1" customFormat="1" spans="1:21">
      <c r="A42" s="3">
        <v>17735476842</v>
      </c>
      <c r="B42" s="1" t="s">
        <v>552</v>
      </c>
      <c r="C42" s="1" t="s">
        <v>553</v>
      </c>
      <c r="D42" s="1" t="s">
        <v>554</v>
      </c>
      <c r="E42" s="1" t="s">
        <v>555</v>
      </c>
      <c r="F42" s="1" t="s">
        <v>533</v>
      </c>
      <c r="G42" s="1" t="s">
        <v>307</v>
      </c>
      <c r="H42" s="1" t="s">
        <v>308</v>
      </c>
      <c r="I42" s="1" t="s">
        <v>556</v>
      </c>
      <c r="J42" s="1" t="s">
        <v>30</v>
      </c>
      <c r="K42" s="1" t="s">
        <v>557</v>
      </c>
      <c r="L42" s="1" t="s">
        <v>557</v>
      </c>
      <c r="M42" s="1" t="s">
        <v>311</v>
      </c>
      <c r="N42" s="1" t="s">
        <v>311</v>
      </c>
      <c r="O42" s="1" t="s">
        <v>312</v>
      </c>
      <c r="P42" s="1" t="s">
        <v>313</v>
      </c>
      <c r="Q42" s="1" t="s">
        <v>314</v>
      </c>
      <c r="R42" s="1" t="s">
        <v>558</v>
      </c>
      <c r="S42" s="1" t="s">
        <v>316</v>
      </c>
      <c r="T42" s="1" t="s">
        <v>317</v>
      </c>
      <c r="U42" s="1" t="s">
        <v>318</v>
      </c>
    </row>
    <row r="43" s="1" customFormat="1" spans="1:21">
      <c r="A43" s="3">
        <v>17735182486</v>
      </c>
      <c r="B43" s="1" t="s">
        <v>559</v>
      </c>
      <c r="C43" s="1" t="s">
        <v>560</v>
      </c>
      <c r="D43" s="1" t="s">
        <v>541</v>
      </c>
      <c r="E43" s="1" t="s">
        <v>542</v>
      </c>
      <c r="F43" s="1" t="s">
        <v>561</v>
      </c>
      <c r="G43" s="1" t="s">
        <v>303</v>
      </c>
      <c r="H43" s="1" t="s">
        <v>308</v>
      </c>
      <c r="I43" s="1" t="s">
        <v>562</v>
      </c>
      <c r="J43" s="1" t="s">
        <v>30</v>
      </c>
      <c r="K43" s="1" t="s">
        <v>563</v>
      </c>
      <c r="L43" s="1" t="s">
        <v>563</v>
      </c>
      <c r="M43" s="1" t="s">
        <v>311</v>
      </c>
      <c r="N43" s="1" t="s">
        <v>311</v>
      </c>
      <c r="O43" s="1" t="s">
        <v>312</v>
      </c>
      <c r="P43" s="1" t="s">
        <v>313</v>
      </c>
      <c r="Q43" s="1" t="s">
        <v>314</v>
      </c>
      <c r="R43" s="1" t="s">
        <v>564</v>
      </c>
      <c r="S43" s="1" t="s">
        <v>316</v>
      </c>
      <c r="T43" s="1" t="s">
        <v>317</v>
      </c>
      <c r="U43" s="1" t="s">
        <v>318</v>
      </c>
    </row>
    <row r="44" s="1" customFormat="1" spans="1:21">
      <c r="A44" s="3">
        <v>17717777138</v>
      </c>
      <c r="B44" s="1" t="s">
        <v>565</v>
      </c>
      <c r="C44" s="1" t="s">
        <v>566</v>
      </c>
      <c r="D44" s="1" t="s">
        <v>567</v>
      </c>
      <c r="E44" s="1" t="s">
        <v>568</v>
      </c>
      <c r="F44" s="1" t="s">
        <v>569</v>
      </c>
      <c r="G44" s="1" t="s">
        <v>307</v>
      </c>
      <c r="H44" s="1" t="s">
        <v>308</v>
      </c>
      <c r="I44" s="1" t="s">
        <v>570</v>
      </c>
      <c r="J44" s="1" t="s">
        <v>30</v>
      </c>
      <c r="K44" s="1" t="s">
        <v>571</v>
      </c>
      <c r="L44" s="1" t="s">
        <v>571</v>
      </c>
      <c r="M44" s="1" t="s">
        <v>311</v>
      </c>
      <c r="N44" s="1" t="s">
        <v>311</v>
      </c>
      <c r="O44" s="1" t="s">
        <v>312</v>
      </c>
      <c r="P44" s="1" t="s">
        <v>313</v>
      </c>
      <c r="Q44" s="1" t="s">
        <v>314</v>
      </c>
      <c r="R44" s="1" t="s">
        <v>572</v>
      </c>
      <c r="S44" s="1" t="s">
        <v>316</v>
      </c>
      <c r="T44" s="1" t="s">
        <v>317</v>
      </c>
      <c r="U44" s="1" t="s">
        <v>318</v>
      </c>
    </row>
    <row r="45" s="1" customFormat="1" spans="1:21">
      <c r="A45" s="3">
        <v>17708391732</v>
      </c>
      <c r="B45" s="1" t="s">
        <v>573</v>
      </c>
      <c r="C45" s="1" t="s">
        <v>574</v>
      </c>
      <c r="D45" s="1" t="s">
        <v>575</v>
      </c>
      <c r="E45" s="1" t="s">
        <v>576</v>
      </c>
      <c r="F45" s="1" t="s">
        <v>427</v>
      </c>
      <c r="G45" s="1" t="s">
        <v>355</v>
      </c>
      <c r="H45" s="1" t="s">
        <v>308</v>
      </c>
      <c r="I45" s="1" t="s">
        <v>577</v>
      </c>
      <c r="J45" s="1" t="s">
        <v>30</v>
      </c>
      <c r="K45" s="1" t="s">
        <v>578</v>
      </c>
      <c r="L45" s="1" t="s">
        <v>578</v>
      </c>
      <c r="M45" s="1" t="s">
        <v>311</v>
      </c>
      <c r="N45" s="1" t="s">
        <v>311</v>
      </c>
      <c r="O45" s="1" t="s">
        <v>312</v>
      </c>
      <c r="P45" s="1" t="s">
        <v>313</v>
      </c>
      <c r="Q45" s="1" t="s">
        <v>314</v>
      </c>
      <c r="R45" s="1" t="s">
        <v>579</v>
      </c>
      <c r="S45" s="1" t="s">
        <v>316</v>
      </c>
      <c r="T45" s="1" t="s">
        <v>317</v>
      </c>
      <c r="U45" s="1" t="s">
        <v>318</v>
      </c>
    </row>
    <row r="46" s="1" customFormat="1" spans="1:21">
      <c r="A46" s="3">
        <v>17706642257</v>
      </c>
      <c r="B46" s="1" t="s">
        <v>573</v>
      </c>
      <c r="C46" s="1" t="s">
        <v>580</v>
      </c>
      <c r="D46" s="1" t="s">
        <v>581</v>
      </c>
      <c r="E46" s="1" t="s">
        <v>582</v>
      </c>
      <c r="F46" s="1" t="s">
        <v>427</v>
      </c>
      <c r="G46" s="1" t="s">
        <v>355</v>
      </c>
      <c r="H46" s="1" t="s">
        <v>308</v>
      </c>
      <c r="I46" s="1" t="s">
        <v>583</v>
      </c>
      <c r="J46" s="1" t="s">
        <v>30</v>
      </c>
      <c r="K46" s="1" t="s">
        <v>584</v>
      </c>
      <c r="L46" s="1" t="s">
        <v>584</v>
      </c>
      <c r="M46" s="1" t="s">
        <v>311</v>
      </c>
      <c r="N46" s="1" t="s">
        <v>311</v>
      </c>
      <c r="O46" s="1" t="s">
        <v>312</v>
      </c>
      <c r="P46" s="1" t="s">
        <v>313</v>
      </c>
      <c r="Q46" s="1" t="s">
        <v>314</v>
      </c>
      <c r="R46" s="1" t="s">
        <v>585</v>
      </c>
      <c r="S46" s="1" t="s">
        <v>316</v>
      </c>
      <c r="T46" s="1" t="s">
        <v>317</v>
      </c>
      <c r="U46" s="1" t="s">
        <v>318</v>
      </c>
    </row>
    <row r="47" s="1" customFormat="1" spans="1:21">
      <c r="A47" s="3">
        <v>17699314079</v>
      </c>
      <c r="B47" s="1" t="s">
        <v>586</v>
      </c>
      <c r="C47" s="1" t="s">
        <v>587</v>
      </c>
      <c r="D47" s="1" t="s">
        <v>588</v>
      </c>
      <c r="E47" s="1" t="s">
        <v>589</v>
      </c>
      <c r="F47" s="1" t="s">
        <v>559</v>
      </c>
      <c r="G47" s="1" t="s">
        <v>355</v>
      </c>
      <c r="H47" s="1" t="s">
        <v>308</v>
      </c>
      <c r="I47" s="1" t="s">
        <v>590</v>
      </c>
      <c r="J47" s="1" t="s">
        <v>30</v>
      </c>
      <c r="K47" s="1" t="s">
        <v>591</v>
      </c>
      <c r="L47" s="1" t="s">
        <v>591</v>
      </c>
      <c r="M47" s="1" t="s">
        <v>311</v>
      </c>
      <c r="N47" s="1" t="s">
        <v>311</v>
      </c>
      <c r="O47" s="1" t="s">
        <v>312</v>
      </c>
      <c r="P47" s="1" t="s">
        <v>313</v>
      </c>
      <c r="Q47" s="1" t="s">
        <v>314</v>
      </c>
      <c r="R47" s="1" t="s">
        <v>592</v>
      </c>
      <c r="S47" s="1" t="s">
        <v>316</v>
      </c>
      <c r="T47" s="1" t="s">
        <v>317</v>
      </c>
      <c r="U47" s="1" t="s">
        <v>318</v>
      </c>
    </row>
    <row r="48" s="1" customFormat="1" spans="1:21">
      <c r="A48" s="3">
        <v>17679233799</v>
      </c>
      <c r="B48" s="1" t="s">
        <v>593</v>
      </c>
      <c r="C48" s="1" t="s">
        <v>594</v>
      </c>
      <c r="D48" s="1" t="s">
        <v>595</v>
      </c>
      <c r="E48" s="1" t="s">
        <v>596</v>
      </c>
      <c r="F48" s="1" t="s">
        <v>303</v>
      </c>
      <c r="G48" s="1" t="s">
        <v>307</v>
      </c>
      <c r="H48" s="1" t="s">
        <v>308</v>
      </c>
      <c r="I48" s="1" t="s">
        <v>597</v>
      </c>
      <c r="J48" s="1" t="s">
        <v>30</v>
      </c>
      <c r="K48" s="1" t="s">
        <v>598</v>
      </c>
      <c r="L48" s="1" t="s">
        <v>598</v>
      </c>
      <c r="M48" s="1" t="s">
        <v>311</v>
      </c>
      <c r="N48" s="1" t="s">
        <v>311</v>
      </c>
      <c r="O48" s="1" t="s">
        <v>312</v>
      </c>
      <c r="P48" s="1" t="s">
        <v>313</v>
      </c>
      <c r="Q48" s="1" t="s">
        <v>314</v>
      </c>
      <c r="R48" s="1" t="s">
        <v>599</v>
      </c>
      <c r="S48" s="1" t="s">
        <v>316</v>
      </c>
      <c r="T48" s="1" t="s">
        <v>317</v>
      </c>
      <c r="U48" s="1" t="s">
        <v>318</v>
      </c>
    </row>
    <row r="49" s="1" customFormat="1" spans="1:21">
      <c r="A49" s="3">
        <v>17678120915</v>
      </c>
      <c r="B49" s="1" t="s">
        <v>593</v>
      </c>
      <c r="C49" s="1" t="s">
        <v>600</v>
      </c>
      <c r="D49" s="1" t="s">
        <v>601</v>
      </c>
      <c r="E49" s="1" t="s">
        <v>602</v>
      </c>
      <c r="F49" s="1" t="s">
        <v>603</v>
      </c>
      <c r="G49" s="1" t="s">
        <v>303</v>
      </c>
      <c r="H49" s="1" t="s">
        <v>308</v>
      </c>
      <c r="I49" s="1" t="s">
        <v>604</v>
      </c>
      <c r="J49" s="1" t="s">
        <v>30</v>
      </c>
      <c r="K49" s="1" t="s">
        <v>605</v>
      </c>
      <c r="L49" s="1" t="s">
        <v>605</v>
      </c>
      <c r="M49" s="1" t="s">
        <v>311</v>
      </c>
      <c r="N49" s="1" t="s">
        <v>311</v>
      </c>
      <c r="O49" s="1" t="s">
        <v>312</v>
      </c>
      <c r="P49" s="1" t="s">
        <v>313</v>
      </c>
      <c r="Q49" s="1" t="s">
        <v>314</v>
      </c>
      <c r="R49" s="1" t="s">
        <v>606</v>
      </c>
      <c r="S49" s="1" t="s">
        <v>316</v>
      </c>
      <c r="T49" s="1" t="s">
        <v>317</v>
      </c>
      <c r="U49" s="1" t="s">
        <v>318</v>
      </c>
    </row>
    <row r="50" s="1" customFormat="1" spans="1:21">
      <c r="A50" s="3">
        <v>17657120014</v>
      </c>
      <c r="B50" s="1" t="s">
        <v>607</v>
      </c>
      <c r="C50" s="1" t="s">
        <v>608</v>
      </c>
      <c r="D50" s="1" t="s">
        <v>609</v>
      </c>
      <c r="E50" s="1" t="s">
        <v>610</v>
      </c>
      <c r="F50" s="1" t="s">
        <v>561</v>
      </c>
      <c r="G50" s="1" t="s">
        <v>303</v>
      </c>
      <c r="H50" s="1" t="s">
        <v>308</v>
      </c>
      <c r="I50" s="1" t="s">
        <v>611</v>
      </c>
      <c r="J50" s="1" t="s">
        <v>30</v>
      </c>
      <c r="K50" s="1" t="s">
        <v>612</v>
      </c>
      <c r="L50" s="1" t="s">
        <v>612</v>
      </c>
      <c r="M50" s="1" t="s">
        <v>311</v>
      </c>
      <c r="N50" s="1" t="s">
        <v>311</v>
      </c>
      <c r="O50" s="1" t="s">
        <v>312</v>
      </c>
      <c r="P50" s="1" t="s">
        <v>313</v>
      </c>
      <c r="Q50" s="1" t="s">
        <v>314</v>
      </c>
      <c r="R50" s="1" t="s">
        <v>613</v>
      </c>
      <c r="S50" s="1" t="s">
        <v>316</v>
      </c>
      <c r="T50" s="1" t="s">
        <v>317</v>
      </c>
      <c r="U50" s="1" t="s">
        <v>318</v>
      </c>
    </row>
    <row r="51" s="1" customFormat="1" spans="1:21">
      <c r="A51" s="3">
        <v>17159513651</v>
      </c>
      <c r="B51" s="1" t="s">
        <v>614</v>
      </c>
      <c r="C51" s="1" t="s">
        <v>615</v>
      </c>
      <c r="D51" s="1" t="s">
        <v>616</v>
      </c>
      <c r="E51" s="1" t="s">
        <v>617</v>
      </c>
      <c r="F51" s="1" t="s">
        <v>533</v>
      </c>
      <c r="G51" s="1" t="s">
        <v>303</v>
      </c>
      <c r="H51" s="1" t="s">
        <v>308</v>
      </c>
      <c r="I51" s="1" t="s">
        <v>618</v>
      </c>
      <c r="J51" s="1" t="s">
        <v>30</v>
      </c>
      <c r="K51" s="1" t="s">
        <v>619</v>
      </c>
      <c r="L51" s="1" t="s">
        <v>620</v>
      </c>
      <c r="M51" s="1" t="s">
        <v>621</v>
      </c>
      <c r="N51" s="1" t="s">
        <v>622</v>
      </c>
      <c r="O51" s="1" t="s">
        <v>312</v>
      </c>
      <c r="P51" s="1" t="s">
        <v>313</v>
      </c>
      <c r="Q51" s="1" t="s">
        <v>314</v>
      </c>
      <c r="R51" s="1" t="s">
        <v>623</v>
      </c>
      <c r="S51" s="1" t="s">
        <v>316</v>
      </c>
      <c r="T51" s="1" t="s">
        <v>317</v>
      </c>
      <c r="U51" s="1" t="s">
        <v>318</v>
      </c>
    </row>
    <row r="52" s="1" customFormat="1" spans="1:21">
      <c r="A52" s="3">
        <v>17113737035</v>
      </c>
      <c r="B52" s="1" t="s">
        <v>624</v>
      </c>
      <c r="C52" s="1" t="s">
        <v>625</v>
      </c>
      <c r="D52" s="1" t="s">
        <v>626</v>
      </c>
      <c r="E52" s="1" t="s">
        <v>627</v>
      </c>
      <c r="F52" s="1" t="s">
        <v>303</v>
      </c>
      <c r="G52" s="1" t="s">
        <v>307</v>
      </c>
      <c r="H52" s="1" t="s">
        <v>308</v>
      </c>
      <c r="I52" s="1" t="s">
        <v>628</v>
      </c>
      <c r="J52" s="1" t="s">
        <v>30</v>
      </c>
      <c r="K52" s="1" t="s">
        <v>629</v>
      </c>
      <c r="L52" s="1" t="s">
        <v>629</v>
      </c>
      <c r="M52" s="1" t="s">
        <v>311</v>
      </c>
      <c r="N52" s="1" t="s">
        <v>311</v>
      </c>
      <c r="O52" s="1" t="s">
        <v>312</v>
      </c>
      <c r="P52" s="1" t="s">
        <v>313</v>
      </c>
      <c r="Q52" s="1" t="s">
        <v>314</v>
      </c>
      <c r="R52" s="1" t="s">
        <v>630</v>
      </c>
      <c r="S52" s="1" t="s">
        <v>316</v>
      </c>
      <c r="T52" s="1" t="s">
        <v>317</v>
      </c>
      <c r="U52" s="1" t="s">
        <v>318</v>
      </c>
    </row>
    <row r="53" s="1" customFormat="1" spans="1:21">
      <c r="A53" s="3">
        <v>16513353821</v>
      </c>
      <c r="B53" s="1" t="s">
        <v>631</v>
      </c>
      <c r="C53" s="1" t="s">
        <v>632</v>
      </c>
      <c r="D53" s="1" t="s">
        <v>633</v>
      </c>
      <c r="E53" s="1" t="s">
        <v>634</v>
      </c>
      <c r="F53" s="1" t="s">
        <v>496</v>
      </c>
      <c r="G53" s="1" t="s">
        <v>307</v>
      </c>
      <c r="H53" s="1" t="s">
        <v>308</v>
      </c>
      <c r="I53" s="1" t="s">
        <v>635</v>
      </c>
      <c r="J53" s="1" t="s">
        <v>30</v>
      </c>
      <c r="K53" s="1" t="s">
        <v>636</v>
      </c>
      <c r="L53" s="1" t="s">
        <v>636</v>
      </c>
      <c r="M53" s="1" t="s">
        <v>311</v>
      </c>
      <c r="N53" s="1" t="s">
        <v>311</v>
      </c>
      <c r="O53" s="1" t="s">
        <v>312</v>
      </c>
      <c r="P53" s="1" t="s">
        <v>313</v>
      </c>
      <c r="Q53" s="1" t="s">
        <v>314</v>
      </c>
      <c r="R53" s="1" t="s">
        <v>637</v>
      </c>
      <c r="S53" s="1" t="s">
        <v>316</v>
      </c>
      <c r="T53" s="1" t="s">
        <v>317</v>
      </c>
      <c r="U53" s="1" t="s">
        <v>318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2022-04-11T02:28:23Z</dcterms:created>
  <dcterms:modified xsi:type="dcterms:W3CDTF">2022-04-11T02:36:10Z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8B6C386996C84B98B8D59C6640B55164</vt:lpwstr>
  </property>
  <property fmtid="{D5CDD505-2E9C-101B-9397-08002B2CF9AE}" pid="3" name="KSOProductBuildVer">
    <vt:lpwstr>2052-11.1.0.11365</vt:lpwstr>
  </property>
</Properties>
</file>