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对账!$A$1:$X$109</definedName>
  </definedNames>
  <calcPr calcId="144525"/>
</workbook>
</file>

<file path=xl/sharedStrings.xml><?xml version="1.0" encoding="utf-8"?>
<sst xmlns="http://schemas.openxmlformats.org/spreadsheetml/2006/main" count="3397" uniqueCount="1204">
  <si>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</si>
  <si>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</si>
  <si>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</si>
  <si>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</si>
  <si>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</si>
  <si>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</si>
  <si>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</si>
  <si>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</si>
  <si>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</si>
  <si>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</si>
  <si>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</si>
  <si>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</si>
  <si>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</si>
  <si>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</si>
  <si>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</si>
  <si>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</si>
  <si>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</si>
  <si>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</si>
  <si>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</si>
  <si>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</si>
  <si>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</si>
  <si>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</si>
  <si>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</si>
  <si>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</si>
  <si>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</si>
  <si>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17327633524	</t>
  </si>
  <si>
    <t>Ctrip</t>
  </si>
  <si>
    <t>正常</t>
  </si>
  <si>
    <t>[威尼斯]森图伦宫辛那酒店(Sina Centurion Palace)(37208466)</t>
  </si>
  <si>
    <t>豪华双人床房&lt;不退款&gt;&lt;2人入住&gt;</t>
  </si>
  <si>
    <t>USD</t>
  </si>
  <si>
    <t>Dr. Salcher/Ernst</t>
  </si>
  <si>
    <t>CA5326220403USD</t>
  </si>
  <si>
    <t>未提现</t>
  </si>
  <si>
    <t>携程开票</t>
  </si>
  <si>
    <t xml:space="preserve">	</t>
  </si>
  <si>
    <t xml:space="preserve">12406700	</t>
  </si>
  <si>
    <t xml:space="preserve">17419688377	</t>
  </si>
  <si>
    <t>[纽约]曼哈顿切尔西欢朋旅馆(Hampton Inn Manhattan Chelsea)(37200825)</t>
  </si>
  <si>
    <t>大号床房&lt;不退款&gt;&lt;2人入住&gt;</t>
  </si>
  <si>
    <t>GREENSPAN/ANDREI FELIX,GREENSPAN/CORINNE CECILE SIMHA</t>
  </si>
  <si>
    <t xml:space="preserve">2423803	</t>
  </si>
  <si>
    <t xml:space="preserve">52313185	</t>
  </si>
  <si>
    <t xml:space="preserve">17582491411	</t>
  </si>
  <si>
    <t>[可可海滩]可​​可海滩贝斯特韦斯特套房酒店(Best Western Cocoa Beach Hotel &amp; Suites)(37195825)</t>
  </si>
  <si>
    <t>2张大床房(宠物友好)&lt;不退款&gt;&lt;2人入住&gt;</t>
  </si>
  <si>
    <t>Gronbach/Kathleen</t>
  </si>
  <si>
    <t xml:space="preserve">2453608	</t>
  </si>
  <si>
    <t xml:space="preserve">17607379738	</t>
  </si>
  <si>
    <t>[多伦多]多伦多中心潘塔基斯酒店(Pantages Hotel Toronto Centre)(39047672)</t>
  </si>
  <si>
    <t>城市客房, 1 张特大床&lt;不退款&gt;&lt;2人入住&gt;</t>
  </si>
  <si>
    <t>Campos/Nilton</t>
  </si>
  <si>
    <t>退单</t>
  </si>
  <si>
    <t xml:space="preserve">17641936083	</t>
  </si>
  <si>
    <t>[库尔布瓦]铂尔曼巴黎德芬斯度假酒店(Pullman Paris La Défense)(37201466)</t>
  </si>
  <si>
    <t>经典双人房&lt;不退款&gt;&lt;2人入住&gt;</t>
  </si>
  <si>
    <t>Garsault/Gregory</t>
  </si>
  <si>
    <t xml:space="preserve">2465446	</t>
  </si>
  <si>
    <t xml:space="preserve">520185205	</t>
  </si>
  <si>
    <t xml:space="preserve">17648197863	</t>
  </si>
  <si>
    <t>[马德里]马德里托莱多门酒店(Hotel Puerta de Toledo Madrid)(37226850)</t>
  </si>
  <si>
    <t>标准房&lt;不退款&gt;&lt;2人入住&gt;</t>
  </si>
  <si>
    <t>More/Pratik Naresh,More/Neha Shveta Sharma</t>
  </si>
  <si>
    <t xml:space="preserve">2466671	</t>
  </si>
  <si>
    <t xml:space="preserve">17650610941	</t>
  </si>
  <si>
    <t>[东圣路易斯]皇后娱乐场酒店(Casino Queen Hotel)(39995505)</t>
  </si>
  <si>
    <t>豪华客房，带特大床和赌场景观&lt;不退款&gt;&lt;2人入住&gt;</t>
  </si>
  <si>
    <t>Rayburn/Christopher Sean</t>
  </si>
  <si>
    <t xml:space="preserve">2467955	</t>
  </si>
  <si>
    <t xml:space="preserve">Acknowledged	</t>
  </si>
  <si>
    <t xml:space="preserve">17665386869	</t>
  </si>
  <si>
    <t>[斯蒂迪奥城]BLVD Spa 酒店 - 步行可至好莱坞环球影城(Blvd Hotel &amp; Spa - Walking Distance to Universal Studios Hollywood)(48433323)</t>
  </si>
  <si>
    <t>标准两张大床房&lt;不退款&gt;&lt;2人入住&gt;</t>
  </si>
  <si>
    <t>Luo/Yuhong</t>
  </si>
  <si>
    <t xml:space="preserve">2470624	</t>
  </si>
  <si>
    <t xml:space="preserve">0322ADO468	</t>
  </si>
  <si>
    <t xml:space="preserve">17699205505	</t>
  </si>
  <si>
    <t>[曼彻斯特]曼彻斯特波特兰宜必思尚品酒店(Ibis Styles Manchester Portland)(37236203)</t>
  </si>
  <si>
    <t>标准大床房&lt;2人入住&gt;&lt;不退款&gt;&lt;早餐&gt;</t>
  </si>
  <si>
    <t>Harvey/William</t>
  </si>
  <si>
    <t xml:space="preserve">2478895	</t>
  </si>
  <si>
    <t xml:space="preserve">17699251082	</t>
  </si>
  <si>
    <t>[拉斯维加斯]拉斯维加斯纽约纽约酒店(New York-New York Hotel &amp; Casino)(37240820)</t>
  </si>
  <si>
    <t>公园大道间&lt;不退款&gt;&lt;2人入住&gt;</t>
  </si>
  <si>
    <t>LANDGRAF/HEIDI NOELLE</t>
  </si>
  <si>
    <t xml:space="preserve">2478928	</t>
  </si>
  <si>
    <t xml:space="preserve">17715090367	</t>
  </si>
  <si>
    <t>Zingone/Fabio</t>
  </si>
  <si>
    <t xml:space="preserve">2482614	</t>
  </si>
  <si>
    <t xml:space="preserve">651689	</t>
  </si>
  <si>
    <t xml:space="preserve">17719126057	</t>
  </si>
  <si>
    <t>[洛思加图斯]洛斯加托斯小屋酒店(Los Gatos Lodge)(70669306)</t>
  </si>
  <si>
    <t>客房&lt;早餐&gt;&lt;不退款&gt;&lt;2人入住&gt;</t>
  </si>
  <si>
    <t>Kiker/William</t>
  </si>
  <si>
    <t xml:space="preserve">1915455719	</t>
  </si>
  <si>
    <t xml:space="preserve">17725261967	</t>
  </si>
  <si>
    <t>[灵韦]曼彻斯特机场智选假日酒店 - IHG 旗下饭店(Holiday Inn Express Manchester Airport, an Ihg Hotel)(39033537)</t>
  </si>
  <si>
    <t>标准客房&lt;不退款&gt;&lt;2人入住&gt;</t>
  </si>
  <si>
    <t>hey/Christine elizabeth</t>
  </si>
  <si>
    <t xml:space="preserve">2485387	</t>
  </si>
  <si>
    <t xml:space="preserve">17725978766	</t>
  </si>
  <si>
    <t>[甲米]甲米奥南辉光酒店(SHA Extra Plus)(Glow Ao Nang Krabi(SHA Extra Plus))(37204800)</t>
  </si>
  <si>
    <t>家庭套房&lt;不退款&gt;&lt;2人入住&gt;</t>
  </si>
  <si>
    <t>JOR/TSANG YAN,WU/YECHONG</t>
  </si>
  <si>
    <t xml:space="preserve">20049	</t>
  </si>
  <si>
    <t xml:space="preserve">17728628804	</t>
  </si>
  <si>
    <t>[巴黎]萨克森艾菲尔酒店别墅(Hotel Villa Saxe Eiffel)(37210658)</t>
  </si>
  <si>
    <t>BLACKWELL/HOLLY LYNN</t>
  </si>
  <si>
    <t xml:space="preserve">17728935055	</t>
  </si>
  <si>
    <t>[巴尔的摩]巴尔的摩市中心英迪格酒店(Hotel Indigo Baltimore Downtown, an Ihg Hotel)(37220570)</t>
  </si>
  <si>
    <t>豪华特大床房&lt;不退款&gt;&lt;2人入住&gt;</t>
  </si>
  <si>
    <t>Deng/Jingcheng,Yan/Ge</t>
  </si>
  <si>
    <t xml:space="preserve">2487812	</t>
  </si>
  <si>
    <t xml:space="preserve">49000354	</t>
  </si>
  <si>
    <t xml:space="preserve">17733716836	</t>
  </si>
  <si>
    <t>[Klojen]玛琅 OJ 贝斯特韦斯特酒店(The 1O1 Malang OJ)(39647602)</t>
  </si>
  <si>
    <t>豪华双床房&lt;不退款&gt;&lt;2人入住&gt;</t>
  </si>
  <si>
    <t>ST/Rosmunadi,ARIF PUTRA/SUKAMDANI</t>
  </si>
  <si>
    <t xml:space="preserve">2488097	</t>
  </si>
  <si>
    <t xml:space="preserve">17733750612	</t>
  </si>
  <si>
    <t>[怡保]怡保怡东酒店(Hotel Excelsior Ipoh)(48056393)</t>
  </si>
  <si>
    <t>高级房&lt;不退款&gt;&lt;2人入住&gt;</t>
  </si>
  <si>
    <t>KENG YUEN/WONG,KENG YUEN/WONG</t>
  </si>
  <si>
    <t xml:space="preserve">2488102	</t>
  </si>
  <si>
    <t xml:space="preserve">17734518853	</t>
  </si>
  <si>
    <t>[迪拜]迪拜公园罗弗酒店(Rove at The Park)(70666666)</t>
  </si>
  <si>
    <t>流浪房&lt;不退款&gt;&lt;2人入住&gt;</t>
  </si>
  <si>
    <t>Al Ojaili/Mohamad Sobhi</t>
  </si>
  <si>
    <t xml:space="preserve">2488605	</t>
  </si>
  <si>
    <t xml:space="preserve">25240283	</t>
  </si>
  <si>
    <t xml:space="preserve">17734878378	</t>
  </si>
  <si>
    <t>[沙迦]沙迦城市麦克斯酒店(Citymax Sharjah)(39042382)</t>
  </si>
  <si>
    <t>标准房&lt;早餐&gt;&lt;不退款&gt;&lt;2人入住&gt;</t>
  </si>
  <si>
    <t>Kroma/Laila M. Anwar,Krouma/Abla</t>
  </si>
  <si>
    <t xml:space="preserve">2488905	</t>
  </si>
  <si>
    <t xml:space="preserve">SJ-5697742	</t>
  </si>
  <si>
    <t xml:space="preserve">17735471887	</t>
  </si>
  <si>
    <t>[瓦雷内沃泽莱]钟楼内维北瓦尔纳瓦泽尔酒店(Campanile Nevers Nord - Varennes-Vauzelles)(46581647)</t>
  </si>
  <si>
    <t>标准双床房&lt;不退款&gt;&lt;2人入住&gt;</t>
  </si>
  <si>
    <t>Fortin/Matteo</t>
  </si>
  <si>
    <t xml:space="preserve">2489242	</t>
  </si>
  <si>
    <t xml:space="preserve">17735496962	</t>
  </si>
  <si>
    <t>[桑福德]桑福德国际机场经济旅馆(Budget Inn Sanford International Airport)(40119687)</t>
  </si>
  <si>
    <t>标准间（两张床）&lt;不退款&gt;&lt;2人入住&gt;</t>
  </si>
  <si>
    <t>Dragoon/Ryan</t>
  </si>
  <si>
    <t xml:space="preserve">2489271	</t>
  </si>
  <si>
    <t xml:space="preserve">EXP-1917008532	</t>
  </si>
  <si>
    <t xml:space="preserve">17735590068	</t>
  </si>
  <si>
    <t>[纽波特]伊克诺旅馆(Econo Lodge)(37204176)</t>
  </si>
  <si>
    <t>客房(特大床)&lt;不退款&gt;&lt;2人入住&gt;</t>
  </si>
  <si>
    <t>Herbert/Johnny</t>
  </si>
  <si>
    <t xml:space="preserve">2489347	</t>
  </si>
  <si>
    <t xml:space="preserve">74948277	</t>
  </si>
  <si>
    <t xml:space="preserve">17736249439	</t>
  </si>
  <si>
    <t>[怡保]怡保默顿酒店(Merton Hotel Ipoh)(44800351)</t>
  </si>
  <si>
    <t>山景高级大床房&lt;不退款&gt;&lt;2人入住&gt;</t>
  </si>
  <si>
    <t>ZAIDI/Saifudin,ZAIDI/Saifudin</t>
  </si>
  <si>
    <t xml:space="preserve">2489841	</t>
  </si>
  <si>
    <t xml:space="preserve">17736481589	</t>
  </si>
  <si>
    <t>[坚打]丽晶塔公寓式酒店(Tower Regency Hotel &amp; Apartments)(44800718)</t>
  </si>
  <si>
    <t>豪华房(特大床)&lt;不退款&gt;&lt;2人入住&gt;</t>
  </si>
  <si>
    <t>Chang Lih/Tan,Chang Lih/Tan</t>
  </si>
  <si>
    <t xml:space="preserve">2490007	</t>
  </si>
  <si>
    <t xml:space="preserve">17736566808	</t>
  </si>
  <si>
    <t>[山打根]我的梦想酒店(My Dream Hotel)(48367505)</t>
  </si>
  <si>
    <t>大床房-带公共浴室&lt;不退款&gt;&lt;2人入住&gt;</t>
  </si>
  <si>
    <t>Anselmus/Ervin Keiren</t>
  </si>
  <si>
    <t xml:space="preserve">2490068	</t>
  </si>
  <si>
    <t xml:space="preserve">17737546015	</t>
  </si>
  <si>
    <t>[迈阿密]迈阿密市中心港口假日酒店(Holiday Inn Hotel Port of Miami-Downtown, an Ihg Hotel)(37223488)</t>
  </si>
  <si>
    <t>Song/Manqing</t>
  </si>
  <si>
    <t xml:space="preserve">2490790	</t>
  </si>
  <si>
    <t xml:space="preserve">17687080720	</t>
  </si>
  <si>
    <t>[象岛]象岛格兰德温泉度假酒店 (SHA Extra Plus)(KC Grande Resort &amp; Spa  (SHA Extra Plus))(40721743)</t>
  </si>
  <si>
    <t>豪华山坡直通泳池房（带按摩浴缸）&lt;不退款&gt;&lt;2人入住&gt;</t>
  </si>
  <si>
    <t>chaikovit/Tepparit,chaikovit/Tepparit,chaikovit/Tepparit,chaikovit/Tepparit</t>
  </si>
  <si>
    <t>CA5326220404USD</t>
  </si>
  <si>
    <t xml:space="preserve">2475350	</t>
  </si>
  <si>
    <t xml:space="preserve">223539；223541	</t>
  </si>
  <si>
    <t xml:space="preserve">17697714955	</t>
  </si>
  <si>
    <t>[圣艾蒂安]圣艾蒂安蒙修民宿酒店(B&amp;B Hotel St Etienne Monthieu)(46069250)</t>
  </si>
  <si>
    <t>双人房&lt;不退款&gt;&lt;2人入住&gt;</t>
  </si>
  <si>
    <t>GARCIA/Christophe</t>
  </si>
  <si>
    <t xml:space="preserve">2477995	</t>
  </si>
  <si>
    <t xml:space="preserve">1912878328	</t>
  </si>
  <si>
    <t xml:space="preserve">17734197900	</t>
  </si>
  <si>
    <t>PUROHIT/ABHAYKUMAR</t>
  </si>
  <si>
    <t xml:space="preserve">2488340	</t>
  </si>
  <si>
    <t xml:space="preserve">17734893364	</t>
  </si>
  <si>
    <t>流浪房&lt;早餐&gt;&lt;不退款&gt;&lt;2人入住&gt;</t>
  </si>
  <si>
    <t>MATHEW/SHERIN,RAJ/RENU</t>
  </si>
  <si>
    <t xml:space="preserve">2488913	</t>
  </si>
  <si>
    <t xml:space="preserve">17735767068	</t>
  </si>
  <si>
    <t>[圣何塞]阿瑞娜酒店(Arena Hotel)(46891124)</t>
  </si>
  <si>
    <t>Huynh/Vincent</t>
  </si>
  <si>
    <t xml:space="preserve">2489487	</t>
  </si>
  <si>
    <t xml:space="preserve">16445539	</t>
  </si>
  <si>
    <t xml:space="preserve">17736233341	</t>
  </si>
  <si>
    <t>[宁和]GM雷特海滩度假酒店及Spa(GM Doc Let Beach Resort &amp; Spa)(37208139)</t>
  </si>
  <si>
    <t>豪华园景房&lt;2人入住&gt;&lt;不退款&gt;</t>
  </si>
  <si>
    <t>Poleva/Nataliya,Poleva/Nataliya</t>
  </si>
  <si>
    <t xml:space="preserve">2489829	</t>
  </si>
  <si>
    <t xml:space="preserve">17737096929	</t>
  </si>
  <si>
    <t>[首尔]乙支路高爷商业公寓(Uljiro Coop Residence)(37196079)</t>
  </si>
  <si>
    <t>一室双人房&lt;不退款&gt;&lt;2人入住&gt;</t>
  </si>
  <si>
    <t>Choi/Chanjoong</t>
  </si>
  <si>
    <t xml:space="preserve">2490456	</t>
  </si>
  <si>
    <t xml:space="preserve">03873	</t>
  </si>
  <si>
    <t xml:space="preserve">17737406760	</t>
  </si>
  <si>
    <t>[东京]相铁FRESA INN 东京六本木(Sotetsu Fresa Inn Tokyo-Roppongi)(37221844)</t>
  </si>
  <si>
    <t>标准大床房&lt;1&gt;&lt;不退款&gt;&lt;2人入住&gt;</t>
  </si>
  <si>
    <t>NAKATA/KENTO,NAKATA/KENTO</t>
  </si>
  <si>
    <t xml:space="preserve">2490682	</t>
  </si>
  <si>
    <t xml:space="preserve">20220330453229801	</t>
  </si>
  <si>
    <t xml:space="preserve">17737671940	</t>
  </si>
  <si>
    <t>[底特律]热血车城娱乐场酒店(MotorCity Casino Hotel)(39998731)</t>
  </si>
  <si>
    <t>Vasquez/Gwendolynn</t>
  </si>
  <si>
    <t xml:space="preserve">2490836	</t>
  </si>
  <si>
    <t xml:space="preserve">EXP-1917396496	</t>
  </si>
  <si>
    <t xml:space="preserve">17741641249	</t>
  </si>
  <si>
    <t>[雪城]杰弗逊克林顿套房酒店(Jefferson Clinton Suites)(40007959)</t>
  </si>
  <si>
    <t>1号工作室大床&lt;不退款&gt;&lt;2人入住&gt;</t>
  </si>
  <si>
    <t>Ferris/James F</t>
  </si>
  <si>
    <t xml:space="preserve">2490921	</t>
  </si>
  <si>
    <t xml:space="preserve">106990570	</t>
  </si>
  <si>
    <t xml:space="preserve">17741730890	</t>
  </si>
  <si>
    <t>[奥克森岗]奥克森山舒适酒店(Comfort Inn Oxon Hill)(37197068)</t>
  </si>
  <si>
    <t>客房, 2 张大床房&lt;2人入住&gt;&lt;不退款&gt;&lt;早餐&gt;</t>
  </si>
  <si>
    <t>Bateman/Shawn Erin</t>
  </si>
  <si>
    <t xml:space="preserve">2490962	</t>
  </si>
  <si>
    <t xml:space="preserve">75115581	</t>
  </si>
  <si>
    <t xml:space="preserve">17742515397	</t>
  </si>
  <si>
    <t>[怡保]好莱坞酒店(Hollywood Hotel)(39670482)</t>
  </si>
  <si>
    <t>标准大床房&lt;不退款&gt;&lt;2人入住&gt;</t>
  </si>
  <si>
    <t>Das/Mohan</t>
  </si>
  <si>
    <t xml:space="preserve">2491341	</t>
  </si>
  <si>
    <t xml:space="preserve">17742678012	</t>
  </si>
  <si>
    <t>[棉兰]棉兰阿雅度塔酒店(Aryaduta Medan)(37203146)</t>
  </si>
  <si>
    <t>豪华房&lt;1&gt;&lt;不退款&gt;&lt;2人入住&gt;</t>
  </si>
  <si>
    <t>Chung/Cendaty</t>
  </si>
  <si>
    <t xml:space="preserve">2491432	</t>
  </si>
  <si>
    <t xml:space="preserve">17743667417	</t>
  </si>
  <si>
    <t>[曼谷]曼谷是隆巴利酒店(Bally Suite Silom Bangkok)(37054550)</t>
  </si>
  <si>
    <t>Barbari/Faizan,Barbari/Faizan</t>
  </si>
  <si>
    <t xml:space="preserve">2492135	</t>
  </si>
  <si>
    <t xml:space="preserve">EXP-1917875107	</t>
  </si>
  <si>
    <t xml:space="preserve">17524492637	</t>
  </si>
  <si>
    <t>补单</t>
  </si>
  <si>
    <t>[阳光岛滩]纽波特海滨度假酒店(Newport Beachside Hotel &amp; Resort)(5931900)</t>
  </si>
  <si>
    <t>城景一卧套房&lt;不退款&gt;&lt;2人入住&gt;</t>
  </si>
  <si>
    <t>Barajas/Teresa</t>
  </si>
  <si>
    <t xml:space="preserve">2442211	</t>
  </si>
  <si>
    <t xml:space="preserve">36803303	</t>
  </si>
  <si>
    <t xml:space="preserve">17171945543	</t>
  </si>
  <si>
    <t>调整</t>
  </si>
  <si>
    <t>[布赖恩]斯特拉酒店(The Stella Hotel)(39666628)</t>
  </si>
  <si>
    <t>豪华客房1张特大床&lt;不退款&gt;&lt;2人入住&gt;</t>
  </si>
  <si>
    <t>Farmer/Annette Nelson</t>
  </si>
  <si>
    <t xml:space="preserve">2389326	</t>
  </si>
  <si>
    <t xml:space="preserve">按名字	</t>
  </si>
  <si>
    <t xml:space="preserve">16816381766	</t>
  </si>
  <si>
    <t>[丹佛]柯蒂斯- 希尔顿逸林酒店(The Curtis- A DoubleTree by Hilton Hotel)(37206118)</t>
  </si>
  <si>
    <t>大床房&lt;不退款&gt;&lt;2人入住&gt;</t>
  </si>
  <si>
    <t>Burkett/Josey</t>
  </si>
  <si>
    <t xml:space="preserve">2302613	</t>
  </si>
  <si>
    <t xml:space="preserve">85746942	</t>
  </si>
  <si>
    <t xml:space="preserve">17607167352	</t>
  </si>
  <si>
    <t>[凤凰城]凤凰城芳德瑞酒店(Found Re Phoenix)(44788910)</t>
  </si>
  <si>
    <t>标准特大床房&lt;不退款&gt;&lt;2人入住&gt;</t>
  </si>
  <si>
    <t>Simmonds/Steven C.</t>
  </si>
  <si>
    <t>CA5326220405USD</t>
  </si>
  <si>
    <t xml:space="preserve">2458834	</t>
  </si>
  <si>
    <t xml:space="preserve">17656703573	</t>
  </si>
  <si>
    <t>[戈亚尼亚]Clarion Goiania Orion(39596113)</t>
  </si>
  <si>
    <t>高级双床房标准间&lt;2人入住&gt;&lt;不退款&gt;</t>
  </si>
  <si>
    <t>Dornela/Fabio Curvo</t>
  </si>
  <si>
    <t xml:space="preserve">17668283175	</t>
  </si>
  <si>
    <t>[圣路易斯]柴郡酒店(The Cheshire)(40095563)</t>
  </si>
  <si>
    <t>豪华客房1张特大床&lt;早餐&gt;&lt;不退款&gt;&lt;2人入住&gt;</t>
  </si>
  <si>
    <t>McLaughlin/Jamal</t>
  </si>
  <si>
    <t xml:space="preserve">2472108	</t>
  </si>
  <si>
    <t>取消</t>
  </si>
  <si>
    <t xml:space="preserve">17668258974	</t>
  </si>
  <si>
    <t>[洛思加图斯]洛斯加托斯酒店(Hotel Los Gatos)(48243202)</t>
  </si>
  <si>
    <t>Sanchez Porush/Sofia Rae</t>
  </si>
  <si>
    <t xml:space="preserve">65936SC022011	</t>
  </si>
  <si>
    <t xml:space="preserve">17698963877	</t>
  </si>
  <si>
    <t>[西雅图]玛尔圭酒店(MarQueen Hotel)(70661517)</t>
  </si>
  <si>
    <t>豪华客房, 1 张特大床&lt;不退款&gt;&lt;2人入住&gt;</t>
  </si>
  <si>
    <t>Shapiro/Kane</t>
  </si>
  <si>
    <t xml:space="preserve">39409SC018859	</t>
  </si>
  <si>
    <t xml:space="preserve">17699589508	</t>
  </si>
  <si>
    <t>[釜山]阿瓦尼中央酒店 釜山(Avani Central Busan)(70660487)</t>
  </si>
  <si>
    <t>山景豪华特大床房&lt;不退款&gt;&lt;2人入住&gt;</t>
  </si>
  <si>
    <t>KIM/YUBIN</t>
  </si>
  <si>
    <t xml:space="preserve">2479123	</t>
  </si>
  <si>
    <t xml:space="preserve">340929	</t>
  </si>
  <si>
    <t xml:space="preserve">17710067955	</t>
  </si>
  <si>
    <t>[吉隆坡]吉隆坡斯里太平洋酒店(Seri Pacific Hotel Kuala Lumpur)(37200296)</t>
  </si>
  <si>
    <t>豪华房&lt;不退款&gt;&lt;2人入住&gt;</t>
  </si>
  <si>
    <t>nazri/ariff idzuan</t>
  </si>
  <si>
    <t xml:space="preserve">2482433	</t>
  </si>
  <si>
    <t xml:space="preserve">273197	</t>
  </si>
  <si>
    <t xml:space="preserve">17725335246	</t>
  </si>
  <si>
    <t>[佩勒]普瑞米尔洛纳佩厄经典酒店(Premiere Classe Roanne Perreux)(39685279)</t>
  </si>
  <si>
    <t>BARTHEL/Guillaume</t>
  </si>
  <si>
    <t xml:space="preserve">33759UC000191	</t>
  </si>
  <si>
    <t xml:space="preserve">17726343093	</t>
  </si>
  <si>
    <t>[巴黎]巴黎歌剧院希尔顿酒店(Hilton Paris Opera)(37210967)</t>
  </si>
  <si>
    <t>Wu/Yinzhe</t>
  </si>
  <si>
    <t xml:space="preserve">2486057	</t>
  </si>
  <si>
    <t xml:space="preserve">3241098012	</t>
  </si>
  <si>
    <t xml:space="preserve">17728633832	</t>
  </si>
  <si>
    <t>Grant/Ashley Nicole,Durecka/Terry Lewis</t>
  </si>
  <si>
    <t xml:space="preserve">EXP-1916398906	</t>
  </si>
  <si>
    <t xml:space="preserve">17733672626	</t>
  </si>
  <si>
    <t>[拉律峇登司南马县]太平SSL商贸饭店(Ssl Traders Hotel Taiping)(48377272)</t>
  </si>
  <si>
    <t>奢华客房, 2 张单人床&lt;2人入住&gt;&lt;不退款&gt;&lt;早餐&gt;</t>
  </si>
  <si>
    <t>othman/farahannie,othman/farahannie</t>
  </si>
  <si>
    <t xml:space="preserve">2488079	</t>
  </si>
  <si>
    <t xml:space="preserve">EXP-1916617914	</t>
  </si>
  <si>
    <t xml:space="preserve">17735212725	</t>
  </si>
  <si>
    <t>[杜鲁斯]德卢斯米勒山购物中心附近伊克诺旅馆(Econo Lodge Duluth Near Miller Hill Mall)(40037658)</t>
  </si>
  <si>
    <t>标准客房1张大床&lt;不退款&gt;&lt;2人入住&gt;</t>
  </si>
  <si>
    <t>Johnson/Steve</t>
  </si>
  <si>
    <t xml:space="preserve">2489122	</t>
  </si>
  <si>
    <t xml:space="preserve">74842293	</t>
  </si>
  <si>
    <t xml:space="preserve">17735604057	</t>
  </si>
  <si>
    <t>tulaimat/muhib</t>
  </si>
  <si>
    <t xml:space="preserve">2489361	</t>
  </si>
  <si>
    <t xml:space="preserve">17737323682	</t>
  </si>
  <si>
    <t>[曼谷]曼谷玛卡萨富驿时尚酒店(D Varee Xpress Makkasan)(37203158)</t>
  </si>
  <si>
    <t>Watsanga/Thanaporn,Niamsonk/Jirat</t>
  </si>
  <si>
    <t xml:space="preserve">17741767077	</t>
  </si>
  <si>
    <t>[阿拉梅达]奥克兰 - 阿拉梅达机场长住酒店(Extended Stay America Suites - Oakland - Alameda Airport)(39609659)</t>
  </si>
  <si>
    <t>豪华工作室1张带沙发床的大床（不吸烟）&lt;不退款&gt;&lt;2人入住&gt;</t>
  </si>
  <si>
    <t>Brock/Jennifer A</t>
  </si>
  <si>
    <t xml:space="preserve">2490976	</t>
  </si>
  <si>
    <t xml:space="preserve">165963285	</t>
  </si>
  <si>
    <t xml:space="preserve">17742172767	</t>
  </si>
  <si>
    <t>Stocker/Casie Kay,Pate/Michael</t>
  </si>
  <si>
    <t xml:space="preserve">2491147	</t>
  </si>
  <si>
    <t xml:space="preserve">EXP-1917711858	</t>
  </si>
  <si>
    <t xml:space="preserve">17744646553	</t>
  </si>
  <si>
    <t>高级房(特大床)&lt;不退款&gt;&lt;2人入住&gt;</t>
  </si>
  <si>
    <t>Lim/Neslo,Lim/Neslo</t>
  </si>
  <si>
    <t xml:space="preserve">2492797	</t>
  </si>
  <si>
    <t xml:space="preserve">17744976941	</t>
  </si>
  <si>
    <t>[Petrie Terrace]布里斯班甘巴罗酒店(Gambaro Hotel Brisbane)(37202335)</t>
  </si>
  <si>
    <t>Paddington客房&lt;不退款&gt;&lt;2人入住&gt;</t>
  </si>
  <si>
    <t>Magar/Andre</t>
  </si>
  <si>
    <t xml:space="preserve">2493049	</t>
  </si>
  <si>
    <t xml:space="preserve">EXP-1918344657	</t>
  </si>
  <si>
    <t xml:space="preserve">17745234810	</t>
  </si>
  <si>
    <t>[达沃]乌诺酒店(Hotel Uno)(44800676)</t>
  </si>
  <si>
    <t>尊贵双床房&lt;不退款&gt;&lt;2人入住&gt;</t>
  </si>
  <si>
    <t>Bringgas/Marichu,Bringgas/Marichu</t>
  </si>
  <si>
    <t xml:space="preserve">2493202	</t>
  </si>
  <si>
    <t xml:space="preserve">17745918594	</t>
  </si>
  <si>
    <t>[釜山]釜山将军酒店(Commodore Hotel Busan)(39041775)</t>
  </si>
  <si>
    <t>标准双人床房&lt;不退款&gt;&lt;2人入住&gt;</t>
  </si>
  <si>
    <t>cha/jungsoon,cha/jungsoon</t>
  </si>
  <si>
    <t xml:space="preserve">2493807	</t>
  </si>
  <si>
    <t xml:space="preserve">16927516883	</t>
  </si>
  <si>
    <t>Marcos Meson/Victor</t>
  </si>
  <si>
    <t xml:space="preserve">2328211	</t>
  </si>
  <si>
    <t xml:space="preserve">17198456318	</t>
  </si>
  <si>
    <t>[萨尼贝尔]日落海滩酒店(Sunset Beach Inn)(40123180)</t>
  </si>
  <si>
    <t>花园景观客房&lt;不退款&gt;&lt;2人入住&gt;</t>
  </si>
  <si>
    <t>Grysko/Jeffrey</t>
  </si>
  <si>
    <t>CA5326220406USD</t>
  </si>
  <si>
    <t xml:space="preserve">2399586	</t>
  </si>
  <si>
    <t xml:space="preserve">645069844	</t>
  </si>
  <si>
    <t xml:space="preserve">17228570865	</t>
  </si>
  <si>
    <t>[兰贝斯区]伦敦市政厅丽亭酒店(Park Plaza County Hall London)(37208974)</t>
  </si>
  <si>
    <t>高级双人房&lt;不退款&gt;&lt;2人入住&gt;</t>
  </si>
  <si>
    <t>budd/Lee</t>
  </si>
  <si>
    <t xml:space="preserve">2408522	</t>
  </si>
  <si>
    <t xml:space="preserve">56510696	</t>
  </si>
  <si>
    <t xml:space="preserve">17337638528	</t>
  </si>
  <si>
    <t>[阿姆斯特丹]诺瓦酒店(Nova Hotel)(39052474)</t>
  </si>
  <si>
    <t>舒适双床房&lt;2人入住&gt;&lt;不退款&gt;&lt;早餐&gt;</t>
  </si>
  <si>
    <t>de Munnik/Hermina Maria,van Duin/Christian</t>
  </si>
  <si>
    <t xml:space="preserve">2418019	</t>
  </si>
  <si>
    <t xml:space="preserve">T03738237	</t>
  </si>
  <si>
    <t xml:space="preserve">17362081920	</t>
  </si>
  <si>
    <t>[吉恩]普里姆谷娱乐场度假村(Primm Valley Resort &amp; Casino)(48192896)</t>
  </si>
  <si>
    <t>客房1张特大床&lt;不退款&gt;&lt;2人入住&gt;</t>
  </si>
  <si>
    <t>Winham/Crystal Rose</t>
  </si>
  <si>
    <t xml:space="preserve">2419363	</t>
  </si>
  <si>
    <t xml:space="preserve">4HLJX	</t>
  </si>
  <si>
    <t xml:space="preserve">17523109235	</t>
  </si>
  <si>
    <t>[本德]卡斯卡德旅馆(Cascade Lodge)(39610644)</t>
  </si>
  <si>
    <t>客房1张大床&lt;2人入住&gt;&lt;不退款&gt;</t>
  </si>
  <si>
    <t>Moroney/Ryan</t>
  </si>
  <si>
    <t xml:space="preserve">2441659	</t>
  </si>
  <si>
    <t xml:space="preserve">17540924660	</t>
  </si>
  <si>
    <t>[新加坡]新加坡市中豪亚酒店 (Staycation Approved)(Oasia Hotel Downtown, Singapore by Far East Hospitality  (Staycation Approved))(37197434)</t>
  </si>
  <si>
    <t>Tan/Alicia,Koh/Joel</t>
  </si>
  <si>
    <t xml:space="preserve">2445505	</t>
  </si>
  <si>
    <t xml:space="preserve">149012626	</t>
  </si>
  <si>
    <t xml:space="preserve">17558425167	</t>
  </si>
  <si>
    <t>[洛杉矶]迪克西好莱坞酒店(The Dixie Hollywood)(46902069)</t>
  </si>
  <si>
    <t>标准房, 1 张特大床房&lt;不退款&gt;&lt;2人入住&gt;</t>
  </si>
  <si>
    <t>Jones/Don</t>
  </si>
  <si>
    <t xml:space="preserve">16151989	</t>
  </si>
  <si>
    <t xml:space="preserve">17562943305	</t>
  </si>
  <si>
    <t>[迪拜]温德姆迪拜码头酒店(Wyndham Dubai Marina)(40757541)</t>
  </si>
  <si>
    <t>高级客房&lt;2人入住&gt;&lt;不退款&gt;&lt;早餐&gt;</t>
  </si>
  <si>
    <t>Ness/Rob</t>
  </si>
  <si>
    <t xml:space="preserve">2449576	</t>
  </si>
  <si>
    <t xml:space="preserve">17581033737	</t>
  </si>
  <si>
    <t>[纽约]纽约时代广场西希尔顿逸林酒店(Doubletree by Hilton New York Times Square West)(37195983)</t>
  </si>
  <si>
    <t>Kang/Steve</t>
  </si>
  <si>
    <t xml:space="preserve">84114331	</t>
  </si>
  <si>
    <t xml:space="preserve">17581323283	</t>
  </si>
  <si>
    <t>Proctor/Eric</t>
  </si>
  <si>
    <t xml:space="preserve">84637563	</t>
  </si>
  <si>
    <t xml:space="preserve">17582467477	</t>
  </si>
  <si>
    <t>[吉隆坡]吉隆坡豪亚酒店式公寓 - 远东酒店集团旗下(Oasia Suites Kuala Lumpur by Far East Hospitality)(37224580)</t>
  </si>
  <si>
    <t>尊贵一卧室双床房&lt;不退款&gt;&lt;2人入住&gt;</t>
  </si>
  <si>
    <t>Tan/Rickson</t>
  </si>
  <si>
    <t xml:space="preserve">2453593	</t>
  </si>
  <si>
    <t xml:space="preserve">OKL017	</t>
  </si>
  <si>
    <t xml:space="preserve">17589652142	</t>
  </si>
  <si>
    <t>[卡梅尔]卡梅尔威费尔旅馆(Carmel Wayfarer Inn)(37226938)</t>
  </si>
  <si>
    <t>客房（1张特大床，2层，带壁炉）&lt;不退款&gt;&lt;2人入住&gt;</t>
  </si>
  <si>
    <t>Herrman/Carl</t>
  </si>
  <si>
    <t xml:space="preserve">2454849	</t>
  </si>
  <si>
    <t xml:space="preserve">EXP-1905046707	</t>
  </si>
  <si>
    <t xml:space="preserve">17597524353	</t>
  </si>
  <si>
    <t>Meyer/John</t>
  </si>
  <si>
    <t xml:space="preserve">2456354	</t>
  </si>
  <si>
    <t xml:space="preserve">17598910956	</t>
  </si>
  <si>
    <t>Tutini/Michael,Gimmi/Victoria</t>
  </si>
  <si>
    <t xml:space="preserve">2456984	</t>
  </si>
  <si>
    <t xml:space="preserve">84877983	</t>
  </si>
  <si>
    <t xml:space="preserve">17599792434	</t>
  </si>
  <si>
    <t>[科罗拉多]科罗讷多希尔顿格芮精选酒店(Hotel del Coronado, Curio Collection by Hilton)(37201357)</t>
  </si>
  <si>
    <t>维多利亚&lt;1&gt;&lt;不退款&gt;&lt;2人入住&gt;</t>
  </si>
  <si>
    <t>preston/charise</t>
  </si>
  <si>
    <t xml:space="preserve">2457438	</t>
  </si>
  <si>
    <t xml:space="preserve">3244814091	</t>
  </si>
  <si>
    <t xml:space="preserve">17607338952	</t>
  </si>
  <si>
    <t>[迈阿密海滩]莱德萨斯海滩酒店(Red South Beach Hotel)(39053940)</t>
  </si>
  <si>
    <t>池景2张双人床房&lt;不退款&gt;&lt;2人入住&gt;</t>
  </si>
  <si>
    <t>Noyes/Nicole Marie</t>
  </si>
  <si>
    <t xml:space="preserve">2458902	</t>
  </si>
  <si>
    <t xml:space="preserve">17627546044	</t>
  </si>
  <si>
    <t>[Palandoken]德德曼帕兰朵肯滑雪旅舍酒店(Dedeman Palandoken Ski Lodge Hotel)(39590339)</t>
  </si>
  <si>
    <t>高级房间&lt;不退款&gt;&lt;2人入住&gt;</t>
  </si>
  <si>
    <t>Akpunar/Hanifi,Akpunar/Hanifi</t>
  </si>
  <si>
    <t xml:space="preserve">2462234	</t>
  </si>
  <si>
    <t xml:space="preserve">1907080801	</t>
  </si>
  <si>
    <t xml:space="preserve">17650405513	</t>
  </si>
  <si>
    <t>[罗马]罗马乌纳德科酒店(UNAHOTELS Decò Roma)(37200730)</t>
  </si>
  <si>
    <t>经典客房&lt;不退款&gt;&lt;2人入住&gt;</t>
  </si>
  <si>
    <t>Rontani/Sandro</t>
  </si>
  <si>
    <t xml:space="preserve">2467820	</t>
  </si>
  <si>
    <t xml:space="preserve">141307297	</t>
  </si>
  <si>
    <t xml:space="preserve">17657425032	</t>
  </si>
  <si>
    <t>Mullen/Angela</t>
  </si>
  <si>
    <t xml:space="preserve">2469244	</t>
  </si>
  <si>
    <t xml:space="preserve">17659252992	</t>
  </si>
  <si>
    <t>Perry/Shadow Star</t>
  </si>
  <si>
    <t xml:space="preserve">2470305	</t>
  </si>
  <si>
    <t xml:space="preserve">217140	</t>
  </si>
  <si>
    <t xml:space="preserve">17665726431	</t>
  </si>
  <si>
    <t>brusatori/ray</t>
  </si>
  <si>
    <t xml:space="preserve">3245049019	</t>
  </si>
  <si>
    <t xml:space="preserve">17668461591	</t>
  </si>
  <si>
    <t>[棕榈泉]棕榈泉瑟括洛酒店(The Saguaro Palm Springs)(39046457)</t>
  </si>
  <si>
    <t>池景特大床房&lt;不退款&gt;&lt;2人入住&gt;</t>
  </si>
  <si>
    <t>Alulema/Josimar</t>
  </si>
  <si>
    <t xml:space="preserve">2472242	</t>
  </si>
  <si>
    <t xml:space="preserve">68624SC223172	</t>
  </si>
  <si>
    <t xml:space="preserve">17669361659	</t>
  </si>
  <si>
    <t>两张大床房&lt;不退款&gt;&lt;2人入住&gt;</t>
  </si>
  <si>
    <t>Seidel/Brianna Lyn</t>
  </si>
  <si>
    <t xml:space="preserve">2472760	</t>
  </si>
  <si>
    <t xml:space="preserve">17677744194	</t>
  </si>
  <si>
    <t>Cmejla/Adam</t>
  </si>
  <si>
    <t xml:space="preserve">2473670	</t>
  </si>
  <si>
    <t xml:space="preserve">HTQK4K	</t>
  </si>
  <si>
    <t xml:space="preserve">17697554036	</t>
  </si>
  <si>
    <t>[纽约]纽约千禧市中心酒店(Millennium Downtown New York)(37196230)</t>
  </si>
  <si>
    <t>特大床房&lt;不退款&gt;&lt;2人入住&gt;</t>
  </si>
  <si>
    <t>MA/KUNYU</t>
  </si>
  <si>
    <t xml:space="preserve">2477924	</t>
  </si>
  <si>
    <t xml:space="preserve">17699203098	</t>
  </si>
  <si>
    <t>Sramek/Stephanie</t>
  </si>
  <si>
    <t xml:space="preserve">2478893	</t>
  </si>
  <si>
    <t xml:space="preserve">17706140317	</t>
  </si>
  <si>
    <t>Lee/Tykeyra,Johnson/Darren</t>
  </si>
  <si>
    <t xml:space="preserve">EXP-1913569999	</t>
  </si>
  <si>
    <t xml:space="preserve">17719448663	</t>
  </si>
  <si>
    <t>[布拉格]布拉格国际酒店(Hotel International Prague)(39056506)</t>
  </si>
  <si>
    <t>Huang/Sibo</t>
  </si>
  <si>
    <t xml:space="preserve">2484982	</t>
  </si>
  <si>
    <t xml:space="preserve">1984172	</t>
  </si>
  <si>
    <t xml:space="preserve">17726481439	</t>
  </si>
  <si>
    <t>[首尔]瑞草新艺术公寓(Hotel Artnouveau Seocho)(44800746)</t>
  </si>
  <si>
    <t>水晶大床房&lt;不退款&gt;&lt;2人入住&gt;</t>
  </si>
  <si>
    <t>byun/jaejoon</t>
  </si>
  <si>
    <t xml:space="preserve">2486150	</t>
  </si>
  <si>
    <t xml:space="preserve">0238842	</t>
  </si>
  <si>
    <t xml:space="preserve">17728656556	</t>
  </si>
  <si>
    <t>[圣地亚哥]圣地亚哥米拉玛凯富酒店(Comfort Inn San Diego Miramar)(39062291)</t>
  </si>
  <si>
    <t>客房, 2 张大床房&lt;早餐&gt;&lt;不退款&gt;&lt;2人入住&gt;</t>
  </si>
  <si>
    <t>Chang/Eugene</t>
  </si>
  <si>
    <t xml:space="preserve">2487581	</t>
  </si>
  <si>
    <t xml:space="preserve">804996919	</t>
  </si>
  <si>
    <t xml:space="preserve">17728885159	</t>
  </si>
  <si>
    <t>[首尔]灯塔酒店(Hotel Pharos)(37208391)</t>
  </si>
  <si>
    <t>标准双人房&lt;不退款&gt;&lt;2人入住&gt;</t>
  </si>
  <si>
    <t>JANG/SEHWAN</t>
  </si>
  <si>
    <t xml:space="preserve">2487777	</t>
  </si>
  <si>
    <t xml:space="preserve">17734525540	</t>
  </si>
  <si>
    <t>[塔穆宁]关岛都喜海滩度假村(Dusit Beach Resort Guam)(46891184)</t>
  </si>
  <si>
    <t>高级两张大床房&lt;2人入住&gt;&lt;不退款&gt;&lt;早餐&gt;</t>
  </si>
  <si>
    <t>kim/taeyoon,hyun/eunhye</t>
  </si>
  <si>
    <t xml:space="preserve">2488608	</t>
  </si>
  <si>
    <t xml:space="preserve">31236SC027633	</t>
  </si>
  <si>
    <t xml:space="preserve">17734636020	</t>
  </si>
  <si>
    <t>[西归浦市]西归浦JS酒店(Seogwipo JS Hotel)(39683253)</t>
  </si>
  <si>
    <t>MINKYU/KIM,MINKYU/KIM</t>
  </si>
  <si>
    <t xml:space="preserve">2488702	</t>
  </si>
  <si>
    <t xml:space="preserve">22226655	</t>
  </si>
  <si>
    <t xml:space="preserve">17735835990	</t>
  </si>
  <si>
    <t>[伯明翰]马尔马逊伯明翰酒店(Malmaison Birmingham)(39621390)</t>
  </si>
  <si>
    <t>标准双人间&lt;不退款&gt;&lt;2人入住&gt;</t>
  </si>
  <si>
    <t>Anthony/Ellesha</t>
  </si>
  <si>
    <t xml:space="preserve">2489544	</t>
  </si>
  <si>
    <t xml:space="preserve">EXP-1917151551	</t>
  </si>
  <si>
    <t>[卡梅尔]卡梅尔威费尔旅馆(Carmel Wayfarer Inn)(5931900)</t>
  </si>
  <si>
    <t xml:space="preserve">17741690115	</t>
  </si>
  <si>
    <t>[柏林]柏林斯比特尔马克贝斯特韦斯特酒店(Best Western Hotel am Spittelmarkt Berlin)(37198873)</t>
  </si>
  <si>
    <t>Kolai/Niloufar</t>
  </si>
  <si>
    <t xml:space="preserve">2490943	</t>
  </si>
  <si>
    <t xml:space="preserve">33727109	</t>
  </si>
  <si>
    <t xml:space="preserve">17742039941	</t>
  </si>
  <si>
    <t>Boger/Amy Louise</t>
  </si>
  <si>
    <t xml:space="preserve">2491101	</t>
  </si>
  <si>
    <t xml:space="preserve">EXP-1917692020	</t>
  </si>
  <si>
    <t xml:space="preserve">17742596534	</t>
  </si>
  <si>
    <t>[阿布扎比]阿布扎比​​国际机场普瑞米尔酒店(Premier Inn Abu Dhabi International Airport)(39047950)</t>
  </si>
  <si>
    <t>家庭房&lt;1&gt;&lt;2人入住&gt;&lt;不退款&gt;</t>
  </si>
  <si>
    <t>Akeju/oluwasegun</t>
  </si>
  <si>
    <t xml:space="preserve">2491394	</t>
  </si>
  <si>
    <t xml:space="preserve">65351SC125598	</t>
  </si>
  <si>
    <t xml:space="preserve">17744606864	</t>
  </si>
  <si>
    <t>[宿务]宿务广场顶峰酒店(Summit Galleria Cebu)(37222024)</t>
  </si>
  <si>
    <t>G. Sembrano/Renato,G. Sembrano/Renato</t>
  </si>
  <si>
    <t xml:space="preserve">2492767	</t>
  </si>
  <si>
    <t xml:space="preserve">4050451	</t>
  </si>
  <si>
    <t xml:space="preserve">17745511835	</t>
  </si>
  <si>
    <t>[巴厘岛]巴厘岛阿斯顿仓古海滩度假村(ASTON Canggu Beach Resort)(44793371)</t>
  </si>
  <si>
    <t>Novita/Sandra</t>
  </si>
  <si>
    <t xml:space="preserve">2493468	</t>
  </si>
  <si>
    <t xml:space="preserve">17746183885	</t>
  </si>
  <si>
    <t>[纽顿]波士顿纽顿万豪酒店(Boston Marriott Newton)(46737934)</t>
  </si>
  <si>
    <t>特大床客房&lt;不退款&gt;&lt;2人入住&gt;</t>
  </si>
  <si>
    <t>Frank/Douglas</t>
  </si>
  <si>
    <t xml:space="preserve">2494005	</t>
  </si>
  <si>
    <t xml:space="preserve">17752344931	</t>
  </si>
  <si>
    <t>[水原]水原安巴萨多尔酒店(Novotel Ambassador Suwon)(37205308)</t>
  </si>
  <si>
    <t>高级特大床房&lt;不退款&gt;&lt;2人入住&gt;</t>
  </si>
  <si>
    <t>Ortiz/Erik Andres</t>
  </si>
  <si>
    <t xml:space="preserve">2494747	</t>
  </si>
  <si>
    <t xml:space="preserve">8748WD1556;XM	</t>
  </si>
  <si>
    <t xml:space="preserve">17752610451	</t>
  </si>
  <si>
    <t>[迪拜]迪拜珍珠溪贝斯特韦斯特优质酒店(Best Western Plus Pearl Creek Hotel)(37208132)</t>
  </si>
  <si>
    <t>标准双床房&lt;1&gt;&lt;不退款&gt;&lt;2人入住&gt;</t>
  </si>
  <si>
    <t>Hu/Changsheng</t>
  </si>
  <si>
    <t xml:space="preserve">2494913	</t>
  </si>
  <si>
    <t xml:space="preserve">17752890967	</t>
  </si>
  <si>
    <t>[沃基根]沃基根 - 格尼罗德威酒店(Rodeway Inn Waukegan - Gurnee)(40008204)</t>
  </si>
  <si>
    <t>Robinson/Stephen</t>
  </si>
  <si>
    <t xml:space="preserve">2495082	</t>
  </si>
  <si>
    <t xml:space="preserve">75594278	</t>
  </si>
  <si>
    <t>，</t>
  </si>
  <si>
    <t xml:space="preserve"> 本期收回4.8元</t>
  </si>
  <si>
    <t>17669361659此单多收218元待退回</t>
  </si>
  <si>
    <t>A220414104725481</t>
  </si>
  <si>
    <t>A2204141050562566</t>
  </si>
  <si>
    <t>USD / HKD 当前参考汇率: 7.83721</t>
  </si>
  <si>
    <t>总计： 20546.6 USD/
161028.02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</si>
  <si>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</si>
  <si>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</si>
  <si>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</si>
  <si>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</si>
  <si>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</si>
  <si>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</si>
  <si>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</si>
  <si>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</si>
  <si>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</si>
  <si>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</si>
  <si>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</si>
  <si>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</si>
  <si>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</si>
  <si>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</si>
  <si>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</si>
  <si>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</si>
  <si>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</si>
  <si>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</si>
  <si>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2022-04-02</t>
  </si>
  <si>
    <t>2494913</t>
  </si>
  <si>
    <t>迪拜珍珠溪贝斯特韦斯特优质酒店</t>
  </si>
  <si>
    <t>Hu Changsheng</t>
  </si>
  <si>
    <t>2022-04-03</t>
  </si>
  <si>
    <t>退房日周结</t>
  </si>
  <si>
    <t>299.67</t>
  </si>
  <si>
    <t>47.00</t>
  </si>
  <si>
    <t>0</t>
  </si>
  <si>
    <t>0.00</t>
  </si>
  <si>
    <t>携程盛景国际直连</t>
  </si>
  <si>
    <t>01.010677</t>
  </si>
  <si>
    <t>2022-04-02 20:51:31</t>
  </si>
  <si>
    <t>否</t>
  </si>
  <si>
    <t>汇智国际旅游发展有限公司</t>
  </si>
  <si>
    <t>直连</t>
  </si>
  <si>
    <t>2494747</t>
  </si>
  <si>
    <t>水原安巴萨多尔酒店</t>
  </si>
  <si>
    <t>Ortiz Erik Andres</t>
  </si>
  <si>
    <t>841.62</t>
  </si>
  <si>
    <t>132.00</t>
  </si>
  <si>
    <t>2022-04-02 19:14:38</t>
  </si>
  <si>
    <t>2022-04-01</t>
  </si>
  <si>
    <t>2494005</t>
  </si>
  <si>
    <t>波士顿纽顿万豪酒店</t>
  </si>
  <si>
    <t>Frank Douglas</t>
  </si>
  <si>
    <t>1003.84</t>
  </si>
  <si>
    <t>158.00</t>
  </si>
  <si>
    <t>2022-04-01 21:33:34</t>
  </si>
  <si>
    <t>2493807</t>
  </si>
  <si>
    <t>釜山将军酒店</t>
  </si>
  <si>
    <t>cha jungsoon,cha jungsoon</t>
  </si>
  <si>
    <t>406.62</t>
  </si>
  <si>
    <t>64.00</t>
  </si>
  <si>
    <t>2022-04-01 19:49:18</t>
  </si>
  <si>
    <t>2493468</t>
  </si>
  <si>
    <t>巴厘岛阿斯顿仓古海滩度假村</t>
  </si>
  <si>
    <t>Novita Sandra</t>
  </si>
  <si>
    <t>216.02</t>
  </si>
  <si>
    <t>34.00</t>
  </si>
  <si>
    <t>2022-04-01 17:07:44</t>
  </si>
  <si>
    <t>2493202</t>
  </si>
  <si>
    <t>乌诺酒店</t>
  </si>
  <si>
    <t>Bringgas Marichu,Bringgas Marichu</t>
  </si>
  <si>
    <t>139.77</t>
  </si>
  <si>
    <t>22.00</t>
  </si>
  <si>
    <t>2022-04-01 15:06:21</t>
  </si>
  <si>
    <t>2493049</t>
  </si>
  <si>
    <t>加姆巴洛酒店</t>
  </si>
  <si>
    <t>Magar Andre</t>
  </si>
  <si>
    <t>1048.31</t>
  </si>
  <si>
    <t>165.00</t>
  </si>
  <si>
    <t>2022-04-01 13:18:39</t>
  </si>
  <si>
    <t>2492797</t>
  </si>
  <si>
    <t>吾梦酒店</t>
  </si>
  <si>
    <t>Lim Neslo,Lim Neslo</t>
  </si>
  <si>
    <t>152.48</t>
  </si>
  <si>
    <t>24.00</t>
  </si>
  <si>
    <t>2022-04-01 11:11:03</t>
  </si>
  <si>
    <t>2492767</t>
  </si>
  <si>
    <t>宿务峰会广场酒店</t>
  </si>
  <si>
    <t>G. Sembrano Renato,G. Sembrano Renato</t>
  </si>
  <si>
    <t>355.79</t>
  </si>
  <si>
    <t>56.00</t>
  </si>
  <si>
    <t>2022-04-01 10:43:35</t>
  </si>
  <si>
    <t>2022-03-31</t>
  </si>
  <si>
    <t>2492135</t>
  </si>
  <si>
    <t>曼谷是隆巴利酒店</t>
  </si>
  <si>
    <t>Barbari Faizan,Barbari Faizan</t>
  </si>
  <si>
    <t>108.14</t>
  </si>
  <si>
    <t>17.00</t>
  </si>
  <si>
    <t>2022-03-31 20:37:29</t>
  </si>
  <si>
    <t>2491432</t>
  </si>
  <si>
    <t>棉兰阿里亚酒店</t>
  </si>
  <si>
    <t>Chung Cendaty</t>
  </si>
  <si>
    <t>324.43</t>
  </si>
  <si>
    <t>51.00</t>
  </si>
  <si>
    <t>2022-03-31 13:41:42</t>
  </si>
  <si>
    <t>2491394</t>
  </si>
  <si>
    <t>阿布扎比??国际机场普瑞米尔酒店</t>
  </si>
  <si>
    <t>Akeju oluwasegun</t>
  </si>
  <si>
    <t>305.35</t>
  </si>
  <si>
    <t>48.00</t>
  </si>
  <si>
    <t>2022-03-31 13:11:17</t>
  </si>
  <si>
    <t>2491341</t>
  </si>
  <si>
    <t>好莱坞酒店</t>
  </si>
  <si>
    <t>Das Mohan</t>
  </si>
  <si>
    <t>114.51</t>
  </si>
  <si>
    <t>18.00</t>
  </si>
  <si>
    <t>2022-03-31 12:39:54</t>
  </si>
  <si>
    <t>2491147</t>
  </si>
  <si>
    <t>热血车城赌场酒店</t>
  </si>
  <si>
    <t>Stocker Casie Kay,Pate Michael</t>
  </si>
  <si>
    <t>1374.06</t>
  </si>
  <si>
    <t>216.00</t>
  </si>
  <si>
    <t>2022-03-31 10:37:45</t>
  </si>
  <si>
    <t>2491101</t>
  </si>
  <si>
    <t>Boger Amy Louise</t>
  </si>
  <si>
    <t>2022-03-31 09:54:10</t>
  </si>
  <si>
    <t>2490976</t>
  </si>
  <si>
    <t>奥克兰 - 阿拉米达机场美国长住酒店</t>
  </si>
  <si>
    <t>Brock Jennifer A</t>
  </si>
  <si>
    <t>814.26</t>
  </si>
  <si>
    <t>128.00</t>
  </si>
  <si>
    <t>2022-03-31 07:49:47</t>
  </si>
  <si>
    <t>2490962</t>
  </si>
  <si>
    <t>奥克森山舒适酒店</t>
  </si>
  <si>
    <t>Bateman Shawn Erin</t>
  </si>
  <si>
    <t>725.20</t>
  </si>
  <si>
    <t>114.00</t>
  </si>
  <si>
    <t>2022-03-31 07:12:38</t>
  </si>
  <si>
    <t>2490943</t>
  </si>
  <si>
    <t>柏林斯比特尔马克贝斯特韦斯特酒店</t>
  </si>
  <si>
    <t>Kolai Niloufar</t>
  </si>
  <si>
    <t>502.55</t>
  </si>
  <si>
    <t>79.00</t>
  </si>
  <si>
    <t>2022-03-31 05:39:03</t>
  </si>
  <si>
    <t>2490921</t>
  </si>
  <si>
    <t>杰斐逊克林顿酒店</t>
  </si>
  <si>
    <t>Ferris James F</t>
  </si>
  <si>
    <t>807.90</t>
  </si>
  <si>
    <t>127.00</t>
  </si>
  <si>
    <t>2022-03-31 04:14:31</t>
  </si>
  <si>
    <t>2022-03-30</t>
  </si>
  <si>
    <t>2490836</t>
  </si>
  <si>
    <t>Vasquez Gwendolynn</t>
  </si>
  <si>
    <t>1441.54</t>
  </si>
  <si>
    <t>226.00</t>
  </si>
  <si>
    <t>2022-03-30 23:56:26</t>
  </si>
  <si>
    <t>2490790</t>
  </si>
  <si>
    <t>迈阿密市中心港口假日酒店</t>
  </si>
  <si>
    <t>Song Manqing</t>
  </si>
  <si>
    <t>886.61</t>
  </si>
  <si>
    <t>139.00</t>
  </si>
  <si>
    <t>2022-03-30 22:45:46</t>
  </si>
  <si>
    <t>2490682</t>
  </si>
  <si>
    <t>相铁FRESA INN 东京六本木</t>
  </si>
  <si>
    <t>NAKATA KENTO,NAKATA KENTO</t>
  </si>
  <si>
    <t>363.57</t>
  </si>
  <si>
    <t>57.00</t>
  </si>
  <si>
    <t>2022-03-30 21:46:56</t>
  </si>
  <si>
    <t>2490631</t>
  </si>
  <si>
    <t>曼谷玛卡萨富驿时尚酒店</t>
  </si>
  <si>
    <t>Watsanga Thanaporn,Niamsonk Jirat</t>
  </si>
  <si>
    <t>82.92</t>
  </si>
  <si>
    <t>13.00</t>
  </si>
  <si>
    <t>2022-03-30 21:13:42</t>
  </si>
  <si>
    <t>2490456</t>
  </si>
  <si>
    <t>东大门乙支路高爷商业公寓</t>
  </si>
  <si>
    <t>Choi Chanjoong</t>
  </si>
  <si>
    <t>204.11</t>
  </si>
  <si>
    <t>32.00</t>
  </si>
  <si>
    <t>2022-03-31 11:27:02</t>
  </si>
  <si>
    <t>2490068</t>
  </si>
  <si>
    <t>Anselmus Ervin Keiren</t>
  </si>
  <si>
    <t>108.43</t>
  </si>
  <si>
    <t>2022-03-30 16:19:45</t>
  </si>
  <si>
    <t>2490007</t>
  </si>
  <si>
    <t>丽晶大厦酒店式公寓</t>
  </si>
  <si>
    <t>Chang Lih Tan,Chang Lih Tan</t>
  </si>
  <si>
    <t>255.14</t>
  </si>
  <si>
    <t>40.00</t>
  </si>
  <si>
    <t>2022-03-30 15:42:53</t>
  </si>
  <si>
    <t>2489841</t>
  </si>
  <si>
    <t>怡保莫顿酒店</t>
  </si>
  <si>
    <t>ZAIDI Saifudin,ZAIDI Saifudin</t>
  </si>
  <si>
    <t>369.95</t>
  </si>
  <si>
    <t>58.00</t>
  </si>
  <si>
    <t>2022-03-30 13:56:09</t>
  </si>
  <si>
    <t>2489829</t>
  </si>
  <si>
    <t>GM雷特海滩度假酒店及Spa</t>
  </si>
  <si>
    <t>Poleva Nataliya,Poleva Nataliya</t>
  </si>
  <si>
    <t>159.46</t>
  </si>
  <si>
    <t>25.00</t>
  </si>
  <si>
    <t>2022-03-30 13:46:02</t>
  </si>
  <si>
    <t>2489544</t>
  </si>
  <si>
    <t>马美逊伯明翰酒店</t>
  </si>
  <si>
    <t>Anthony Ellesha</t>
  </si>
  <si>
    <t>1307.59</t>
  </si>
  <si>
    <t>205.00</t>
  </si>
  <si>
    <t>2022-03-30 11:18:58</t>
  </si>
  <si>
    <t>2489487</t>
  </si>
  <si>
    <t>阿瑞娜酒店</t>
  </si>
  <si>
    <t>Huynh Vincent</t>
  </si>
  <si>
    <t>446.50</t>
  </si>
  <si>
    <t>70.00</t>
  </si>
  <si>
    <t>2022-03-30 10:58:27</t>
  </si>
  <si>
    <t>2489361</t>
  </si>
  <si>
    <t>迪拜公园罗弗酒店</t>
  </si>
  <si>
    <t>tulaimat muhib</t>
  </si>
  <si>
    <t>841.96</t>
  </si>
  <si>
    <t>2022-03-30 08:58:56</t>
  </si>
  <si>
    <t>2489347</t>
  </si>
  <si>
    <t>纽波特纽斯舒适酒店</t>
  </si>
  <si>
    <t>Herbert Johnny</t>
  </si>
  <si>
    <t>535.79</t>
  </si>
  <si>
    <t>84.00</t>
  </si>
  <si>
    <t>2022-03-30 08:56:11</t>
  </si>
  <si>
    <t>2489271</t>
  </si>
  <si>
    <t>桑福德经济客栈</t>
  </si>
  <si>
    <t>Dragoon Ryan</t>
  </si>
  <si>
    <t>631.47</t>
  </si>
  <si>
    <t>99.00</t>
  </si>
  <si>
    <t>2022-03-30 06:06:29</t>
  </si>
  <si>
    <t>2489242</t>
  </si>
  <si>
    <t>钟楼内维北瓦尔纳瓦泽尔酒店</t>
  </si>
  <si>
    <t>Fortin Matteo</t>
  </si>
  <si>
    <t>433.74</t>
  </si>
  <si>
    <t>68.00</t>
  </si>
  <si>
    <t>2022-03-30 03:49:35</t>
  </si>
  <si>
    <t>2022-03-29</t>
  </si>
  <si>
    <t>2489122</t>
  </si>
  <si>
    <t>米勒山商场伊克诺旅店</t>
  </si>
  <si>
    <t>Johnson Steve</t>
  </si>
  <si>
    <t>606.72</t>
  </si>
  <si>
    <t>95.00</t>
  </si>
  <si>
    <t>2022-03-29 23:19:48</t>
  </si>
  <si>
    <t>2488913</t>
  </si>
  <si>
    <t>MATHEW SHERIN,RAJ RENU</t>
  </si>
  <si>
    <t>1264.53</t>
  </si>
  <si>
    <t>198.00</t>
  </si>
  <si>
    <t>2022-03-29 20:49:30</t>
  </si>
  <si>
    <t>2488905</t>
  </si>
  <si>
    <t>沙迦城市麦克斯酒店</t>
  </si>
  <si>
    <t>Kroma Laila M. Anwar,Krouma Abla</t>
  </si>
  <si>
    <t>376.80</t>
  </si>
  <si>
    <t>59.00</t>
  </si>
  <si>
    <t>2022-03-29 20:43:39</t>
  </si>
  <si>
    <t>2488702</t>
  </si>
  <si>
    <t>济州岛西归浦Js价值酒店</t>
  </si>
  <si>
    <t>MINKYU KIM,MINKYU KIM</t>
  </si>
  <si>
    <t>1436.96</t>
  </si>
  <si>
    <t>225.00</t>
  </si>
  <si>
    <t>2022-03-29 19:09:23</t>
  </si>
  <si>
    <t>2488608</t>
  </si>
  <si>
    <t xml:space="preserve">奥瑞格关岛海滩度假酒店 </t>
  </si>
  <si>
    <t>kim taeyoon,hyun eunhye</t>
  </si>
  <si>
    <t>4004.34</t>
  </si>
  <si>
    <t>627.00</t>
  </si>
  <si>
    <t>2022-03-29 19:27:52</t>
  </si>
  <si>
    <t>2488605</t>
  </si>
  <si>
    <t>Al Ojaili Mohamad Sobhi</t>
  </si>
  <si>
    <t>472.60</t>
  </si>
  <si>
    <t>74.00</t>
  </si>
  <si>
    <t>2022-03-29 18:21:38</t>
  </si>
  <si>
    <t>2488340</t>
  </si>
  <si>
    <t>PUROHIT ABHAYKUMAR</t>
  </si>
  <si>
    <t>932.43</t>
  </si>
  <si>
    <t>146.00</t>
  </si>
  <si>
    <t>2022-03-29 16:14:55</t>
  </si>
  <si>
    <t>2488102</t>
  </si>
  <si>
    <t>怡保怡东酒店</t>
  </si>
  <si>
    <t>KENG YUEN WONG,KENG YUEN WONG</t>
  </si>
  <si>
    <t>217.14</t>
  </si>
  <si>
    <t>2022-03-29 14:14:26</t>
  </si>
  <si>
    <t>2488097</t>
  </si>
  <si>
    <t>1O1 马朗 OJ 酒店</t>
  </si>
  <si>
    <t>ST Rosmunadi,ARIF PUTRA SUKAMDANI</t>
  </si>
  <si>
    <t>868.56</t>
  </si>
  <si>
    <t>136.00</t>
  </si>
  <si>
    <t>2022-03-29 13:48:16</t>
  </si>
  <si>
    <t>2488079</t>
  </si>
  <si>
    <t>SSL 商贸酒店</t>
  </si>
  <si>
    <t>othman farahannie,othman farahannie</t>
  </si>
  <si>
    <t>229.91</t>
  </si>
  <si>
    <t>36.00</t>
  </si>
  <si>
    <t>2022-03-29 13:44:10</t>
  </si>
  <si>
    <t>2487812</t>
  </si>
  <si>
    <t>巴尔的摩市中心英迪格酒店</t>
  </si>
  <si>
    <t>Deng Jingcheng,Yan Ge</t>
  </si>
  <si>
    <t>791.93</t>
  </si>
  <si>
    <t>124.00</t>
  </si>
  <si>
    <t>2022-03-29 10:50:04</t>
  </si>
  <si>
    <t>2487581</t>
  </si>
  <si>
    <t>圣迭戈美丽华品质酒店?</t>
  </si>
  <si>
    <t>Chang Eugene</t>
  </si>
  <si>
    <t>1928.72</t>
  </si>
  <si>
    <t>302.00</t>
  </si>
  <si>
    <t>2022-03-29 06:33:19</t>
  </si>
  <si>
    <t>2487556</t>
  </si>
  <si>
    <t>Grant Ashley Nicole,Durecka Terry Lewis</t>
  </si>
  <si>
    <t>1379.48</t>
  </si>
  <si>
    <t>2022-03-29 04:59:59</t>
  </si>
  <si>
    <t>2487553</t>
  </si>
  <si>
    <t>萨克森艾菲尔酒店别墅</t>
  </si>
  <si>
    <t>BLACKWELL HOLLY LYNN</t>
  </si>
  <si>
    <t>2043.68</t>
  </si>
  <si>
    <t>320.00</t>
  </si>
  <si>
    <t>2022-03-29 04:16:36</t>
  </si>
  <si>
    <t>2022-03-28</t>
  </si>
  <si>
    <t>2486150</t>
  </si>
  <si>
    <t>瑞草新艺术公寓</t>
  </si>
  <si>
    <t>byun jaejoon</t>
  </si>
  <si>
    <t>510.36</t>
  </si>
  <si>
    <t>80.00</t>
  </si>
  <si>
    <t>2022-03-28 09:28:16</t>
  </si>
  <si>
    <t>2486057</t>
  </si>
  <si>
    <t>巴黎歌剧院希尔顿酒店</t>
  </si>
  <si>
    <t>Wu Yinzhe</t>
  </si>
  <si>
    <t>3802.18</t>
  </si>
  <si>
    <t>596.00</t>
  </si>
  <si>
    <t>2022-03-28 05:12:45</t>
  </si>
  <si>
    <t>2022-03-27</t>
  </si>
  <si>
    <t>2485871</t>
  </si>
  <si>
    <t>甲米奥南辉光酒店</t>
  </si>
  <si>
    <t>JOR TSANG YAN,WU YECHONG</t>
  </si>
  <si>
    <t>350.87</t>
  </si>
  <si>
    <t>55.00</t>
  </si>
  <si>
    <t>2022-03-27 22:32:40</t>
  </si>
  <si>
    <t>2485422</t>
  </si>
  <si>
    <t>罗阿讷-佩勒高级酒店</t>
  </si>
  <si>
    <t>BARTHEL Guillaume</t>
  </si>
  <si>
    <t>223.28</t>
  </si>
  <si>
    <t>35.00</t>
  </si>
  <si>
    <t>2022-03-27 17:28:25</t>
  </si>
  <si>
    <t>2485387</t>
  </si>
  <si>
    <t>曼彻斯特机场智选假日酒店</t>
  </si>
  <si>
    <t>hey Christine elizabeth</t>
  </si>
  <si>
    <t>822.96</t>
  </si>
  <si>
    <t>129.00</t>
  </si>
  <si>
    <t>2022-03-27 17:01:45</t>
  </si>
  <si>
    <t>2484982</t>
  </si>
  <si>
    <t>布拉格国际酒店</t>
  </si>
  <si>
    <t>Huang Sibo</t>
  </si>
  <si>
    <t>1945.75</t>
  </si>
  <si>
    <t>305.00</t>
  </si>
  <si>
    <t>2022-03-27 11:36:18</t>
  </si>
  <si>
    <t>2484770</t>
  </si>
  <si>
    <t>洛斯加托斯小屋酒店</t>
  </si>
  <si>
    <t>Kiker William</t>
  </si>
  <si>
    <t>1352.45</t>
  </si>
  <si>
    <t>212.00</t>
  </si>
  <si>
    <t>2022-03-27 07:48:30</t>
  </si>
  <si>
    <t>2022-03-25</t>
  </si>
  <si>
    <t>2482614</t>
  </si>
  <si>
    <t>曼彻斯特波特兰宜必思尚品酒店</t>
  </si>
  <si>
    <t>Zingone Fabio</t>
  </si>
  <si>
    <t>459.54</t>
  </si>
  <si>
    <t>72.00</t>
  </si>
  <si>
    <t>2022-03-25 17:22:19</t>
  </si>
  <si>
    <t>2482433</t>
  </si>
  <si>
    <t>吉隆坡斯里太平洋酒店</t>
  </si>
  <si>
    <t>nazri ariff idzuan</t>
  </si>
  <si>
    <t>344.66</t>
  </si>
  <si>
    <t>54.00</t>
  </si>
  <si>
    <t>2022-03-25 15:18:54</t>
  </si>
  <si>
    <t>2022-03-23</t>
  </si>
  <si>
    <t>2479123</t>
  </si>
  <si>
    <t>阿瓦尼中央酒店 釜山</t>
  </si>
  <si>
    <t>KIM YUBIN</t>
  </si>
  <si>
    <t>497.68</t>
  </si>
  <si>
    <t>78.00</t>
  </si>
  <si>
    <t>2022-03-23 11:30:00</t>
  </si>
  <si>
    <t>2478928</t>
  </si>
  <si>
    <t>拉斯维加斯纽约赌场酒店</t>
  </si>
  <si>
    <t>LANDGRAF HEIDI NOELLE</t>
  </si>
  <si>
    <t>599.77</t>
  </si>
  <si>
    <t>94.00</t>
  </si>
  <si>
    <t>2022-03-23 07:53:42</t>
  </si>
  <si>
    <t>2478895</t>
  </si>
  <si>
    <t>Harvey William</t>
  </si>
  <si>
    <t>459.40</t>
  </si>
  <si>
    <t>2022-03-23 05:58:25</t>
  </si>
  <si>
    <t>2478893</t>
  </si>
  <si>
    <t>科罗讷多希尔顿格芮精选酒店</t>
  </si>
  <si>
    <t>Sramek Stephanie</t>
  </si>
  <si>
    <t>3011.60</t>
  </si>
  <si>
    <t>472.00</t>
  </si>
  <si>
    <t>2022-03-23 05:47:52</t>
  </si>
  <si>
    <t>2022-03-22</t>
  </si>
  <si>
    <t>2478765</t>
  </si>
  <si>
    <t>玛尔圭酒店</t>
  </si>
  <si>
    <t>Shapiro Kane</t>
  </si>
  <si>
    <t>1121.01</t>
  </si>
  <si>
    <t>176.00</t>
  </si>
  <si>
    <t>2022-03-22 23:26:31</t>
  </si>
  <si>
    <t>2477995</t>
  </si>
  <si>
    <t>圣艾蒂安蒙修家庭旅馆酒店</t>
  </si>
  <si>
    <t>GARCIA Christophe</t>
  </si>
  <si>
    <t>324.84</t>
  </si>
  <si>
    <t>2022-03-22 14:49:28</t>
  </si>
  <si>
    <t>2477924</t>
  </si>
  <si>
    <t>纽约千禧希尔顿酒店</t>
  </si>
  <si>
    <t>MA KUNYU</t>
  </si>
  <si>
    <t>2420.37</t>
  </si>
  <si>
    <t>380.00</t>
  </si>
  <si>
    <t>2022-03-22 13:39:20</t>
  </si>
  <si>
    <t>2022-03-20</t>
  </si>
  <si>
    <t>2475350</t>
  </si>
  <si>
    <t>象岛格兰德温泉度假酒店 (SHA Extra Plus)</t>
  </si>
  <si>
    <t>chaikovit Tepparit,chaikovit Tepparit,chaikovit Tepparit,chaikovit Tepparit</t>
  </si>
  <si>
    <t>956.16</t>
  </si>
  <si>
    <t>150.00</t>
  </si>
  <si>
    <t>2022-03-20 12:36:15</t>
  </si>
  <si>
    <t>2022-03-19</t>
  </si>
  <si>
    <t>2473670</t>
  </si>
  <si>
    <t>纽约时代广场西希尔顿逸林酒店</t>
  </si>
  <si>
    <t>Cmejla Adam</t>
  </si>
  <si>
    <t>1262.13</t>
  </si>
  <si>
    <t>2022-03-19 02:52:08</t>
  </si>
  <si>
    <t>2022-03-18</t>
  </si>
  <si>
    <t>2472760</t>
  </si>
  <si>
    <t>Seidel Brianna Lyn</t>
  </si>
  <si>
    <t>2773.13</t>
  </si>
  <si>
    <t>436.00</t>
  </si>
  <si>
    <t>2022-03-18 14:46:17</t>
  </si>
  <si>
    <t>2472242</t>
  </si>
  <si>
    <t>棕榈泉瑟括洛酒店</t>
  </si>
  <si>
    <t>Alulema Josimar</t>
  </si>
  <si>
    <t>6074.18</t>
  </si>
  <si>
    <t>955.00</t>
  </si>
  <si>
    <t>2022-03-18 08:03:37</t>
  </si>
  <si>
    <t>2472099</t>
  </si>
  <si>
    <t>洛斯加托斯酒店 - 灰石酒店</t>
  </si>
  <si>
    <t>Sanchez Porush Sofia Rae</t>
  </si>
  <si>
    <t>1076.04</t>
  </si>
  <si>
    <t>169.00</t>
  </si>
  <si>
    <t>2022-03-18 00:49:41</t>
  </si>
  <si>
    <t>2022-03-17</t>
  </si>
  <si>
    <t>2470745</t>
  </si>
  <si>
    <t>brusatori ray</t>
  </si>
  <si>
    <t>6010.54</t>
  </si>
  <si>
    <t>944.00</t>
  </si>
  <si>
    <t>2022-03-17 09:48:35</t>
  </si>
  <si>
    <t>2470624</t>
  </si>
  <si>
    <t>林荫大道水疗酒店</t>
  </si>
  <si>
    <t>Luo Yuhong</t>
  </si>
  <si>
    <t>1241.58</t>
  </si>
  <si>
    <t>195.00</t>
  </si>
  <si>
    <t>2022-03-17 07:24:38</t>
  </si>
  <si>
    <t>2022-03-16</t>
  </si>
  <si>
    <t>2470305</t>
  </si>
  <si>
    <t>莱德萨斯海滩酒店</t>
  </si>
  <si>
    <t>Perry Shadow Star</t>
  </si>
  <si>
    <t>2681.57</t>
  </si>
  <si>
    <t>420.00</t>
  </si>
  <si>
    <t>2022-03-16 21:43:35</t>
  </si>
  <si>
    <t>2469244</t>
  </si>
  <si>
    <t>Mullen Angela</t>
  </si>
  <si>
    <t>6027.16</t>
  </si>
  <si>
    <t>2022-03-16 11:16:37</t>
  </si>
  <si>
    <t>2022-03-15</t>
  </si>
  <si>
    <t>2468870</t>
  </si>
  <si>
    <t>奥利安戈亚尼亚凯瑞华晟酒店</t>
  </si>
  <si>
    <t>Dornela Fabio Curvo</t>
  </si>
  <si>
    <t>459.29</t>
  </si>
  <si>
    <t>2022-03-15 23:53:06</t>
  </si>
  <si>
    <t>2467955</t>
  </si>
  <si>
    <t>皇后赌场酒店</t>
  </si>
  <si>
    <t>Rayburn Christopher Sean</t>
  </si>
  <si>
    <t>612.38</t>
  </si>
  <si>
    <t>96.00</t>
  </si>
  <si>
    <t>2022-03-15 15:42:41</t>
  </si>
  <si>
    <t>2467820</t>
  </si>
  <si>
    <t>罗马乌纳酒店</t>
  </si>
  <si>
    <t>Rontani Sandro</t>
  </si>
  <si>
    <t>1722.33</t>
  </si>
  <si>
    <t>270.00</t>
  </si>
  <si>
    <t>2022-03-15 14:12:33</t>
  </si>
  <si>
    <t>2022-03-14</t>
  </si>
  <si>
    <t>2466671</t>
  </si>
  <si>
    <t>马德里托莱多门酒店</t>
  </si>
  <si>
    <t>More Pratik Naresh,More Neha Shveta Sharma</t>
  </si>
  <si>
    <t>2022-03-26</t>
  </si>
  <si>
    <t>2699.77</t>
  </si>
  <si>
    <t>425.00</t>
  </si>
  <si>
    <t>2022-03-14 18:40:06</t>
  </si>
  <si>
    <t>2022-03-13</t>
  </si>
  <si>
    <t>2465446</t>
  </si>
  <si>
    <t>铂尔曼巴黎德芬斯度假酒店</t>
  </si>
  <si>
    <t>Garsault Gregory</t>
  </si>
  <si>
    <t>2337.68</t>
  </si>
  <si>
    <t>368.00</t>
  </si>
  <si>
    <t>2022-03-13 22:30:53</t>
  </si>
  <si>
    <t>2022-03-11</t>
  </si>
  <si>
    <t>2462234</t>
  </si>
  <si>
    <t>德德曼帕兰朵肯滑雪旅舍酒店</t>
  </si>
  <si>
    <t>Akpunar Hanifi,Akpunar Hanifi</t>
  </si>
  <si>
    <t>272.42</t>
  </si>
  <si>
    <t>43.00</t>
  </si>
  <si>
    <t>2022-03-11 21:23:53</t>
  </si>
  <si>
    <t>2022-03-10</t>
  </si>
  <si>
    <t>2458933</t>
  </si>
  <si>
    <t>多伦多中心潘塔基斯酒店</t>
  </si>
  <si>
    <t>Campos Nilton</t>
  </si>
  <si>
    <t>658.56</t>
  </si>
  <si>
    <t>104.00</t>
  </si>
  <si>
    <t>20.80</t>
  </si>
  <si>
    <t>-83</t>
  </si>
  <si>
    <t>-526</t>
  </si>
  <si>
    <t>2022-03-10 07:26:55</t>
  </si>
  <si>
    <t>2458834</t>
  </si>
  <si>
    <t>凤凰城 FOUND:RE 酒店</t>
  </si>
  <si>
    <t>Simmonds Steven C.</t>
  </si>
  <si>
    <t>1519.87</t>
  </si>
  <si>
    <t>240.00</t>
  </si>
  <si>
    <t>2022-03-10 00:58:47</t>
  </si>
  <si>
    <t>2022-03-09</t>
  </si>
  <si>
    <t>2457438</t>
  </si>
  <si>
    <t>preston charise</t>
  </si>
  <si>
    <t>5978.16</t>
  </si>
  <si>
    <t>2022-03-09 13:37:35</t>
  </si>
  <si>
    <t>2456984</t>
  </si>
  <si>
    <t>Tutini Michael,Gimmi Victoria</t>
  </si>
  <si>
    <t>2406.46</t>
  </si>
  <si>
    <t>2022-03-09 09:21:19</t>
  </si>
  <si>
    <t>2022-03-08</t>
  </si>
  <si>
    <t>2456354</t>
  </si>
  <si>
    <t>Meyer John</t>
  </si>
  <si>
    <t>2022-03-08 20:15:37</t>
  </si>
  <si>
    <t>2022-03-07</t>
  </si>
  <si>
    <t>2453608</t>
  </si>
  <si>
    <t>可可海滩贝斯特韦斯特套房酒店</t>
  </si>
  <si>
    <t>Gronbach Kathleen</t>
  </si>
  <si>
    <t>1063.99</t>
  </si>
  <si>
    <t>168.00</t>
  </si>
  <si>
    <t>2022-03-07 13:58:07</t>
  </si>
  <si>
    <t>2453593</t>
  </si>
  <si>
    <t>吉隆坡豪亚酒店式公寓-遠東酒店集團旗下</t>
  </si>
  <si>
    <t>Tan Rickson</t>
  </si>
  <si>
    <t>316.67</t>
  </si>
  <si>
    <t>50.00</t>
  </si>
  <si>
    <t>2022-03-07 13:52:10</t>
  </si>
  <si>
    <t>2453146</t>
  </si>
  <si>
    <t>Proctor Eric</t>
  </si>
  <si>
    <t>1196.99</t>
  </si>
  <si>
    <t>189.00</t>
  </si>
  <si>
    <t>2022-03-07 09:18:56</t>
  </si>
  <si>
    <t>2452998</t>
  </si>
  <si>
    <t>Kang Steve</t>
  </si>
  <si>
    <t>2022-03-07 02:12:29</t>
  </si>
  <si>
    <t>2022-03-05</t>
  </si>
  <si>
    <t>2449576</t>
  </si>
  <si>
    <t>温德姆迪拜玛丽娜酒店</t>
  </si>
  <si>
    <t>Ness Rob</t>
  </si>
  <si>
    <t>1697.32</t>
  </si>
  <si>
    <t>268.00</t>
  </si>
  <si>
    <t>2022-03-05 07:41:15</t>
  </si>
  <si>
    <t>2449454</t>
  </si>
  <si>
    <t>迪克西好莱坞酒店</t>
  </si>
  <si>
    <t>Jones Don</t>
  </si>
  <si>
    <t>937.28</t>
  </si>
  <si>
    <t>148.00</t>
  </si>
  <si>
    <t>2022-03-05 00:54:51</t>
  </si>
  <si>
    <t>2022-03-03</t>
  </si>
  <si>
    <t>2445505</t>
  </si>
  <si>
    <t>新加坡市中豪亚酒店 (Staycation Approved)</t>
  </si>
  <si>
    <t>Tan Alicia,Koh Joel</t>
  </si>
  <si>
    <t>1735.76</t>
  </si>
  <si>
    <t>274.00</t>
  </si>
  <si>
    <t>2022-03-03 02:10:50</t>
  </si>
  <si>
    <t>2022-03-01</t>
  </si>
  <si>
    <t>2441659</t>
  </si>
  <si>
    <t>喀斯喀特旅馆</t>
  </si>
  <si>
    <t>Moroney Ryan</t>
  </si>
  <si>
    <t>367.16</t>
  </si>
  <si>
    <t>2022-03-01 01:20:28</t>
  </si>
  <si>
    <t>2022-02-19</t>
  </si>
  <si>
    <t>2423803</t>
  </si>
  <si>
    <t>曼哈顿切尔西欢朋旅馆</t>
  </si>
  <si>
    <t>GREENSPAN ANDREI FELIX,GREENSPAN CORINNE CECILE SIMHA</t>
  </si>
  <si>
    <t>3601.06</t>
  </si>
  <si>
    <t>568.00</t>
  </si>
  <si>
    <t>2022-02-19 02:34:47</t>
  </si>
  <si>
    <t>2022-02-15</t>
  </si>
  <si>
    <t>2419363</t>
  </si>
  <si>
    <t>普里姆山谷赌场度假村</t>
  </si>
  <si>
    <t>Winham Crystal Rose</t>
  </si>
  <si>
    <t>1057.07</t>
  </si>
  <si>
    <t>166.00</t>
  </si>
  <si>
    <t>2022-02-15 01:29:16</t>
  </si>
  <si>
    <t>2022-02-12</t>
  </si>
  <si>
    <t>2418019</t>
  </si>
  <si>
    <t>诺瓦酒店</t>
  </si>
  <si>
    <t>de Munnik Hermina Maria,van Duin Christian</t>
  </si>
  <si>
    <t>1248.11</t>
  </si>
  <si>
    <t>196.00</t>
  </si>
  <si>
    <t>2022-02-12 00:02:07</t>
  </si>
  <si>
    <t>2022-02-10</t>
  </si>
  <si>
    <t>2416904</t>
  </si>
  <si>
    <t>威尼斯森图伦宫辛那酒店</t>
  </si>
  <si>
    <t>Dr. Salcher Ernst</t>
  </si>
  <si>
    <t>4948.09</t>
  </si>
  <si>
    <t>776.00</t>
  </si>
  <si>
    <t>2022-02-10 18:20:24</t>
  </si>
  <si>
    <t>2022-01-25</t>
  </si>
  <si>
    <t>2408522</t>
  </si>
  <si>
    <t>伦敦市政厅丽亭酒店</t>
  </si>
  <si>
    <t>budd Lee</t>
  </si>
  <si>
    <t>1332.04</t>
  </si>
  <si>
    <t>209.00</t>
  </si>
  <si>
    <t>2022-01-25 06:28:08</t>
  </si>
  <si>
    <t>2022-01-19</t>
  </si>
  <si>
    <t>2399586</t>
  </si>
  <si>
    <t>日落海滩酒店</t>
  </si>
  <si>
    <t>Grysko Jeffrey</t>
  </si>
  <si>
    <t>4614.34</t>
  </si>
  <si>
    <t>724.00</t>
  </si>
  <si>
    <t>2022-01-19 03:33:23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</si>
</sst>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9" fillId="9" borderId="7" applyNumberFormat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0" fillId="27" borderId="8" applyNumberFormat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0" fontId="0" fillId="2" borderId="0" xfId="0" applyNumberFormat="1" applyFont="1" applyFill="1" applyAlignment="1">
      <alignment vertical="center"/>
    </xf>
    <xf numFmtId="14" fontId="0" fillId="2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6"/>
  <sheetViews>
    <sheetView topLeftCell="A46" workbookViewId="0">
      <selection activeCell="A46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7">
        <v>44647</v>
      </c>
      <c r="G2" s="7">
        <v>44651</v>
      </c>
      <c r="H2" s="4">
        <v>1</v>
      </c>
      <c r="I2" s="4">
        <v>4</v>
      </c>
      <c r="J2" s="4">
        <v>4</v>
      </c>
      <c r="K2" s="4" t="s">
        <v>30</v>
      </c>
      <c r="L2" s="4">
        <v>776</v>
      </c>
      <c r="M2" s="4">
        <v>776</v>
      </c>
      <c r="N2" s="4" t="s">
        <v>31</v>
      </c>
      <c r="O2" s="4" t="s">
        <v>32</v>
      </c>
      <c r="P2" s="4" t="s">
        <v>33</v>
      </c>
      <c r="Q2" s="4">
        <v>0</v>
      </c>
      <c r="R2" s="10">
        <v>44602</v>
      </c>
      <c r="S2" s="7">
        <v>44654</v>
      </c>
      <c r="T2" s="4" t="s">
        <v>34</v>
      </c>
      <c r="U2" s="4">
        <v>776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7">
        <v>44647</v>
      </c>
      <c r="G3" s="7">
        <v>44651</v>
      </c>
      <c r="H3" s="4">
        <v>1</v>
      </c>
      <c r="I3" s="4">
        <v>4</v>
      </c>
      <c r="J3" s="4">
        <v>4</v>
      </c>
      <c r="K3" s="4" t="s">
        <v>30</v>
      </c>
      <c r="L3" s="4">
        <v>568</v>
      </c>
      <c r="M3" s="4">
        <v>568</v>
      </c>
      <c r="N3" s="4" t="s">
        <v>40</v>
      </c>
      <c r="O3" s="4" t="s">
        <v>32</v>
      </c>
      <c r="P3" s="4" t="s">
        <v>33</v>
      </c>
      <c r="Q3" s="4">
        <v>0</v>
      </c>
      <c r="R3" s="10">
        <v>44611</v>
      </c>
      <c r="S3" s="7">
        <v>44654</v>
      </c>
      <c r="T3" s="4" t="s">
        <v>34</v>
      </c>
      <c r="U3" s="4">
        <v>568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7">
        <v>44650</v>
      </c>
      <c r="G4" s="7">
        <v>44651</v>
      </c>
      <c r="H4" s="4">
        <v>1</v>
      </c>
      <c r="I4" s="4">
        <v>1</v>
      </c>
      <c r="J4" s="4">
        <v>1</v>
      </c>
      <c r="K4" s="4" t="s">
        <v>30</v>
      </c>
      <c r="L4" s="4">
        <v>168</v>
      </c>
      <c r="M4" s="4">
        <v>168</v>
      </c>
      <c r="N4" s="4" t="s">
        <v>46</v>
      </c>
      <c r="O4" s="4" t="s">
        <v>32</v>
      </c>
      <c r="P4" s="4" t="s">
        <v>33</v>
      </c>
      <c r="Q4" s="4">
        <v>0</v>
      </c>
      <c r="R4" s="10">
        <v>44627</v>
      </c>
      <c r="S4" s="7">
        <v>44654</v>
      </c>
      <c r="T4" s="4" t="s">
        <v>34</v>
      </c>
      <c r="U4" s="4">
        <v>168</v>
      </c>
      <c r="V4" s="4">
        <v>0</v>
      </c>
      <c r="W4" s="4">
        <v>0</v>
      </c>
      <c r="X4" s="4" t="s">
        <v>47</v>
      </c>
      <c r="Y4" s="4" t="s">
        <v>35</v>
      </c>
    </row>
    <row r="5" s="4" customFormat="1" spans="1:25">
      <c r="A5" s="4" t="s">
        <v>48</v>
      </c>
      <c r="B5" s="4" t="s">
        <v>26</v>
      </c>
      <c r="C5" s="4" t="s">
        <v>27</v>
      </c>
      <c r="D5" s="4" t="s">
        <v>49</v>
      </c>
      <c r="E5" s="4" t="s">
        <v>50</v>
      </c>
      <c r="F5" s="7">
        <v>44650</v>
      </c>
      <c r="G5" s="7">
        <v>44651</v>
      </c>
      <c r="H5" s="4">
        <v>1</v>
      </c>
      <c r="I5" s="4">
        <v>1</v>
      </c>
      <c r="J5" s="4">
        <v>1</v>
      </c>
      <c r="K5" s="4" t="s">
        <v>30</v>
      </c>
      <c r="L5" s="4">
        <v>104</v>
      </c>
      <c r="M5" s="4">
        <v>104</v>
      </c>
      <c r="N5" s="4" t="s">
        <v>51</v>
      </c>
      <c r="O5" s="4" t="s">
        <v>32</v>
      </c>
      <c r="P5" s="4" t="s">
        <v>33</v>
      </c>
      <c r="Q5" s="4">
        <v>0</v>
      </c>
      <c r="R5" s="10">
        <v>44630</v>
      </c>
      <c r="S5" s="7">
        <v>44654</v>
      </c>
      <c r="T5" s="4" t="s">
        <v>34</v>
      </c>
      <c r="U5" s="4">
        <v>104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48</v>
      </c>
      <c r="B6" s="4" t="s">
        <v>26</v>
      </c>
      <c r="C6" s="4" t="s">
        <v>52</v>
      </c>
      <c r="D6" s="4" t="s">
        <v>49</v>
      </c>
      <c r="E6" s="4" t="s">
        <v>50</v>
      </c>
      <c r="F6" s="7">
        <v>44650</v>
      </c>
      <c r="G6" s="7">
        <v>44651</v>
      </c>
      <c r="H6" s="4">
        <v>1</v>
      </c>
      <c r="I6" s="4">
        <v>1</v>
      </c>
      <c r="J6" s="4">
        <v>1</v>
      </c>
      <c r="K6" s="4" t="s">
        <v>30</v>
      </c>
      <c r="L6" s="4">
        <v>-83.2</v>
      </c>
      <c r="M6" s="4">
        <v>-83.2</v>
      </c>
      <c r="N6" s="4" t="s">
        <v>51</v>
      </c>
      <c r="O6" s="4" t="s">
        <v>32</v>
      </c>
      <c r="P6" s="4" t="s">
        <v>33</v>
      </c>
      <c r="Q6" s="4">
        <v>0</v>
      </c>
      <c r="R6" s="10">
        <v>44630</v>
      </c>
      <c r="S6" s="7">
        <v>44654</v>
      </c>
      <c r="T6" s="4" t="s">
        <v>34</v>
      </c>
      <c r="U6" s="4">
        <v>-83.2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54</v>
      </c>
      <c r="E7" s="4" t="s">
        <v>55</v>
      </c>
      <c r="F7" s="7">
        <v>44649</v>
      </c>
      <c r="G7" s="7">
        <v>44651</v>
      </c>
      <c r="H7" s="4">
        <v>1</v>
      </c>
      <c r="I7" s="4">
        <v>2</v>
      </c>
      <c r="J7" s="4">
        <v>2</v>
      </c>
      <c r="K7" s="4" t="s">
        <v>30</v>
      </c>
      <c r="L7" s="4">
        <v>368</v>
      </c>
      <c r="M7" s="4">
        <v>368</v>
      </c>
      <c r="N7" s="4" t="s">
        <v>56</v>
      </c>
      <c r="O7" s="4" t="s">
        <v>32</v>
      </c>
      <c r="P7" s="4" t="s">
        <v>33</v>
      </c>
      <c r="Q7" s="4">
        <v>0</v>
      </c>
      <c r="R7" s="10">
        <v>44633</v>
      </c>
      <c r="S7" s="7">
        <v>44654</v>
      </c>
      <c r="T7" s="4" t="s">
        <v>34</v>
      </c>
      <c r="U7" s="4">
        <v>368</v>
      </c>
      <c r="V7" s="4">
        <v>0</v>
      </c>
      <c r="W7" s="4">
        <v>0</v>
      </c>
      <c r="X7" s="4" t="s">
        <v>57</v>
      </c>
      <c r="Y7" s="4" t="s">
        <v>58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60</v>
      </c>
      <c r="E8" s="4" t="s">
        <v>61</v>
      </c>
      <c r="F8" s="7">
        <v>44646</v>
      </c>
      <c r="G8" s="7">
        <v>44651</v>
      </c>
      <c r="H8" s="4">
        <v>1</v>
      </c>
      <c r="I8" s="4">
        <v>5</v>
      </c>
      <c r="J8" s="4">
        <v>5</v>
      </c>
      <c r="K8" s="4" t="s">
        <v>30</v>
      </c>
      <c r="L8" s="4">
        <v>425</v>
      </c>
      <c r="M8" s="4">
        <v>425</v>
      </c>
      <c r="N8" s="4" t="s">
        <v>62</v>
      </c>
      <c r="O8" s="4" t="s">
        <v>32</v>
      </c>
      <c r="P8" s="4" t="s">
        <v>33</v>
      </c>
      <c r="Q8" s="4">
        <v>0</v>
      </c>
      <c r="R8" s="10">
        <v>44634</v>
      </c>
      <c r="S8" s="7">
        <v>44654</v>
      </c>
      <c r="T8" s="4" t="s">
        <v>34</v>
      </c>
      <c r="U8" s="4">
        <v>425</v>
      </c>
      <c r="V8" s="4">
        <v>0</v>
      </c>
      <c r="W8" s="4">
        <v>0</v>
      </c>
      <c r="X8" s="4" t="s">
        <v>63</v>
      </c>
      <c r="Y8" s="4" t="s">
        <v>35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7">
        <v>44650</v>
      </c>
      <c r="G9" s="7">
        <v>44651</v>
      </c>
      <c r="H9" s="4">
        <v>1</v>
      </c>
      <c r="I9" s="4">
        <v>1</v>
      </c>
      <c r="J9" s="4">
        <v>1</v>
      </c>
      <c r="K9" s="4" t="s">
        <v>30</v>
      </c>
      <c r="L9" s="4">
        <v>96</v>
      </c>
      <c r="M9" s="4">
        <v>96</v>
      </c>
      <c r="N9" s="4" t="s">
        <v>67</v>
      </c>
      <c r="O9" s="4" t="s">
        <v>32</v>
      </c>
      <c r="P9" s="4" t="s">
        <v>33</v>
      </c>
      <c r="Q9" s="4">
        <v>0</v>
      </c>
      <c r="R9" s="10">
        <v>44635</v>
      </c>
      <c r="S9" s="7">
        <v>44654</v>
      </c>
      <c r="T9" s="4" t="s">
        <v>34</v>
      </c>
      <c r="U9" s="4">
        <v>96</v>
      </c>
      <c r="V9" s="4">
        <v>0</v>
      </c>
      <c r="W9" s="4">
        <v>0</v>
      </c>
      <c r="X9" s="4" t="s">
        <v>68</v>
      </c>
      <c r="Y9" s="4" t="s">
        <v>69</v>
      </c>
    </row>
    <row r="10" s="4" customFormat="1" spans="1:25">
      <c r="A10" s="4" t="s">
        <v>70</v>
      </c>
      <c r="B10" s="4" t="s">
        <v>26</v>
      </c>
      <c r="C10" s="4" t="s">
        <v>27</v>
      </c>
      <c r="D10" s="4" t="s">
        <v>71</v>
      </c>
      <c r="E10" s="4" t="s">
        <v>72</v>
      </c>
      <c r="F10" s="7">
        <v>44650</v>
      </c>
      <c r="G10" s="7">
        <v>44651</v>
      </c>
      <c r="H10" s="4">
        <v>1</v>
      </c>
      <c r="I10" s="4">
        <v>1</v>
      </c>
      <c r="J10" s="4">
        <v>1</v>
      </c>
      <c r="K10" s="4" t="s">
        <v>30</v>
      </c>
      <c r="L10" s="4">
        <v>195</v>
      </c>
      <c r="M10" s="4">
        <v>195</v>
      </c>
      <c r="N10" s="4" t="s">
        <v>73</v>
      </c>
      <c r="O10" s="4" t="s">
        <v>32</v>
      </c>
      <c r="P10" s="4" t="s">
        <v>33</v>
      </c>
      <c r="Q10" s="4">
        <v>0</v>
      </c>
      <c r="R10" s="10">
        <v>44637</v>
      </c>
      <c r="S10" s="7">
        <v>44654</v>
      </c>
      <c r="T10" s="4" t="s">
        <v>34</v>
      </c>
      <c r="U10" s="4">
        <v>195</v>
      </c>
      <c r="V10" s="4">
        <v>0</v>
      </c>
      <c r="W10" s="4">
        <v>0</v>
      </c>
      <c r="X10" s="4" t="s">
        <v>74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7">
        <v>44650</v>
      </c>
      <c r="G11" s="7">
        <v>44651</v>
      </c>
      <c r="H11" s="4">
        <v>1</v>
      </c>
      <c r="I11" s="4">
        <v>1</v>
      </c>
      <c r="J11" s="4">
        <v>1</v>
      </c>
      <c r="K11" s="4" t="s">
        <v>30</v>
      </c>
      <c r="L11" s="4">
        <v>72</v>
      </c>
      <c r="M11" s="4">
        <v>72</v>
      </c>
      <c r="N11" s="4" t="s">
        <v>79</v>
      </c>
      <c r="O11" s="4" t="s">
        <v>32</v>
      </c>
      <c r="P11" s="4" t="s">
        <v>33</v>
      </c>
      <c r="Q11" s="4">
        <v>0</v>
      </c>
      <c r="R11" s="10">
        <v>44643</v>
      </c>
      <c r="S11" s="7">
        <v>44654</v>
      </c>
      <c r="T11" s="4" t="s">
        <v>34</v>
      </c>
      <c r="U11" s="4">
        <v>72</v>
      </c>
      <c r="V11" s="4">
        <v>0</v>
      </c>
      <c r="W11" s="4">
        <v>0</v>
      </c>
      <c r="X11" s="4" t="s">
        <v>80</v>
      </c>
      <c r="Y11" s="4" t="s">
        <v>35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7">
        <v>44649</v>
      </c>
      <c r="G12" s="7">
        <v>44651</v>
      </c>
      <c r="H12" s="4">
        <v>1</v>
      </c>
      <c r="I12" s="4">
        <v>2</v>
      </c>
      <c r="J12" s="4">
        <v>2</v>
      </c>
      <c r="K12" s="4" t="s">
        <v>30</v>
      </c>
      <c r="L12" s="4">
        <v>94</v>
      </c>
      <c r="M12" s="4">
        <v>94</v>
      </c>
      <c r="N12" s="4" t="s">
        <v>84</v>
      </c>
      <c r="O12" s="4" t="s">
        <v>32</v>
      </c>
      <c r="P12" s="4" t="s">
        <v>33</v>
      </c>
      <c r="Q12" s="4">
        <v>0</v>
      </c>
      <c r="R12" s="10">
        <v>44643</v>
      </c>
      <c r="S12" s="7">
        <v>44654</v>
      </c>
      <c r="T12" s="4" t="s">
        <v>34</v>
      </c>
      <c r="U12" s="4">
        <v>94</v>
      </c>
      <c r="V12" s="4">
        <v>0</v>
      </c>
      <c r="W12" s="4">
        <v>0</v>
      </c>
      <c r="X12" s="4" t="s">
        <v>85</v>
      </c>
      <c r="Y12" s="4" t="s">
        <v>35</v>
      </c>
    </row>
    <row r="13" s="4" customFormat="1" spans="1:25">
      <c r="A13" s="4" t="s">
        <v>86</v>
      </c>
      <c r="B13" s="4" t="s">
        <v>26</v>
      </c>
      <c r="C13" s="4" t="s">
        <v>27</v>
      </c>
      <c r="D13" s="4" t="s">
        <v>77</v>
      </c>
      <c r="E13" s="4" t="s">
        <v>78</v>
      </c>
      <c r="F13" s="7">
        <v>44650</v>
      </c>
      <c r="G13" s="7">
        <v>44651</v>
      </c>
      <c r="H13" s="4">
        <v>1</v>
      </c>
      <c r="I13" s="4">
        <v>1</v>
      </c>
      <c r="J13" s="4">
        <v>1</v>
      </c>
      <c r="K13" s="4" t="s">
        <v>30</v>
      </c>
      <c r="L13" s="4">
        <v>72</v>
      </c>
      <c r="M13" s="4">
        <v>72</v>
      </c>
      <c r="N13" s="4" t="s">
        <v>87</v>
      </c>
      <c r="O13" s="4" t="s">
        <v>32</v>
      </c>
      <c r="P13" s="4" t="s">
        <v>33</v>
      </c>
      <c r="Q13" s="4">
        <v>0</v>
      </c>
      <c r="R13" s="10">
        <v>44645</v>
      </c>
      <c r="S13" s="7">
        <v>44654</v>
      </c>
      <c r="T13" s="4" t="s">
        <v>34</v>
      </c>
      <c r="U13" s="4">
        <v>72</v>
      </c>
      <c r="V13" s="4">
        <v>0</v>
      </c>
      <c r="W13" s="4">
        <v>0</v>
      </c>
      <c r="X13" s="4" t="s">
        <v>88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7">
        <v>44649</v>
      </c>
      <c r="G14" s="7">
        <v>44651</v>
      </c>
      <c r="H14" s="4">
        <v>1</v>
      </c>
      <c r="I14" s="4">
        <v>2</v>
      </c>
      <c r="J14" s="4">
        <v>2</v>
      </c>
      <c r="K14" s="4" t="s">
        <v>30</v>
      </c>
      <c r="L14" s="4">
        <v>212</v>
      </c>
      <c r="M14" s="4">
        <v>212</v>
      </c>
      <c r="N14" s="4" t="s">
        <v>93</v>
      </c>
      <c r="O14" s="4" t="s">
        <v>32</v>
      </c>
      <c r="P14" s="4" t="s">
        <v>33</v>
      </c>
      <c r="Q14" s="4">
        <v>0</v>
      </c>
      <c r="R14" s="10">
        <v>44647</v>
      </c>
      <c r="S14" s="7">
        <v>44654</v>
      </c>
      <c r="T14" s="4" t="s">
        <v>34</v>
      </c>
      <c r="U14" s="4">
        <v>212</v>
      </c>
      <c r="V14" s="4">
        <v>0</v>
      </c>
      <c r="W14" s="4">
        <v>0</v>
      </c>
      <c r="X14" s="4" t="s">
        <v>35</v>
      </c>
      <c r="Y14" s="4" t="s">
        <v>94</v>
      </c>
    </row>
    <row r="15" s="4" customFormat="1" spans="1:25">
      <c r="A15" s="4" t="s">
        <v>95</v>
      </c>
      <c r="B15" s="4" t="s">
        <v>26</v>
      </c>
      <c r="C15" s="4" t="s">
        <v>27</v>
      </c>
      <c r="D15" s="4" t="s">
        <v>96</v>
      </c>
      <c r="E15" s="4" t="s">
        <v>97</v>
      </c>
      <c r="F15" s="7">
        <v>44650</v>
      </c>
      <c r="G15" s="7">
        <v>44651</v>
      </c>
      <c r="H15" s="4">
        <v>1</v>
      </c>
      <c r="I15" s="4">
        <v>1</v>
      </c>
      <c r="J15" s="4">
        <v>1</v>
      </c>
      <c r="K15" s="4" t="s">
        <v>30</v>
      </c>
      <c r="L15" s="4">
        <v>129</v>
      </c>
      <c r="M15" s="4">
        <v>129</v>
      </c>
      <c r="N15" s="4" t="s">
        <v>98</v>
      </c>
      <c r="O15" s="4" t="s">
        <v>32</v>
      </c>
      <c r="P15" s="4" t="s">
        <v>33</v>
      </c>
      <c r="Q15" s="4">
        <v>0</v>
      </c>
      <c r="R15" s="10">
        <v>44647</v>
      </c>
      <c r="S15" s="7">
        <v>44654</v>
      </c>
      <c r="T15" s="4" t="s">
        <v>34</v>
      </c>
      <c r="U15" s="4">
        <v>129</v>
      </c>
      <c r="V15" s="4">
        <v>0</v>
      </c>
      <c r="W15" s="4">
        <v>0</v>
      </c>
      <c r="X15" s="4" t="s">
        <v>99</v>
      </c>
      <c r="Y15" s="4" t="s">
        <v>35</v>
      </c>
    </row>
    <row r="16" s="4" customFormat="1" spans="1:25">
      <c r="A16" s="4" t="s">
        <v>100</v>
      </c>
      <c r="B16" s="4" t="s">
        <v>26</v>
      </c>
      <c r="C16" s="4" t="s">
        <v>27</v>
      </c>
      <c r="D16" s="4" t="s">
        <v>101</v>
      </c>
      <c r="E16" s="4" t="s">
        <v>102</v>
      </c>
      <c r="F16" s="7">
        <v>44650</v>
      </c>
      <c r="G16" s="7">
        <v>44651</v>
      </c>
      <c r="H16" s="4">
        <v>1</v>
      </c>
      <c r="I16" s="4">
        <v>1</v>
      </c>
      <c r="J16" s="4">
        <v>1</v>
      </c>
      <c r="K16" s="4" t="s">
        <v>30</v>
      </c>
      <c r="L16" s="4">
        <v>55</v>
      </c>
      <c r="M16" s="4">
        <v>55</v>
      </c>
      <c r="N16" s="4" t="s">
        <v>103</v>
      </c>
      <c r="O16" s="4" t="s">
        <v>32</v>
      </c>
      <c r="P16" s="4" t="s">
        <v>33</v>
      </c>
      <c r="Q16" s="4">
        <v>0</v>
      </c>
      <c r="R16" s="10">
        <v>44647</v>
      </c>
      <c r="S16" s="7">
        <v>44654</v>
      </c>
      <c r="T16" s="4" t="s">
        <v>34</v>
      </c>
      <c r="U16" s="4">
        <v>55</v>
      </c>
      <c r="V16" s="4">
        <v>0</v>
      </c>
      <c r="W16" s="4">
        <v>0</v>
      </c>
      <c r="X16" s="4" t="s">
        <v>35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55</v>
      </c>
      <c r="F17" s="7">
        <v>44649</v>
      </c>
      <c r="G17" s="7">
        <v>44651</v>
      </c>
      <c r="H17" s="4">
        <v>1</v>
      </c>
      <c r="I17" s="4">
        <v>2</v>
      </c>
      <c r="J17" s="4">
        <v>2</v>
      </c>
      <c r="K17" s="4" t="s">
        <v>30</v>
      </c>
      <c r="L17" s="4">
        <v>320</v>
      </c>
      <c r="M17" s="4">
        <v>320</v>
      </c>
      <c r="N17" s="4" t="s">
        <v>107</v>
      </c>
      <c r="O17" s="4" t="s">
        <v>32</v>
      </c>
      <c r="P17" s="4" t="s">
        <v>33</v>
      </c>
      <c r="Q17" s="4">
        <v>0</v>
      </c>
      <c r="R17" s="10">
        <v>44649</v>
      </c>
      <c r="S17" s="7">
        <v>44654</v>
      </c>
      <c r="T17" s="4" t="s">
        <v>34</v>
      </c>
      <c r="U17" s="4">
        <v>320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108</v>
      </c>
      <c r="B18" s="4" t="s">
        <v>26</v>
      </c>
      <c r="C18" s="4" t="s">
        <v>27</v>
      </c>
      <c r="D18" s="4" t="s">
        <v>109</v>
      </c>
      <c r="E18" s="4" t="s">
        <v>110</v>
      </c>
      <c r="F18" s="7">
        <v>44650</v>
      </c>
      <c r="G18" s="7">
        <v>44651</v>
      </c>
      <c r="H18" s="4">
        <v>1</v>
      </c>
      <c r="I18" s="4">
        <v>1</v>
      </c>
      <c r="J18" s="4">
        <v>1</v>
      </c>
      <c r="K18" s="4" t="s">
        <v>30</v>
      </c>
      <c r="L18" s="4">
        <v>124</v>
      </c>
      <c r="M18" s="4">
        <v>124</v>
      </c>
      <c r="N18" s="4" t="s">
        <v>111</v>
      </c>
      <c r="O18" s="4" t="s">
        <v>32</v>
      </c>
      <c r="P18" s="4" t="s">
        <v>33</v>
      </c>
      <c r="Q18" s="4">
        <v>0</v>
      </c>
      <c r="R18" s="10">
        <v>44649</v>
      </c>
      <c r="S18" s="7">
        <v>44654</v>
      </c>
      <c r="T18" s="4" t="s">
        <v>34</v>
      </c>
      <c r="U18" s="4">
        <v>124</v>
      </c>
      <c r="V18" s="4">
        <v>0</v>
      </c>
      <c r="W18" s="4">
        <v>0</v>
      </c>
      <c r="X18" s="4" t="s">
        <v>112</v>
      </c>
      <c r="Y18" s="4" t="s">
        <v>113</v>
      </c>
    </row>
    <row r="19" s="4" customFormat="1" spans="1:25">
      <c r="A19" s="4" t="s">
        <v>114</v>
      </c>
      <c r="B19" s="4" t="s">
        <v>26</v>
      </c>
      <c r="C19" s="4" t="s">
        <v>27</v>
      </c>
      <c r="D19" s="4" t="s">
        <v>115</v>
      </c>
      <c r="E19" s="4" t="s">
        <v>116</v>
      </c>
      <c r="F19" s="7">
        <v>44649</v>
      </c>
      <c r="G19" s="7">
        <v>44651</v>
      </c>
      <c r="H19" s="4">
        <v>2</v>
      </c>
      <c r="I19" s="4">
        <v>2</v>
      </c>
      <c r="J19" s="4">
        <v>4</v>
      </c>
      <c r="K19" s="4" t="s">
        <v>30</v>
      </c>
      <c r="L19" s="4">
        <v>136</v>
      </c>
      <c r="M19" s="4">
        <v>136</v>
      </c>
      <c r="N19" s="4" t="s">
        <v>117</v>
      </c>
      <c r="O19" s="4" t="s">
        <v>32</v>
      </c>
      <c r="P19" s="4" t="s">
        <v>33</v>
      </c>
      <c r="Q19" s="4">
        <v>0</v>
      </c>
      <c r="R19" s="10">
        <v>44649</v>
      </c>
      <c r="S19" s="7">
        <v>44654</v>
      </c>
      <c r="T19" s="4" t="s">
        <v>34</v>
      </c>
      <c r="U19" s="4">
        <v>136</v>
      </c>
      <c r="V19" s="4">
        <v>0</v>
      </c>
      <c r="W19" s="4">
        <v>0</v>
      </c>
      <c r="X19" s="4" t="s">
        <v>118</v>
      </c>
      <c r="Y19" s="4" t="s">
        <v>35</v>
      </c>
    </row>
    <row r="20" s="4" customFormat="1" spans="1:25">
      <c r="A20" s="4" t="s">
        <v>119</v>
      </c>
      <c r="B20" s="4" t="s">
        <v>26</v>
      </c>
      <c r="C20" s="4" t="s">
        <v>27</v>
      </c>
      <c r="D20" s="4" t="s">
        <v>120</v>
      </c>
      <c r="E20" s="4" t="s">
        <v>121</v>
      </c>
      <c r="F20" s="7">
        <v>44650</v>
      </c>
      <c r="G20" s="7">
        <v>44651</v>
      </c>
      <c r="H20" s="4">
        <v>1</v>
      </c>
      <c r="I20" s="4">
        <v>1</v>
      </c>
      <c r="J20" s="4">
        <v>1</v>
      </c>
      <c r="K20" s="4" t="s">
        <v>30</v>
      </c>
      <c r="L20" s="4">
        <v>34</v>
      </c>
      <c r="M20" s="4">
        <v>34</v>
      </c>
      <c r="N20" s="4" t="s">
        <v>122</v>
      </c>
      <c r="O20" s="4" t="s">
        <v>32</v>
      </c>
      <c r="P20" s="4" t="s">
        <v>33</v>
      </c>
      <c r="Q20" s="4">
        <v>0</v>
      </c>
      <c r="R20" s="10">
        <v>44649</v>
      </c>
      <c r="S20" s="7">
        <v>44654</v>
      </c>
      <c r="T20" s="4" t="s">
        <v>34</v>
      </c>
      <c r="U20" s="4">
        <v>34</v>
      </c>
      <c r="V20" s="4">
        <v>0</v>
      </c>
      <c r="W20" s="4">
        <v>0</v>
      </c>
      <c r="X20" s="4" t="s">
        <v>123</v>
      </c>
      <c r="Y20" s="4" t="s">
        <v>35</v>
      </c>
    </row>
    <row r="21" s="4" customFormat="1" spans="1:25">
      <c r="A21" s="4" t="s">
        <v>124</v>
      </c>
      <c r="B21" s="4" t="s">
        <v>26</v>
      </c>
      <c r="C21" s="4" t="s">
        <v>27</v>
      </c>
      <c r="D21" s="4" t="s">
        <v>125</v>
      </c>
      <c r="E21" s="4" t="s">
        <v>126</v>
      </c>
      <c r="F21" s="7">
        <v>44650</v>
      </c>
      <c r="G21" s="7">
        <v>44651</v>
      </c>
      <c r="H21" s="4">
        <v>1</v>
      </c>
      <c r="I21" s="4">
        <v>1</v>
      </c>
      <c r="J21" s="4">
        <v>1</v>
      </c>
      <c r="K21" s="4" t="s">
        <v>30</v>
      </c>
      <c r="L21" s="4">
        <v>74</v>
      </c>
      <c r="M21" s="4">
        <v>74</v>
      </c>
      <c r="N21" s="4" t="s">
        <v>127</v>
      </c>
      <c r="O21" s="4" t="s">
        <v>32</v>
      </c>
      <c r="P21" s="4" t="s">
        <v>33</v>
      </c>
      <c r="Q21" s="4">
        <v>0</v>
      </c>
      <c r="R21" s="10">
        <v>44649</v>
      </c>
      <c r="S21" s="7">
        <v>44654</v>
      </c>
      <c r="T21" s="4" t="s">
        <v>34</v>
      </c>
      <c r="U21" s="4">
        <v>74</v>
      </c>
      <c r="V21" s="4">
        <v>0</v>
      </c>
      <c r="W21" s="4">
        <v>0</v>
      </c>
      <c r="X21" s="4" t="s">
        <v>128</v>
      </c>
      <c r="Y21" s="4" t="s">
        <v>129</v>
      </c>
    </row>
    <row r="22" s="4" customFormat="1" spans="1:25">
      <c r="A22" s="4" t="s">
        <v>130</v>
      </c>
      <c r="B22" s="4" t="s">
        <v>26</v>
      </c>
      <c r="C22" s="4" t="s">
        <v>27</v>
      </c>
      <c r="D22" s="4" t="s">
        <v>131</v>
      </c>
      <c r="E22" s="4" t="s">
        <v>132</v>
      </c>
      <c r="F22" s="7">
        <v>44650</v>
      </c>
      <c r="G22" s="7">
        <v>44651</v>
      </c>
      <c r="H22" s="4">
        <v>1</v>
      </c>
      <c r="I22" s="4">
        <v>1</v>
      </c>
      <c r="J22" s="4">
        <v>1</v>
      </c>
      <c r="K22" s="4" t="s">
        <v>30</v>
      </c>
      <c r="L22" s="4">
        <v>59</v>
      </c>
      <c r="M22" s="4">
        <v>59</v>
      </c>
      <c r="N22" s="4" t="s">
        <v>133</v>
      </c>
      <c r="O22" s="4" t="s">
        <v>32</v>
      </c>
      <c r="P22" s="4" t="s">
        <v>33</v>
      </c>
      <c r="Q22" s="4">
        <v>0</v>
      </c>
      <c r="R22" s="10">
        <v>44649</v>
      </c>
      <c r="S22" s="7">
        <v>44654</v>
      </c>
      <c r="T22" s="4" t="s">
        <v>34</v>
      </c>
      <c r="U22" s="4">
        <v>59</v>
      </c>
      <c r="V22" s="4">
        <v>0</v>
      </c>
      <c r="W22" s="4">
        <v>0</v>
      </c>
      <c r="X22" s="4" t="s">
        <v>134</v>
      </c>
      <c r="Y22" s="4" t="s">
        <v>135</v>
      </c>
    </row>
    <row r="23" s="4" customFormat="1" spans="1:25">
      <c r="A23" s="4" t="s">
        <v>136</v>
      </c>
      <c r="B23" s="4" t="s">
        <v>26</v>
      </c>
      <c r="C23" s="4" t="s">
        <v>27</v>
      </c>
      <c r="D23" s="4" t="s">
        <v>137</v>
      </c>
      <c r="E23" s="4" t="s">
        <v>138</v>
      </c>
      <c r="F23" s="7">
        <v>44650</v>
      </c>
      <c r="G23" s="7">
        <v>44651</v>
      </c>
      <c r="H23" s="4">
        <v>1</v>
      </c>
      <c r="I23" s="4">
        <v>1</v>
      </c>
      <c r="J23" s="4">
        <v>1</v>
      </c>
      <c r="K23" s="4" t="s">
        <v>30</v>
      </c>
      <c r="L23" s="4">
        <v>68</v>
      </c>
      <c r="M23" s="4">
        <v>68</v>
      </c>
      <c r="N23" s="4" t="s">
        <v>139</v>
      </c>
      <c r="O23" s="4" t="s">
        <v>32</v>
      </c>
      <c r="P23" s="4" t="s">
        <v>33</v>
      </c>
      <c r="Q23" s="4">
        <v>0</v>
      </c>
      <c r="R23" s="10">
        <v>44650</v>
      </c>
      <c r="S23" s="7">
        <v>44654</v>
      </c>
      <c r="T23" s="4" t="s">
        <v>34</v>
      </c>
      <c r="U23" s="4">
        <v>68</v>
      </c>
      <c r="V23" s="4">
        <v>0</v>
      </c>
      <c r="W23" s="4">
        <v>0</v>
      </c>
      <c r="X23" s="4" t="s">
        <v>140</v>
      </c>
      <c r="Y23" s="4" t="s">
        <v>35</v>
      </c>
    </row>
    <row r="24" s="4" customFormat="1" spans="1:25">
      <c r="A24" s="4" t="s">
        <v>141</v>
      </c>
      <c r="B24" s="4" t="s">
        <v>26</v>
      </c>
      <c r="C24" s="4" t="s">
        <v>27</v>
      </c>
      <c r="D24" s="4" t="s">
        <v>142</v>
      </c>
      <c r="E24" s="4" t="s">
        <v>143</v>
      </c>
      <c r="F24" s="7">
        <v>44650</v>
      </c>
      <c r="G24" s="7">
        <v>44651</v>
      </c>
      <c r="H24" s="4">
        <v>1</v>
      </c>
      <c r="I24" s="4">
        <v>1</v>
      </c>
      <c r="J24" s="4">
        <v>1</v>
      </c>
      <c r="K24" s="4" t="s">
        <v>30</v>
      </c>
      <c r="L24" s="4">
        <v>99</v>
      </c>
      <c r="M24" s="4">
        <v>99</v>
      </c>
      <c r="N24" s="4" t="s">
        <v>144</v>
      </c>
      <c r="O24" s="4" t="s">
        <v>32</v>
      </c>
      <c r="P24" s="4" t="s">
        <v>33</v>
      </c>
      <c r="Q24" s="4">
        <v>0</v>
      </c>
      <c r="R24" s="10">
        <v>44650</v>
      </c>
      <c r="S24" s="7">
        <v>44654</v>
      </c>
      <c r="T24" s="4" t="s">
        <v>34</v>
      </c>
      <c r="U24" s="4">
        <v>99</v>
      </c>
      <c r="V24" s="4">
        <v>0</v>
      </c>
      <c r="W24" s="4">
        <v>0</v>
      </c>
      <c r="X24" s="4" t="s">
        <v>145</v>
      </c>
      <c r="Y24" s="4" t="s">
        <v>146</v>
      </c>
    </row>
    <row r="25" s="4" customFormat="1" spans="1:25">
      <c r="A25" s="4" t="s">
        <v>147</v>
      </c>
      <c r="B25" s="4" t="s">
        <v>26</v>
      </c>
      <c r="C25" s="4" t="s">
        <v>27</v>
      </c>
      <c r="D25" s="4" t="s">
        <v>148</v>
      </c>
      <c r="E25" s="4" t="s">
        <v>149</v>
      </c>
      <c r="F25" s="7">
        <v>44650</v>
      </c>
      <c r="G25" s="7">
        <v>44651</v>
      </c>
      <c r="H25" s="4">
        <v>1</v>
      </c>
      <c r="I25" s="4">
        <v>1</v>
      </c>
      <c r="J25" s="4">
        <v>1</v>
      </c>
      <c r="K25" s="4" t="s">
        <v>30</v>
      </c>
      <c r="L25" s="4">
        <v>84</v>
      </c>
      <c r="M25" s="4">
        <v>84</v>
      </c>
      <c r="N25" s="4" t="s">
        <v>150</v>
      </c>
      <c r="O25" s="4" t="s">
        <v>32</v>
      </c>
      <c r="P25" s="4" t="s">
        <v>33</v>
      </c>
      <c r="Q25" s="4">
        <v>0</v>
      </c>
      <c r="R25" s="10">
        <v>44650</v>
      </c>
      <c r="S25" s="7">
        <v>44654</v>
      </c>
      <c r="T25" s="4" t="s">
        <v>34</v>
      </c>
      <c r="U25" s="4">
        <v>84</v>
      </c>
      <c r="V25" s="4">
        <v>0</v>
      </c>
      <c r="W25" s="4">
        <v>0</v>
      </c>
      <c r="X25" s="4" t="s">
        <v>151</v>
      </c>
      <c r="Y25" s="4" t="s">
        <v>152</v>
      </c>
    </row>
    <row r="26" s="4" customFormat="1" spans="1:25">
      <c r="A26" s="4" t="s">
        <v>153</v>
      </c>
      <c r="B26" s="4" t="s">
        <v>26</v>
      </c>
      <c r="C26" s="4" t="s">
        <v>27</v>
      </c>
      <c r="D26" s="4" t="s">
        <v>154</v>
      </c>
      <c r="E26" s="4" t="s">
        <v>155</v>
      </c>
      <c r="F26" s="7">
        <v>44650</v>
      </c>
      <c r="G26" s="7">
        <v>44651</v>
      </c>
      <c r="H26" s="4">
        <v>2</v>
      </c>
      <c r="I26" s="4">
        <v>1</v>
      </c>
      <c r="J26" s="4">
        <v>2</v>
      </c>
      <c r="K26" s="4" t="s">
        <v>30</v>
      </c>
      <c r="L26" s="4">
        <v>58</v>
      </c>
      <c r="M26" s="4">
        <v>58</v>
      </c>
      <c r="N26" s="4" t="s">
        <v>156</v>
      </c>
      <c r="O26" s="4" t="s">
        <v>32</v>
      </c>
      <c r="P26" s="4" t="s">
        <v>33</v>
      </c>
      <c r="Q26" s="4">
        <v>0</v>
      </c>
      <c r="R26" s="10">
        <v>44650</v>
      </c>
      <c r="S26" s="7">
        <v>44654</v>
      </c>
      <c r="T26" s="4" t="s">
        <v>34</v>
      </c>
      <c r="U26" s="4">
        <v>58</v>
      </c>
      <c r="V26" s="4">
        <v>0</v>
      </c>
      <c r="W26" s="4">
        <v>0</v>
      </c>
      <c r="X26" s="4" t="s">
        <v>157</v>
      </c>
      <c r="Y26" s="4" t="s">
        <v>35</v>
      </c>
    </row>
    <row r="27" s="4" customFormat="1" spans="1:25">
      <c r="A27" s="4" t="s">
        <v>158</v>
      </c>
      <c r="B27" s="4" t="s">
        <v>26</v>
      </c>
      <c r="C27" s="4" t="s">
        <v>27</v>
      </c>
      <c r="D27" s="4" t="s">
        <v>159</v>
      </c>
      <c r="E27" s="4" t="s">
        <v>160</v>
      </c>
      <c r="F27" s="7">
        <v>44650</v>
      </c>
      <c r="G27" s="7">
        <v>44651</v>
      </c>
      <c r="H27" s="4">
        <v>1</v>
      </c>
      <c r="I27" s="4">
        <v>1</v>
      </c>
      <c r="J27" s="4">
        <v>1</v>
      </c>
      <c r="K27" s="4" t="s">
        <v>30</v>
      </c>
      <c r="L27" s="4">
        <v>40</v>
      </c>
      <c r="M27" s="4">
        <v>40</v>
      </c>
      <c r="N27" s="4" t="s">
        <v>161</v>
      </c>
      <c r="O27" s="4" t="s">
        <v>32</v>
      </c>
      <c r="P27" s="4" t="s">
        <v>33</v>
      </c>
      <c r="Q27" s="4">
        <v>0</v>
      </c>
      <c r="R27" s="10">
        <v>44650</v>
      </c>
      <c r="S27" s="7">
        <v>44654</v>
      </c>
      <c r="T27" s="4" t="s">
        <v>34</v>
      </c>
      <c r="U27" s="4">
        <v>40</v>
      </c>
      <c r="V27" s="4">
        <v>0</v>
      </c>
      <c r="W27" s="4">
        <v>0</v>
      </c>
      <c r="X27" s="4" t="s">
        <v>162</v>
      </c>
      <c r="Y27" s="4" t="s">
        <v>35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164</v>
      </c>
      <c r="E28" s="4" t="s">
        <v>165</v>
      </c>
      <c r="F28" s="7">
        <v>44650</v>
      </c>
      <c r="G28" s="7">
        <v>44651</v>
      </c>
      <c r="H28" s="4">
        <v>1</v>
      </c>
      <c r="I28" s="4">
        <v>1</v>
      </c>
      <c r="J28" s="4">
        <v>1</v>
      </c>
      <c r="K28" s="4" t="s">
        <v>30</v>
      </c>
      <c r="L28" s="4">
        <v>17</v>
      </c>
      <c r="M28" s="4">
        <v>17</v>
      </c>
      <c r="N28" s="4" t="s">
        <v>166</v>
      </c>
      <c r="O28" s="4" t="s">
        <v>32</v>
      </c>
      <c r="P28" s="4" t="s">
        <v>33</v>
      </c>
      <c r="Q28" s="4">
        <v>0</v>
      </c>
      <c r="R28" s="10">
        <v>44650</v>
      </c>
      <c r="S28" s="7">
        <v>44654</v>
      </c>
      <c r="T28" s="4" t="s">
        <v>34</v>
      </c>
      <c r="U28" s="4">
        <v>17</v>
      </c>
      <c r="V28" s="4">
        <v>0</v>
      </c>
      <c r="W28" s="4">
        <v>0</v>
      </c>
      <c r="X28" s="4" t="s">
        <v>167</v>
      </c>
      <c r="Y28" s="4" t="s">
        <v>35</v>
      </c>
    </row>
    <row r="29" s="4" customFormat="1" spans="1:25">
      <c r="A29" s="4" t="s">
        <v>168</v>
      </c>
      <c r="B29" s="4" t="s">
        <v>26</v>
      </c>
      <c r="C29" s="4" t="s">
        <v>27</v>
      </c>
      <c r="D29" s="4" t="s">
        <v>169</v>
      </c>
      <c r="E29" s="4" t="s">
        <v>39</v>
      </c>
      <c r="F29" s="7">
        <v>44650</v>
      </c>
      <c r="G29" s="7">
        <v>44651</v>
      </c>
      <c r="H29" s="4">
        <v>1</v>
      </c>
      <c r="I29" s="4">
        <v>1</v>
      </c>
      <c r="J29" s="4">
        <v>1</v>
      </c>
      <c r="K29" s="4" t="s">
        <v>30</v>
      </c>
      <c r="L29" s="4">
        <v>139</v>
      </c>
      <c r="M29" s="4">
        <v>139</v>
      </c>
      <c r="N29" s="4" t="s">
        <v>170</v>
      </c>
      <c r="O29" s="4" t="s">
        <v>32</v>
      </c>
      <c r="P29" s="4" t="s">
        <v>33</v>
      </c>
      <c r="Q29" s="4">
        <v>0</v>
      </c>
      <c r="R29" s="10">
        <v>44650</v>
      </c>
      <c r="S29" s="7">
        <v>44654</v>
      </c>
      <c r="T29" s="4" t="s">
        <v>34</v>
      </c>
      <c r="U29" s="4">
        <v>139</v>
      </c>
      <c r="V29" s="4">
        <v>0</v>
      </c>
      <c r="W29" s="4">
        <v>0</v>
      </c>
      <c r="X29" s="4" t="s">
        <v>171</v>
      </c>
      <c r="Y29" s="4" t="s">
        <v>35</v>
      </c>
    </row>
    <row r="30" s="4" customFormat="1" spans="1:25">
      <c r="A30" s="4" t="s">
        <v>172</v>
      </c>
      <c r="B30" s="4" t="s">
        <v>26</v>
      </c>
      <c r="C30" s="4" t="s">
        <v>27</v>
      </c>
      <c r="D30" s="4" t="s">
        <v>173</v>
      </c>
      <c r="E30" s="4" t="s">
        <v>174</v>
      </c>
      <c r="F30" s="7">
        <v>44651</v>
      </c>
      <c r="G30" s="7">
        <v>44652</v>
      </c>
      <c r="H30" s="4">
        <v>2</v>
      </c>
      <c r="I30" s="4">
        <v>1</v>
      </c>
      <c r="J30" s="4">
        <v>2</v>
      </c>
      <c r="K30" s="4" t="s">
        <v>30</v>
      </c>
      <c r="L30" s="4">
        <v>150</v>
      </c>
      <c r="M30" s="4">
        <v>150</v>
      </c>
      <c r="N30" s="4" t="s">
        <v>175</v>
      </c>
      <c r="O30" s="4" t="s">
        <v>176</v>
      </c>
      <c r="P30" s="4" t="s">
        <v>33</v>
      </c>
      <c r="Q30" s="4">
        <v>0</v>
      </c>
      <c r="R30" s="10">
        <v>44640</v>
      </c>
      <c r="S30" s="7">
        <v>44655</v>
      </c>
      <c r="T30" s="4" t="s">
        <v>34</v>
      </c>
      <c r="U30" s="4">
        <v>150</v>
      </c>
      <c r="V30" s="4">
        <v>0</v>
      </c>
      <c r="W30" s="4">
        <v>0</v>
      </c>
      <c r="X30" s="4" t="s">
        <v>177</v>
      </c>
      <c r="Y30" s="4" t="s">
        <v>178</v>
      </c>
    </row>
    <row r="31" s="4" customFormat="1" spans="1:25">
      <c r="A31" s="4" t="s">
        <v>179</v>
      </c>
      <c r="B31" s="4" t="s">
        <v>26</v>
      </c>
      <c r="C31" s="4" t="s">
        <v>27</v>
      </c>
      <c r="D31" s="4" t="s">
        <v>180</v>
      </c>
      <c r="E31" s="4" t="s">
        <v>181</v>
      </c>
      <c r="F31" s="7">
        <v>44651</v>
      </c>
      <c r="G31" s="7">
        <v>44652</v>
      </c>
      <c r="H31" s="4">
        <v>1</v>
      </c>
      <c r="I31" s="4">
        <v>1</v>
      </c>
      <c r="J31" s="4">
        <v>1</v>
      </c>
      <c r="K31" s="4" t="s">
        <v>30</v>
      </c>
      <c r="L31" s="4">
        <v>51</v>
      </c>
      <c r="M31" s="4">
        <v>51</v>
      </c>
      <c r="N31" s="4" t="s">
        <v>182</v>
      </c>
      <c r="O31" s="4" t="s">
        <v>176</v>
      </c>
      <c r="P31" s="4" t="s">
        <v>33</v>
      </c>
      <c r="Q31" s="4">
        <v>0</v>
      </c>
      <c r="R31" s="10">
        <v>44642</v>
      </c>
      <c r="S31" s="7">
        <v>44655</v>
      </c>
      <c r="T31" s="4" t="s">
        <v>34</v>
      </c>
      <c r="U31" s="4">
        <v>51</v>
      </c>
      <c r="V31" s="4">
        <v>0</v>
      </c>
      <c r="W31" s="4">
        <v>0</v>
      </c>
      <c r="X31" s="4" t="s">
        <v>183</v>
      </c>
      <c r="Y31" s="4" t="s">
        <v>184</v>
      </c>
    </row>
    <row r="32" s="4" customFormat="1" spans="1:25">
      <c r="A32" s="4" t="s">
        <v>185</v>
      </c>
      <c r="B32" s="4" t="s">
        <v>26</v>
      </c>
      <c r="C32" s="4" t="s">
        <v>27</v>
      </c>
      <c r="D32" s="4" t="s">
        <v>125</v>
      </c>
      <c r="E32" s="4" t="s">
        <v>126</v>
      </c>
      <c r="F32" s="7">
        <v>44650</v>
      </c>
      <c r="G32" s="7">
        <v>44652</v>
      </c>
      <c r="H32" s="4">
        <v>1</v>
      </c>
      <c r="I32" s="4">
        <v>2</v>
      </c>
      <c r="J32" s="4">
        <v>2</v>
      </c>
      <c r="K32" s="4" t="s">
        <v>30</v>
      </c>
      <c r="L32" s="4">
        <v>146</v>
      </c>
      <c r="M32" s="4">
        <v>146</v>
      </c>
      <c r="N32" s="4" t="s">
        <v>186</v>
      </c>
      <c r="O32" s="4" t="s">
        <v>176</v>
      </c>
      <c r="P32" s="4" t="s">
        <v>33</v>
      </c>
      <c r="Q32" s="4">
        <v>0</v>
      </c>
      <c r="R32" s="10">
        <v>44649</v>
      </c>
      <c r="S32" s="7">
        <v>44655</v>
      </c>
      <c r="T32" s="4" t="s">
        <v>34</v>
      </c>
      <c r="U32" s="4">
        <v>146</v>
      </c>
      <c r="V32" s="4">
        <v>0</v>
      </c>
      <c r="W32" s="4">
        <v>0</v>
      </c>
      <c r="X32" s="4" t="s">
        <v>187</v>
      </c>
      <c r="Y32" s="4" t="s">
        <v>35</v>
      </c>
    </row>
    <row r="33" s="4" customFormat="1" spans="1:25">
      <c r="A33" s="4" t="s">
        <v>188</v>
      </c>
      <c r="B33" s="4" t="s">
        <v>26</v>
      </c>
      <c r="C33" s="4" t="s">
        <v>27</v>
      </c>
      <c r="D33" s="4" t="s">
        <v>125</v>
      </c>
      <c r="E33" s="4" t="s">
        <v>189</v>
      </c>
      <c r="F33" s="7">
        <v>44650</v>
      </c>
      <c r="G33" s="7">
        <v>44652</v>
      </c>
      <c r="H33" s="4">
        <v>1</v>
      </c>
      <c r="I33" s="4">
        <v>2</v>
      </c>
      <c r="J33" s="4">
        <v>2</v>
      </c>
      <c r="K33" s="4" t="s">
        <v>30</v>
      </c>
      <c r="L33" s="4">
        <v>198</v>
      </c>
      <c r="M33" s="4">
        <v>198</v>
      </c>
      <c r="N33" s="4" t="s">
        <v>190</v>
      </c>
      <c r="O33" s="4" t="s">
        <v>176</v>
      </c>
      <c r="P33" s="4" t="s">
        <v>33</v>
      </c>
      <c r="Q33" s="4">
        <v>0</v>
      </c>
      <c r="R33" s="10">
        <v>44649</v>
      </c>
      <c r="S33" s="7">
        <v>44655</v>
      </c>
      <c r="T33" s="4" t="s">
        <v>34</v>
      </c>
      <c r="U33" s="4">
        <v>198</v>
      </c>
      <c r="V33" s="4">
        <v>0</v>
      </c>
      <c r="W33" s="4">
        <v>0</v>
      </c>
      <c r="X33" s="4" t="s">
        <v>191</v>
      </c>
      <c r="Y33" s="4" t="s">
        <v>35</v>
      </c>
    </row>
    <row r="34" s="4" customFormat="1" spans="1:25">
      <c r="A34" s="4" t="s">
        <v>192</v>
      </c>
      <c r="B34" s="4" t="s">
        <v>26</v>
      </c>
      <c r="C34" s="4" t="s">
        <v>27</v>
      </c>
      <c r="D34" s="4" t="s">
        <v>193</v>
      </c>
      <c r="E34" s="4" t="s">
        <v>110</v>
      </c>
      <c r="F34" s="7">
        <v>44651</v>
      </c>
      <c r="G34" s="7">
        <v>44652</v>
      </c>
      <c r="H34" s="4">
        <v>1</v>
      </c>
      <c r="I34" s="4">
        <v>1</v>
      </c>
      <c r="J34" s="4">
        <v>1</v>
      </c>
      <c r="K34" s="4" t="s">
        <v>30</v>
      </c>
      <c r="L34" s="4">
        <v>70</v>
      </c>
      <c r="M34" s="4">
        <v>70</v>
      </c>
      <c r="N34" s="4" t="s">
        <v>194</v>
      </c>
      <c r="O34" s="4" t="s">
        <v>176</v>
      </c>
      <c r="P34" s="4" t="s">
        <v>33</v>
      </c>
      <c r="Q34" s="4">
        <v>0</v>
      </c>
      <c r="R34" s="10">
        <v>44650</v>
      </c>
      <c r="S34" s="7">
        <v>44655</v>
      </c>
      <c r="T34" s="4" t="s">
        <v>34</v>
      </c>
      <c r="U34" s="4">
        <v>70</v>
      </c>
      <c r="V34" s="4">
        <v>0</v>
      </c>
      <c r="W34" s="4">
        <v>0</v>
      </c>
      <c r="X34" s="4" t="s">
        <v>195</v>
      </c>
      <c r="Y34" s="4" t="s">
        <v>196</v>
      </c>
    </row>
    <row r="35" s="4" customFormat="1" spans="1:25">
      <c r="A35" s="4" t="s">
        <v>197</v>
      </c>
      <c r="B35" s="4" t="s">
        <v>26</v>
      </c>
      <c r="C35" s="4" t="s">
        <v>27</v>
      </c>
      <c r="D35" s="4" t="s">
        <v>198</v>
      </c>
      <c r="E35" s="4" t="s">
        <v>199</v>
      </c>
      <c r="F35" s="7">
        <v>44651</v>
      </c>
      <c r="G35" s="7">
        <v>44652</v>
      </c>
      <c r="H35" s="4">
        <v>1</v>
      </c>
      <c r="I35" s="4">
        <v>1</v>
      </c>
      <c r="J35" s="4">
        <v>1</v>
      </c>
      <c r="K35" s="4" t="s">
        <v>30</v>
      </c>
      <c r="L35" s="4">
        <v>25</v>
      </c>
      <c r="M35" s="4">
        <v>25</v>
      </c>
      <c r="N35" s="4" t="s">
        <v>200</v>
      </c>
      <c r="O35" s="4" t="s">
        <v>176</v>
      </c>
      <c r="P35" s="4" t="s">
        <v>33</v>
      </c>
      <c r="Q35" s="4">
        <v>0</v>
      </c>
      <c r="R35" s="10">
        <v>44650</v>
      </c>
      <c r="S35" s="7">
        <v>44655</v>
      </c>
      <c r="T35" s="4" t="s">
        <v>34</v>
      </c>
      <c r="U35" s="4">
        <v>25</v>
      </c>
      <c r="V35" s="4">
        <v>0</v>
      </c>
      <c r="W35" s="4">
        <v>0</v>
      </c>
      <c r="X35" s="4" t="s">
        <v>201</v>
      </c>
      <c r="Y35" s="4" t="s">
        <v>35</v>
      </c>
    </row>
    <row r="36" s="4" customFormat="1" spans="1:25">
      <c r="A36" s="4" t="s">
        <v>202</v>
      </c>
      <c r="B36" s="4" t="s">
        <v>26</v>
      </c>
      <c r="C36" s="4" t="s">
        <v>27</v>
      </c>
      <c r="D36" s="4" t="s">
        <v>203</v>
      </c>
      <c r="E36" s="4" t="s">
        <v>204</v>
      </c>
      <c r="F36" s="7">
        <v>44651</v>
      </c>
      <c r="G36" s="7">
        <v>44652</v>
      </c>
      <c r="H36" s="4">
        <v>1</v>
      </c>
      <c r="I36" s="4">
        <v>1</v>
      </c>
      <c r="J36" s="4">
        <v>1</v>
      </c>
      <c r="K36" s="4" t="s">
        <v>30</v>
      </c>
      <c r="L36" s="4">
        <v>32</v>
      </c>
      <c r="M36" s="4">
        <v>32</v>
      </c>
      <c r="N36" s="4" t="s">
        <v>205</v>
      </c>
      <c r="O36" s="4" t="s">
        <v>176</v>
      </c>
      <c r="P36" s="4" t="s">
        <v>33</v>
      </c>
      <c r="Q36" s="4">
        <v>0</v>
      </c>
      <c r="R36" s="10">
        <v>44650</v>
      </c>
      <c r="S36" s="7">
        <v>44655</v>
      </c>
      <c r="T36" s="4" t="s">
        <v>34</v>
      </c>
      <c r="U36" s="4">
        <v>32</v>
      </c>
      <c r="V36" s="4">
        <v>0</v>
      </c>
      <c r="W36" s="4">
        <v>0</v>
      </c>
      <c r="X36" s="4" t="s">
        <v>206</v>
      </c>
      <c r="Y36" s="4" t="s">
        <v>207</v>
      </c>
    </row>
    <row r="37" s="4" customFormat="1" spans="1:25">
      <c r="A37" s="4" t="s">
        <v>208</v>
      </c>
      <c r="B37" s="4" t="s">
        <v>26</v>
      </c>
      <c r="C37" s="4" t="s">
        <v>27</v>
      </c>
      <c r="D37" s="4" t="s">
        <v>209</v>
      </c>
      <c r="E37" s="4" t="s">
        <v>210</v>
      </c>
      <c r="F37" s="7">
        <v>44651</v>
      </c>
      <c r="G37" s="7">
        <v>44652</v>
      </c>
      <c r="H37" s="4">
        <v>1</v>
      </c>
      <c r="I37" s="4">
        <v>1</v>
      </c>
      <c r="J37" s="4">
        <v>1</v>
      </c>
      <c r="K37" s="4" t="s">
        <v>30</v>
      </c>
      <c r="L37" s="4">
        <v>57</v>
      </c>
      <c r="M37" s="4">
        <v>57</v>
      </c>
      <c r="N37" s="4" t="s">
        <v>211</v>
      </c>
      <c r="O37" s="4" t="s">
        <v>176</v>
      </c>
      <c r="P37" s="4" t="s">
        <v>33</v>
      </c>
      <c r="Q37" s="4">
        <v>0</v>
      </c>
      <c r="R37" s="10">
        <v>44650</v>
      </c>
      <c r="S37" s="7">
        <v>44655</v>
      </c>
      <c r="T37" s="4" t="s">
        <v>34</v>
      </c>
      <c r="U37" s="4">
        <v>57</v>
      </c>
      <c r="V37" s="4">
        <v>0</v>
      </c>
      <c r="W37" s="4">
        <v>0</v>
      </c>
      <c r="X37" s="4" t="s">
        <v>212</v>
      </c>
      <c r="Y37" s="4" t="s">
        <v>213</v>
      </c>
    </row>
    <row r="38" s="4" customFormat="1" spans="1:25">
      <c r="A38" s="4" t="s">
        <v>214</v>
      </c>
      <c r="B38" s="4" t="s">
        <v>26</v>
      </c>
      <c r="C38" s="4" t="s">
        <v>27</v>
      </c>
      <c r="D38" s="4" t="s">
        <v>215</v>
      </c>
      <c r="E38" s="4" t="s">
        <v>110</v>
      </c>
      <c r="F38" s="7">
        <v>44651</v>
      </c>
      <c r="G38" s="7">
        <v>44652</v>
      </c>
      <c r="H38" s="4">
        <v>1</v>
      </c>
      <c r="I38" s="4">
        <v>1</v>
      </c>
      <c r="J38" s="4">
        <v>1</v>
      </c>
      <c r="K38" s="4" t="s">
        <v>30</v>
      </c>
      <c r="L38" s="4">
        <v>226</v>
      </c>
      <c r="M38" s="4">
        <v>226</v>
      </c>
      <c r="N38" s="4" t="s">
        <v>216</v>
      </c>
      <c r="O38" s="4" t="s">
        <v>176</v>
      </c>
      <c r="P38" s="4" t="s">
        <v>33</v>
      </c>
      <c r="Q38" s="4">
        <v>0</v>
      </c>
      <c r="R38" s="10">
        <v>44650</v>
      </c>
      <c r="S38" s="7">
        <v>44655</v>
      </c>
      <c r="T38" s="4" t="s">
        <v>34</v>
      </c>
      <c r="U38" s="4">
        <v>226</v>
      </c>
      <c r="V38" s="4">
        <v>0</v>
      </c>
      <c r="W38" s="4">
        <v>0</v>
      </c>
      <c r="X38" s="4" t="s">
        <v>217</v>
      </c>
      <c r="Y38" s="4" t="s">
        <v>218</v>
      </c>
    </row>
    <row r="39" s="4" customFormat="1" spans="1:25">
      <c r="A39" s="4" t="s">
        <v>219</v>
      </c>
      <c r="B39" s="4" t="s">
        <v>26</v>
      </c>
      <c r="C39" s="4" t="s">
        <v>27</v>
      </c>
      <c r="D39" s="4" t="s">
        <v>220</v>
      </c>
      <c r="E39" s="4" t="s">
        <v>221</v>
      </c>
      <c r="F39" s="7">
        <v>44651</v>
      </c>
      <c r="G39" s="7">
        <v>44652</v>
      </c>
      <c r="H39" s="4">
        <v>1</v>
      </c>
      <c r="I39" s="4">
        <v>1</v>
      </c>
      <c r="J39" s="4">
        <v>1</v>
      </c>
      <c r="K39" s="4" t="s">
        <v>30</v>
      </c>
      <c r="L39" s="4">
        <v>127</v>
      </c>
      <c r="M39" s="4">
        <v>127</v>
      </c>
      <c r="N39" s="4" t="s">
        <v>222</v>
      </c>
      <c r="O39" s="4" t="s">
        <v>176</v>
      </c>
      <c r="P39" s="4" t="s">
        <v>33</v>
      </c>
      <c r="Q39" s="4">
        <v>0</v>
      </c>
      <c r="R39" s="10">
        <v>44651</v>
      </c>
      <c r="S39" s="7">
        <v>44655</v>
      </c>
      <c r="T39" s="4" t="s">
        <v>34</v>
      </c>
      <c r="U39" s="4">
        <v>127</v>
      </c>
      <c r="V39" s="4">
        <v>0</v>
      </c>
      <c r="W39" s="4">
        <v>0</v>
      </c>
      <c r="X39" s="4" t="s">
        <v>223</v>
      </c>
      <c r="Y39" s="4" t="s">
        <v>224</v>
      </c>
    </row>
    <row r="40" s="4" customFormat="1" spans="1:25">
      <c r="A40" s="4" t="s">
        <v>225</v>
      </c>
      <c r="B40" s="4" t="s">
        <v>26</v>
      </c>
      <c r="C40" s="4" t="s">
        <v>27</v>
      </c>
      <c r="D40" s="4" t="s">
        <v>226</v>
      </c>
      <c r="E40" s="4" t="s">
        <v>227</v>
      </c>
      <c r="F40" s="7">
        <v>44651</v>
      </c>
      <c r="G40" s="7">
        <v>44652</v>
      </c>
      <c r="H40" s="4">
        <v>1</v>
      </c>
      <c r="I40" s="4">
        <v>1</v>
      </c>
      <c r="J40" s="4">
        <v>1</v>
      </c>
      <c r="K40" s="4" t="s">
        <v>30</v>
      </c>
      <c r="L40" s="4">
        <v>114</v>
      </c>
      <c r="M40" s="4">
        <v>114</v>
      </c>
      <c r="N40" s="4" t="s">
        <v>228</v>
      </c>
      <c r="O40" s="4" t="s">
        <v>176</v>
      </c>
      <c r="P40" s="4" t="s">
        <v>33</v>
      </c>
      <c r="Q40" s="4">
        <v>0</v>
      </c>
      <c r="R40" s="10">
        <v>44651</v>
      </c>
      <c r="S40" s="7">
        <v>44655</v>
      </c>
      <c r="T40" s="4" t="s">
        <v>34</v>
      </c>
      <c r="U40" s="4">
        <v>114</v>
      </c>
      <c r="V40" s="4">
        <v>0</v>
      </c>
      <c r="W40" s="4">
        <v>0</v>
      </c>
      <c r="X40" s="4" t="s">
        <v>229</v>
      </c>
      <c r="Y40" s="4" t="s">
        <v>230</v>
      </c>
    </row>
    <row r="41" s="4" customFormat="1" spans="1:25">
      <c r="A41" s="4" t="s">
        <v>231</v>
      </c>
      <c r="B41" s="4" t="s">
        <v>26</v>
      </c>
      <c r="C41" s="4" t="s">
        <v>27</v>
      </c>
      <c r="D41" s="4" t="s">
        <v>232</v>
      </c>
      <c r="E41" s="4" t="s">
        <v>233</v>
      </c>
      <c r="F41" s="7">
        <v>44651</v>
      </c>
      <c r="G41" s="7">
        <v>44652</v>
      </c>
      <c r="H41" s="4">
        <v>1</v>
      </c>
      <c r="I41" s="4">
        <v>1</v>
      </c>
      <c r="J41" s="4">
        <v>1</v>
      </c>
      <c r="K41" s="4" t="s">
        <v>30</v>
      </c>
      <c r="L41" s="4">
        <v>18</v>
      </c>
      <c r="M41" s="4">
        <v>18</v>
      </c>
      <c r="N41" s="4" t="s">
        <v>234</v>
      </c>
      <c r="O41" s="4" t="s">
        <v>176</v>
      </c>
      <c r="P41" s="4" t="s">
        <v>33</v>
      </c>
      <c r="Q41" s="4">
        <v>0</v>
      </c>
      <c r="R41" s="10">
        <v>44651</v>
      </c>
      <c r="S41" s="7">
        <v>44655</v>
      </c>
      <c r="T41" s="4" t="s">
        <v>34</v>
      </c>
      <c r="U41" s="4">
        <v>18</v>
      </c>
      <c r="V41" s="4">
        <v>0</v>
      </c>
      <c r="W41" s="4">
        <v>0</v>
      </c>
      <c r="X41" s="4" t="s">
        <v>235</v>
      </c>
      <c r="Y41" s="4" t="s">
        <v>35</v>
      </c>
    </row>
    <row r="42" s="4" customFormat="1" spans="1:25">
      <c r="A42" s="4" t="s">
        <v>236</v>
      </c>
      <c r="B42" s="4" t="s">
        <v>26</v>
      </c>
      <c r="C42" s="4" t="s">
        <v>27</v>
      </c>
      <c r="D42" s="4" t="s">
        <v>237</v>
      </c>
      <c r="E42" s="4" t="s">
        <v>238</v>
      </c>
      <c r="F42" s="7">
        <v>44651</v>
      </c>
      <c r="G42" s="7">
        <v>44652</v>
      </c>
      <c r="H42" s="4">
        <v>1</v>
      </c>
      <c r="I42" s="4">
        <v>1</v>
      </c>
      <c r="J42" s="4">
        <v>1</v>
      </c>
      <c r="K42" s="4" t="s">
        <v>30</v>
      </c>
      <c r="L42" s="4">
        <v>51</v>
      </c>
      <c r="M42" s="4">
        <v>51</v>
      </c>
      <c r="N42" s="4" t="s">
        <v>239</v>
      </c>
      <c r="O42" s="4" t="s">
        <v>176</v>
      </c>
      <c r="P42" s="4" t="s">
        <v>33</v>
      </c>
      <c r="Q42" s="4">
        <v>0</v>
      </c>
      <c r="R42" s="10">
        <v>44651</v>
      </c>
      <c r="S42" s="7">
        <v>44655</v>
      </c>
      <c r="T42" s="4" t="s">
        <v>34</v>
      </c>
      <c r="U42" s="4">
        <v>51</v>
      </c>
      <c r="V42" s="4">
        <v>0</v>
      </c>
      <c r="W42" s="4">
        <v>0</v>
      </c>
      <c r="X42" s="4" t="s">
        <v>240</v>
      </c>
      <c r="Y42" s="4" t="s">
        <v>35</v>
      </c>
    </row>
    <row r="43" s="4" customFormat="1" spans="1:25">
      <c r="A43" s="4" t="s">
        <v>241</v>
      </c>
      <c r="B43" s="4" t="s">
        <v>26</v>
      </c>
      <c r="C43" s="4" t="s">
        <v>27</v>
      </c>
      <c r="D43" s="4" t="s">
        <v>242</v>
      </c>
      <c r="E43" s="4" t="s">
        <v>238</v>
      </c>
      <c r="F43" s="7">
        <v>44651</v>
      </c>
      <c r="G43" s="7">
        <v>44652</v>
      </c>
      <c r="H43" s="4">
        <v>1</v>
      </c>
      <c r="I43" s="4">
        <v>1</v>
      </c>
      <c r="J43" s="4">
        <v>1</v>
      </c>
      <c r="K43" s="4" t="s">
        <v>30</v>
      </c>
      <c r="L43" s="4">
        <v>17</v>
      </c>
      <c r="M43" s="4">
        <v>17</v>
      </c>
      <c r="N43" s="4" t="s">
        <v>243</v>
      </c>
      <c r="O43" s="4" t="s">
        <v>176</v>
      </c>
      <c r="P43" s="4" t="s">
        <v>33</v>
      </c>
      <c r="Q43" s="4">
        <v>0</v>
      </c>
      <c r="R43" s="10">
        <v>44651</v>
      </c>
      <c r="S43" s="7">
        <v>44655</v>
      </c>
      <c r="T43" s="4" t="s">
        <v>34</v>
      </c>
      <c r="U43" s="4">
        <v>17</v>
      </c>
      <c r="V43" s="4">
        <v>0</v>
      </c>
      <c r="W43" s="4">
        <v>0</v>
      </c>
      <c r="X43" s="4" t="s">
        <v>244</v>
      </c>
      <c r="Y43" s="4" t="s">
        <v>245</v>
      </c>
    </row>
    <row r="44" s="4" customFormat="1" spans="1:25">
      <c r="A44" s="4" t="s">
        <v>246</v>
      </c>
      <c r="B44" s="4" t="s">
        <v>26</v>
      </c>
      <c r="C44" s="4" t="s">
        <v>247</v>
      </c>
      <c r="D44" s="4" t="s">
        <v>248</v>
      </c>
      <c r="E44" s="4" t="s">
        <v>249</v>
      </c>
      <c r="F44" s="7">
        <v>44644</v>
      </c>
      <c r="G44" s="7">
        <v>44646</v>
      </c>
      <c r="H44" s="4">
        <v>1</v>
      </c>
      <c r="I44" s="4">
        <v>2</v>
      </c>
      <c r="J44" s="4">
        <v>2</v>
      </c>
      <c r="K44" s="4" t="s">
        <v>30</v>
      </c>
      <c r="L44" s="4">
        <v>4.8</v>
      </c>
      <c r="M44" s="4">
        <v>4.8</v>
      </c>
      <c r="N44" s="4" t="s">
        <v>250</v>
      </c>
      <c r="O44" s="4" t="s">
        <v>176</v>
      </c>
      <c r="P44" s="4" t="s">
        <v>33</v>
      </c>
      <c r="Q44" s="4">
        <v>0</v>
      </c>
      <c r="R44" s="10">
        <v>44621</v>
      </c>
      <c r="S44" s="7">
        <v>44655</v>
      </c>
      <c r="T44" s="4" t="s">
        <v>34</v>
      </c>
      <c r="U44" s="4">
        <v>4.8</v>
      </c>
      <c r="V44" s="4">
        <v>0</v>
      </c>
      <c r="W44" s="4">
        <v>0</v>
      </c>
      <c r="X44" s="4" t="s">
        <v>251</v>
      </c>
      <c r="Y44" s="4" t="s">
        <v>252</v>
      </c>
    </row>
    <row r="45" s="4" customFormat="1" spans="1:25">
      <c r="A45" s="4" t="s">
        <v>253</v>
      </c>
      <c r="B45" s="4" t="s">
        <v>26</v>
      </c>
      <c r="C45" s="4" t="s">
        <v>254</v>
      </c>
      <c r="D45" s="4" t="s">
        <v>255</v>
      </c>
      <c r="E45" s="4" t="s">
        <v>256</v>
      </c>
      <c r="F45" s="7">
        <v>44590</v>
      </c>
      <c r="G45" s="7">
        <v>44591</v>
      </c>
      <c r="H45" s="4">
        <v>1</v>
      </c>
      <c r="I45" s="4">
        <v>1</v>
      </c>
      <c r="J45" s="4">
        <v>1</v>
      </c>
      <c r="K45" s="4" t="s">
        <v>30</v>
      </c>
      <c r="L45" s="4">
        <v>57</v>
      </c>
      <c r="M45" s="4">
        <v>57</v>
      </c>
      <c r="N45" s="4" t="s">
        <v>257</v>
      </c>
      <c r="O45" s="4" t="s">
        <v>176</v>
      </c>
      <c r="P45" s="4" t="s">
        <v>33</v>
      </c>
      <c r="Q45" s="4">
        <v>0</v>
      </c>
      <c r="R45" s="10">
        <v>44574.940787037</v>
      </c>
      <c r="S45" s="7">
        <v>44655</v>
      </c>
      <c r="T45" s="4" t="s">
        <v>34</v>
      </c>
      <c r="U45" s="4">
        <v>57</v>
      </c>
      <c r="V45" s="4">
        <v>0</v>
      </c>
      <c r="W45" s="4">
        <v>0</v>
      </c>
      <c r="X45" s="4" t="s">
        <v>258</v>
      </c>
      <c r="Y45" s="4" t="s">
        <v>259</v>
      </c>
    </row>
    <row r="46" s="4" customFormat="1" spans="1:25">
      <c r="A46" s="4" t="s">
        <v>260</v>
      </c>
      <c r="B46" s="4" t="s">
        <v>26</v>
      </c>
      <c r="C46" s="4" t="s">
        <v>254</v>
      </c>
      <c r="D46" s="4" t="s">
        <v>261</v>
      </c>
      <c r="E46" s="4" t="s">
        <v>262</v>
      </c>
      <c r="F46" s="7">
        <v>44536</v>
      </c>
      <c r="G46" s="7">
        <v>44538</v>
      </c>
      <c r="H46" s="4">
        <v>1</v>
      </c>
      <c r="I46" s="4">
        <v>2</v>
      </c>
      <c r="J46" s="4">
        <v>2</v>
      </c>
      <c r="K46" s="4" t="s">
        <v>30</v>
      </c>
      <c r="L46" s="4">
        <v>234</v>
      </c>
      <c r="M46" s="4">
        <v>234</v>
      </c>
      <c r="N46" s="4" t="s">
        <v>263</v>
      </c>
      <c r="O46" s="4" t="s">
        <v>176</v>
      </c>
      <c r="P46" s="4" t="s">
        <v>33</v>
      </c>
      <c r="Q46" s="4">
        <v>0</v>
      </c>
      <c r="R46" s="10">
        <v>44518.5678356482</v>
      </c>
      <c r="S46" s="7">
        <v>44655</v>
      </c>
      <c r="T46" s="4" t="s">
        <v>34</v>
      </c>
      <c r="U46" s="4">
        <v>234</v>
      </c>
      <c r="V46" s="4">
        <v>0</v>
      </c>
      <c r="W46" s="4">
        <v>0</v>
      </c>
      <c r="X46" s="4" t="s">
        <v>264</v>
      </c>
      <c r="Y46" s="4" t="s">
        <v>265</v>
      </c>
    </row>
    <row r="47" s="4" customFormat="1" spans="1:25">
      <c r="A47" s="4" t="s">
        <v>266</v>
      </c>
      <c r="B47" s="4" t="s">
        <v>26</v>
      </c>
      <c r="C47" s="4" t="s">
        <v>27</v>
      </c>
      <c r="D47" s="4" t="s">
        <v>267</v>
      </c>
      <c r="E47" s="4" t="s">
        <v>268</v>
      </c>
      <c r="F47" s="7">
        <v>44652</v>
      </c>
      <c r="G47" s="7">
        <v>44653</v>
      </c>
      <c r="H47" s="4">
        <v>1</v>
      </c>
      <c r="I47" s="4">
        <v>1</v>
      </c>
      <c r="J47" s="4">
        <v>1</v>
      </c>
      <c r="K47" s="4" t="s">
        <v>30</v>
      </c>
      <c r="L47" s="4">
        <v>240</v>
      </c>
      <c r="M47" s="4">
        <v>240</v>
      </c>
      <c r="N47" s="4" t="s">
        <v>269</v>
      </c>
      <c r="O47" s="4" t="s">
        <v>270</v>
      </c>
      <c r="P47" s="4" t="s">
        <v>33</v>
      </c>
      <c r="Q47" s="4">
        <v>0</v>
      </c>
      <c r="R47" s="10">
        <v>44630</v>
      </c>
      <c r="S47" s="7">
        <v>44656</v>
      </c>
      <c r="T47" s="4" t="s">
        <v>34</v>
      </c>
      <c r="U47" s="4">
        <v>240</v>
      </c>
      <c r="V47" s="4">
        <v>0</v>
      </c>
      <c r="W47" s="4">
        <v>0</v>
      </c>
      <c r="X47" s="4" t="s">
        <v>271</v>
      </c>
      <c r="Y47" s="4" t="s">
        <v>35</v>
      </c>
    </row>
    <row r="48" s="4" customFormat="1" spans="1:25">
      <c r="A48" s="4" t="s">
        <v>272</v>
      </c>
      <c r="B48" s="4" t="s">
        <v>26</v>
      </c>
      <c r="C48" s="4" t="s">
        <v>27</v>
      </c>
      <c r="D48" s="4" t="s">
        <v>273</v>
      </c>
      <c r="E48" s="4" t="s">
        <v>274</v>
      </c>
      <c r="F48" s="7">
        <v>44652</v>
      </c>
      <c r="G48" s="7">
        <v>44653</v>
      </c>
      <c r="H48" s="4">
        <v>1</v>
      </c>
      <c r="I48" s="4">
        <v>1</v>
      </c>
      <c r="J48" s="4">
        <v>1</v>
      </c>
      <c r="K48" s="4" t="s">
        <v>30</v>
      </c>
      <c r="L48" s="4">
        <v>72</v>
      </c>
      <c r="M48" s="4">
        <v>72</v>
      </c>
      <c r="N48" s="4" t="s">
        <v>275</v>
      </c>
      <c r="O48" s="4" t="s">
        <v>270</v>
      </c>
      <c r="P48" s="4" t="s">
        <v>33</v>
      </c>
      <c r="Q48" s="4">
        <v>0</v>
      </c>
      <c r="R48" s="10">
        <v>44635</v>
      </c>
      <c r="S48" s="7">
        <v>44656</v>
      </c>
      <c r="T48" s="4" t="s">
        <v>34</v>
      </c>
      <c r="U48" s="4">
        <v>72</v>
      </c>
      <c r="V48" s="4">
        <v>0</v>
      </c>
      <c r="W48" s="4">
        <v>0</v>
      </c>
      <c r="X48" s="4" t="s">
        <v>35</v>
      </c>
      <c r="Y48" s="4" t="s">
        <v>35</v>
      </c>
    </row>
    <row r="49" s="4" customFormat="1" spans="1:25">
      <c r="A49" s="4" t="s">
        <v>276</v>
      </c>
      <c r="B49" s="4" t="s">
        <v>26</v>
      </c>
      <c r="C49" s="4" t="s">
        <v>27</v>
      </c>
      <c r="D49" s="4" t="s">
        <v>277</v>
      </c>
      <c r="E49" s="4" t="s">
        <v>278</v>
      </c>
      <c r="F49" s="7">
        <v>44652</v>
      </c>
      <c r="G49" s="7">
        <v>44653</v>
      </c>
      <c r="H49" s="4">
        <v>1</v>
      </c>
      <c r="I49" s="4">
        <v>1</v>
      </c>
      <c r="J49" s="4">
        <v>1</v>
      </c>
      <c r="K49" s="4" t="s">
        <v>30</v>
      </c>
      <c r="L49" s="4">
        <v>177</v>
      </c>
      <c r="M49" s="4">
        <v>177</v>
      </c>
      <c r="N49" s="4" t="s">
        <v>279</v>
      </c>
      <c r="O49" s="4" t="s">
        <v>270</v>
      </c>
      <c r="P49" s="4" t="s">
        <v>33</v>
      </c>
      <c r="Q49" s="4">
        <v>0</v>
      </c>
      <c r="R49" s="10">
        <v>44638</v>
      </c>
      <c r="S49" s="7">
        <v>44656</v>
      </c>
      <c r="T49" s="4" t="s">
        <v>34</v>
      </c>
      <c r="U49" s="4">
        <v>177</v>
      </c>
      <c r="V49" s="4">
        <v>0</v>
      </c>
      <c r="W49" s="4">
        <v>0</v>
      </c>
      <c r="X49" s="4" t="s">
        <v>280</v>
      </c>
      <c r="Y49" s="4" t="s">
        <v>35</v>
      </c>
    </row>
    <row r="50" s="4" customFormat="1" spans="1:25">
      <c r="A50" s="4" t="s">
        <v>276</v>
      </c>
      <c r="B50" s="4" t="s">
        <v>26</v>
      </c>
      <c r="C50" s="4" t="s">
        <v>281</v>
      </c>
      <c r="D50" s="4" t="s">
        <v>277</v>
      </c>
      <c r="E50" s="4" t="s">
        <v>278</v>
      </c>
      <c r="F50" s="7">
        <v>44652</v>
      </c>
      <c r="G50" s="7">
        <v>44653</v>
      </c>
      <c r="H50" s="4">
        <v>1</v>
      </c>
      <c r="I50" s="4">
        <v>1</v>
      </c>
      <c r="J50" s="4">
        <v>1</v>
      </c>
      <c r="K50" s="4" t="s">
        <v>30</v>
      </c>
      <c r="L50" s="4">
        <v>-177</v>
      </c>
      <c r="M50" s="4">
        <v>-177</v>
      </c>
      <c r="N50" s="4" t="s">
        <v>279</v>
      </c>
      <c r="O50" s="4" t="s">
        <v>270</v>
      </c>
      <c r="P50" s="4" t="s">
        <v>33</v>
      </c>
      <c r="Q50" s="4">
        <v>0</v>
      </c>
      <c r="R50" s="10">
        <v>44638</v>
      </c>
      <c r="S50" s="7">
        <v>44656</v>
      </c>
      <c r="T50" s="4" t="s">
        <v>34</v>
      </c>
      <c r="U50" s="4">
        <v>-177</v>
      </c>
      <c r="V50" s="4">
        <v>0</v>
      </c>
      <c r="W50" s="4">
        <v>0</v>
      </c>
      <c r="X50" s="4" t="s">
        <v>280</v>
      </c>
      <c r="Y50" s="4" t="s">
        <v>35</v>
      </c>
    </row>
    <row r="51" s="4" customFormat="1" spans="1:25">
      <c r="A51" s="4" t="s">
        <v>282</v>
      </c>
      <c r="B51" s="4" t="s">
        <v>26</v>
      </c>
      <c r="C51" s="4" t="s">
        <v>27</v>
      </c>
      <c r="D51" s="4" t="s">
        <v>283</v>
      </c>
      <c r="E51" s="4" t="s">
        <v>256</v>
      </c>
      <c r="F51" s="7">
        <v>44652</v>
      </c>
      <c r="G51" s="7">
        <v>44653</v>
      </c>
      <c r="H51" s="4">
        <v>1</v>
      </c>
      <c r="I51" s="4">
        <v>1</v>
      </c>
      <c r="J51" s="4">
        <v>1</v>
      </c>
      <c r="K51" s="4" t="s">
        <v>30</v>
      </c>
      <c r="L51" s="4">
        <v>169</v>
      </c>
      <c r="M51" s="4">
        <v>169</v>
      </c>
      <c r="N51" s="4" t="s">
        <v>284</v>
      </c>
      <c r="O51" s="4" t="s">
        <v>270</v>
      </c>
      <c r="P51" s="4" t="s">
        <v>33</v>
      </c>
      <c r="Q51" s="4">
        <v>0</v>
      </c>
      <c r="R51" s="10">
        <v>44638</v>
      </c>
      <c r="S51" s="7">
        <v>44656</v>
      </c>
      <c r="T51" s="4" t="s">
        <v>34</v>
      </c>
      <c r="U51" s="4">
        <v>169</v>
      </c>
      <c r="V51" s="4">
        <v>0</v>
      </c>
      <c r="W51" s="4">
        <v>0</v>
      </c>
      <c r="X51" s="4" t="s">
        <v>35</v>
      </c>
      <c r="Y51" s="4" t="s">
        <v>285</v>
      </c>
    </row>
    <row r="52" s="4" customFormat="1" spans="1:25">
      <c r="A52" s="4" t="s">
        <v>286</v>
      </c>
      <c r="B52" s="4" t="s">
        <v>26</v>
      </c>
      <c r="C52" s="4" t="s">
        <v>27</v>
      </c>
      <c r="D52" s="4" t="s">
        <v>287</v>
      </c>
      <c r="E52" s="4" t="s">
        <v>288</v>
      </c>
      <c r="F52" s="7">
        <v>44652</v>
      </c>
      <c r="G52" s="7">
        <v>44653</v>
      </c>
      <c r="H52" s="4">
        <v>1</v>
      </c>
      <c r="I52" s="4">
        <v>1</v>
      </c>
      <c r="J52" s="4">
        <v>1</v>
      </c>
      <c r="K52" s="4" t="s">
        <v>30</v>
      </c>
      <c r="L52" s="4">
        <v>176</v>
      </c>
      <c r="M52" s="4">
        <v>176</v>
      </c>
      <c r="N52" s="4" t="s">
        <v>289</v>
      </c>
      <c r="O52" s="4" t="s">
        <v>270</v>
      </c>
      <c r="P52" s="4" t="s">
        <v>33</v>
      </c>
      <c r="Q52" s="4">
        <v>0</v>
      </c>
      <c r="R52" s="10">
        <v>44642</v>
      </c>
      <c r="S52" s="7">
        <v>44656</v>
      </c>
      <c r="T52" s="4" t="s">
        <v>34</v>
      </c>
      <c r="U52" s="4">
        <v>176</v>
      </c>
      <c r="V52" s="4">
        <v>0</v>
      </c>
      <c r="W52" s="4">
        <v>0</v>
      </c>
      <c r="X52" s="4" t="s">
        <v>35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7">
        <v>44652</v>
      </c>
      <c r="G53" s="7">
        <v>44653</v>
      </c>
      <c r="H53" s="4">
        <v>1</v>
      </c>
      <c r="I53" s="4">
        <v>1</v>
      </c>
      <c r="J53" s="4">
        <v>1</v>
      </c>
      <c r="K53" s="4" t="s">
        <v>30</v>
      </c>
      <c r="L53" s="4">
        <v>78</v>
      </c>
      <c r="M53" s="4">
        <v>78</v>
      </c>
      <c r="N53" s="4" t="s">
        <v>294</v>
      </c>
      <c r="O53" s="4" t="s">
        <v>270</v>
      </c>
      <c r="P53" s="4" t="s">
        <v>33</v>
      </c>
      <c r="Q53" s="4">
        <v>0</v>
      </c>
      <c r="R53" s="10">
        <v>44643</v>
      </c>
      <c r="S53" s="7">
        <v>44656</v>
      </c>
      <c r="T53" s="4" t="s">
        <v>34</v>
      </c>
      <c r="U53" s="4">
        <v>78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7">
        <v>44652</v>
      </c>
      <c r="G54" s="7">
        <v>44653</v>
      </c>
      <c r="H54" s="4">
        <v>1</v>
      </c>
      <c r="I54" s="4">
        <v>1</v>
      </c>
      <c r="J54" s="4">
        <v>1</v>
      </c>
      <c r="K54" s="4" t="s">
        <v>30</v>
      </c>
      <c r="L54" s="4">
        <v>54</v>
      </c>
      <c r="M54" s="4">
        <v>54</v>
      </c>
      <c r="N54" s="4" t="s">
        <v>300</v>
      </c>
      <c r="O54" s="4" t="s">
        <v>270</v>
      </c>
      <c r="P54" s="4" t="s">
        <v>33</v>
      </c>
      <c r="Q54" s="4">
        <v>0</v>
      </c>
      <c r="R54" s="10">
        <v>44645</v>
      </c>
      <c r="S54" s="7">
        <v>44656</v>
      </c>
      <c r="T54" s="4" t="s">
        <v>34</v>
      </c>
      <c r="U54" s="4">
        <v>54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181</v>
      </c>
      <c r="F55" s="7">
        <v>44652</v>
      </c>
      <c r="G55" s="7">
        <v>44653</v>
      </c>
      <c r="H55" s="4">
        <v>1</v>
      </c>
      <c r="I55" s="4">
        <v>1</v>
      </c>
      <c r="J55" s="4">
        <v>1</v>
      </c>
      <c r="K55" s="4" t="s">
        <v>30</v>
      </c>
      <c r="L55" s="4">
        <v>35</v>
      </c>
      <c r="M55" s="4">
        <v>35</v>
      </c>
      <c r="N55" s="4" t="s">
        <v>305</v>
      </c>
      <c r="O55" s="4" t="s">
        <v>270</v>
      </c>
      <c r="P55" s="4" t="s">
        <v>33</v>
      </c>
      <c r="Q55" s="4">
        <v>0</v>
      </c>
      <c r="R55" s="10">
        <v>44647</v>
      </c>
      <c r="S55" s="7">
        <v>44656</v>
      </c>
      <c r="T55" s="4" t="s">
        <v>34</v>
      </c>
      <c r="U55" s="4">
        <v>35</v>
      </c>
      <c r="V55" s="4">
        <v>0</v>
      </c>
      <c r="W55" s="4">
        <v>0</v>
      </c>
      <c r="X55" s="4" t="s">
        <v>35</v>
      </c>
      <c r="Y55" s="4" t="s">
        <v>306</v>
      </c>
    </row>
    <row r="56" s="4" customFormat="1" spans="1:25">
      <c r="A56" s="4" t="s">
        <v>307</v>
      </c>
      <c r="B56" s="4" t="s">
        <v>26</v>
      </c>
      <c r="C56" s="4" t="s">
        <v>27</v>
      </c>
      <c r="D56" s="4" t="s">
        <v>308</v>
      </c>
      <c r="E56" s="4" t="s">
        <v>299</v>
      </c>
      <c r="F56" s="7">
        <v>44651</v>
      </c>
      <c r="G56" s="7">
        <v>44653</v>
      </c>
      <c r="H56" s="4">
        <v>1</v>
      </c>
      <c r="I56" s="4">
        <v>2</v>
      </c>
      <c r="J56" s="4">
        <v>2</v>
      </c>
      <c r="K56" s="4" t="s">
        <v>30</v>
      </c>
      <c r="L56" s="4">
        <v>596</v>
      </c>
      <c r="M56" s="4">
        <v>596</v>
      </c>
      <c r="N56" s="4" t="s">
        <v>309</v>
      </c>
      <c r="O56" s="4" t="s">
        <v>270</v>
      </c>
      <c r="P56" s="4" t="s">
        <v>33</v>
      </c>
      <c r="Q56" s="4">
        <v>0</v>
      </c>
      <c r="R56" s="10">
        <v>44648</v>
      </c>
      <c r="S56" s="7">
        <v>44656</v>
      </c>
      <c r="T56" s="4" t="s">
        <v>34</v>
      </c>
      <c r="U56" s="4">
        <v>596</v>
      </c>
      <c r="V56" s="4">
        <v>0</v>
      </c>
      <c r="W56" s="4">
        <v>0</v>
      </c>
      <c r="X56" s="4" t="s">
        <v>310</v>
      </c>
      <c r="Y56" s="4" t="s">
        <v>311</v>
      </c>
    </row>
    <row r="57" s="4" customFormat="1" spans="1:25">
      <c r="A57" s="4" t="s">
        <v>312</v>
      </c>
      <c r="B57" s="4" t="s">
        <v>26</v>
      </c>
      <c r="C57" s="4" t="s">
        <v>27</v>
      </c>
      <c r="D57" s="4" t="s">
        <v>215</v>
      </c>
      <c r="E57" s="4" t="s">
        <v>110</v>
      </c>
      <c r="F57" s="7">
        <v>44652</v>
      </c>
      <c r="G57" s="7">
        <v>44653</v>
      </c>
      <c r="H57" s="4">
        <v>1</v>
      </c>
      <c r="I57" s="4">
        <v>1</v>
      </c>
      <c r="J57" s="4">
        <v>1</v>
      </c>
      <c r="K57" s="4" t="s">
        <v>30</v>
      </c>
      <c r="L57" s="4">
        <v>216</v>
      </c>
      <c r="M57" s="4">
        <v>216</v>
      </c>
      <c r="N57" s="4" t="s">
        <v>313</v>
      </c>
      <c r="O57" s="4" t="s">
        <v>270</v>
      </c>
      <c r="P57" s="4" t="s">
        <v>33</v>
      </c>
      <c r="Q57" s="4">
        <v>0</v>
      </c>
      <c r="R57" s="10">
        <v>44649</v>
      </c>
      <c r="S57" s="7">
        <v>44656</v>
      </c>
      <c r="T57" s="4" t="s">
        <v>34</v>
      </c>
      <c r="U57" s="4">
        <v>216</v>
      </c>
      <c r="V57" s="4">
        <v>0</v>
      </c>
      <c r="W57" s="4">
        <v>0</v>
      </c>
      <c r="X57" s="4" t="s">
        <v>35</v>
      </c>
      <c r="Y57" s="4" t="s">
        <v>314</v>
      </c>
    </row>
    <row r="58" s="4" customFormat="1" spans="1:25">
      <c r="A58" s="4" t="s">
        <v>315</v>
      </c>
      <c r="B58" s="4" t="s">
        <v>26</v>
      </c>
      <c r="C58" s="4" t="s">
        <v>27</v>
      </c>
      <c r="D58" s="4" t="s">
        <v>316</v>
      </c>
      <c r="E58" s="4" t="s">
        <v>317</v>
      </c>
      <c r="F58" s="7">
        <v>44652</v>
      </c>
      <c r="G58" s="7">
        <v>44653</v>
      </c>
      <c r="H58" s="4">
        <v>1</v>
      </c>
      <c r="I58" s="4">
        <v>1</v>
      </c>
      <c r="J58" s="4">
        <v>1</v>
      </c>
      <c r="K58" s="4" t="s">
        <v>30</v>
      </c>
      <c r="L58" s="4">
        <v>36</v>
      </c>
      <c r="M58" s="4">
        <v>36</v>
      </c>
      <c r="N58" s="4" t="s">
        <v>318</v>
      </c>
      <c r="O58" s="4" t="s">
        <v>270</v>
      </c>
      <c r="P58" s="4" t="s">
        <v>33</v>
      </c>
      <c r="Q58" s="4">
        <v>0</v>
      </c>
      <c r="R58" s="10">
        <v>44649</v>
      </c>
      <c r="S58" s="7">
        <v>44656</v>
      </c>
      <c r="T58" s="4" t="s">
        <v>34</v>
      </c>
      <c r="U58" s="4">
        <v>36</v>
      </c>
      <c r="V58" s="4">
        <v>0</v>
      </c>
      <c r="W58" s="4">
        <v>0</v>
      </c>
      <c r="X58" s="4" t="s">
        <v>319</v>
      </c>
      <c r="Y58" s="4" t="s">
        <v>320</v>
      </c>
    </row>
    <row r="59" s="4" customFormat="1" spans="1:25">
      <c r="A59" s="4" t="s">
        <v>321</v>
      </c>
      <c r="B59" s="4" t="s">
        <v>26</v>
      </c>
      <c r="C59" s="4" t="s">
        <v>27</v>
      </c>
      <c r="D59" s="4" t="s">
        <v>322</v>
      </c>
      <c r="E59" s="4" t="s">
        <v>323</v>
      </c>
      <c r="F59" s="7">
        <v>44652</v>
      </c>
      <c r="G59" s="7">
        <v>44653</v>
      </c>
      <c r="H59" s="4">
        <v>1</v>
      </c>
      <c r="I59" s="4">
        <v>1</v>
      </c>
      <c r="J59" s="4">
        <v>1</v>
      </c>
      <c r="K59" s="4" t="s">
        <v>30</v>
      </c>
      <c r="L59" s="4">
        <v>95</v>
      </c>
      <c r="M59" s="4">
        <v>95</v>
      </c>
      <c r="N59" s="4" t="s">
        <v>324</v>
      </c>
      <c r="O59" s="4" t="s">
        <v>270</v>
      </c>
      <c r="P59" s="4" t="s">
        <v>33</v>
      </c>
      <c r="Q59" s="4">
        <v>0</v>
      </c>
      <c r="R59" s="10">
        <v>44649</v>
      </c>
      <c r="S59" s="7">
        <v>44656</v>
      </c>
      <c r="T59" s="4" t="s">
        <v>34</v>
      </c>
      <c r="U59" s="4">
        <v>95</v>
      </c>
      <c r="V59" s="4">
        <v>0</v>
      </c>
      <c r="W59" s="4">
        <v>0</v>
      </c>
      <c r="X59" s="4" t="s">
        <v>325</v>
      </c>
      <c r="Y59" s="4" t="s">
        <v>326</v>
      </c>
    </row>
    <row r="60" s="4" customFormat="1" spans="1:25">
      <c r="A60" s="4" t="s">
        <v>327</v>
      </c>
      <c r="B60" s="4" t="s">
        <v>26</v>
      </c>
      <c r="C60" s="4" t="s">
        <v>27</v>
      </c>
      <c r="D60" s="4" t="s">
        <v>125</v>
      </c>
      <c r="E60" s="4" t="s">
        <v>126</v>
      </c>
      <c r="F60" s="7">
        <v>44651</v>
      </c>
      <c r="G60" s="7">
        <v>44653</v>
      </c>
      <c r="H60" s="4">
        <v>1</v>
      </c>
      <c r="I60" s="4">
        <v>2</v>
      </c>
      <c r="J60" s="4">
        <v>2</v>
      </c>
      <c r="K60" s="4" t="s">
        <v>30</v>
      </c>
      <c r="L60" s="4">
        <v>132</v>
      </c>
      <c r="M60" s="4">
        <v>132</v>
      </c>
      <c r="N60" s="4" t="s">
        <v>328</v>
      </c>
      <c r="O60" s="4" t="s">
        <v>270</v>
      </c>
      <c r="P60" s="4" t="s">
        <v>33</v>
      </c>
      <c r="Q60" s="4">
        <v>0</v>
      </c>
      <c r="R60" s="10">
        <v>44650</v>
      </c>
      <c r="S60" s="7">
        <v>44656</v>
      </c>
      <c r="T60" s="4" t="s">
        <v>34</v>
      </c>
      <c r="U60" s="4">
        <v>132</v>
      </c>
      <c r="V60" s="4">
        <v>0</v>
      </c>
      <c r="W60" s="4">
        <v>0</v>
      </c>
      <c r="X60" s="4" t="s">
        <v>329</v>
      </c>
      <c r="Y60" s="4" t="s">
        <v>35</v>
      </c>
    </row>
    <row r="61" s="4" customFormat="1" spans="1:25">
      <c r="A61" s="4" t="s">
        <v>330</v>
      </c>
      <c r="B61" s="4" t="s">
        <v>26</v>
      </c>
      <c r="C61" s="4" t="s">
        <v>27</v>
      </c>
      <c r="D61" s="4" t="s">
        <v>331</v>
      </c>
      <c r="E61" s="4" t="s">
        <v>61</v>
      </c>
      <c r="F61" s="7">
        <v>44652</v>
      </c>
      <c r="G61" s="7">
        <v>44653</v>
      </c>
      <c r="H61" s="4">
        <v>1</v>
      </c>
      <c r="I61" s="4">
        <v>1</v>
      </c>
      <c r="J61" s="4">
        <v>1</v>
      </c>
      <c r="K61" s="4" t="s">
        <v>30</v>
      </c>
      <c r="L61" s="4">
        <v>13</v>
      </c>
      <c r="M61" s="4">
        <v>13</v>
      </c>
      <c r="N61" s="4" t="s">
        <v>332</v>
      </c>
      <c r="O61" s="4" t="s">
        <v>270</v>
      </c>
      <c r="P61" s="4" t="s">
        <v>33</v>
      </c>
      <c r="Q61" s="4">
        <v>0</v>
      </c>
      <c r="R61" s="10">
        <v>44650</v>
      </c>
      <c r="S61" s="7">
        <v>44656</v>
      </c>
      <c r="T61" s="4" t="s">
        <v>34</v>
      </c>
      <c r="U61" s="4">
        <v>13</v>
      </c>
      <c r="V61" s="4">
        <v>0</v>
      </c>
      <c r="W61" s="4">
        <v>0</v>
      </c>
      <c r="X61" s="4" t="s">
        <v>35</v>
      </c>
      <c r="Y61" s="4" t="s">
        <v>35</v>
      </c>
    </row>
    <row r="62" s="4" customFormat="1" spans="1:25">
      <c r="A62" s="4" t="s">
        <v>333</v>
      </c>
      <c r="B62" s="4" t="s">
        <v>26</v>
      </c>
      <c r="C62" s="4" t="s">
        <v>27</v>
      </c>
      <c r="D62" s="4" t="s">
        <v>334</v>
      </c>
      <c r="E62" s="4" t="s">
        <v>335</v>
      </c>
      <c r="F62" s="7">
        <v>44652</v>
      </c>
      <c r="G62" s="7">
        <v>44653</v>
      </c>
      <c r="H62" s="4">
        <v>1</v>
      </c>
      <c r="I62" s="4">
        <v>1</v>
      </c>
      <c r="J62" s="4">
        <v>1</v>
      </c>
      <c r="K62" s="4" t="s">
        <v>30</v>
      </c>
      <c r="L62" s="4">
        <v>128</v>
      </c>
      <c r="M62" s="4">
        <v>128</v>
      </c>
      <c r="N62" s="4" t="s">
        <v>336</v>
      </c>
      <c r="O62" s="4" t="s">
        <v>270</v>
      </c>
      <c r="P62" s="4" t="s">
        <v>33</v>
      </c>
      <c r="Q62" s="4">
        <v>0</v>
      </c>
      <c r="R62" s="10">
        <v>44651</v>
      </c>
      <c r="S62" s="7">
        <v>44656</v>
      </c>
      <c r="T62" s="4" t="s">
        <v>34</v>
      </c>
      <c r="U62" s="4">
        <v>128</v>
      </c>
      <c r="V62" s="4">
        <v>0</v>
      </c>
      <c r="W62" s="4">
        <v>0</v>
      </c>
      <c r="X62" s="4" t="s">
        <v>337</v>
      </c>
      <c r="Y62" s="4" t="s">
        <v>338</v>
      </c>
    </row>
    <row r="63" s="4" customFormat="1" spans="1:25">
      <c r="A63" s="4" t="s">
        <v>339</v>
      </c>
      <c r="B63" s="4" t="s">
        <v>26</v>
      </c>
      <c r="C63" s="4" t="s">
        <v>27</v>
      </c>
      <c r="D63" s="4" t="s">
        <v>215</v>
      </c>
      <c r="E63" s="4" t="s">
        <v>110</v>
      </c>
      <c r="F63" s="7">
        <v>44652</v>
      </c>
      <c r="G63" s="7">
        <v>44653</v>
      </c>
      <c r="H63" s="4">
        <v>1</v>
      </c>
      <c r="I63" s="4">
        <v>1</v>
      </c>
      <c r="J63" s="4">
        <v>1</v>
      </c>
      <c r="K63" s="4" t="s">
        <v>30</v>
      </c>
      <c r="L63" s="4">
        <v>216</v>
      </c>
      <c r="M63" s="4">
        <v>216</v>
      </c>
      <c r="N63" s="4" t="s">
        <v>340</v>
      </c>
      <c r="O63" s="4" t="s">
        <v>270</v>
      </c>
      <c r="P63" s="4" t="s">
        <v>33</v>
      </c>
      <c r="Q63" s="4">
        <v>0</v>
      </c>
      <c r="R63" s="10">
        <v>44651</v>
      </c>
      <c r="S63" s="7">
        <v>44656</v>
      </c>
      <c r="T63" s="4" t="s">
        <v>34</v>
      </c>
      <c r="U63" s="4">
        <v>216</v>
      </c>
      <c r="V63" s="4">
        <v>0</v>
      </c>
      <c r="W63" s="4">
        <v>0</v>
      </c>
      <c r="X63" s="4" t="s">
        <v>341</v>
      </c>
      <c r="Y63" s="4" t="s">
        <v>342</v>
      </c>
    </row>
    <row r="64" s="4" customFormat="1" spans="1:25">
      <c r="A64" s="4" t="s">
        <v>343</v>
      </c>
      <c r="B64" s="4" t="s">
        <v>26</v>
      </c>
      <c r="C64" s="4" t="s">
        <v>27</v>
      </c>
      <c r="D64" s="4" t="s">
        <v>164</v>
      </c>
      <c r="E64" s="4" t="s">
        <v>344</v>
      </c>
      <c r="F64" s="7">
        <v>44652</v>
      </c>
      <c r="G64" s="7">
        <v>44653</v>
      </c>
      <c r="H64" s="4">
        <v>1</v>
      </c>
      <c r="I64" s="4">
        <v>1</v>
      </c>
      <c r="J64" s="4">
        <v>1</v>
      </c>
      <c r="K64" s="4" t="s">
        <v>30</v>
      </c>
      <c r="L64" s="4">
        <v>24</v>
      </c>
      <c r="M64" s="4">
        <v>24</v>
      </c>
      <c r="N64" s="4" t="s">
        <v>345</v>
      </c>
      <c r="O64" s="4" t="s">
        <v>270</v>
      </c>
      <c r="P64" s="4" t="s">
        <v>33</v>
      </c>
      <c r="Q64" s="4">
        <v>0</v>
      </c>
      <c r="R64" s="10">
        <v>44652</v>
      </c>
      <c r="S64" s="7">
        <v>44656</v>
      </c>
      <c r="T64" s="4" t="s">
        <v>34</v>
      </c>
      <c r="U64" s="4">
        <v>24</v>
      </c>
      <c r="V64" s="4">
        <v>0</v>
      </c>
      <c r="W64" s="4">
        <v>0</v>
      </c>
      <c r="X64" s="4" t="s">
        <v>346</v>
      </c>
      <c r="Y64" s="4" t="s">
        <v>35</v>
      </c>
    </row>
    <row r="65" s="4" customFormat="1" spans="1:25">
      <c r="A65" s="4" t="s">
        <v>347</v>
      </c>
      <c r="B65" s="4" t="s">
        <v>26</v>
      </c>
      <c r="C65" s="4" t="s">
        <v>27</v>
      </c>
      <c r="D65" s="4" t="s">
        <v>348</v>
      </c>
      <c r="E65" s="4" t="s">
        <v>349</v>
      </c>
      <c r="F65" s="7">
        <v>44652</v>
      </c>
      <c r="G65" s="7">
        <v>44653</v>
      </c>
      <c r="H65" s="4">
        <v>1</v>
      </c>
      <c r="I65" s="4">
        <v>1</v>
      </c>
      <c r="J65" s="4">
        <v>1</v>
      </c>
      <c r="K65" s="4" t="s">
        <v>30</v>
      </c>
      <c r="L65" s="4">
        <v>165</v>
      </c>
      <c r="M65" s="4">
        <v>165</v>
      </c>
      <c r="N65" s="4" t="s">
        <v>350</v>
      </c>
      <c r="O65" s="4" t="s">
        <v>270</v>
      </c>
      <c r="P65" s="4" t="s">
        <v>33</v>
      </c>
      <c r="Q65" s="4">
        <v>0</v>
      </c>
      <c r="R65" s="10">
        <v>44652</v>
      </c>
      <c r="S65" s="7">
        <v>44656</v>
      </c>
      <c r="T65" s="4" t="s">
        <v>34</v>
      </c>
      <c r="U65" s="4">
        <v>165</v>
      </c>
      <c r="V65" s="4">
        <v>0</v>
      </c>
      <c r="W65" s="4">
        <v>0</v>
      </c>
      <c r="X65" s="4" t="s">
        <v>351</v>
      </c>
      <c r="Y65" s="4" t="s">
        <v>352</v>
      </c>
    </row>
    <row r="66" s="4" customFormat="1" spans="1:25">
      <c r="A66" s="4" t="s">
        <v>353</v>
      </c>
      <c r="B66" s="4" t="s">
        <v>26</v>
      </c>
      <c r="C66" s="4" t="s">
        <v>27</v>
      </c>
      <c r="D66" s="4" t="s">
        <v>354</v>
      </c>
      <c r="E66" s="4" t="s">
        <v>355</v>
      </c>
      <c r="F66" s="7">
        <v>44652</v>
      </c>
      <c r="G66" s="7">
        <v>44653</v>
      </c>
      <c r="H66" s="4">
        <v>1</v>
      </c>
      <c r="I66" s="4">
        <v>1</v>
      </c>
      <c r="J66" s="4">
        <v>1</v>
      </c>
      <c r="K66" s="4" t="s">
        <v>30</v>
      </c>
      <c r="L66" s="4">
        <v>22</v>
      </c>
      <c r="M66" s="4">
        <v>22</v>
      </c>
      <c r="N66" s="4" t="s">
        <v>356</v>
      </c>
      <c r="O66" s="4" t="s">
        <v>270</v>
      </c>
      <c r="P66" s="4" t="s">
        <v>33</v>
      </c>
      <c r="Q66" s="4">
        <v>0</v>
      </c>
      <c r="R66" s="10">
        <v>44652</v>
      </c>
      <c r="S66" s="7">
        <v>44656</v>
      </c>
      <c r="T66" s="4" t="s">
        <v>34</v>
      </c>
      <c r="U66" s="4">
        <v>22</v>
      </c>
      <c r="V66" s="4">
        <v>0</v>
      </c>
      <c r="W66" s="4">
        <v>0</v>
      </c>
      <c r="X66" s="4" t="s">
        <v>357</v>
      </c>
      <c r="Y66" s="4" t="s">
        <v>35</v>
      </c>
    </row>
    <row r="67" s="4" customFormat="1" spans="1:25">
      <c r="A67" s="4" t="s">
        <v>358</v>
      </c>
      <c r="B67" s="4" t="s">
        <v>26</v>
      </c>
      <c r="C67" s="4" t="s">
        <v>27</v>
      </c>
      <c r="D67" s="4" t="s">
        <v>359</v>
      </c>
      <c r="E67" s="4" t="s">
        <v>360</v>
      </c>
      <c r="F67" s="7">
        <v>44652</v>
      </c>
      <c r="G67" s="7">
        <v>44653</v>
      </c>
      <c r="H67" s="4">
        <v>1</v>
      </c>
      <c r="I67" s="4">
        <v>1</v>
      </c>
      <c r="J67" s="4">
        <v>1</v>
      </c>
      <c r="K67" s="4" t="s">
        <v>30</v>
      </c>
      <c r="L67" s="4">
        <v>64</v>
      </c>
      <c r="M67" s="4">
        <v>64</v>
      </c>
      <c r="N67" s="4" t="s">
        <v>361</v>
      </c>
      <c r="O67" s="4" t="s">
        <v>270</v>
      </c>
      <c r="P67" s="4" t="s">
        <v>33</v>
      </c>
      <c r="Q67" s="4">
        <v>0</v>
      </c>
      <c r="R67" s="10">
        <v>44652</v>
      </c>
      <c r="S67" s="7">
        <v>44656</v>
      </c>
      <c r="T67" s="4" t="s">
        <v>34</v>
      </c>
      <c r="U67" s="4">
        <v>64</v>
      </c>
      <c r="V67" s="4">
        <v>0</v>
      </c>
      <c r="W67" s="4">
        <v>0</v>
      </c>
      <c r="X67" s="4" t="s">
        <v>362</v>
      </c>
      <c r="Y67" s="4" t="s">
        <v>35</v>
      </c>
    </row>
    <row r="68" s="4" customFormat="1" spans="1:25">
      <c r="A68" s="4" t="s">
        <v>363</v>
      </c>
      <c r="B68" s="4" t="s">
        <v>26</v>
      </c>
      <c r="C68" s="4" t="s">
        <v>254</v>
      </c>
      <c r="D68" s="4" t="s">
        <v>60</v>
      </c>
      <c r="E68" s="4" t="s">
        <v>61</v>
      </c>
      <c r="F68" s="7">
        <v>44546</v>
      </c>
      <c r="G68" s="7">
        <v>44549</v>
      </c>
      <c r="H68" s="4">
        <v>1</v>
      </c>
      <c r="I68" s="4">
        <v>3</v>
      </c>
      <c r="J68" s="4">
        <v>3</v>
      </c>
      <c r="K68" s="4" t="s">
        <v>30</v>
      </c>
      <c r="L68" s="4">
        <v>324</v>
      </c>
      <c r="M68" s="4">
        <v>324</v>
      </c>
      <c r="N68" s="4" t="s">
        <v>364</v>
      </c>
      <c r="O68" s="4" t="s">
        <v>270</v>
      </c>
      <c r="P68" s="4" t="s">
        <v>33</v>
      </c>
      <c r="Q68" s="4">
        <v>0</v>
      </c>
      <c r="R68" s="10">
        <v>44536.0846643519</v>
      </c>
      <c r="S68" s="7">
        <v>44656</v>
      </c>
      <c r="T68" s="4" t="s">
        <v>34</v>
      </c>
      <c r="U68" s="4">
        <v>324</v>
      </c>
      <c r="V68" s="4">
        <v>0</v>
      </c>
      <c r="W68" s="4">
        <v>0</v>
      </c>
      <c r="X68" s="4" t="s">
        <v>365</v>
      </c>
      <c r="Y68" s="4" t="s">
        <v>35</v>
      </c>
    </row>
    <row r="69" s="4" customFormat="1" spans="1:25">
      <c r="A69" s="4" t="s">
        <v>366</v>
      </c>
      <c r="B69" s="4" t="s">
        <v>26</v>
      </c>
      <c r="C69" s="4" t="s">
        <v>27</v>
      </c>
      <c r="D69" s="4" t="s">
        <v>367</v>
      </c>
      <c r="E69" s="4" t="s">
        <v>368</v>
      </c>
      <c r="F69" s="7">
        <v>44652</v>
      </c>
      <c r="G69" s="7">
        <v>44654</v>
      </c>
      <c r="H69" s="4">
        <v>1</v>
      </c>
      <c r="I69" s="4">
        <v>2</v>
      </c>
      <c r="J69" s="4">
        <v>2</v>
      </c>
      <c r="K69" s="4" t="s">
        <v>30</v>
      </c>
      <c r="L69" s="4">
        <v>724</v>
      </c>
      <c r="M69" s="4">
        <v>724</v>
      </c>
      <c r="N69" s="4" t="s">
        <v>369</v>
      </c>
      <c r="O69" s="4" t="s">
        <v>370</v>
      </c>
      <c r="P69" s="4" t="s">
        <v>33</v>
      </c>
      <c r="Q69" s="4">
        <v>0</v>
      </c>
      <c r="R69" s="10">
        <v>44580</v>
      </c>
      <c r="S69" s="7">
        <v>44657</v>
      </c>
      <c r="T69" s="4" t="s">
        <v>34</v>
      </c>
      <c r="U69" s="4">
        <v>724</v>
      </c>
      <c r="V69" s="4">
        <v>0</v>
      </c>
      <c r="W69" s="4">
        <v>0</v>
      </c>
      <c r="X69" s="4" t="s">
        <v>371</v>
      </c>
      <c r="Y69" s="4" t="s">
        <v>372</v>
      </c>
    </row>
    <row r="70" s="4" customFormat="1" spans="1:25">
      <c r="A70" s="4" t="s">
        <v>373</v>
      </c>
      <c r="B70" s="4" t="s">
        <v>26</v>
      </c>
      <c r="C70" s="4" t="s">
        <v>27</v>
      </c>
      <c r="D70" s="4" t="s">
        <v>374</v>
      </c>
      <c r="E70" s="4" t="s">
        <v>375</v>
      </c>
      <c r="F70" s="7">
        <v>44653</v>
      </c>
      <c r="G70" s="7">
        <v>44654</v>
      </c>
      <c r="H70" s="4">
        <v>1</v>
      </c>
      <c r="I70" s="4">
        <v>1</v>
      </c>
      <c r="J70" s="4">
        <v>1</v>
      </c>
      <c r="K70" s="4" t="s">
        <v>30</v>
      </c>
      <c r="L70" s="4">
        <v>209</v>
      </c>
      <c r="M70" s="4">
        <v>209</v>
      </c>
      <c r="N70" s="4" t="s">
        <v>376</v>
      </c>
      <c r="O70" s="4" t="s">
        <v>370</v>
      </c>
      <c r="P70" s="4" t="s">
        <v>33</v>
      </c>
      <c r="Q70" s="4">
        <v>0</v>
      </c>
      <c r="R70" s="10">
        <v>44586</v>
      </c>
      <c r="S70" s="7">
        <v>44657</v>
      </c>
      <c r="T70" s="4" t="s">
        <v>34</v>
      </c>
      <c r="U70" s="4">
        <v>209</v>
      </c>
      <c r="V70" s="4">
        <v>0</v>
      </c>
      <c r="W70" s="4">
        <v>0</v>
      </c>
      <c r="X70" s="4" t="s">
        <v>377</v>
      </c>
      <c r="Y70" s="4" t="s">
        <v>378</v>
      </c>
    </row>
    <row r="71" s="4" customFormat="1" spans="1:25">
      <c r="A71" s="4" t="s">
        <v>379</v>
      </c>
      <c r="B71" s="4" t="s">
        <v>26</v>
      </c>
      <c r="C71" s="4" t="s">
        <v>27</v>
      </c>
      <c r="D71" s="4" t="s">
        <v>380</v>
      </c>
      <c r="E71" s="4" t="s">
        <v>381</v>
      </c>
      <c r="F71" s="7">
        <v>44653</v>
      </c>
      <c r="G71" s="7">
        <v>44654</v>
      </c>
      <c r="H71" s="4">
        <v>1</v>
      </c>
      <c r="I71" s="4">
        <v>1</v>
      </c>
      <c r="J71" s="4">
        <v>1</v>
      </c>
      <c r="K71" s="4" t="s">
        <v>30</v>
      </c>
      <c r="L71" s="4">
        <v>196</v>
      </c>
      <c r="M71" s="4">
        <v>196</v>
      </c>
      <c r="N71" s="4" t="s">
        <v>382</v>
      </c>
      <c r="O71" s="4" t="s">
        <v>370</v>
      </c>
      <c r="P71" s="4" t="s">
        <v>33</v>
      </c>
      <c r="Q71" s="4">
        <v>0</v>
      </c>
      <c r="R71" s="10">
        <v>44604</v>
      </c>
      <c r="S71" s="7">
        <v>44657</v>
      </c>
      <c r="T71" s="4" t="s">
        <v>34</v>
      </c>
      <c r="U71" s="4">
        <v>196</v>
      </c>
      <c r="V71" s="4">
        <v>0</v>
      </c>
      <c r="W71" s="4">
        <v>0</v>
      </c>
      <c r="X71" s="4" t="s">
        <v>383</v>
      </c>
      <c r="Y71" s="4" t="s">
        <v>384</v>
      </c>
    </row>
    <row r="72" s="4" customFormat="1" spans="1:25">
      <c r="A72" s="4" t="s">
        <v>385</v>
      </c>
      <c r="B72" s="4" t="s">
        <v>26</v>
      </c>
      <c r="C72" s="4" t="s">
        <v>27</v>
      </c>
      <c r="D72" s="4" t="s">
        <v>386</v>
      </c>
      <c r="E72" s="4" t="s">
        <v>387</v>
      </c>
      <c r="F72" s="7">
        <v>44652</v>
      </c>
      <c r="G72" s="7">
        <v>44654</v>
      </c>
      <c r="H72" s="4">
        <v>1</v>
      </c>
      <c r="I72" s="4">
        <v>2</v>
      </c>
      <c r="J72" s="4">
        <v>2</v>
      </c>
      <c r="K72" s="4" t="s">
        <v>30</v>
      </c>
      <c r="L72" s="4">
        <v>166</v>
      </c>
      <c r="M72" s="4">
        <v>166</v>
      </c>
      <c r="N72" s="4" t="s">
        <v>388</v>
      </c>
      <c r="O72" s="4" t="s">
        <v>370</v>
      </c>
      <c r="P72" s="4" t="s">
        <v>33</v>
      </c>
      <c r="Q72" s="4">
        <v>0</v>
      </c>
      <c r="R72" s="10">
        <v>44607</v>
      </c>
      <c r="S72" s="7">
        <v>44657</v>
      </c>
      <c r="T72" s="4" t="s">
        <v>34</v>
      </c>
      <c r="U72" s="4">
        <v>166</v>
      </c>
      <c r="V72" s="4">
        <v>0</v>
      </c>
      <c r="W72" s="4">
        <v>0</v>
      </c>
      <c r="X72" s="4" t="s">
        <v>389</v>
      </c>
      <c r="Y72" s="4" t="s">
        <v>390</v>
      </c>
    </row>
    <row r="73" s="4" customFormat="1" spans="1:25">
      <c r="A73" s="4" t="s">
        <v>391</v>
      </c>
      <c r="B73" s="4" t="s">
        <v>26</v>
      </c>
      <c r="C73" s="4" t="s">
        <v>27</v>
      </c>
      <c r="D73" s="4" t="s">
        <v>392</v>
      </c>
      <c r="E73" s="4" t="s">
        <v>393</v>
      </c>
      <c r="F73" s="7">
        <v>44653</v>
      </c>
      <c r="G73" s="7">
        <v>44654</v>
      </c>
      <c r="H73" s="4">
        <v>1</v>
      </c>
      <c r="I73" s="4">
        <v>1</v>
      </c>
      <c r="J73" s="4">
        <v>1</v>
      </c>
      <c r="K73" s="4" t="s">
        <v>30</v>
      </c>
      <c r="L73" s="4">
        <v>58</v>
      </c>
      <c r="M73" s="4">
        <v>58</v>
      </c>
      <c r="N73" s="4" t="s">
        <v>394</v>
      </c>
      <c r="O73" s="4" t="s">
        <v>370</v>
      </c>
      <c r="P73" s="4" t="s">
        <v>33</v>
      </c>
      <c r="Q73" s="4">
        <v>0</v>
      </c>
      <c r="R73" s="10">
        <v>44621</v>
      </c>
      <c r="S73" s="7">
        <v>44657</v>
      </c>
      <c r="T73" s="4" t="s">
        <v>34</v>
      </c>
      <c r="U73" s="4">
        <v>58</v>
      </c>
      <c r="V73" s="4">
        <v>0</v>
      </c>
      <c r="W73" s="4">
        <v>0</v>
      </c>
      <c r="X73" s="4" t="s">
        <v>395</v>
      </c>
      <c r="Y73" s="4" t="s">
        <v>35</v>
      </c>
    </row>
    <row r="74" s="4" customFormat="1" spans="1:25">
      <c r="A74" s="4" t="s">
        <v>396</v>
      </c>
      <c r="B74" s="4" t="s">
        <v>26</v>
      </c>
      <c r="C74" s="4" t="s">
        <v>27</v>
      </c>
      <c r="D74" s="4" t="s">
        <v>397</v>
      </c>
      <c r="E74" s="4" t="s">
        <v>121</v>
      </c>
      <c r="F74" s="7">
        <v>44652</v>
      </c>
      <c r="G74" s="7">
        <v>44654</v>
      </c>
      <c r="H74" s="4">
        <v>1</v>
      </c>
      <c r="I74" s="4">
        <v>2</v>
      </c>
      <c r="J74" s="4">
        <v>2</v>
      </c>
      <c r="K74" s="4" t="s">
        <v>30</v>
      </c>
      <c r="L74" s="4">
        <v>274</v>
      </c>
      <c r="M74" s="4">
        <v>274</v>
      </c>
      <c r="N74" s="4" t="s">
        <v>398</v>
      </c>
      <c r="O74" s="4" t="s">
        <v>370</v>
      </c>
      <c r="P74" s="4" t="s">
        <v>33</v>
      </c>
      <c r="Q74" s="4">
        <v>0</v>
      </c>
      <c r="R74" s="10">
        <v>44623</v>
      </c>
      <c r="S74" s="7">
        <v>44657</v>
      </c>
      <c r="T74" s="4" t="s">
        <v>34</v>
      </c>
      <c r="U74" s="4">
        <v>274</v>
      </c>
      <c r="V74" s="4">
        <v>0</v>
      </c>
      <c r="W74" s="4">
        <v>0</v>
      </c>
      <c r="X74" s="4" t="s">
        <v>399</v>
      </c>
      <c r="Y74" s="4" t="s">
        <v>400</v>
      </c>
    </row>
    <row r="75" s="4" customFormat="1" spans="1:25">
      <c r="A75" s="4" t="s">
        <v>401</v>
      </c>
      <c r="B75" s="4" t="s">
        <v>26</v>
      </c>
      <c r="C75" s="4" t="s">
        <v>27</v>
      </c>
      <c r="D75" s="4" t="s">
        <v>402</v>
      </c>
      <c r="E75" s="4" t="s">
        <v>403</v>
      </c>
      <c r="F75" s="7">
        <v>44653</v>
      </c>
      <c r="G75" s="7">
        <v>44654</v>
      </c>
      <c r="H75" s="4">
        <v>1</v>
      </c>
      <c r="I75" s="4">
        <v>1</v>
      </c>
      <c r="J75" s="4">
        <v>1</v>
      </c>
      <c r="K75" s="4" t="s">
        <v>30</v>
      </c>
      <c r="L75" s="4">
        <v>148</v>
      </c>
      <c r="M75" s="4">
        <v>148</v>
      </c>
      <c r="N75" s="4" t="s">
        <v>404</v>
      </c>
      <c r="O75" s="4" t="s">
        <v>370</v>
      </c>
      <c r="P75" s="4" t="s">
        <v>33</v>
      </c>
      <c r="Q75" s="4">
        <v>0</v>
      </c>
      <c r="R75" s="10">
        <v>44625</v>
      </c>
      <c r="S75" s="7">
        <v>44657</v>
      </c>
      <c r="T75" s="4" t="s">
        <v>34</v>
      </c>
      <c r="U75" s="4">
        <v>148</v>
      </c>
      <c r="V75" s="4">
        <v>0</v>
      </c>
      <c r="W75" s="4">
        <v>0</v>
      </c>
      <c r="X75" s="4" t="s">
        <v>35</v>
      </c>
      <c r="Y75" s="4" t="s">
        <v>405</v>
      </c>
    </row>
    <row r="76" s="4" customFormat="1" spans="1:25">
      <c r="A76" s="4" t="s">
        <v>406</v>
      </c>
      <c r="B76" s="4" t="s">
        <v>26</v>
      </c>
      <c r="C76" s="4" t="s">
        <v>27</v>
      </c>
      <c r="D76" s="4" t="s">
        <v>407</v>
      </c>
      <c r="E76" s="4" t="s">
        <v>408</v>
      </c>
      <c r="F76" s="7">
        <v>44653</v>
      </c>
      <c r="G76" s="7">
        <v>44654</v>
      </c>
      <c r="H76" s="4">
        <v>2</v>
      </c>
      <c r="I76" s="4">
        <v>1</v>
      </c>
      <c r="J76" s="4">
        <v>2</v>
      </c>
      <c r="K76" s="4" t="s">
        <v>30</v>
      </c>
      <c r="L76" s="4">
        <v>268</v>
      </c>
      <c r="M76" s="4">
        <v>268</v>
      </c>
      <c r="N76" s="4" t="s">
        <v>409</v>
      </c>
      <c r="O76" s="4" t="s">
        <v>370</v>
      </c>
      <c r="P76" s="4" t="s">
        <v>33</v>
      </c>
      <c r="Q76" s="4">
        <v>0</v>
      </c>
      <c r="R76" s="10">
        <v>44625</v>
      </c>
      <c r="S76" s="7">
        <v>44657</v>
      </c>
      <c r="T76" s="4" t="s">
        <v>34</v>
      </c>
      <c r="U76" s="4">
        <v>268</v>
      </c>
      <c r="V76" s="4">
        <v>0</v>
      </c>
      <c r="W76" s="4">
        <v>0</v>
      </c>
      <c r="X76" s="4" t="s">
        <v>410</v>
      </c>
      <c r="Y76" s="4" t="s">
        <v>35</v>
      </c>
    </row>
    <row r="77" s="4" customFormat="1" spans="1:25">
      <c r="A77" s="4" t="s">
        <v>411</v>
      </c>
      <c r="B77" s="4" t="s">
        <v>26</v>
      </c>
      <c r="C77" s="4" t="s">
        <v>27</v>
      </c>
      <c r="D77" s="4" t="s">
        <v>412</v>
      </c>
      <c r="E77" s="4" t="s">
        <v>268</v>
      </c>
      <c r="F77" s="7">
        <v>44653</v>
      </c>
      <c r="G77" s="7">
        <v>44654</v>
      </c>
      <c r="H77" s="4">
        <v>1</v>
      </c>
      <c r="I77" s="4">
        <v>1</v>
      </c>
      <c r="J77" s="4">
        <v>1</v>
      </c>
      <c r="K77" s="4" t="s">
        <v>30</v>
      </c>
      <c r="L77" s="4">
        <v>189</v>
      </c>
      <c r="M77" s="4">
        <v>189</v>
      </c>
      <c r="N77" s="4" t="s">
        <v>413</v>
      </c>
      <c r="O77" s="4" t="s">
        <v>370</v>
      </c>
      <c r="P77" s="4" t="s">
        <v>33</v>
      </c>
      <c r="Q77" s="4">
        <v>0</v>
      </c>
      <c r="R77" s="10">
        <v>44627</v>
      </c>
      <c r="S77" s="7">
        <v>44657</v>
      </c>
      <c r="T77" s="4" t="s">
        <v>34</v>
      </c>
      <c r="U77" s="4">
        <v>189</v>
      </c>
      <c r="V77" s="4">
        <v>0</v>
      </c>
      <c r="W77" s="4">
        <v>0</v>
      </c>
      <c r="X77" s="4" t="s">
        <v>35</v>
      </c>
      <c r="Y77" s="4" t="s">
        <v>414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412</v>
      </c>
      <c r="E78" s="4" t="s">
        <v>268</v>
      </c>
      <c r="F78" s="7">
        <v>44653</v>
      </c>
      <c r="G78" s="7">
        <v>44654</v>
      </c>
      <c r="H78" s="4">
        <v>1</v>
      </c>
      <c r="I78" s="4">
        <v>1</v>
      </c>
      <c r="J78" s="4">
        <v>1</v>
      </c>
      <c r="K78" s="4" t="s">
        <v>30</v>
      </c>
      <c r="L78" s="4">
        <v>189</v>
      </c>
      <c r="M78" s="4">
        <v>189</v>
      </c>
      <c r="N78" s="4" t="s">
        <v>416</v>
      </c>
      <c r="O78" s="4" t="s">
        <v>370</v>
      </c>
      <c r="P78" s="4" t="s">
        <v>33</v>
      </c>
      <c r="Q78" s="4">
        <v>0</v>
      </c>
      <c r="R78" s="10">
        <v>44627</v>
      </c>
      <c r="S78" s="7">
        <v>44657</v>
      </c>
      <c r="T78" s="4" t="s">
        <v>34</v>
      </c>
      <c r="U78" s="4">
        <v>189</v>
      </c>
      <c r="V78" s="4">
        <v>0</v>
      </c>
      <c r="W78" s="4">
        <v>0</v>
      </c>
      <c r="X78" s="4" t="s">
        <v>35</v>
      </c>
      <c r="Y78" s="4" t="s">
        <v>417</v>
      </c>
    </row>
    <row r="79" s="4" customFormat="1" spans="1:25">
      <c r="A79" s="4" t="s">
        <v>418</v>
      </c>
      <c r="B79" s="4" t="s">
        <v>26</v>
      </c>
      <c r="C79" s="4" t="s">
        <v>27</v>
      </c>
      <c r="D79" s="4" t="s">
        <v>419</v>
      </c>
      <c r="E79" s="4" t="s">
        <v>420</v>
      </c>
      <c r="F79" s="7">
        <v>44653</v>
      </c>
      <c r="G79" s="7">
        <v>44654</v>
      </c>
      <c r="H79" s="4">
        <v>1</v>
      </c>
      <c r="I79" s="4">
        <v>1</v>
      </c>
      <c r="J79" s="4">
        <v>1</v>
      </c>
      <c r="K79" s="4" t="s">
        <v>30</v>
      </c>
      <c r="L79" s="4">
        <v>50</v>
      </c>
      <c r="M79" s="4">
        <v>50</v>
      </c>
      <c r="N79" s="4" t="s">
        <v>421</v>
      </c>
      <c r="O79" s="4" t="s">
        <v>370</v>
      </c>
      <c r="P79" s="4" t="s">
        <v>33</v>
      </c>
      <c r="Q79" s="4">
        <v>0</v>
      </c>
      <c r="R79" s="10">
        <v>44627</v>
      </c>
      <c r="S79" s="7">
        <v>44657</v>
      </c>
      <c r="T79" s="4" t="s">
        <v>34</v>
      </c>
      <c r="U79" s="4">
        <v>50</v>
      </c>
      <c r="V79" s="4">
        <v>0</v>
      </c>
      <c r="W79" s="4">
        <v>0</v>
      </c>
      <c r="X79" s="4" t="s">
        <v>422</v>
      </c>
      <c r="Y79" s="4" t="s">
        <v>423</v>
      </c>
    </row>
    <row r="80" s="4" customFormat="1" spans="1:25">
      <c r="A80" s="4" t="s">
        <v>424</v>
      </c>
      <c r="B80" s="4" t="s">
        <v>26</v>
      </c>
      <c r="C80" s="4" t="s">
        <v>27</v>
      </c>
      <c r="D80" s="4" t="s">
        <v>425</v>
      </c>
      <c r="E80" s="4" t="s">
        <v>426</v>
      </c>
      <c r="F80" s="7">
        <v>44653</v>
      </c>
      <c r="G80" s="7">
        <v>44654</v>
      </c>
      <c r="H80" s="4">
        <v>1</v>
      </c>
      <c r="I80" s="4">
        <v>1</v>
      </c>
      <c r="J80" s="4">
        <v>1</v>
      </c>
      <c r="K80" s="4" t="s">
        <v>30</v>
      </c>
      <c r="L80" s="4">
        <v>302</v>
      </c>
      <c r="M80" s="4">
        <v>302</v>
      </c>
      <c r="N80" s="4" t="s">
        <v>427</v>
      </c>
      <c r="O80" s="4" t="s">
        <v>370</v>
      </c>
      <c r="P80" s="4" t="s">
        <v>33</v>
      </c>
      <c r="Q80" s="4">
        <v>0</v>
      </c>
      <c r="R80" s="10">
        <v>44628</v>
      </c>
      <c r="S80" s="7">
        <v>44657</v>
      </c>
      <c r="T80" s="4" t="s">
        <v>34</v>
      </c>
      <c r="U80" s="4">
        <v>302</v>
      </c>
      <c r="V80" s="4">
        <v>0</v>
      </c>
      <c r="W80" s="4">
        <v>0</v>
      </c>
      <c r="X80" s="4" t="s">
        <v>428</v>
      </c>
      <c r="Y80" s="4" t="s">
        <v>429</v>
      </c>
    </row>
    <row r="81" s="4" customFormat="1" spans="1:25">
      <c r="A81" s="4" t="s">
        <v>430</v>
      </c>
      <c r="B81" s="4" t="s">
        <v>26</v>
      </c>
      <c r="C81" s="4" t="s">
        <v>27</v>
      </c>
      <c r="D81" s="4" t="s">
        <v>267</v>
      </c>
      <c r="E81" s="4" t="s">
        <v>268</v>
      </c>
      <c r="F81" s="7">
        <v>44653</v>
      </c>
      <c r="G81" s="7">
        <v>44654</v>
      </c>
      <c r="H81" s="4">
        <v>1</v>
      </c>
      <c r="I81" s="4">
        <v>1</v>
      </c>
      <c r="J81" s="4">
        <v>1</v>
      </c>
      <c r="K81" s="4" t="s">
        <v>30</v>
      </c>
      <c r="L81" s="4">
        <v>240</v>
      </c>
      <c r="M81" s="4">
        <v>240</v>
      </c>
      <c r="N81" s="4" t="s">
        <v>431</v>
      </c>
      <c r="O81" s="4" t="s">
        <v>370</v>
      </c>
      <c r="P81" s="4" t="s">
        <v>33</v>
      </c>
      <c r="Q81" s="4">
        <v>0</v>
      </c>
      <c r="R81" s="10">
        <v>44628</v>
      </c>
      <c r="S81" s="7">
        <v>44657</v>
      </c>
      <c r="T81" s="4" t="s">
        <v>34</v>
      </c>
      <c r="U81" s="4">
        <v>240</v>
      </c>
      <c r="V81" s="4">
        <v>0</v>
      </c>
      <c r="W81" s="4">
        <v>0</v>
      </c>
      <c r="X81" s="4" t="s">
        <v>432</v>
      </c>
      <c r="Y81" s="4" t="s">
        <v>35</v>
      </c>
    </row>
    <row r="82" s="4" customFormat="1" spans="1:25">
      <c r="A82" s="4" t="s">
        <v>433</v>
      </c>
      <c r="B82" s="4" t="s">
        <v>26</v>
      </c>
      <c r="C82" s="4" t="s">
        <v>27</v>
      </c>
      <c r="D82" s="4" t="s">
        <v>412</v>
      </c>
      <c r="E82" s="4" t="s">
        <v>268</v>
      </c>
      <c r="F82" s="7">
        <v>44652</v>
      </c>
      <c r="G82" s="7">
        <v>44654</v>
      </c>
      <c r="H82" s="4">
        <v>1</v>
      </c>
      <c r="I82" s="4">
        <v>2</v>
      </c>
      <c r="J82" s="4">
        <v>2</v>
      </c>
      <c r="K82" s="4" t="s">
        <v>30</v>
      </c>
      <c r="L82" s="4">
        <v>380</v>
      </c>
      <c r="M82" s="4">
        <v>380</v>
      </c>
      <c r="N82" s="4" t="s">
        <v>434</v>
      </c>
      <c r="O82" s="4" t="s">
        <v>370</v>
      </c>
      <c r="P82" s="4" t="s">
        <v>33</v>
      </c>
      <c r="Q82" s="4">
        <v>0</v>
      </c>
      <c r="R82" s="10">
        <v>44629</v>
      </c>
      <c r="S82" s="7">
        <v>44657</v>
      </c>
      <c r="T82" s="4" t="s">
        <v>34</v>
      </c>
      <c r="U82" s="4">
        <v>380</v>
      </c>
      <c r="V82" s="4">
        <v>0</v>
      </c>
      <c r="W82" s="4">
        <v>0</v>
      </c>
      <c r="X82" s="4" t="s">
        <v>435</v>
      </c>
      <c r="Y82" s="4" t="s">
        <v>436</v>
      </c>
    </row>
    <row r="83" s="4" customFormat="1" spans="1:25">
      <c r="A83" s="4" t="s">
        <v>437</v>
      </c>
      <c r="B83" s="4" t="s">
        <v>26</v>
      </c>
      <c r="C83" s="4" t="s">
        <v>27</v>
      </c>
      <c r="D83" s="4" t="s">
        <v>438</v>
      </c>
      <c r="E83" s="4" t="s">
        <v>439</v>
      </c>
      <c r="F83" s="7">
        <v>44652</v>
      </c>
      <c r="G83" s="7">
        <v>44654</v>
      </c>
      <c r="H83" s="4">
        <v>1</v>
      </c>
      <c r="I83" s="4">
        <v>2</v>
      </c>
      <c r="J83" s="4">
        <v>2</v>
      </c>
      <c r="K83" s="4" t="s">
        <v>30</v>
      </c>
      <c r="L83" s="4">
        <v>944</v>
      </c>
      <c r="M83" s="4">
        <v>944</v>
      </c>
      <c r="N83" s="4" t="s">
        <v>440</v>
      </c>
      <c r="O83" s="4" t="s">
        <v>370</v>
      </c>
      <c r="P83" s="4" t="s">
        <v>33</v>
      </c>
      <c r="Q83" s="4">
        <v>0</v>
      </c>
      <c r="R83" s="10">
        <v>44629</v>
      </c>
      <c r="S83" s="7">
        <v>44657</v>
      </c>
      <c r="T83" s="4" t="s">
        <v>34</v>
      </c>
      <c r="U83" s="4">
        <v>944</v>
      </c>
      <c r="V83" s="4">
        <v>0</v>
      </c>
      <c r="W83" s="4">
        <v>0</v>
      </c>
      <c r="X83" s="4" t="s">
        <v>441</v>
      </c>
      <c r="Y83" s="4" t="s">
        <v>442</v>
      </c>
    </row>
    <row r="84" s="4" customFormat="1" spans="1:25">
      <c r="A84" s="4" t="s">
        <v>443</v>
      </c>
      <c r="B84" s="4" t="s">
        <v>26</v>
      </c>
      <c r="C84" s="4" t="s">
        <v>27</v>
      </c>
      <c r="D84" s="4" t="s">
        <v>444</v>
      </c>
      <c r="E84" s="4" t="s">
        <v>445</v>
      </c>
      <c r="F84" s="7">
        <v>44653</v>
      </c>
      <c r="G84" s="7">
        <v>44654</v>
      </c>
      <c r="H84" s="4">
        <v>1</v>
      </c>
      <c r="I84" s="4">
        <v>1</v>
      </c>
      <c r="J84" s="4">
        <v>1</v>
      </c>
      <c r="K84" s="4" t="s">
        <v>30</v>
      </c>
      <c r="L84" s="4">
        <v>210</v>
      </c>
      <c r="M84" s="4">
        <v>210</v>
      </c>
      <c r="N84" s="4" t="s">
        <v>446</v>
      </c>
      <c r="O84" s="4" t="s">
        <v>370</v>
      </c>
      <c r="P84" s="4" t="s">
        <v>33</v>
      </c>
      <c r="Q84" s="4">
        <v>0</v>
      </c>
      <c r="R84" s="10">
        <v>44630</v>
      </c>
      <c r="S84" s="7">
        <v>44657</v>
      </c>
      <c r="T84" s="4" t="s">
        <v>34</v>
      </c>
      <c r="U84" s="4">
        <v>210</v>
      </c>
      <c r="V84" s="4">
        <v>0</v>
      </c>
      <c r="W84" s="4">
        <v>0</v>
      </c>
      <c r="X84" s="4" t="s">
        <v>447</v>
      </c>
      <c r="Y84" s="4" t="s">
        <v>35</v>
      </c>
    </row>
    <row r="85" s="4" customFormat="1" spans="1:25">
      <c r="A85" s="4" t="s">
        <v>448</v>
      </c>
      <c r="B85" s="4" t="s">
        <v>26</v>
      </c>
      <c r="C85" s="4" t="s">
        <v>27</v>
      </c>
      <c r="D85" s="4" t="s">
        <v>449</v>
      </c>
      <c r="E85" s="4" t="s">
        <v>450</v>
      </c>
      <c r="F85" s="7">
        <v>44653</v>
      </c>
      <c r="G85" s="7">
        <v>44654</v>
      </c>
      <c r="H85" s="4">
        <v>1</v>
      </c>
      <c r="I85" s="4">
        <v>1</v>
      </c>
      <c r="J85" s="4">
        <v>1</v>
      </c>
      <c r="K85" s="4" t="s">
        <v>30</v>
      </c>
      <c r="L85" s="4">
        <v>43</v>
      </c>
      <c r="M85" s="4">
        <v>43</v>
      </c>
      <c r="N85" s="4" t="s">
        <v>451</v>
      </c>
      <c r="O85" s="4" t="s">
        <v>370</v>
      </c>
      <c r="P85" s="4" t="s">
        <v>33</v>
      </c>
      <c r="Q85" s="4">
        <v>0</v>
      </c>
      <c r="R85" s="10">
        <v>44631</v>
      </c>
      <c r="S85" s="7">
        <v>44657</v>
      </c>
      <c r="T85" s="4" t="s">
        <v>34</v>
      </c>
      <c r="U85" s="4">
        <v>43</v>
      </c>
      <c r="V85" s="4">
        <v>0</v>
      </c>
      <c r="W85" s="4">
        <v>0</v>
      </c>
      <c r="X85" s="4" t="s">
        <v>452</v>
      </c>
      <c r="Y85" s="4" t="s">
        <v>453</v>
      </c>
    </row>
    <row r="86" s="4" customFormat="1" spans="1:25">
      <c r="A86" s="4" t="s">
        <v>443</v>
      </c>
      <c r="B86" s="4" t="s">
        <v>26</v>
      </c>
      <c r="C86" s="4" t="s">
        <v>281</v>
      </c>
      <c r="D86" s="4" t="s">
        <v>444</v>
      </c>
      <c r="E86" s="4" t="s">
        <v>445</v>
      </c>
      <c r="F86" s="7">
        <v>44653</v>
      </c>
      <c r="G86" s="7">
        <v>44654</v>
      </c>
      <c r="H86" s="4">
        <v>1</v>
      </c>
      <c r="I86" s="4">
        <v>1</v>
      </c>
      <c r="J86" s="4">
        <v>1</v>
      </c>
      <c r="K86" s="4" t="s">
        <v>30</v>
      </c>
      <c r="L86" s="4">
        <v>-210</v>
      </c>
      <c r="M86" s="4">
        <v>-210</v>
      </c>
      <c r="N86" s="4" t="s">
        <v>446</v>
      </c>
      <c r="O86" s="4" t="s">
        <v>370</v>
      </c>
      <c r="P86" s="4" t="s">
        <v>33</v>
      </c>
      <c r="Q86" s="4">
        <v>0</v>
      </c>
      <c r="R86" s="10">
        <v>44630</v>
      </c>
      <c r="S86" s="7">
        <v>44657</v>
      </c>
      <c r="T86" s="4" t="s">
        <v>34</v>
      </c>
      <c r="U86" s="4">
        <v>-210</v>
      </c>
      <c r="V86" s="4">
        <v>0</v>
      </c>
      <c r="W86" s="4">
        <v>0</v>
      </c>
      <c r="X86" s="4" t="s">
        <v>447</v>
      </c>
      <c r="Y86" s="4" t="s">
        <v>35</v>
      </c>
    </row>
    <row r="87" s="4" customFormat="1" spans="1:25">
      <c r="A87" s="4" t="s">
        <v>454</v>
      </c>
      <c r="B87" s="4" t="s">
        <v>26</v>
      </c>
      <c r="C87" s="4" t="s">
        <v>27</v>
      </c>
      <c r="D87" s="4" t="s">
        <v>455</v>
      </c>
      <c r="E87" s="4" t="s">
        <v>456</v>
      </c>
      <c r="F87" s="7">
        <v>44652</v>
      </c>
      <c r="G87" s="7">
        <v>44654</v>
      </c>
      <c r="H87" s="4">
        <v>1</v>
      </c>
      <c r="I87" s="4">
        <v>2</v>
      </c>
      <c r="J87" s="4">
        <v>2</v>
      </c>
      <c r="K87" s="4" t="s">
        <v>30</v>
      </c>
      <c r="L87" s="4">
        <v>270</v>
      </c>
      <c r="M87" s="4">
        <v>270</v>
      </c>
      <c r="N87" s="4" t="s">
        <v>457</v>
      </c>
      <c r="O87" s="4" t="s">
        <v>370</v>
      </c>
      <c r="P87" s="4" t="s">
        <v>33</v>
      </c>
      <c r="Q87" s="4">
        <v>0</v>
      </c>
      <c r="R87" s="10">
        <v>44635</v>
      </c>
      <c r="S87" s="7">
        <v>44657</v>
      </c>
      <c r="T87" s="4" t="s">
        <v>34</v>
      </c>
      <c r="U87" s="4">
        <v>270</v>
      </c>
      <c r="V87" s="4">
        <v>0</v>
      </c>
      <c r="W87" s="4">
        <v>0</v>
      </c>
      <c r="X87" s="4" t="s">
        <v>458</v>
      </c>
      <c r="Y87" s="4" t="s">
        <v>459</v>
      </c>
    </row>
    <row r="88" s="4" customFormat="1" spans="1:25">
      <c r="A88" s="4" t="s">
        <v>460</v>
      </c>
      <c r="B88" s="4" t="s">
        <v>26</v>
      </c>
      <c r="C88" s="4" t="s">
        <v>27</v>
      </c>
      <c r="D88" s="4" t="s">
        <v>438</v>
      </c>
      <c r="E88" s="4" t="s">
        <v>439</v>
      </c>
      <c r="F88" s="7">
        <v>44652</v>
      </c>
      <c r="G88" s="7">
        <v>44654</v>
      </c>
      <c r="H88" s="4">
        <v>1</v>
      </c>
      <c r="I88" s="4">
        <v>2</v>
      </c>
      <c r="J88" s="4">
        <v>2</v>
      </c>
      <c r="K88" s="4" t="s">
        <v>30</v>
      </c>
      <c r="L88" s="4">
        <v>944</v>
      </c>
      <c r="M88" s="4">
        <v>944</v>
      </c>
      <c r="N88" s="4" t="s">
        <v>461</v>
      </c>
      <c r="O88" s="4" t="s">
        <v>370</v>
      </c>
      <c r="P88" s="4" t="s">
        <v>33</v>
      </c>
      <c r="Q88" s="4">
        <v>0</v>
      </c>
      <c r="R88" s="10">
        <v>44636</v>
      </c>
      <c r="S88" s="7">
        <v>44657</v>
      </c>
      <c r="T88" s="4" t="s">
        <v>34</v>
      </c>
      <c r="U88" s="4">
        <v>944</v>
      </c>
      <c r="V88" s="4">
        <v>0</v>
      </c>
      <c r="W88" s="4">
        <v>0</v>
      </c>
      <c r="X88" s="4" t="s">
        <v>462</v>
      </c>
      <c r="Y88" s="4" t="s">
        <v>35</v>
      </c>
    </row>
    <row r="89" s="4" customFormat="1" spans="1:25">
      <c r="A89" s="4" t="s">
        <v>463</v>
      </c>
      <c r="B89" s="4" t="s">
        <v>26</v>
      </c>
      <c r="C89" s="4" t="s">
        <v>27</v>
      </c>
      <c r="D89" s="4" t="s">
        <v>444</v>
      </c>
      <c r="E89" s="4" t="s">
        <v>445</v>
      </c>
      <c r="F89" s="7">
        <v>44652</v>
      </c>
      <c r="G89" s="7">
        <v>44654</v>
      </c>
      <c r="H89" s="4">
        <v>1</v>
      </c>
      <c r="I89" s="4">
        <v>2</v>
      </c>
      <c r="J89" s="4">
        <v>2</v>
      </c>
      <c r="K89" s="4" t="s">
        <v>30</v>
      </c>
      <c r="L89" s="4">
        <v>420</v>
      </c>
      <c r="M89" s="4">
        <v>420</v>
      </c>
      <c r="N89" s="4" t="s">
        <v>464</v>
      </c>
      <c r="O89" s="4" t="s">
        <v>370</v>
      </c>
      <c r="P89" s="4" t="s">
        <v>33</v>
      </c>
      <c r="Q89" s="4">
        <v>0</v>
      </c>
      <c r="R89" s="10">
        <v>44636</v>
      </c>
      <c r="S89" s="7">
        <v>44657</v>
      </c>
      <c r="T89" s="4" t="s">
        <v>34</v>
      </c>
      <c r="U89" s="4">
        <v>420</v>
      </c>
      <c r="V89" s="4">
        <v>0</v>
      </c>
      <c r="W89" s="4">
        <v>0</v>
      </c>
      <c r="X89" s="4" t="s">
        <v>465</v>
      </c>
      <c r="Y89" s="4" t="s">
        <v>466</v>
      </c>
    </row>
    <row r="90" s="4" customFormat="1" spans="1:25">
      <c r="A90" s="4" t="s">
        <v>467</v>
      </c>
      <c r="B90" s="4" t="s">
        <v>26</v>
      </c>
      <c r="C90" s="4" t="s">
        <v>27</v>
      </c>
      <c r="D90" s="4" t="s">
        <v>438</v>
      </c>
      <c r="E90" s="4" t="s">
        <v>439</v>
      </c>
      <c r="F90" s="7">
        <v>44652</v>
      </c>
      <c r="G90" s="7">
        <v>44654</v>
      </c>
      <c r="H90" s="4">
        <v>1</v>
      </c>
      <c r="I90" s="4">
        <v>2</v>
      </c>
      <c r="J90" s="4">
        <v>2</v>
      </c>
      <c r="K90" s="4" t="s">
        <v>30</v>
      </c>
      <c r="L90" s="4">
        <v>944</v>
      </c>
      <c r="M90" s="4">
        <v>944</v>
      </c>
      <c r="N90" s="4" t="s">
        <v>468</v>
      </c>
      <c r="O90" s="4" t="s">
        <v>370</v>
      </c>
      <c r="P90" s="4" t="s">
        <v>33</v>
      </c>
      <c r="Q90" s="4">
        <v>0</v>
      </c>
      <c r="R90" s="10">
        <v>44637</v>
      </c>
      <c r="S90" s="7">
        <v>44657</v>
      </c>
      <c r="T90" s="4" t="s">
        <v>34</v>
      </c>
      <c r="U90" s="4">
        <v>944</v>
      </c>
      <c r="V90" s="4">
        <v>0</v>
      </c>
      <c r="W90" s="4">
        <v>0</v>
      </c>
      <c r="X90" s="4" t="s">
        <v>35</v>
      </c>
      <c r="Y90" s="4" t="s">
        <v>469</v>
      </c>
    </row>
    <row r="91" s="4" customFormat="1" spans="1:25">
      <c r="A91" s="4" t="s">
        <v>470</v>
      </c>
      <c r="B91" s="4" t="s">
        <v>26</v>
      </c>
      <c r="C91" s="4" t="s">
        <v>27</v>
      </c>
      <c r="D91" s="4" t="s">
        <v>471</v>
      </c>
      <c r="E91" s="4" t="s">
        <v>472</v>
      </c>
      <c r="F91" s="7">
        <v>44652</v>
      </c>
      <c r="G91" s="7">
        <v>44654</v>
      </c>
      <c r="H91" s="4">
        <v>1</v>
      </c>
      <c r="I91" s="4">
        <v>2</v>
      </c>
      <c r="J91" s="4">
        <v>2</v>
      </c>
      <c r="K91" s="4" t="s">
        <v>30</v>
      </c>
      <c r="L91" s="4">
        <v>955</v>
      </c>
      <c r="M91" s="4">
        <v>955</v>
      </c>
      <c r="N91" s="4" t="s">
        <v>473</v>
      </c>
      <c r="O91" s="4" t="s">
        <v>370</v>
      </c>
      <c r="P91" s="4" t="s">
        <v>33</v>
      </c>
      <c r="Q91" s="4">
        <v>0</v>
      </c>
      <c r="R91" s="10">
        <v>44638</v>
      </c>
      <c r="S91" s="7">
        <v>44657</v>
      </c>
      <c r="T91" s="4" t="s">
        <v>34</v>
      </c>
      <c r="U91" s="4">
        <v>955</v>
      </c>
      <c r="V91" s="4">
        <v>0</v>
      </c>
      <c r="W91" s="4">
        <v>0</v>
      </c>
      <c r="X91" s="4" t="s">
        <v>474</v>
      </c>
      <c r="Y91" s="4" t="s">
        <v>475</v>
      </c>
    </row>
    <row r="92" s="4" customFormat="1" spans="1:25">
      <c r="A92" s="4" t="s">
        <v>476</v>
      </c>
      <c r="B92" s="4" t="s">
        <v>26</v>
      </c>
      <c r="C92" s="4" t="s">
        <v>27</v>
      </c>
      <c r="D92" s="4" t="s">
        <v>412</v>
      </c>
      <c r="E92" s="4" t="s">
        <v>477</v>
      </c>
      <c r="F92" s="7">
        <v>44652</v>
      </c>
      <c r="G92" s="7">
        <v>44654</v>
      </c>
      <c r="H92" s="4">
        <v>1</v>
      </c>
      <c r="I92" s="4">
        <v>2</v>
      </c>
      <c r="J92" s="4">
        <v>2</v>
      </c>
      <c r="K92" s="4" t="s">
        <v>30</v>
      </c>
      <c r="L92" s="4">
        <v>436</v>
      </c>
      <c r="M92" s="4">
        <v>436</v>
      </c>
      <c r="N92" s="4" t="s">
        <v>478</v>
      </c>
      <c r="O92" s="4" t="s">
        <v>370</v>
      </c>
      <c r="P92" s="4" t="s">
        <v>33</v>
      </c>
      <c r="Q92" s="4">
        <v>0</v>
      </c>
      <c r="R92" s="10">
        <v>44638</v>
      </c>
      <c r="S92" s="7">
        <v>44657</v>
      </c>
      <c r="T92" s="4" t="s">
        <v>34</v>
      </c>
      <c r="U92" s="4">
        <v>436</v>
      </c>
      <c r="V92" s="4">
        <v>0</v>
      </c>
      <c r="W92" s="4">
        <v>0</v>
      </c>
      <c r="X92" s="4" t="s">
        <v>479</v>
      </c>
      <c r="Y92" s="4" t="s">
        <v>35</v>
      </c>
    </row>
    <row r="93" s="4" customFormat="1" spans="1:25">
      <c r="A93" s="4" t="s">
        <v>480</v>
      </c>
      <c r="B93" s="4" t="s">
        <v>26</v>
      </c>
      <c r="C93" s="4" t="s">
        <v>27</v>
      </c>
      <c r="D93" s="4" t="s">
        <v>412</v>
      </c>
      <c r="E93" s="4" t="s">
        <v>268</v>
      </c>
      <c r="F93" s="7">
        <v>44653</v>
      </c>
      <c r="G93" s="7">
        <v>44654</v>
      </c>
      <c r="H93" s="4">
        <v>1</v>
      </c>
      <c r="I93" s="4">
        <v>1</v>
      </c>
      <c r="J93" s="4">
        <v>1</v>
      </c>
      <c r="K93" s="4" t="s">
        <v>30</v>
      </c>
      <c r="L93" s="4">
        <v>198</v>
      </c>
      <c r="M93" s="4">
        <v>198</v>
      </c>
      <c r="N93" s="4" t="s">
        <v>481</v>
      </c>
      <c r="O93" s="4" t="s">
        <v>370</v>
      </c>
      <c r="P93" s="4" t="s">
        <v>33</v>
      </c>
      <c r="Q93" s="4">
        <v>0</v>
      </c>
      <c r="R93" s="10">
        <v>44639</v>
      </c>
      <c r="S93" s="7">
        <v>44657</v>
      </c>
      <c r="T93" s="4" t="s">
        <v>34</v>
      </c>
      <c r="U93" s="4">
        <v>198</v>
      </c>
      <c r="V93" s="4">
        <v>0</v>
      </c>
      <c r="W93" s="4">
        <v>0</v>
      </c>
      <c r="X93" s="4" t="s">
        <v>482</v>
      </c>
      <c r="Y93" s="4" t="s">
        <v>483</v>
      </c>
    </row>
    <row r="94" s="4" customFormat="1" spans="1:25">
      <c r="A94" s="4" t="s">
        <v>484</v>
      </c>
      <c r="B94" s="4" t="s">
        <v>26</v>
      </c>
      <c r="C94" s="4" t="s">
        <v>27</v>
      </c>
      <c r="D94" s="4" t="s">
        <v>485</v>
      </c>
      <c r="E94" s="4" t="s">
        <v>486</v>
      </c>
      <c r="F94" s="7">
        <v>44652</v>
      </c>
      <c r="G94" s="7">
        <v>44654</v>
      </c>
      <c r="H94" s="4">
        <v>1</v>
      </c>
      <c r="I94" s="4">
        <v>2</v>
      </c>
      <c r="J94" s="4">
        <v>2</v>
      </c>
      <c r="K94" s="4" t="s">
        <v>30</v>
      </c>
      <c r="L94" s="4">
        <v>380</v>
      </c>
      <c r="M94" s="4">
        <v>380</v>
      </c>
      <c r="N94" s="4" t="s">
        <v>487</v>
      </c>
      <c r="O94" s="4" t="s">
        <v>370</v>
      </c>
      <c r="P94" s="4" t="s">
        <v>33</v>
      </c>
      <c r="Q94" s="4">
        <v>0</v>
      </c>
      <c r="R94" s="10">
        <v>44642</v>
      </c>
      <c r="S94" s="7">
        <v>44657</v>
      </c>
      <c r="T94" s="4" t="s">
        <v>34</v>
      </c>
      <c r="U94" s="4">
        <v>380</v>
      </c>
      <c r="V94" s="4">
        <v>0</v>
      </c>
      <c r="W94" s="4">
        <v>0</v>
      </c>
      <c r="X94" s="4" t="s">
        <v>488</v>
      </c>
      <c r="Y94" s="4" t="s">
        <v>35</v>
      </c>
    </row>
    <row r="95" s="4" customFormat="1" spans="1:25">
      <c r="A95" s="4" t="s">
        <v>489</v>
      </c>
      <c r="B95" s="4" t="s">
        <v>26</v>
      </c>
      <c r="C95" s="4" t="s">
        <v>27</v>
      </c>
      <c r="D95" s="4" t="s">
        <v>438</v>
      </c>
      <c r="E95" s="4" t="s">
        <v>439</v>
      </c>
      <c r="F95" s="7">
        <v>44653</v>
      </c>
      <c r="G95" s="7">
        <v>44654</v>
      </c>
      <c r="H95" s="4">
        <v>1</v>
      </c>
      <c r="I95" s="4">
        <v>1</v>
      </c>
      <c r="J95" s="4">
        <v>1</v>
      </c>
      <c r="K95" s="4" t="s">
        <v>30</v>
      </c>
      <c r="L95" s="4">
        <v>472</v>
      </c>
      <c r="M95" s="4">
        <v>472</v>
      </c>
      <c r="N95" s="4" t="s">
        <v>490</v>
      </c>
      <c r="O95" s="4" t="s">
        <v>370</v>
      </c>
      <c r="P95" s="4" t="s">
        <v>33</v>
      </c>
      <c r="Q95" s="4">
        <v>0</v>
      </c>
      <c r="R95" s="10">
        <v>44643</v>
      </c>
      <c r="S95" s="7">
        <v>44657</v>
      </c>
      <c r="T95" s="4" t="s">
        <v>34</v>
      </c>
      <c r="U95" s="4">
        <v>472</v>
      </c>
      <c r="V95" s="4">
        <v>0</v>
      </c>
      <c r="W95" s="4">
        <v>0</v>
      </c>
      <c r="X95" s="4" t="s">
        <v>491</v>
      </c>
      <c r="Y95" s="4" t="s">
        <v>35</v>
      </c>
    </row>
    <row r="96" s="4" customFormat="1" spans="1:25">
      <c r="A96" s="4" t="s">
        <v>492</v>
      </c>
      <c r="B96" s="4" t="s">
        <v>26</v>
      </c>
      <c r="C96" s="4" t="s">
        <v>27</v>
      </c>
      <c r="D96" s="4" t="s">
        <v>215</v>
      </c>
      <c r="E96" s="4" t="s">
        <v>110</v>
      </c>
      <c r="F96" s="7">
        <v>44653</v>
      </c>
      <c r="G96" s="7">
        <v>44654</v>
      </c>
      <c r="H96" s="4">
        <v>1</v>
      </c>
      <c r="I96" s="4">
        <v>1</v>
      </c>
      <c r="J96" s="4">
        <v>1</v>
      </c>
      <c r="K96" s="4" t="s">
        <v>30</v>
      </c>
      <c r="L96" s="4">
        <v>216</v>
      </c>
      <c r="M96" s="4">
        <v>216</v>
      </c>
      <c r="N96" s="4" t="s">
        <v>493</v>
      </c>
      <c r="O96" s="4" t="s">
        <v>370</v>
      </c>
      <c r="P96" s="4" t="s">
        <v>33</v>
      </c>
      <c r="Q96" s="4">
        <v>0</v>
      </c>
      <c r="R96" s="10">
        <v>44643</v>
      </c>
      <c r="S96" s="7">
        <v>44657</v>
      </c>
      <c r="T96" s="4" t="s">
        <v>34</v>
      </c>
      <c r="U96" s="4">
        <v>216</v>
      </c>
      <c r="V96" s="4">
        <v>0</v>
      </c>
      <c r="W96" s="4">
        <v>0</v>
      </c>
      <c r="X96" s="4" t="s">
        <v>35</v>
      </c>
      <c r="Y96" s="4" t="s">
        <v>494</v>
      </c>
    </row>
    <row r="97" s="4" customFormat="1" spans="1:25">
      <c r="A97" s="4" t="s">
        <v>495</v>
      </c>
      <c r="B97" s="4" t="s">
        <v>26</v>
      </c>
      <c r="C97" s="4" t="s">
        <v>27</v>
      </c>
      <c r="D97" s="4" t="s">
        <v>496</v>
      </c>
      <c r="E97" s="4" t="s">
        <v>61</v>
      </c>
      <c r="F97" s="7">
        <v>44649</v>
      </c>
      <c r="G97" s="7">
        <v>44654</v>
      </c>
      <c r="H97" s="4">
        <v>1</v>
      </c>
      <c r="I97" s="4">
        <v>5</v>
      </c>
      <c r="J97" s="4">
        <v>5</v>
      </c>
      <c r="K97" s="4" t="s">
        <v>30</v>
      </c>
      <c r="L97" s="4">
        <v>305</v>
      </c>
      <c r="M97" s="4">
        <v>305</v>
      </c>
      <c r="N97" s="4" t="s">
        <v>497</v>
      </c>
      <c r="O97" s="4" t="s">
        <v>370</v>
      </c>
      <c r="P97" s="4" t="s">
        <v>33</v>
      </c>
      <c r="Q97" s="4">
        <v>0</v>
      </c>
      <c r="R97" s="10">
        <v>44647</v>
      </c>
      <c r="S97" s="7">
        <v>44657</v>
      </c>
      <c r="T97" s="4" t="s">
        <v>34</v>
      </c>
      <c r="U97" s="4">
        <v>305</v>
      </c>
      <c r="V97" s="4">
        <v>0</v>
      </c>
      <c r="W97" s="4">
        <v>0</v>
      </c>
      <c r="X97" s="4" t="s">
        <v>498</v>
      </c>
      <c r="Y97" s="4" t="s">
        <v>499</v>
      </c>
    </row>
    <row r="98" s="4" customFormat="1" spans="1:25">
      <c r="A98" s="4" t="s">
        <v>500</v>
      </c>
      <c r="B98" s="4" t="s">
        <v>26</v>
      </c>
      <c r="C98" s="4" t="s">
        <v>27</v>
      </c>
      <c r="D98" s="4" t="s">
        <v>501</v>
      </c>
      <c r="E98" s="4" t="s">
        <v>502</v>
      </c>
      <c r="F98" s="7">
        <v>44653</v>
      </c>
      <c r="G98" s="7">
        <v>44654</v>
      </c>
      <c r="H98" s="4">
        <v>1</v>
      </c>
      <c r="I98" s="4">
        <v>1</v>
      </c>
      <c r="J98" s="4">
        <v>1</v>
      </c>
      <c r="K98" s="4" t="s">
        <v>30</v>
      </c>
      <c r="L98" s="4">
        <v>80</v>
      </c>
      <c r="M98" s="4">
        <v>80</v>
      </c>
      <c r="N98" s="4" t="s">
        <v>503</v>
      </c>
      <c r="O98" s="4" t="s">
        <v>370</v>
      </c>
      <c r="P98" s="4" t="s">
        <v>33</v>
      </c>
      <c r="Q98" s="4">
        <v>0</v>
      </c>
      <c r="R98" s="10">
        <v>44648</v>
      </c>
      <c r="S98" s="7">
        <v>44657</v>
      </c>
      <c r="T98" s="4" t="s">
        <v>34</v>
      </c>
      <c r="U98" s="4">
        <v>80</v>
      </c>
      <c r="V98" s="4">
        <v>0</v>
      </c>
      <c r="W98" s="4">
        <v>0</v>
      </c>
      <c r="X98" s="4" t="s">
        <v>504</v>
      </c>
      <c r="Y98" s="4" t="s">
        <v>505</v>
      </c>
    </row>
    <row r="99" s="4" customFormat="1" spans="1:25">
      <c r="A99" s="4" t="s">
        <v>506</v>
      </c>
      <c r="B99" s="4" t="s">
        <v>26</v>
      </c>
      <c r="C99" s="4" t="s">
        <v>27</v>
      </c>
      <c r="D99" s="4" t="s">
        <v>507</v>
      </c>
      <c r="E99" s="4" t="s">
        <v>508</v>
      </c>
      <c r="F99" s="7">
        <v>44652</v>
      </c>
      <c r="G99" s="7">
        <v>44654</v>
      </c>
      <c r="H99" s="4">
        <v>1</v>
      </c>
      <c r="I99" s="4">
        <v>2</v>
      </c>
      <c r="J99" s="4">
        <v>2</v>
      </c>
      <c r="K99" s="4" t="s">
        <v>30</v>
      </c>
      <c r="L99" s="4">
        <v>302</v>
      </c>
      <c r="M99" s="4">
        <v>302</v>
      </c>
      <c r="N99" s="4" t="s">
        <v>509</v>
      </c>
      <c r="O99" s="4" t="s">
        <v>370</v>
      </c>
      <c r="P99" s="4" t="s">
        <v>33</v>
      </c>
      <c r="Q99" s="4">
        <v>0</v>
      </c>
      <c r="R99" s="10">
        <v>44649</v>
      </c>
      <c r="S99" s="7">
        <v>44657</v>
      </c>
      <c r="T99" s="4" t="s">
        <v>34</v>
      </c>
      <c r="U99" s="4">
        <v>302</v>
      </c>
      <c r="V99" s="4">
        <v>0</v>
      </c>
      <c r="W99" s="4">
        <v>0</v>
      </c>
      <c r="X99" s="4" t="s">
        <v>510</v>
      </c>
      <c r="Y99" s="4" t="s">
        <v>511</v>
      </c>
    </row>
    <row r="100" s="4" customFormat="1" spans="1:25">
      <c r="A100" s="4" t="s">
        <v>512</v>
      </c>
      <c r="B100" s="4" t="s">
        <v>26</v>
      </c>
      <c r="C100" s="4" t="s">
        <v>27</v>
      </c>
      <c r="D100" s="4" t="s">
        <v>513</v>
      </c>
      <c r="E100" s="4" t="s">
        <v>514</v>
      </c>
      <c r="F100" s="7">
        <v>44653</v>
      </c>
      <c r="G100" s="7">
        <v>44654</v>
      </c>
      <c r="H100" s="4">
        <v>1</v>
      </c>
      <c r="I100" s="4">
        <v>1</v>
      </c>
      <c r="J100" s="4">
        <v>1</v>
      </c>
      <c r="K100" s="4" t="s">
        <v>30</v>
      </c>
      <c r="L100" s="4">
        <v>73</v>
      </c>
      <c r="M100" s="4">
        <v>73</v>
      </c>
      <c r="N100" s="4" t="s">
        <v>515</v>
      </c>
      <c r="O100" s="4" t="s">
        <v>370</v>
      </c>
      <c r="P100" s="4" t="s">
        <v>33</v>
      </c>
      <c r="Q100" s="4">
        <v>0</v>
      </c>
      <c r="R100" s="10">
        <v>44649</v>
      </c>
      <c r="S100" s="7">
        <v>44657</v>
      </c>
      <c r="T100" s="4" t="s">
        <v>34</v>
      </c>
      <c r="U100" s="4">
        <v>73</v>
      </c>
      <c r="V100" s="4">
        <v>0</v>
      </c>
      <c r="W100" s="4">
        <v>0</v>
      </c>
      <c r="X100" s="4" t="s">
        <v>516</v>
      </c>
      <c r="Y100" s="4" t="s">
        <v>35</v>
      </c>
    </row>
    <row r="101" s="4" customFormat="1" spans="1:25">
      <c r="A101" s="4" t="s">
        <v>512</v>
      </c>
      <c r="B101" s="4" t="s">
        <v>26</v>
      </c>
      <c r="C101" s="4" t="s">
        <v>281</v>
      </c>
      <c r="D101" s="4" t="s">
        <v>513</v>
      </c>
      <c r="E101" s="4" t="s">
        <v>514</v>
      </c>
      <c r="F101" s="7">
        <v>44653</v>
      </c>
      <c r="G101" s="7">
        <v>44654</v>
      </c>
      <c r="H101" s="4">
        <v>1</v>
      </c>
      <c r="I101" s="4">
        <v>1</v>
      </c>
      <c r="J101" s="4">
        <v>1</v>
      </c>
      <c r="K101" s="4" t="s">
        <v>30</v>
      </c>
      <c r="L101" s="4">
        <v>-73</v>
      </c>
      <c r="M101" s="4">
        <v>-73</v>
      </c>
      <c r="N101" s="4" t="s">
        <v>515</v>
      </c>
      <c r="O101" s="4" t="s">
        <v>370</v>
      </c>
      <c r="P101" s="4" t="s">
        <v>33</v>
      </c>
      <c r="Q101" s="4">
        <v>0</v>
      </c>
      <c r="R101" s="10">
        <v>44649</v>
      </c>
      <c r="S101" s="7">
        <v>44657</v>
      </c>
      <c r="T101" s="4" t="s">
        <v>34</v>
      </c>
      <c r="U101" s="4">
        <v>-73</v>
      </c>
      <c r="V101" s="4">
        <v>0</v>
      </c>
      <c r="W101" s="4">
        <v>0</v>
      </c>
      <c r="X101" s="4" t="s">
        <v>516</v>
      </c>
      <c r="Y101" s="4" t="s">
        <v>35</v>
      </c>
    </row>
    <row r="102" s="4" customFormat="1" spans="1:25">
      <c r="A102" s="4" t="s">
        <v>517</v>
      </c>
      <c r="B102" s="4" t="s">
        <v>26</v>
      </c>
      <c r="C102" s="4" t="s">
        <v>27</v>
      </c>
      <c r="D102" s="4" t="s">
        <v>518</v>
      </c>
      <c r="E102" s="4" t="s">
        <v>519</v>
      </c>
      <c r="F102" s="7">
        <v>44651</v>
      </c>
      <c r="G102" s="7">
        <v>44654</v>
      </c>
      <c r="H102" s="4">
        <v>1</v>
      </c>
      <c r="I102" s="4">
        <v>3</v>
      </c>
      <c r="J102" s="4">
        <v>3</v>
      </c>
      <c r="K102" s="4" t="s">
        <v>30</v>
      </c>
      <c r="L102" s="4">
        <v>627</v>
      </c>
      <c r="M102" s="4">
        <v>627</v>
      </c>
      <c r="N102" s="4" t="s">
        <v>520</v>
      </c>
      <c r="O102" s="4" t="s">
        <v>370</v>
      </c>
      <c r="P102" s="4" t="s">
        <v>33</v>
      </c>
      <c r="Q102" s="4">
        <v>0</v>
      </c>
      <c r="R102" s="10">
        <v>44649</v>
      </c>
      <c r="S102" s="7">
        <v>44657</v>
      </c>
      <c r="T102" s="4" t="s">
        <v>34</v>
      </c>
      <c r="U102" s="4">
        <v>627</v>
      </c>
      <c r="V102" s="4">
        <v>0</v>
      </c>
      <c r="W102" s="4">
        <v>0</v>
      </c>
      <c r="X102" s="4" t="s">
        <v>521</v>
      </c>
      <c r="Y102" s="4" t="s">
        <v>522</v>
      </c>
    </row>
    <row r="103" s="4" customFormat="1" spans="1:25">
      <c r="A103" s="4" t="s">
        <v>523</v>
      </c>
      <c r="B103" s="4" t="s">
        <v>26</v>
      </c>
      <c r="C103" s="4" t="s">
        <v>27</v>
      </c>
      <c r="D103" s="4" t="s">
        <v>524</v>
      </c>
      <c r="E103" s="4" t="s">
        <v>138</v>
      </c>
      <c r="F103" s="7">
        <v>44649</v>
      </c>
      <c r="G103" s="7">
        <v>44654</v>
      </c>
      <c r="H103" s="4">
        <v>1</v>
      </c>
      <c r="I103" s="4">
        <v>5</v>
      </c>
      <c r="J103" s="4">
        <v>5</v>
      </c>
      <c r="K103" s="4" t="s">
        <v>30</v>
      </c>
      <c r="L103" s="4">
        <v>225</v>
      </c>
      <c r="M103" s="4">
        <v>225</v>
      </c>
      <c r="N103" s="4" t="s">
        <v>525</v>
      </c>
      <c r="O103" s="4" t="s">
        <v>370</v>
      </c>
      <c r="P103" s="4" t="s">
        <v>33</v>
      </c>
      <c r="Q103" s="4">
        <v>0</v>
      </c>
      <c r="R103" s="10">
        <v>44649</v>
      </c>
      <c r="S103" s="7">
        <v>44657</v>
      </c>
      <c r="T103" s="4" t="s">
        <v>34</v>
      </c>
      <c r="U103" s="4">
        <v>225</v>
      </c>
      <c r="V103" s="4">
        <v>0</v>
      </c>
      <c r="W103" s="4">
        <v>0</v>
      </c>
      <c r="X103" s="4" t="s">
        <v>526</v>
      </c>
      <c r="Y103" s="4" t="s">
        <v>527</v>
      </c>
    </row>
    <row r="104" s="4" customFormat="1" spans="1:25">
      <c r="A104" s="4" t="s">
        <v>528</v>
      </c>
      <c r="B104" s="4" t="s">
        <v>26</v>
      </c>
      <c r="C104" s="4" t="s">
        <v>27</v>
      </c>
      <c r="D104" s="4" t="s">
        <v>529</v>
      </c>
      <c r="E104" s="4" t="s">
        <v>530</v>
      </c>
      <c r="F104" s="7">
        <v>44653</v>
      </c>
      <c r="G104" s="7">
        <v>44654</v>
      </c>
      <c r="H104" s="4">
        <v>1</v>
      </c>
      <c r="I104" s="4">
        <v>1</v>
      </c>
      <c r="J104" s="4">
        <v>1</v>
      </c>
      <c r="K104" s="4" t="s">
        <v>30</v>
      </c>
      <c r="L104" s="4">
        <v>205</v>
      </c>
      <c r="M104" s="4">
        <v>205</v>
      </c>
      <c r="N104" s="4" t="s">
        <v>531</v>
      </c>
      <c r="O104" s="4" t="s">
        <v>370</v>
      </c>
      <c r="P104" s="4" t="s">
        <v>33</v>
      </c>
      <c r="Q104" s="4">
        <v>0</v>
      </c>
      <c r="R104" s="10">
        <v>44650</v>
      </c>
      <c r="S104" s="7">
        <v>44657</v>
      </c>
      <c r="T104" s="4" t="s">
        <v>34</v>
      </c>
      <c r="U104" s="4">
        <v>205</v>
      </c>
      <c r="V104" s="4">
        <v>0</v>
      </c>
      <c r="W104" s="4">
        <v>0</v>
      </c>
      <c r="X104" s="4" t="s">
        <v>532</v>
      </c>
      <c r="Y104" s="4" t="s">
        <v>533</v>
      </c>
    </row>
    <row r="105" s="4" customFormat="1" spans="1:25">
      <c r="A105" s="4" t="s">
        <v>424</v>
      </c>
      <c r="B105" s="4" t="s">
        <v>26</v>
      </c>
      <c r="C105" s="4" t="s">
        <v>52</v>
      </c>
      <c r="D105" s="4" t="s">
        <v>534</v>
      </c>
      <c r="E105" s="4" t="s">
        <v>426</v>
      </c>
      <c r="F105" s="7">
        <v>44653</v>
      </c>
      <c r="G105" s="7">
        <v>44654</v>
      </c>
      <c r="H105" s="4">
        <v>1</v>
      </c>
      <c r="I105" s="4">
        <v>1</v>
      </c>
      <c r="J105" s="4">
        <v>1</v>
      </c>
      <c r="K105" s="4" t="s">
        <v>30</v>
      </c>
      <c r="L105" s="4">
        <v>-302</v>
      </c>
      <c r="M105" s="4">
        <v>-302</v>
      </c>
      <c r="N105" s="4" t="s">
        <v>427</v>
      </c>
      <c r="O105" s="4" t="s">
        <v>370</v>
      </c>
      <c r="P105" s="4" t="s">
        <v>33</v>
      </c>
      <c r="Q105" s="4">
        <v>0</v>
      </c>
      <c r="R105" s="10">
        <v>44628</v>
      </c>
      <c r="S105" s="7">
        <v>44657</v>
      </c>
      <c r="T105" s="4" t="s">
        <v>34</v>
      </c>
      <c r="U105" s="4">
        <v>-302</v>
      </c>
      <c r="V105" s="4">
        <v>0</v>
      </c>
      <c r="W105" s="4">
        <v>0</v>
      </c>
      <c r="X105" s="4" t="s">
        <v>428</v>
      </c>
      <c r="Y105" s="4" t="s">
        <v>429</v>
      </c>
    </row>
    <row r="106" s="4" customFormat="1" spans="1:25">
      <c r="A106" s="4" t="s">
        <v>535</v>
      </c>
      <c r="B106" s="4" t="s">
        <v>26</v>
      </c>
      <c r="C106" s="4" t="s">
        <v>27</v>
      </c>
      <c r="D106" s="4" t="s">
        <v>536</v>
      </c>
      <c r="E106" s="4" t="s">
        <v>138</v>
      </c>
      <c r="F106" s="7">
        <v>44653</v>
      </c>
      <c r="G106" s="7">
        <v>44654</v>
      </c>
      <c r="H106" s="4">
        <v>1</v>
      </c>
      <c r="I106" s="4">
        <v>1</v>
      </c>
      <c r="J106" s="4">
        <v>1</v>
      </c>
      <c r="K106" s="4" t="s">
        <v>30</v>
      </c>
      <c r="L106" s="4">
        <v>79</v>
      </c>
      <c r="M106" s="4">
        <v>79</v>
      </c>
      <c r="N106" s="4" t="s">
        <v>537</v>
      </c>
      <c r="O106" s="4" t="s">
        <v>370</v>
      </c>
      <c r="P106" s="4" t="s">
        <v>33</v>
      </c>
      <c r="Q106" s="4">
        <v>0</v>
      </c>
      <c r="R106" s="10">
        <v>44651</v>
      </c>
      <c r="S106" s="7">
        <v>44657</v>
      </c>
      <c r="T106" s="4" t="s">
        <v>34</v>
      </c>
      <c r="U106" s="4">
        <v>79</v>
      </c>
      <c r="V106" s="4">
        <v>0</v>
      </c>
      <c r="W106" s="4">
        <v>0</v>
      </c>
      <c r="X106" s="4" t="s">
        <v>538</v>
      </c>
      <c r="Y106" s="4" t="s">
        <v>539</v>
      </c>
    </row>
    <row r="107" s="4" customFormat="1" spans="1:25">
      <c r="A107" s="4" t="s">
        <v>540</v>
      </c>
      <c r="B107" s="4" t="s">
        <v>26</v>
      </c>
      <c r="C107" s="4" t="s">
        <v>27</v>
      </c>
      <c r="D107" s="4" t="s">
        <v>215</v>
      </c>
      <c r="E107" s="4" t="s">
        <v>110</v>
      </c>
      <c r="F107" s="7">
        <v>44653</v>
      </c>
      <c r="G107" s="7">
        <v>44654</v>
      </c>
      <c r="H107" s="4">
        <v>1</v>
      </c>
      <c r="I107" s="4">
        <v>1</v>
      </c>
      <c r="J107" s="4">
        <v>1</v>
      </c>
      <c r="K107" s="4" t="s">
        <v>30</v>
      </c>
      <c r="L107" s="4">
        <v>216</v>
      </c>
      <c r="M107" s="4">
        <v>216</v>
      </c>
      <c r="N107" s="4" t="s">
        <v>541</v>
      </c>
      <c r="O107" s="4" t="s">
        <v>370</v>
      </c>
      <c r="P107" s="4" t="s">
        <v>33</v>
      </c>
      <c r="Q107" s="4">
        <v>0</v>
      </c>
      <c r="R107" s="10">
        <v>44651</v>
      </c>
      <c r="S107" s="7">
        <v>44657</v>
      </c>
      <c r="T107" s="4" t="s">
        <v>34</v>
      </c>
      <c r="U107" s="4">
        <v>216</v>
      </c>
      <c r="V107" s="4">
        <v>0</v>
      </c>
      <c r="W107" s="4">
        <v>0</v>
      </c>
      <c r="X107" s="4" t="s">
        <v>542</v>
      </c>
      <c r="Y107" s="4" t="s">
        <v>543</v>
      </c>
    </row>
    <row r="108" s="4" customFormat="1" spans="1:25">
      <c r="A108" s="4" t="s">
        <v>492</v>
      </c>
      <c r="B108" s="4" t="s">
        <v>26</v>
      </c>
      <c r="C108" s="4" t="s">
        <v>281</v>
      </c>
      <c r="D108" s="4" t="s">
        <v>215</v>
      </c>
      <c r="E108" s="4" t="s">
        <v>110</v>
      </c>
      <c r="F108" s="7">
        <v>44653</v>
      </c>
      <c r="G108" s="7">
        <v>44654</v>
      </c>
      <c r="H108" s="4">
        <v>1</v>
      </c>
      <c r="I108" s="4">
        <v>1</v>
      </c>
      <c r="J108" s="4">
        <v>1</v>
      </c>
      <c r="K108" s="4" t="s">
        <v>30</v>
      </c>
      <c r="L108" s="4">
        <v>-216</v>
      </c>
      <c r="M108" s="4">
        <v>-216</v>
      </c>
      <c r="N108" s="4" t="s">
        <v>493</v>
      </c>
      <c r="O108" s="4" t="s">
        <v>370</v>
      </c>
      <c r="P108" s="4" t="s">
        <v>33</v>
      </c>
      <c r="Q108" s="4">
        <v>0</v>
      </c>
      <c r="R108" s="10">
        <v>44643</v>
      </c>
      <c r="S108" s="7">
        <v>44657</v>
      </c>
      <c r="T108" s="4" t="s">
        <v>34</v>
      </c>
      <c r="U108" s="4">
        <v>-216</v>
      </c>
      <c r="V108" s="4">
        <v>0</v>
      </c>
      <c r="W108" s="4">
        <v>0</v>
      </c>
      <c r="X108" s="4" t="s">
        <v>35</v>
      </c>
      <c r="Y108" s="4" t="s">
        <v>494</v>
      </c>
    </row>
    <row r="109" s="4" customFormat="1" spans="1:25">
      <c r="A109" s="4" t="s">
        <v>544</v>
      </c>
      <c r="B109" s="4" t="s">
        <v>26</v>
      </c>
      <c r="C109" s="4" t="s">
        <v>27</v>
      </c>
      <c r="D109" s="4" t="s">
        <v>545</v>
      </c>
      <c r="E109" s="4" t="s">
        <v>546</v>
      </c>
      <c r="F109" s="7">
        <v>44653</v>
      </c>
      <c r="G109" s="7">
        <v>44654</v>
      </c>
      <c r="H109" s="4">
        <v>1</v>
      </c>
      <c r="I109" s="4">
        <v>1</v>
      </c>
      <c r="J109" s="4">
        <v>1</v>
      </c>
      <c r="K109" s="4" t="s">
        <v>30</v>
      </c>
      <c r="L109" s="4">
        <v>48</v>
      </c>
      <c r="M109" s="4">
        <v>48</v>
      </c>
      <c r="N109" s="4" t="s">
        <v>547</v>
      </c>
      <c r="O109" s="4" t="s">
        <v>370</v>
      </c>
      <c r="P109" s="4" t="s">
        <v>33</v>
      </c>
      <c r="Q109" s="4">
        <v>0</v>
      </c>
      <c r="R109" s="10">
        <v>44651</v>
      </c>
      <c r="S109" s="7">
        <v>44657</v>
      </c>
      <c r="T109" s="4" t="s">
        <v>34</v>
      </c>
      <c r="U109" s="4">
        <v>48</v>
      </c>
      <c r="V109" s="4">
        <v>0</v>
      </c>
      <c r="W109" s="4">
        <v>0</v>
      </c>
      <c r="X109" s="4" t="s">
        <v>548</v>
      </c>
      <c r="Y109" s="4" t="s">
        <v>549</v>
      </c>
    </row>
    <row r="110" s="4" customFormat="1" spans="1:25">
      <c r="A110" s="4" t="s">
        <v>550</v>
      </c>
      <c r="B110" s="4" t="s">
        <v>26</v>
      </c>
      <c r="C110" s="4" t="s">
        <v>27</v>
      </c>
      <c r="D110" s="4" t="s">
        <v>551</v>
      </c>
      <c r="E110" s="4" t="s">
        <v>116</v>
      </c>
      <c r="F110" s="7">
        <v>44653</v>
      </c>
      <c r="G110" s="7">
        <v>44654</v>
      </c>
      <c r="H110" s="4">
        <v>1</v>
      </c>
      <c r="I110" s="4">
        <v>1</v>
      </c>
      <c r="J110" s="4">
        <v>1</v>
      </c>
      <c r="K110" s="4" t="s">
        <v>30</v>
      </c>
      <c r="L110" s="4">
        <v>56</v>
      </c>
      <c r="M110" s="4">
        <v>56</v>
      </c>
      <c r="N110" s="4" t="s">
        <v>552</v>
      </c>
      <c r="O110" s="4" t="s">
        <v>370</v>
      </c>
      <c r="P110" s="4" t="s">
        <v>33</v>
      </c>
      <c r="Q110" s="4">
        <v>0</v>
      </c>
      <c r="R110" s="10">
        <v>44652</v>
      </c>
      <c r="S110" s="7">
        <v>44657</v>
      </c>
      <c r="T110" s="4" t="s">
        <v>34</v>
      </c>
      <c r="U110" s="4">
        <v>56</v>
      </c>
      <c r="V110" s="4">
        <v>0</v>
      </c>
      <c r="W110" s="4">
        <v>0</v>
      </c>
      <c r="X110" s="4" t="s">
        <v>553</v>
      </c>
      <c r="Y110" s="4" t="s">
        <v>554</v>
      </c>
    </row>
    <row r="111" s="4" customFormat="1" spans="1:25">
      <c r="A111" s="4" t="s">
        <v>555</v>
      </c>
      <c r="B111" s="4" t="s">
        <v>26</v>
      </c>
      <c r="C111" s="4" t="s">
        <v>27</v>
      </c>
      <c r="D111" s="4" t="s">
        <v>556</v>
      </c>
      <c r="E111" s="4" t="s">
        <v>121</v>
      </c>
      <c r="F111" s="7">
        <v>44653</v>
      </c>
      <c r="G111" s="7">
        <v>44654</v>
      </c>
      <c r="H111" s="4">
        <v>1</v>
      </c>
      <c r="I111" s="4">
        <v>1</v>
      </c>
      <c r="J111" s="4">
        <v>1</v>
      </c>
      <c r="K111" s="4" t="s">
        <v>30</v>
      </c>
      <c r="L111" s="4">
        <v>34</v>
      </c>
      <c r="M111" s="4">
        <v>34</v>
      </c>
      <c r="N111" s="4" t="s">
        <v>557</v>
      </c>
      <c r="O111" s="4" t="s">
        <v>370</v>
      </c>
      <c r="P111" s="4" t="s">
        <v>33</v>
      </c>
      <c r="Q111" s="4">
        <v>0</v>
      </c>
      <c r="R111" s="10">
        <v>44652</v>
      </c>
      <c r="S111" s="7">
        <v>44657</v>
      </c>
      <c r="T111" s="4" t="s">
        <v>34</v>
      </c>
      <c r="U111" s="4">
        <v>34</v>
      </c>
      <c r="V111" s="4">
        <v>0</v>
      </c>
      <c r="W111" s="4">
        <v>0</v>
      </c>
      <c r="X111" s="4" t="s">
        <v>558</v>
      </c>
      <c r="Y111" s="4" t="s">
        <v>35</v>
      </c>
    </row>
    <row r="112" s="4" customFormat="1" spans="1:25">
      <c r="A112" s="4" t="s">
        <v>559</v>
      </c>
      <c r="B112" s="4" t="s">
        <v>26</v>
      </c>
      <c r="C112" s="4" t="s">
        <v>27</v>
      </c>
      <c r="D112" s="4" t="s">
        <v>560</v>
      </c>
      <c r="E112" s="4" t="s">
        <v>561</v>
      </c>
      <c r="F112" s="7">
        <v>44653</v>
      </c>
      <c r="G112" s="7">
        <v>44654</v>
      </c>
      <c r="H112" s="4">
        <v>1</v>
      </c>
      <c r="I112" s="4">
        <v>1</v>
      </c>
      <c r="J112" s="4">
        <v>1</v>
      </c>
      <c r="K112" s="4" t="s">
        <v>30</v>
      </c>
      <c r="L112" s="4">
        <v>158</v>
      </c>
      <c r="M112" s="4">
        <v>158</v>
      </c>
      <c r="N112" s="4" t="s">
        <v>562</v>
      </c>
      <c r="O112" s="4" t="s">
        <v>370</v>
      </c>
      <c r="P112" s="4" t="s">
        <v>33</v>
      </c>
      <c r="Q112" s="4">
        <v>0</v>
      </c>
      <c r="R112" s="10">
        <v>44652</v>
      </c>
      <c r="S112" s="7">
        <v>44657</v>
      </c>
      <c r="T112" s="4" t="s">
        <v>34</v>
      </c>
      <c r="U112" s="4">
        <v>158</v>
      </c>
      <c r="V112" s="4">
        <v>0</v>
      </c>
      <c r="W112" s="4">
        <v>0</v>
      </c>
      <c r="X112" s="4" t="s">
        <v>563</v>
      </c>
      <c r="Y112" s="4" t="s">
        <v>35</v>
      </c>
    </row>
    <row r="113" s="4" customFormat="1" spans="1:25">
      <c r="A113" s="4" t="s">
        <v>564</v>
      </c>
      <c r="B113" s="4" t="s">
        <v>26</v>
      </c>
      <c r="C113" s="4" t="s">
        <v>27</v>
      </c>
      <c r="D113" s="4" t="s">
        <v>565</v>
      </c>
      <c r="E113" s="4" t="s">
        <v>566</v>
      </c>
      <c r="F113" s="7">
        <v>44653</v>
      </c>
      <c r="G113" s="7">
        <v>44654</v>
      </c>
      <c r="H113" s="4">
        <v>1</v>
      </c>
      <c r="I113" s="4">
        <v>1</v>
      </c>
      <c r="J113" s="4">
        <v>1</v>
      </c>
      <c r="K113" s="4" t="s">
        <v>30</v>
      </c>
      <c r="L113" s="4">
        <v>132</v>
      </c>
      <c r="M113" s="4">
        <v>132</v>
      </c>
      <c r="N113" s="4" t="s">
        <v>567</v>
      </c>
      <c r="O113" s="4" t="s">
        <v>370</v>
      </c>
      <c r="P113" s="4" t="s">
        <v>33</v>
      </c>
      <c r="Q113" s="4">
        <v>0</v>
      </c>
      <c r="R113" s="10">
        <v>44653</v>
      </c>
      <c r="S113" s="7">
        <v>44657</v>
      </c>
      <c r="T113" s="4" t="s">
        <v>34</v>
      </c>
      <c r="U113" s="4">
        <v>132</v>
      </c>
      <c r="V113" s="4">
        <v>0</v>
      </c>
      <c r="W113" s="4">
        <v>0</v>
      </c>
      <c r="X113" s="4" t="s">
        <v>568</v>
      </c>
      <c r="Y113" s="4" t="s">
        <v>569</v>
      </c>
    </row>
    <row r="114" s="4" customFormat="1" spans="1:25">
      <c r="A114" s="4" t="s">
        <v>570</v>
      </c>
      <c r="B114" s="4" t="s">
        <v>26</v>
      </c>
      <c r="C114" s="4" t="s">
        <v>27</v>
      </c>
      <c r="D114" s="4" t="s">
        <v>571</v>
      </c>
      <c r="E114" s="4" t="s">
        <v>572</v>
      </c>
      <c r="F114" s="7">
        <v>44653</v>
      </c>
      <c r="G114" s="7">
        <v>44654</v>
      </c>
      <c r="H114" s="4">
        <v>1</v>
      </c>
      <c r="I114" s="4">
        <v>1</v>
      </c>
      <c r="J114" s="4">
        <v>1</v>
      </c>
      <c r="K114" s="4" t="s">
        <v>30</v>
      </c>
      <c r="L114" s="4">
        <v>47</v>
      </c>
      <c r="M114" s="4">
        <v>47</v>
      </c>
      <c r="N114" s="4" t="s">
        <v>573</v>
      </c>
      <c r="O114" s="4" t="s">
        <v>370</v>
      </c>
      <c r="P114" s="4" t="s">
        <v>33</v>
      </c>
      <c r="Q114" s="4">
        <v>0</v>
      </c>
      <c r="R114" s="10">
        <v>44653</v>
      </c>
      <c r="S114" s="7">
        <v>44657</v>
      </c>
      <c r="T114" s="4" t="s">
        <v>34</v>
      </c>
      <c r="U114" s="4">
        <v>47</v>
      </c>
      <c r="V114" s="4">
        <v>0</v>
      </c>
      <c r="W114" s="4">
        <v>0</v>
      </c>
      <c r="X114" s="4" t="s">
        <v>574</v>
      </c>
      <c r="Y114" s="4" t="s">
        <v>35</v>
      </c>
    </row>
    <row r="115" s="4" customFormat="1" spans="1:25">
      <c r="A115" s="4" t="s">
        <v>575</v>
      </c>
      <c r="B115" s="4" t="s">
        <v>26</v>
      </c>
      <c r="C115" s="4" t="s">
        <v>27</v>
      </c>
      <c r="D115" s="4" t="s">
        <v>576</v>
      </c>
      <c r="E115" s="4" t="s">
        <v>323</v>
      </c>
      <c r="F115" s="7">
        <v>44653</v>
      </c>
      <c r="G115" s="7">
        <v>44654</v>
      </c>
      <c r="H115" s="4">
        <v>1</v>
      </c>
      <c r="I115" s="4">
        <v>1</v>
      </c>
      <c r="J115" s="4">
        <v>1</v>
      </c>
      <c r="K115" s="4" t="s">
        <v>30</v>
      </c>
      <c r="L115" s="4">
        <v>58</v>
      </c>
      <c r="M115" s="4">
        <v>58</v>
      </c>
      <c r="N115" s="4" t="s">
        <v>577</v>
      </c>
      <c r="O115" s="4" t="s">
        <v>370</v>
      </c>
      <c r="P115" s="4" t="s">
        <v>33</v>
      </c>
      <c r="Q115" s="4">
        <v>0</v>
      </c>
      <c r="R115" s="10">
        <v>44653</v>
      </c>
      <c r="S115" s="7">
        <v>44657</v>
      </c>
      <c r="T115" s="4" t="s">
        <v>34</v>
      </c>
      <c r="U115" s="4">
        <v>58</v>
      </c>
      <c r="V115" s="4">
        <v>0</v>
      </c>
      <c r="W115" s="4">
        <v>0</v>
      </c>
      <c r="X115" s="4" t="s">
        <v>578</v>
      </c>
      <c r="Y115" s="4" t="s">
        <v>579</v>
      </c>
    </row>
    <row r="116" s="4" customFormat="1" spans="1:25">
      <c r="A116" s="4" t="s">
        <v>575</v>
      </c>
      <c r="B116" s="4" t="s">
        <v>26</v>
      </c>
      <c r="C116" s="4" t="s">
        <v>281</v>
      </c>
      <c r="D116" s="4" t="s">
        <v>576</v>
      </c>
      <c r="E116" s="4" t="s">
        <v>323</v>
      </c>
      <c r="F116" s="7">
        <v>44653</v>
      </c>
      <c r="G116" s="7">
        <v>44654</v>
      </c>
      <c r="H116" s="4">
        <v>1</v>
      </c>
      <c r="I116" s="4">
        <v>1</v>
      </c>
      <c r="J116" s="4">
        <v>1</v>
      </c>
      <c r="K116" s="4" t="s">
        <v>30</v>
      </c>
      <c r="L116" s="4">
        <v>-58</v>
      </c>
      <c r="M116" s="4">
        <v>-58</v>
      </c>
      <c r="N116" s="4" t="s">
        <v>577</v>
      </c>
      <c r="O116" s="4" t="s">
        <v>370</v>
      </c>
      <c r="P116" s="4" t="s">
        <v>33</v>
      </c>
      <c r="Q116" s="4">
        <v>0</v>
      </c>
      <c r="R116" s="10">
        <v>44653</v>
      </c>
      <c r="S116" s="7">
        <v>44657</v>
      </c>
      <c r="T116" s="4" t="s">
        <v>34</v>
      </c>
      <c r="U116" s="4">
        <v>-58</v>
      </c>
      <c r="V116" s="4">
        <v>0</v>
      </c>
      <c r="W116" s="4">
        <v>0</v>
      </c>
      <c r="X116" s="4" t="s">
        <v>578</v>
      </c>
      <c r="Y116" s="4" t="s">
        <v>579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9"/>
  <sheetViews>
    <sheetView tabSelected="1" workbookViewId="0">
      <selection activeCell="A116" sqref="A116:E119"/>
    </sheetView>
  </sheetViews>
  <sheetFormatPr defaultColWidth="9" defaultRowHeight="13.5"/>
  <cols>
    <col min="1" max="1" width="12.625" style="4"/>
    <col min="2" max="3" width="11.5" style="4"/>
    <col min="4" max="4" width="9" style="4"/>
    <col min="5" max="5" width="10.375" style="4"/>
    <col min="6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580</v>
      </c>
    </row>
    <row r="2" s="4" customFormat="1" hidden="1" spans="1:9">
      <c r="A2" s="6">
        <v>17327633524</v>
      </c>
      <c r="B2" s="7">
        <v>44647</v>
      </c>
      <c r="C2" s="7">
        <v>44651</v>
      </c>
      <c r="D2" s="4">
        <v>776</v>
      </c>
      <c r="E2" s="4" t="str">
        <f>VLOOKUP(A2,HOP!A:L,12,0)</f>
        <v>776.00</v>
      </c>
      <c r="F2" s="4" t="str">
        <f>VLOOKUP(A2,HOP!A:C,3,0)</f>
        <v>2416904</v>
      </c>
      <c r="G2" s="4">
        <f>D2-E2</f>
        <v>0</v>
      </c>
      <c r="H2" s="4" t="str">
        <f>$H$1&amp;F2</f>
        <v>，2416904</v>
      </c>
      <c r="I2" s="4" t="str">
        <f>VLOOKUP(A2,HOP!A:U,21,0)</f>
        <v>直连</v>
      </c>
    </row>
    <row r="3" s="4" customFormat="1" hidden="1" spans="1:9">
      <c r="A3" s="6">
        <v>17419688377</v>
      </c>
      <c r="B3" s="7">
        <v>44647</v>
      </c>
      <c r="C3" s="7">
        <v>44651</v>
      </c>
      <c r="D3" s="4">
        <v>568</v>
      </c>
      <c r="E3" s="4" t="str">
        <f>VLOOKUP(A3,HOP!A:L,12,0)</f>
        <v>568.00</v>
      </c>
      <c r="F3" s="4" t="str">
        <f>VLOOKUP(A3,HOP!A:C,3,0)</f>
        <v>2423803</v>
      </c>
      <c r="G3" s="4">
        <f t="shared" ref="G3:G34" si="0">D3-E3</f>
        <v>0</v>
      </c>
      <c r="H3" s="4" t="str">
        <f t="shared" ref="H3:H34" si="1">$H$1&amp;F3</f>
        <v>，2423803</v>
      </c>
      <c r="I3" s="4" t="str">
        <f>VLOOKUP(A3,HOP!A:U,21,0)</f>
        <v>直连</v>
      </c>
    </row>
    <row r="4" s="4" customFormat="1" hidden="1" spans="1:9">
      <c r="A4" s="6">
        <v>17582491411</v>
      </c>
      <c r="B4" s="7">
        <v>44650</v>
      </c>
      <c r="C4" s="7">
        <v>44651</v>
      </c>
      <c r="D4" s="4">
        <v>168</v>
      </c>
      <c r="E4" s="4" t="str">
        <f>VLOOKUP(A4,HOP!A:L,12,0)</f>
        <v>168.00</v>
      </c>
      <c r="F4" s="4" t="str">
        <f>VLOOKUP(A4,HOP!A:C,3,0)</f>
        <v>2453608</v>
      </c>
      <c r="G4" s="4">
        <f t="shared" si="0"/>
        <v>0</v>
      </c>
      <c r="H4" s="4" t="str">
        <f t="shared" si="1"/>
        <v>，2453608</v>
      </c>
      <c r="I4" s="4" t="str">
        <f>VLOOKUP(A4,HOP!A:U,21,0)</f>
        <v>直连</v>
      </c>
    </row>
    <row r="5" s="4" customFormat="1" hidden="1" spans="1:9">
      <c r="A5" s="6">
        <v>17607379738</v>
      </c>
      <c r="B5" s="7">
        <v>44650</v>
      </c>
      <c r="C5" s="7">
        <v>44651</v>
      </c>
      <c r="D5" s="4">
        <v>20.8</v>
      </c>
      <c r="E5" s="4" t="str">
        <f>VLOOKUP(A5,HOP!A:L,12,0)</f>
        <v>20.80</v>
      </c>
      <c r="F5" s="4" t="str">
        <f>VLOOKUP(A5,HOP!A:C,3,0)</f>
        <v>2458933</v>
      </c>
      <c r="G5" s="4">
        <f t="shared" si="0"/>
        <v>0</v>
      </c>
      <c r="H5" s="4" t="str">
        <f t="shared" si="1"/>
        <v>，2458933</v>
      </c>
      <c r="I5" s="4" t="str">
        <f>VLOOKUP(A5,HOP!A:U,21,0)</f>
        <v>直连</v>
      </c>
    </row>
    <row r="6" s="4" customFormat="1" hidden="1" spans="1:9">
      <c r="A6" s="6">
        <v>17641936083</v>
      </c>
      <c r="B6" s="7">
        <v>44649</v>
      </c>
      <c r="C6" s="7">
        <v>44651</v>
      </c>
      <c r="D6" s="4">
        <v>368</v>
      </c>
      <c r="E6" s="4" t="str">
        <f>VLOOKUP(A6,HOP!A:L,12,0)</f>
        <v>368.00</v>
      </c>
      <c r="F6" s="4" t="str">
        <f>VLOOKUP(A6,HOP!A:C,3,0)</f>
        <v>2465446</v>
      </c>
      <c r="G6" s="4">
        <f t="shared" si="0"/>
        <v>0</v>
      </c>
      <c r="H6" s="4" t="str">
        <f t="shared" si="1"/>
        <v>，2465446</v>
      </c>
      <c r="I6" s="4" t="str">
        <f>VLOOKUP(A6,HOP!A:U,21,0)</f>
        <v>直连</v>
      </c>
    </row>
    <row r="7" s="4" customFormat="1" hidden="1" spans="1:9">
      <c r="A7" s="6">
        <v>17648197863</v>
      </c>
      <c r="B7" s="7">
        <v>44646</v>
      </c>
      <c r="C7" s="7">
        <v>44651</v>
      </c>
      <c r="D7" s="4">
        <v>425</v>
      </c>
      <c r="E7" s="4" t="str">
        <f>VLOOKUP(A7,HOP!A:L,12,0)</f>
        <v>425.00</v>
      </c>
      <c r="F7" s="4" t="str">
        <f>VLOOKUP(A7,HOP!A:C,3,0)</f>
        <v>2466671</v>
      </c>
      <c r="G7" s="4">
        <f t="shared" si="0"/>
        <v>0</v>
      </c>
      <c r="H7" s="4" t="str">
        <f t="shared" si="1"/>
        <v>，2466671</v>
      </c>
      <c r="I7" s="4" t="str">
        <f>VLOOKUP(A7,HOP!A:U,21,0)</f>
        <v>直连</v>
      </c>
    </row>
    <row r="8" s="4" customFormat="1" hidden="1" spans="1:9">
      <c r="A8" s="6">
        <v>17650610941</v>
      </c>
      <c r="B8" s="7">
        <v>44650</v>
      </c>
      <c r="C8" s="7">
        <v>44651</v>
      </c>
      <c r="D8" s="4">
        <v>96</v>
      </c>
      <c r="E8" s="4" t="str">
        <f>VLOOKUP(A8,HOP!A:L,12,0)</f>
        <v>96.00</v>
      </c>
      <c r="F8" s="4" t="str">
        <f>VLOOKUP(A8,HOP!A:C,3,0)</f>
        <v>2467955</v>
      </c>
      <c r="G8" s="4">
        <f t="shared" si="0"/>
        <v>0</v>
      </c>
      <c r="H8" s="4" t="str">
        <f t="shared" si="1"/>
        <v>，2467955</v>
      </c>
      <c r="I8" s="4" t="str">
        <f>VLOOKUP(A8,HOP!A:U,21,0)</f>
        <v>直连</v>
      </c>
    </row>
    <row r="9" s="4" customFormat="1" hidden="1" spans="1:9">
      <c r="A9" s="6">
        <v>17665386869</v>
      </c>
      <c r="B9" s="7">
        <v>44650</v>
      </c>
      <c r="C9" s="7">
        <v>44651</v>
      </c>
      <c r="D9" s="4">
        <v>195</v>
      </c>
      <c r="E9" s="4" t="str">
        <f>VLOOKUP(A9,HOP!A:L,12,0)</f>
        <v>195.00</v>
      </c>
      <c r="F9" s="4" t="str">
        <f>VLOOKUP(A9,HOP!A:C,3,0)</f>
        <v>2470624</v>
      </c>
      <c r="G9" s="4">
        <f t="shared" si="0"/>
        <v>0</v>
      </c>
      <c r="H9" s="4" t="str">
        <f t="shared" si="1"/>
        <v>，2470624</v>
      </c>
      <c r="I9" s="4" t="str">
        <f>VLOOKUP(A9,HOP!A:U,21,0)</f>
        <v>直连</v>
      </c>
    </row>
    <row r="10" s="4" customFormat="1" hidden="1" spans="1:9">
      <c r="A10" s="6">
        <v>17699205505</v>
      </c>
      <c r="B10" s="7">
        <v>44650</v>
      </c>
      <c r="C10" s="7">
        <v>44651</v>
      </c>
      <c r="D10" s="4">
        <v>72</v>
      </c>
      <c r="E10" s="4" t="str">
        <f>VLOOKUP(A10,HOP!A:L,12,0)</f>
        <v>72.00</v>
      </c>
      <c r="F10" s="4" t="str">
        <f>VLOOKUP(A10,HOP!A:C,3,0)</f>
        <v>2478895</v>
      </c>
      <c r="G10" s="4">
        <f t="shared" si="0"/>
        <v>0</v>
      </c>
      <c r="H10" s="4" t="str">
        <f t="shared" si="1"/>
        <v>，2478895</v>
      </c>
      <c r="I10" s="4" t="str">
        <f>VLOOKUP(A10,HOP!A:U,21,0)</f>
        <v>直连</v>
      </c>
    </row>
    <row r="11" s="4" customFormat="1" hidden="1" spans="1:9">
      <c r="A11" s="6">
        <v>17699251082</v>
      </c>
      <c r="B11" s="7">
        <v>44649</v>
      </c>
      <c r="C11" s="7">
        <v>44651</v>
      </c>
      <c r="D11" s="4">
        <v>94</v>
      </c>
      <c r="E11" s="4" t="str">
        <f>VLOOKUP(A11,HOP!A:L,12,0)</f>
        <v>94.00</v>
      </c>
      <c r="F11" s="4" t="str">
        <f>VLOOKUP(A11,HOP!A:C,3,0)</f>
        <v>2478928</v>
      </c>
      <c r="G11" s="4">
        <f t="shared" si="0"/>
        <v>0</v>
      </c>
      <c r="H11" s="4" t="str">
        <f t="shared" si="1"/>
        <v>，2478928</v>
      </c>
      <c r="I11" s="4" t="str">
        <f>VLOOKUP(A11,HOP!A:U,21,0)</f>
        <v>直连</v>
      </c>
    </row>
    <row r="12" s="4" customFormat="1" hidden="1" spans="1:9">
      <c r="A12" s="6">
        <v>17715090367</v>
      </c>
      <c r="B12" s="7">
        <v>44650</v>
      </c>
      <c r="C12" s="7">
        <v>44651</v>
      </c>
      <c r="D12" s="4">
        <v>72</v>
      </c>
      <c r="E12" s="4" t="str">
        <f>VLOOKUP(A12,HOP!A:L,12,0)</f>
        <v>72.00</v>
      </c>
      <c r="F12" s="4" t="str">
        <f>VLOOKUP(A12,HOP!A:C,3,0)</f>
        <v>2482614</v>
      </c>
      <c r="G12" s="4">
        <f t="shared" si="0"/>
        <v>0</v>
      </c>
      <c r="H12" s="4" t="str">
        <f t="shared" si="1"/>
        <v>，2482614</v>
      </c>
      <c r="I12" s="4" t="str">
        <f>VLOOKUP(A12,HOP!A:U,21,0)</f>
        <v>直连</v>
      </c>
    </row>
    <row r="13" s="4" customFormat="1" hidden="1" spans="1:9">
      <c r="A13" s="6">
        <v>17719126057</v>
      </c>
      <c r="B13" s="7">
        <v>44649</v>
      </c>
      <c r="C13" s="7">
        <v>44651</v>
      </c>
      <c r="D13" s="4">
        <v>212</v>
      </c>
      <c r="E13" s="4" t="str">
        <f>VLOOKUP(A13,HOP!A:L,12,0)</f>
        <v>212.00</v>
      </c>
      <c r="F13" s="4" t="str">
        <f>VLOOKUP(A13,HOP!A:C,3,0)</f>
        <v>2484770</v>
      </c>
      <c r="G13" s="4">
        <f t="shared" si="0"/>
        <v>0</v>
      </c>
      <c r="H13" s="4" t="str">
        <f t="shared" si="1"/>
        <v>，2484770</v>
      </c>
      <c r="I13" s="4" t="str">
        <f>VLOOKUP(A13,HOP!A:U,21,0)</f>
        <v>直连</v>
      </c>
    </row>
    <row r="14" s="4" customFormat="1" hidden="1" spans="1:9">
      <c r="A14" s="6">
        <v>17725261967</v>
      </c>
      <c r="B14" s="7">
        <v>44650</v>
      </c>
      <c r="C14" s="7">
        <v>44651</v>
      </c>
      <c r="D14" s="4">
        <v>129</v>
      </c>
      <c r="E14" s="4" t="str">
        <f>VLOOKUP(A14,HOP!A:L,12,0)</f>
        <v>129.00</v>
      </c>
      <c r="F14" s="4" t="str">
        <f>VLOOKUP(A14,HOP!A:C,3,0)</f>
        <v>2485387</v>
      </c>
      <c r="G14" s="4">
        <f t="shared" si="0"/>
        <v>0</v>
      </c>
      <c r="H14" s="4" t="str">
        <f t="shared" si="1"/>
        <v>，2485387</v>
      </c>
      <c r="I14" s="4" t="str">
        <f>VLOOKUP(A14,HOP!A:U,21,0)</f>
        <v>直连</v>
      </c>
    </row>
    <row r="15" s="4" customFormat="1" hidden="1" spans="1:9">
      <c r="A15" s="6">
        <v>17725978766</v>
      </c>
      <c r="B15" s="7">
        <v>44650</v>
      </c>
      <c r="C15" s="7">
        <v>44651</v>
      </c>
      <c r="D15" s="4">
        <v>55</v>
      </c>
      <c r="E15" s="4" t="str">
        <f>VLOOKUP(A15,HOP!A:L,12,0)</f>
        <v>55.00</v>
      </c>
      <c r="F15" s="4" t="str">
        <f>VLOOKUP(A15,HOP!A:C,3,0)</f>
        <v>2485871</v>
      </c>
      <c r="G15" s="4">
        <f t="shared" si="0"/>
        <v>0</v>
      </c>
      <c r="H15" s="4" t="str">
        <f t="shared" si="1"/>
        <v>，2485871</v>
      </c>
      <c r="I15" s="4" t="str">
        <f>VLOOKUP(A15,HOP!A:U,21,0)</f>
        <v>直连</v>
      </c>
    </row>
    <row r="16" s="4" customFormat="1" hidden="1" spans="1:9">
      <c r="A16" s="6">
        <v>17728628804</v>
      </c>
      <c r="B16" s="7">
        <v>44649</v>
      </c>
      <c r="C16" s="7">
        <v>44651</v>
      </c>
      <c r="D16" s="4">
        <v>320</v>
      </c>
      <c r="E16" s="4" t="str">
        <f>VLOOKUP(A16,HOP!A:L,12,0)</f>
        <v>320.00</v>
      </c>
      <c r="F16" s="4" t="str">
        <f>VLOOKUP(A16,HOP!A:C,3,0)</f>
        <v>2487553</v>
      </c>
      <c r="G16" s="4">
        <f t="shared" si="0"/>
        <v>0</v>
      </c>
      <c r="H16" s="4" t="str">
        <f t="shared" si="1"/>
        <v>，2487553</v>
      </c>
      <c r="I16" s="4" t="str">
        <f>VLOOKUP(A16,HOP!A:U,21,0)</f>
        <v>直连</v>
      </c>
    </row>
    <row r="17" s="4" customFormat="1" hidden="1" spans="1:9">
      <c r="A17" s="6">
        <v>17728935055</v>
      </c>
      <c r="B17" s="7">
        <v>44650</v>
      </c>
      <c r="C17" s="7">
        <v>44651</v>
      </c>
      <c r="D17" s="4">
        <v>124</v>
      </c>
      <c r="E17" s="4" t="str">
        <f>VLOOKUP(A17,HOP!A:L,12,0)</f>
        <v>124.00</v>
      </c>
      <c r="F17" s="4" t="str">
        <f>VLOOKUP(A17,HOP!A:C,3,0)</f>
        <v>2487812</v>
      </c>
      <c r="G17" s="4">
        <f t="shared" si="0"/>
        <v>0</v>
      </c>
      <c r="H17" s="4" t="str">
        <f t="shared" si="1"/>
        <v>，2487812</v>
      </c>
      <c r="I17" s="4" t="str">
        <f>VLOOKUP(A17,HOP!A:U,21,0)</f>
        <v>直连</v>
      </c>
    </row>
    <row r="18" s="4" customFormat="1" hidden="1" spans="1:9">
      <c r="A18" s="6">
        <v>17733716836</v>
      </c>
      <c r="B18" s="7">
        <v>44649</v>
      </c>
      <c r="C18" s="7">
        <v>44651</v>
      </c>
      <c r="D18" s="4">
        <v>136</v>
      </c>
      <c r="E18" s="4" t="str">
        <f>VLOOKUP(A18,HOP!A:L,12,0)</f>
        <v>136.00</v>
      </c>
      <c r="F18" s="4" t="str">
        <f>VLOOKUP(A18,HOP!A:C,3,0)</f>
        <v>2488097</v>
      </c>
      <c r="G18" s="4">
        <f t="shared" si="0"/>
        <v>0</v>
      </c>
      <c r="H18" s="4" t="str">
        <f t="shared" si="1"/>
        <v>，2488097</v>
      </c>
      <c r="I18" s="4" t="str">
        <f>VLOOKUP(A18,HOP!A:U,21,0)</f>
        <v>直连</v>
      </c>
    </row>
    <row r="19" s="4" customFormat="1" hidden="1" spans="1:9">
      <c r="A19" s="6">
        <v>17733750612</v>
      </c>
      <c r="B19" s="7">
        <v>44650</v>
      </c>
      <c r="C19" s="7">
        <v>44651</v>
      </c>
      <c r="D19" s="4">
        <v>34</v>
      </c>
      <c r="E19" s="4" t="str">
        <f>VLOOKUP(A19,HOP!A:L,12,0)</f>
        <v>34.00</v>
      </c>
      <c r="F19" s="4" t="str">
        <f>VLOOKUP(A19,HOP!A:C,3,0)</f>
        <v>2488102</v>
      </c>
      <c r="G19" s="4">
        <f t="shared" si="0"/>
        <v>0</v>
      </c>
      <c r="H19" s="4" t="str">
        <f t="shared" si="1"/>
        <v>，2488102</v>
      </c>
      <c r="I19" s="4" t="str">
        <f>VLOOKUP(A19,HOP!A:U,21,0)</f>
        <v>直连</v>
      </c>
    </row>
    <row r="20" s="4" customFormat="1" hidden="1" spans="1:9">
      <c r="A20" s="6">
        <v>17734518853</v>
      </c>
      <c r="B20" s="7">
        <v>44650</v>
      </c>
      <c r="C20" s="7">
        <v>44651</v>
      </c>
      <c r="D20" s="4">
        <v>74</v>
      </c>
      <c r="E20" s="4" t="str">
        <f>VLOOKUP(A20,HOP!A:L,12,0)</f>
        <v>74.00</v>
      </c>
      <c r="F20" s="4" t="str">
        <f>VLOOKUP(A20,HOP!A:C,3,0)</f>
        <v>2488605</v>
      </c>
      <c r="G20" s="4">
        <f t="shared" si="0"/>
        <v>0</v>
      </c>
      <c r="H20" s="4" t="str">
        <f t="shared" si="1"/>
        <v>，2488605</v>
      </c>
      <c r="I20" s="4" t="str">
        <f>VLOOKUP(A20,HOP!A:U,21,0)</f>
        <v>直连</v>
      </c>
    </row>
    <row r="21" s="4" customFormat="1" hidden="1" spans="1:9">
      <c r="A21" s="6">
        <v>17734878378</v>
      </c>
      <c r="B21" s="7">
        <v>44650</v>
      </c>
      <c r="C21" s="7">
        <v>44651</v>
      </c>
      <c r="D21" s="4">
        <v>59</v>
      </c>
      <c r="E21" s="4" t="str">
        <f>VLOOKUP(A21,HOP!A:L,12,0)</f>
        <v>59.00</v>
      </c>
      <c r="F21" s="4" t="str">
        <f>VLOOKUP(A21,HOP!A:C,3,0)</f>
        <v>2488905</v>
      </c>
      <c r="G21" s="4">
        <f t="shared" si="0"/>
        <v>0</v>
      </c>
      <c r="H21" s="4" t="str">
        <f t="shared" si="1"/>
        <v>，2488905</v>
      </c>
      <c r="I21" s="4" t="str">
        <f>VLOOKUP(A21,HOP!A:U,21,0)</f>
        <v>直连</v>
      </c>
    </row>
    <row r="22" s="4" customFormat="1" hidden="1" spans="1:9">
      <c r="A22" s="6">
        <v>17735471887</v>
      </c>
      <c r="B22" s="7">
        <v>44650</v>
      </c>
      <c r="C22" s="7">
        <v>44651</v>
      </c>
      <c r="D22" s="4">
        <v>68</v>
      </c>
      <c r="E22" s="4" t="str">
        <f>VLOOKUP(A22,HOP!A:L,12,0)</f>
        <v>68.00</v>
      </c>
      <c r="F22" s="4" t="str">
        <f>VLOOKUP(A22,HOP!A:C,3,0)</f>
        <v>2489242</v>
      </c>
      <c r="G22" s="4">
        <f t="shared" si="0"/>
        <v>0</v>
      </c>
      <c r="H22" s="4" t="str">
        <f t="shared" si="1"/>
        <v>，2489242</v>
      </c>
      <c r="I22" s="4" t="str">
        <f>VLOOKUP(A22,HOP!A:U,21,0)</f>
        <v>直连</v>
      </c>
    </row>
    <row r="23" s="4" customFormat="1" hidden="1" spans="1:9">
      <c r="A23" s="6">
        <v>17735496962</v>
      </c>
      <c r="B23" s="7">
        <v>44650</v>
      </c>
      <c r="C23" s="7">
        <v>44651</v>
      </c>
      <c r="D23" s="4">
        <v>99</v>
      </c>
      <c r="E23" s="4" t="str">
        <f>VLOOKUP(A23,HOP!A:L,12,0)</f>
        <v>99.00</v>
      </c>
      <c r="F23" s="4" t="str">
        <f>VLOOKUP(A23,HOP!A:C,3,0)</f>
        <v>2489271</v>
      </c>
      <c r="G23" s="4">
        <f t="shared" si="0"/>
        <v>0</v>
      </c>
      <c r="H23" s="4" t="str">
        <f t="shared" si="1"/>
        <v>，2489271</v>
      </c>
      <c r="I23" s="4" t="str">
        <f>VLOOKUP(A23,HOP!A:U,21,0)</f>
        <v>直连</v>
      </c>
    </row>
    <row r="24" s="4" customFormat="1" hidden="1" spans="1:9">
      <c r="A24" s="6">
        <v>17735590068</v>
      </c>
      <c r="B24" s="7">
        <v>44650</v>
      </c>
      <c r="C24" s="7">
        <v>44651</v>
      </c>
      <c r="D24" s="4">
        <v>84</v>
      </c>
      <c r="E24" s="4" t="str">
        <f>VLOOKUP(A24,HOP!A:L,12,0)</f>
        <v>84.00</v>
      </c>
      <c r="F24" s="4" t="str">
        <f>VLOOKUP(A24,HOP!A:C,3,0)</f>
        <v>2489347</v>
      </c>
      <c r="G24" s="4">
        <f t="shared" si="0"/>
        <v>0</v>
      </c>
      <c r="H24" s="4" t="str">
        <f t="shared" si="1"/>
        <v>，2489347</v>
      </c>
      <c r="I24" s="4" t="str">
        <f>VLOOKUP(A24,HOP!A:U,21,0)</f>
        <v>直连</v>
      </c>
    </row>
    <row r="25" s="4" customFormat="1" hidden="1" spans="1:9">
      <c r="A25" s="6">
        <v>17736249439</v>
      </c>
      <c r="B25" s="7">
        <v>44650</v>
      </c>
      <c r="C25" s="7">
        <v>44651</v>
      </c>
      <c r="D25" s="4">
        <v>58</v>
      </c>
      <c r="E25" s="4" t="str">
        <f>VLOOKUP(A25,HOP!A:L,12,0)</f>
        <v>58.00</v>
      </c>
      <c r="F25" s="4" t="str">
        <f>VLOOKUP(A25,HOP!A:C,3,0)</f>
        <v>2489841</v>
      </c>
      <c r="G25" s="4">
        <f t="shared" si="0"/>
        <v>0</v>
      </c>
      <c r="H25" s="4" t="str">
        <f t="shared" si="1"/>
        <v>，2489841</v>
      </c>
      <c r="I25" s="4" t="str">
        <f>VLOOKUP(A25,HOP!A:U,21,0)</f>
        <v>直连</v>
      </c>
    </row>
    <row r="26" s="4" customFormat="1" hidden="1" spans="1:9">
      <c r="A26" s="6">
        <v>17736481589</v>
      </c>
      <c r="B26" s="7">
        <v>44650</v>
      </c>
      <c r="C26" s="7">
        <v>44651</v>
      </c>
      <c r="D26" s="4">
        <v>40</v>
      </c>
      <c r="E26" s="4" t="str">
        <f>VLOOKUP(A26,HOP!A:L,12,0)</f>
        <v>40.00</v>
      </c>
      <c r="F26" s="4" t="str">
        <f>VLOOKUP(A26,HOP!A:C,3,0)</f>
        <v>2490007</v>
      </c>
      <c r="G26" s="4">
        <f t="shared" si="0"/>
        <v>0</v>
      </c>
      <c r="H26" s="4" t="str">
        <f t="shared" si="1"/>
        <v>，2490007</v>
      </c>
      <c r="I26" s="4" t="str">
        <f>VLOOKUP(A26,HOP!A:U,21,0)</f>
        <v>直连</v>
      </c>
    </row>
    <row r="27" s="4" customFormat="1" hidden="1" spans="1:9">
      <c r="A27" s="6">
        <v>17736566808</v>
      </c>
      <c r="B27" s="7">
        <v>44650</v>
      </c>
      <c r="C27" s="7">
        <v>44651</v>
      </c>
      <c r="D27" s="4">
        <v>17</v>
      </c>
      <c r="E27" s="4" t="str">
        <f>VLOOKUP(A27,HOP!A:L,12,0)</f>
        <v>17.00</v>
      </c>
      <c r="F27" s="4" t="str">
        <f>VLOOKUP(A27,HOP!A:C,3,0)</f>
        <v>2490068</v>
      </c>
      <c r="G27" s="4">
        <f t="shared" si="0"/>
        <v>0</v>
      </c>
      <c r="H27" s="4" t="str">
        <f t="shared" si="1"/>
        <v>，2490068</v>
      </c>
      <c r="I27" s="4" t="str">
        <f>VLOOKUP(A27,HOP!A:U,21,0)</f>
        <v>直连</v>
      </c>
    </row>
    <row r="28" s="4" customFormat="1" hidden="1" spans="1:9">
      <c r="A28" s="6">
        <v>17737546015</v>
      </c>
      <c r="B28" s="7">
        <v>44650</v>
      </c>
      <c r="C28" s="7">
        <v>44651</v>
      </c>
      <c r="D28" s="4">
        <v>139</v>
      </c>
      <c r="E28" s="4" t="str">
        <f>VLOOKUP(A28,HOP!A:L,12,0)</f>
        <v>139.00</v>
      </c>
      <c r="F28" s="4" t="str">
        <f>VLOOKUP(A28,HOP!A:C,3,0)</f>
        <v>2490790</v>
      </c>
      <c r="G28" s="4">
        <f t="shared" si="0"/>
        <v>0</v>
      </c>
      <c r="H28" s="4" t="str">
        <f t="shared" si="1"/>
        <v>，2490790</v>
      </c>
      <c r="I28" s="4" t="str">
        <f>VLOOKUP(A28,HOP!A:U,21,0)</f>
        <v>直连</v>
      </c>
    </row>
    <row r="29" s="4" customFormat="1" hidden="1" spans="1:9">
      <c r="A29" s="6">
        <v>17687080720</v>
      </c>
      <c r="B29" s="7">
        <v>44651</v>
      </c>
      <c r="C29" s="7">
        <v>44652</v>
      </c>
      <c r="D29" s="4">
        <v>150</v>
      </c>
      <c r="E29" s="4" t="str">
        <f>VLOOKUP(A29,HOP!A:L,12,0)</f>
        <v>150.00</v>
      </c>
      <c r="F29" s="4" t="str">
        <f>VLOOKUP(A29,HOP!A:C,3,0)</f>
        <v>2475350</v>
      </c>
      <c r="G29" s="4">
        <f t="shared" si="0"/>
        <v>0</v>
      </c>
      <c r="H29" s="4" t="str">
        <f t="shared" si="1"/>
        <v>，2475350</v>
      </c>
      <c r="I29" s="4" t="str">
        <f>VLOOKUP(A29,HOP!A:U,21,0)</f>
        <v>直连</v>
      </c>
    </row>
    <row r="30" s="4" customFormat="1" hidden="1" spans="1:9">
      <c r="A30" s="6">
        <v>17697714955</v>
      </c>
      <c r="B30" s="7">
        <v>44651</v>
      </c>
      <c r="C30" s="7">
        <v>44652</v>
      </c>
      <c r="D30" s="4">
        <v>51</v>
      </c>
      <c r="E30" s="4" t="str">
        <f>VLOOKUP(A30,HOP!A:L,12,0)</f>
        <v>51.00</v>
      </c>
      <c r="F30" s="4" t="str">
        <f>VLOOKUP(A30,HOP!A:C,3,0)</f>
        <v>2477995</v>
      </c>
      <c r="G30" s="4">
        <f t="shared" si="0"/>
        <v>0</v>
      </c>
      <c r="H30" s="4" t="str">
        <f t="shared" si="1"/>
        <v>，2477995</v>
      </c>
      <c r="I30" s="4" t="str">
        <f>VLOOKUP(A30,HOP!A:U,21,0)</f>
        <v>直连</v>
      </c>
    </row>
    <row r="31" s="4" customFormat="1" hidden="1" spans="1:9">
      <c r="A31" s="6">
        <v>17734197900</v>
      </c>
      <c r="B31" s="7">
        <v>44650</v>
      </c>
      <c r="C31" s="7">
        <v>44652</v>
      </c>
      <c r="D31" s="4">
        <v>146</v>
      </c>
      <c r="E31" s="4" t="str">
        <f>VLOOKUP(A31,HOP!A:L,12,0)</f>
        <v>146.00</v>
      </c>
      <c r="F31" s="4" t="str">
        <f>VLOOKUP(A31,HOP!A:C,3,0)</f>
        <v>2488340</v>
      </c>
      <c r="G31" s="4">
        <f t="shared" si="0"/>
        <v>0</v>
      </c>
      <c r="H31" s="4" t="str">
        <f t="shared" si="1"/>
        <v>，2488340</v>
      </c>
      <c r="I31" s="4" t="str">
        <f>VLOOKUP(A31,HOP!A:U,21,0)</f>
        <v>直连</v>
      </c>
    </row>
    <row r="32" s="4" customFormat="1" hidden="1" spans="1:9">
      <c r="A32" s="6">
        <v>17734893364</v>
      </c>
      <c r="B32" s="7">
        <v>44650</v>
      </c>
      <c r="C32" s="7">
        <v>44652</v>
      </c>
      <c r="D32" s="4">
        <v>198</v>
      </c>
      <c r="E32" s="4" t="str">
        <f>VLOOKUP(A32,HOP!A:L,12,0)</f>
        <v>198.00</v>
      </c>
      <c r="F32" s="4" t="str">
        <f>VLOOKUP(A32,HOP!A:C,3,0)</f>
        <v>2488913</v>
      </c>
      <c r="G32" s="4">
        <f t="shared" si="0"/>
        <v>0</v>
      </c>
      <c r="H32" s="4" t="str">
        <f t="shared" si="1"/>
        <v>，2488913</v>
      </c>
      <c r="I32" s="4" t="str">
        <f>VLOOKUP(A32,HOP!A:U,21,0)</f>
        <v>直连</v>
      </c>
    </row>
    <row r="33" s="4" customFormat="1" hidden="1" spans="1:9">
      <c r="A33" s="6">
        <v>17735767068</v>
      </c>
      <c r="B33" s="7">
        <v>44651</v>
      </c>
      <c r="C33" s="7">
        <v>44652</v>
      </c>
      <c r="D33" s="4">
        <v>70</v>
      </c>
      <c r="E33" s="4" t="str">
        <f>VLOOKUP(A33,HOP!A:L,12,0)</f>
        <v>70.00</v>
      </c>
      <c r="F33" s="4" t="str">
        <f>VLOOKUP(A33,HOP!A:C,3,0)</f>
        <v>2489487</v>
      </c>
      <c r="G33" s="4">
        <f t="shared" si="0"/>
        <v>0</v>
      </c>
      <c r="H33" s="4" t="str">
        <f t="shared" si="1"/>
        <v>，2489487</v>
      </c>
      <c r="I33" s="4" t="str">
        <f>VLOOKUP(A33,HOP!A:U,21,0)</f>
        <v>直连</v>
      </c>
    </row>
    <row r="34" s="4" customFormat="1" hidden="1" spans="1:9">
      <c r="A34" s="6">
        <v>17736233341</v>
      </c>
      <c r="B34" s="7">
        <v>44651</v>
      </c>
      <c r="C34" s="7">
        <v>44652</v>
      </c>
      <c r="D34" s="4">
        <v>25</v>
      </c>
      <c r="E34" s="4" t="str">
        <f>VLOOKUP(A34,HOP!A:L,12,0)</f>
        <v>25.00</v>
      </c>
      <c r="F34" s="4" t="str">
        <f>VLOOKUP(A34,HOP!A:C,3,0)</f>
        <v>2489829</v>
      </c>
      <c r="G34" s="4">
        <f t="shared" si="0"/>
        <v>0</v>
      </c>
      <c r="H34" s="4" t="str">
        <f t="shared" si="1"/>
        <v>，2489829</v>
      </c>
      <c r="I34" s="4" t="str">
        <f>VLOOKUP(A34,HOP!A:U,21,0)</f>
        <v>直连</v>
      </c>
    </row>
    <row r="35" s="4" customFormat="1" hidden="1" spans="1:9">
      <c r="A35" s="6">
        <v>17737096929</v>
      </c>
      <c r="B35" s="7">
        <v>44651</v>
      </c>
      <c r="C35" s="7">
        <v>44652</v>
      </c>
      <c r="D35" s="4">
        <v>32</v>
      </c>
      <c r="E35" s="4" t="str">
        <f>VLOOKUP(A35,HOP!A:L,12,0)</f>
        <v>32.00</v>
      </c>
      <c r="F35" s="4" t="str">
        <f>VLOOKUP(A35,HOP!A:C,3,0)</f>
        <v>2490456</v>
      </c>
      <c r="G35" s="4">
        <f t="shared" ref="G35:G66" si="2">D35-E35</f>
        <v>0</v>
      </c>
      <c r="H35" s="4" t="str">
        <f t="shared" ref="H35:H66" si="3">$H$1&amp;F35</f>
        <v>，2490456</v>
      </c>
      <c r="I35" s="4" t="str">
        <f>VLOOKUP(A35,HOP!A:U,21,0)</f>
        <v>直连</v>
      </c>
    </row>
    <row r="36" s="4" customFormat="1" hidden="1" spans="1:9">
      <c r="A36" s="6">
        <v>17737406760</v>
      </c>
      <c r="B36" s="7">
        <v>44651</v>
      </c>
      <c r="C36" s="7">
        <v>44652</v>
      </c>
      <c r="D36" s="4">
        <v>57</v>
      </c>
      <c r="E36" s="4" t="str">
        <f>VLOOKUP(A36,HOP!A:L,12,0)</f>
        <v>57.00</v>
      </c>
      <c r="F36" s="4" t="str">
        <f>VLOOKUP(A36,HOP!A:C,3,0)</f>
        <v>2490682</v>
      </c>
      <c r="G36" s="4">
        <f t="shared" si="2"/>
        <v>0</v>
      </c>
      <c r="H36" s="4" t="str">
        <f t="shared" si="3"/>
        <v>，2490682</v>
      </c>
      <c r="I36" s="4" t="str">
        <f>VLOOKUP(A36,HOP!A:U,21,0)</f>
        <v>直连</v>
      </c>
    </row>
    <row r="37" s="4" customFormat="1" hidden="1" spans="1:9">
      <c r="A37" s="6">
        <v>17737671940</v>
      </c>
      <c r="B37" s="7">
        <v>44651</v>
      </c>
      <c r="C37" s="7">
        <v>44652</v>
      </c>
      <c r="D37" s="4">
        <v>226</v>
      </c>
      <c r="E37" s="4" t="str">
        <f>VLOOKUP(A37,HOP!A:L,12,0)</f>
        <v>226.00</v>
      </c>
      <c r="F37" s="4" t="str">
        <f>VLOOKUP(A37,HOP!A:C,3,0)</f>
        <v>2490836</v>
      </c>
      <c r="G37" s="4">
        <f t="shared" si="2"/>
        <v>0</v>
      </c>
      <c r="H37" s="4" t="str">
        <f t="shared" si="3"/>
        <v>，2490836</v>
      </c>
      <c r="I37" s="4" t="str">
        <f>VLOOKUP(A37,HOP!A:U,21,0)</f>
        <v>直连</v>
      </c>
    </row>
    <row r="38" s="4" customFormat="1" hidden="1" spans="1:9">
      <c r="A38" s="6">
        <v>17741641249</v>
      </c>
      <c r="B38" s="7">
        <v>44651</v>
      </c>
      <c r="C38" s="7">
        <v>44652</v>
      </c>
      <c r="D38" s="4">
        <v>127</v>
      </c>
      <c r="E38" s="4" t="str">
        <f>VLOOKUP(A38,HOP!A:L,12,0)</f>
        <v>127.00</v>
      </c>
      <c r="F38" s="4" t="str">
        <f>VLOOKUP(A38,HOP!A:C,3,0)</f>
        <v>2490921</v>
      </c>
      <c r="G38" s="4">
        <f t="shared" si="2"/>
        <v>0</v>
      </c>
      <c r="H38" s="4" t="str">
        <f t="shared" si="3"/>
        <v>，2490921</v>
      </c>
      <c r="I38" s="4" t="str">
        <f>VLOOKUP(A38,HOP!A:U,21,0)</f>
        <v>直连</v>
      </c>
    </row>
    <row r="39" s="4" customFormat="1" hidden="1" spans="1:9">
      <c r="A39" s="6">
        <v>17741730890</v>
      </c>
      <c r="B39" s="7">
        <v>44651</v>
      </c>
      <c r="C39" s="7">
        <v>44652</v>
      </c>
      <c r="D39" s="4">
        <v>114</v>
      </c>
      <c r="E39" s="4" t="str">
        <f>VLOOKUP(A39,HOP!A:L,12,0)</f>
        <v>114.00</v>
      </c>
      <c r="F39" s="4" t="str">
        <f>VLOOKUP(A39,HOP!A:C,3,0)</f>
        <v>2490962</v>
      </c>
      <c r="G39" s="4">
        <f t="shared" si="2"/>
        <v>0</v>
      </c>
      <c r="H39" s="4" t="str">
        <f t="shared" si="3"/>
        <v>，2490962</v>
      </c>
      <c r="I39" s="4" t="str">
        <f>VLOOKUP(A39,HOP!A:U,21,0)</f>
        <v>直连</v>
      </c>
    </row>
    <row r="40" s="4" customFormat="1" hidden="1" spans="1:9">
      <c r="A40" s="6">
        <v>17742515397</v>
      </c>
      <c r="B40" s="7">
        <v>44651</v>
      </c>
      <c r="C40" s="7">
        <v>44652</v>
      </c>
      <c r="D40" s="4">
        <v>18</v>
      </c>
      <c r="E40" s="4" t="str">
        <f>VLOOKUP(A40,HOP!A:L,12,0)</f>
        <v>18.00</v>
      </c>
      <c r="F40" s="4" t="str">
        <f>VLOOKUP(A40,HOP!A:C,3,0)</f>
        <v>2491341</v>
      </c>
      <c r="G40" s="4">
        <f t="shared" si="2"/>
        <v>0</v>
      </c>
      <c r="H40" s="4" t="str">
        <f t="shared" si="3"/>
        <v>，2491341</v>
      </c>
      <c r="I40" s="4" t="str">
        <f>VLOOKUP(A40,HOP!A:U,21,0)</f>
        <v>直连</v>
      </c>
    </row>
    <row r="41" s="4" customFormat="1" hidden="1" spans="1:9">
      <c r="A41" s="6">
        <v>17742678012</v>
      </c>
      <c r="B41" s="7">
        <v>44651</v>
      </c>
      <c r="C41" s="7">
        <v>44652</v>
      </c>
      <c r="D41" s="4">
        <v>51</v>
      </c>
      <c r="E41" s="4" t="str">
        <f>VLOOKUP(A41,HOP!A:L,12,0)</f>
        <v>51.00</v>
      </c>
      <c r="F41" s="4" t="str">
        <f>VLOOKUP(A41,HOP!A:C,3,0)</f>
        <v>2491432</v>
      </c>
      <c r="G41" s="4">
        <f t="shared" si="2"/>
        <v>0</v>
      </c>
      <c r="H41" s="4" t="str">
        <f t="shared" si="3"/>
        <v>，2491432</v>
      </c>
      <c r="I41" s="4" t="str">
        <f>VLOOKUP(A41,HOP!A:U,21,0)</f>
        <v>直连</v>
      </c>
    </row>
    <row r="42" s="4" customFormat="1" hidden="1" spans="1:9">
      <c r="A42" s="6">
        <v>17743667417</v>
      </c>
      <c r="B42" s="7">
        <v>44651</v>
      </c>
      <c r="C42" s="7">
        <v>44652</v>
      </c>
      <c r="D42" s="4">
        <v>17</v>
      </c>
      <c r="E42" s="4" t="str">
        <f>VLOOKUP(A42,HOP!A:L,12,0)</f>
        <v>17.00</v>
      </c>
      <c r="F42" s="4" t="str">
        <f>VLOOKUP(A42,HOP!A:C,3,0)</f>
        <v>2492135</v>
      </c>
      <c r="G42" s="4">
        <f t="shared" si="2"/>
        <v>0</v>
      </c>
      <c r="H42" s="4" t="str">
        <f t="shared" si="3"/>
        <v>，2492135</v>
      </c>
      <c r="I42" s="4" t="str">
        <f>VLOOKUP(A42,HOP!A:U,21,0)</f>
        <v>直连</v>
      </c>
    </row>
    <row r="43" s="4" customFormat="1" spans="1:10">
      <c r="A43" s="6">
        <v>17524492637</v>
      </c>
      <c r="B43" s="7">
        <v>44644</v>
      </c>
      <c r="C43" s="7">
        <v>44646</v>
      </c>
      <c r="D43" s="4">
        <v>4.8</v>
      </c>
      <c r="E43" s="4" t="e">
        <f>VLOOKUP(A43,HOP!A:L,12,0)</f>
        <v>#N/A</v>
      </c>
      <c r="F43" s="4">
        <v>2442211</v>
      </c>
      <c r="G43" s="4" t="e">
        <f t="shared" si="2"/>
        <v>#N/A</v>
      </c>
      <c r="H43" s="4" t="str">
        <f t="shared" si="3"/>
        <v>，2442211</v>
      </c>
      <c r="I43" s="4" t="e">
        <f>VLOOKUP(A43,HOP!A:U,21,0)</f>
        <v>#N/A</v>
      </c>
      <c r="J43" s="4" t="s">
        <v>581</v>
      </c>
    </row>
    <row r="44" s="4" customFormat="1" hidden="1" spans="1:9">
      <c r="A44" s="6">
        <v>17171945543</v>
      </c>
      <c r="B44" s="7">
        <v>44590</v>
      </c>
      <c r="C44" s="7">
        <v>44591</v>
      </c>
      <c r="D44" s="4">
        <v>57</v>
      </c>
      <c r="E44" s="4">
        <v>57</v>
      </c>
      <c r="F44" s="4">
        <v>2389326</v>
      </c>
      <c r="G44" s="4">
        <f t="shared" si="2"/>
        <v>0</v>
      </c>
      <c r="H44" s="4" t="str">
        <f t="shared" si="3"/>
        <v>，2389326</v>
      </c>
      <c r="I44" s="4" t="e">
        <f>VLOOKUP(A44,HOP!A:U,21,0)</f>
        <v>#N/A</v>
      </c>
    </row>
    <row r="45" s="4" customFormat="1" hidden="1" spans="1:9">
      <c r="A45" s="6">
        <v>16816381766</v>
      </c>
      <c r="B45" s="7">
        <v>44536</v>
      </c>
      <c r="C45" s="7">
        <v>44538</v>
      </c>
      <c r="D45" s="4">
        <v>234</v>
      </c>
      <c r="E45" s="4">
        <v>234</v>
      </c>
      <c r="F45" s="4">
        <v>2302613</v>
      </c>
      <c r="G45" s="4">
        <f t="shared" si="2"/>
        <v>0</v>
      </c>
      <c r="H45" s="4" t="str">
        <f t="shared" si="3"/>
        <v>，2302613</v>
      </c>
      <c r="I45" s="4" t="e">
        <f>VLOOKUP(A45,HOP!A:U,21,0)</f>
        <v>#N/A</v>
      </c>
    </row>
    <row r="46" s="4" customFormat="1" hidden="1" spans="1:9">
      <c r="A46" s="6">
        <v>17607167352</v>
      </c>
      <c r="B46" s="7">
        <v>44652</v>
      </c>
      <c r="C46" s="7">
        <v>44653</v>
      </c>
      <c r="D46" s="4">
        <v>240</v>
      </c>
      <c r="E46" s="4" t="str">
        <f>VLOOKUP(A46,HOP!A:L,12,0)</f>
        <v>240.00</v>
      </c>
      <c r="F46" s="4" t="str">
        <f>VLOOKUP(A46,HOP!A:C,3,0)</f>
        <v>2458834</v>
      </c>
      <c r="G46" s="4">
        <f t="shared" si="2"/>
        <v>0</v>
      </c>
      <c r="H46" s="4" t="str">
        <f t="shared" si="3"/>
        <v>，2458834</v>
      </c>
      <c r="I46" s="4" t="str">
        <f>VLOOKUP(A46,HOP!A:U,21,0)</f>
        <v>直连</v>
      </c>
    </row>
    <row r="47" s="4" customFormat="1" hidden="1" spans="1:9">
      <c r="A47" s="6">
        <v>17656703573</v>
      </c>
      <c r="B47" s="7">
        <v>44652</v>
      </c>
      <c r="C47" s="7">
        <v>44653</v>
      </c>
      <c r="D47" s="4">
        <v>72</v>
      </c>
      <c r="E47" s="4" t="str">
        <f>VLOOKUP(A47,HOP!A:L,12,0)</f>
        <v>72.00</v>
      </c>
      <c r="F47" s="4" t="str">
        <f>VLOOKUP(A47,HOP!A:C,3,0)</f>
        <v>2468870</v>
      </c>
      <c r="G47" s="4">
        <f t="shared" si="2"/>
        <v>0</v>
      </c>
      <c r="H47" s="4" t="str">
        <f t="shared" si="3"/>
        <v>，2468870</v>
      </c>
      <c r="I47" s="4" t="str">
        <f>VLOOKUP(A47,HOP!A:U,21,0)</f>
        <v>直连</v>
      </c>
    </row>
    <row r="48" s="4" customFormat="1" hidden="1" spans="1:9">
      <c r="A48" s="6">
        <v>17668283175</v>
      </c>
      <c r="B48" s="7">
        <v>44652</v>
      </c>
      <c r="C48" s="7">
        <v>44653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2"/>
        <v>#N/A</v>
      </c>
      <c r="H48" s="4" t="e">
        <f t="shared" si="3"/>
        <v>#N/A</v>
      </c>
      <c r="I48" s="4" t="e">
        <f>VLOOKUP(A48,HOP!A:U,21,0)</f>
        <v>#N/A</v>
      </c>
    </row>
    <row r="49" s="4" customFormat="1" hidden="1" spans="1:9">
      <c r="A49" s="6">
        <v>17668258974</v>
      </c>
      <c r="B49" s="7">
        <v>44652</v>
      </c>
      <c r="C49" s="7">
        <v>44653</v>
      </c>
      <c r="D49" s="4">
        <v>169</v>
      </c>
      <c r="E49" s="4" t="str">
        <f>VLOOKUP(A49,HOP!A:L,12,0)</f>
        <v>169.00</v>
      </c>
      <c r="F49" s="4" t="str">
        <f>VLOOKUP(A49,HOP!A:C,3,0)</f>
        <v>2472099</v>
      </c>
      <c r="G49" s="4">
        <f t="shared" si="2"/>
        <v>0</v>
      </c>
      <c r="H49" s="4" t="str">
        <f t="shared" si="3"/>
        <v>，2472099</v>
      </c>
      <c r="I49" s="4" t="str">
        <f>VLOOKUP(A49,HOP!A:U,21,0)</f>
        <v>直连</v>
      </c>
    </row>
    <row r="50" s="4" customFormat="1" hidden="1" spans="1:9">
      <c r="A50" s="6">
        <v>17698963877</v>
      </c>
      <c r="B50" s="7">
        <v>44652</v>
      </c>
      <c r="C50" s="7">
        <v>44653</v>
      </c>
      <c r="D50" s="4">
        <v>176</v>
      </c>
      <c r="E50" s="4" t="str">
        <f>VLOOKUP(A50,HOP!A:L,12,0)</f>
        <v>176.00</v>
      </c>
      <c r="F50" s="4" t="str">
        <f>VLOOKUP(A50,HOP!A:C,3,0)</f>
        <v>2478765</v>
      </c>
      <c r="G50" s="4">
        <f t="shared" si="2"/>
        <v>0</v>
      </c>
      <c r="H50" s="4" t="str">
        <f t="shared" si="3"/>
        <v>，2478765</v>
      </c>
      <c r="I50" s="4" t="str">
        <f>VLOOKUP(A50,HOP!A:U,21,0)</f>
        <v>直连</v>
      </c>
    </row>
    <row r="51" s="4" customFormat="1" hidden="1" spans="1:9">
      <c r="A51" s="6">
        <v>17699589508</v>
      </c>
      <c r="B51" s="7">
        <v>44652</v>
      </c>
      <c r="C51" s="7">
        <v>44653</v>
      </c>
      <c r="D51" s="4">
        <v>78</v>
      </c>
      <c r="E51" s="4" t="str">
        <f>VLOOKUP(A51,HOP!A:L,12,0)</f>
        <v>78.00</v>
      </c>
      <c r="F51" s="4" t="str">
        <f>VLOOKUP(A51,HOP!A:C,3,0)</f>
        <v>2479123</v>
      </c>
      <c r="G51" s="4">
        <f t="shared" si="2"/>
        <v>0</v>
      </c>
      <c r="H51" s="4" t="str">
        <f t="shared" si="3"/>
        <v>，2479123</v>
      </c>
      <c r="I51" s="4" t="str">
        <f>VLOOKUP(A51,HOP!A:U,21,0)</f>
        <v>直连</v>
      </c>
    </row>
    <row r="52" s="4" customFormat="1" hidden="1" spans="1:9">
      <c r="A52" s="6">
        <v>17710067955</v>
      </c>
      <c r="B52" s="7">
        <v>44652</v>
      </c>
      <c r="C52" s="7">
        <v>44653</v>
      </c>
      <c r="D52" s="4">
        <v>54</v>
      </c>
      <c r="E52" s="4" t="str">
        <f>VLOOKUP(A52,HOP!A:L,12,0)</f>
        <v>54.00</v>
      </c>
      <c r="F52" s="4" t="str">
        <f>VLOOKUP(A52,HOP!A:C,3,0)</f>
        <v>2482433</v>
      </c>
      <c r="G52" s="4">
        <f t="shared" si="2"/>
        <v>0</v>
      </c>
      <c r="H52" s="4" t="str">
        <f t="shared" si="3"/>
        <v>，2482433</v>
      </c>
      <c r="I52" s="4" t="str">
        <f>VLOOKUP(A52,HOP!A:U,21,0)</f>
        <v>直连</v>
      </c>
    </row>
    <row r="53" s="4" customFormat="1" hidden="1" spans="1:9">
      <c r="A53" s="6">
        <v>17725335246</v>
      </c>
      <c r="B53" s="7">
        <v>44652</v>
      </c>
      <c r="C53" s="7">
        <v>44653</v>
      </c>
      <c r="D53" s="4">
        <v>35</v>
      </c>
      <c r="E53" s="4" t="str">
        <f>VLOOKUP(A53,HOP!A:L,12,0)</f>
        <v>35.00</v>
      </c>
      <c r="F53" s="4" t="str">
        <f>VLOOKUP(A53,HOP!A:C,3,0)</f>
        <v>2485422</v>
      </c>
      <c r="G53" s="4">
        <f t="shared" si="2"/>
        <v>0</v>
      </c>
      <c r="H53" s="4" t="str">
        <f t="shared" si="3"/>
        <v>，2485422</v>
      </c>
      <c r="I53" s="4" t="str">
        <f>VLOOKUP(A53,HOP!A:U,21,0)</f>
        <v>直连</v>
      </c>
    </row>
    <row r="54" s="4" customFormat="1" hidden="1" spans="1:9">
      <c r="A54" s="6">
        <v>17726343093</v>
      </c>
      <c r="B54" s="7">
        <v>44651</v>
      </c>
      <c r="C54" s="7">
        <v>44653</v>
      </c>
      <c r="D54" s="4">
        <v>596</v>
      </c>
      <c r="E54" s="4" t="str">
        <f>VLOOKUP(A54,HOP!A:L,12,0)</f>
        <v>596.00</v>
      </c>
      <c r="F54" s="4" t="str">
        <f>VLOOKUP(A54,HOP!A:C,3,0)</f>
        <v>2486057</v>
      </c>
      <c r="G54" s="4">
        <f t="shared" si="2"/>
        <v>0</v>
      </c>
      <c r="H54" s="4" t="str">
        <f t="shared" si="3"/>
        <v>，2486057</v>
      </c>
      <c r="I54" s="4" t="str">
        <f>VLOOKUP(A54,HOP!A:U,21,0)</f>
        <v>直连</v>
      </c>
    </row>
    <row r="55" s="4" customFormat="1" hidden="1" spans="1:9">
      <c r="A55" s="6">
        <v>17728633832</v>
      </c>
      <c r="B55" s="7">
        <v>44652</v>
      </c>
      <c r="C55" s="7">
        <v>44653</v>
      </c>
      <c r="D55" s="4">
        <v>216</v>
      </c>
      <c r="E55" s="4" t="str">
        <f>VLOOKUP(A55,HOP!A:L,12,0)</f>
        <v>216.00</v>
      </c>
      <c r="F55" s="4" t="str">
        <f>VLOOKUP(A55,HOP!A:C,3,0)</f>
        <v>2487556</v>
      </c>
      <c r="G55" s="4">
        <f t="shared" si="2"/>
        <v>0</v>
      </c>
      <c r="H55" s="4" t="str">
        <f t="shared" si="3"/>
        <v>，2487556</v>
      </c>
      <c r="I55" s="4" t="str">
        <f>VLOOKUP(A55,HOP!A:U,21,0)</f>
        <v>直连</v>
      </c>
    </row>
    <row r="56" s="4" customFormat="1" hidden="1" spans="1:9">
      <c r="A56" s="6">
        <v>17733672626</v>
      </c>
      <c r="B56" s="7">
        <v>44652</v>
      </c>
      <c r="C56" s="7">
        <v>44653</v>
      </c>
      <c r="D56" s="4">
        <v>36</v>
      </c>
      <c r="E56" s="4" t="str">
        <f>VLOOKUP(A56,HOP!A:L,12,0)</f>
        <v>36.00</v>
      </c>
      <c r="F56" s="4" t="str">
        <f>VLOOKUP(A56,HOP!A:C,3,0)</f>
        <v>2488079</v>
      </c>
      <c r="G56" s="4">
        <f t="shared" si="2"/>
        <v>0</v>
      </c>
      <c r="H56" s="4" t="str">
        <f t="shared" si="3"/>
        <v>，2488079</v>
      </c>
      <c r="I56" s="4" t="str">
        <f>VLOOKUP(A56,HOP!A:U,21,0)</f>
        <v>直连</v>
      </c>
    </row>
    <row r="57" s="4" customFormat="1" hidden="1" spans="1:9">
      <c r="A57" s="6">
        <v>17735212725</v>
      </c>
      <c r="B57" s="7">
        <v>44652</v>
      </c>
      <c r="C57" s="7">
        <v>44653</v>
      </c>
      <c r="D57" s="4">
        <v>95</v>
      </c>
      <c r="E57" s="4" t="str">
        <f>VLOOKUP(A57,HOP!A:L,12,0)</f>
        <v>95.00</v>
      </c>
      <c r="F57" s="4" t="str">
        <f>VLOOKUP(A57,HOP!A:C,3,0)</f>
        <v>2489122</v>
      </c>
      <c r="G57" s="4">
        <f t="shared" si="2"/>
        <v>0</v>
      </c>
      <c r="H57" s="4" t="str">
        <f t="shared" si="3"/>
        <v>，2489122</v>
      </c>
      <c r="I57" s="4" t="str">
        <f>VLOOKUP(A57,HOP!A:U,21,0)</f>
        <v>直连</v>
      </c>
    </row>
    <row r="58" s="4" customFormat="1" hidden="1" spans="1:9">
      <c r="A58" s="6">
        <v>17735604057</v>
      </c>
      <c r="B58" s="7">
        <v>44651</v>
      </c>
      <c r="C58" s="7">
        <v>44653</v>
      </c>
      <c r="D58" s="4">
        <v>132</v>
      </c>
      <c r="E58" s="4" t="str">
        <f>VLOOKUP(A58,HOP!A:L,12,0)</f>
        <v>132.00</v>
      </c>
      <c r="F58" s="4" t="str">
        <f>VLOOKUP(A58,HOP!A:C,3,0)</f>
        <v>2489361</v>
      </c>
      <c r="G58" s="4">
        <f t="shared" si="2"/>
        <v>0</v>
      </c>
      <c r="H58" s="4" t="str">
        <f t="shared" si="3"/>
        <v>，2489361</v>
      </c>
      <c r="I58" s="4" t="str">
        <f>VLOOKUP(A58,HOP!A:U,21,0)</f>
        <v>直连</v>
      </c>
    </row>
    <row r="59" s="4" customFormat="1" hidden="1" spans="1:9">
      <c r="A59" s="6">
        <v>17737323682</v>
      </c>
      <c r="B59" s="7">
        <v>44652</v>
      </c>
      <c r="C59" s="7">
        <v>44653</v>
      </c>
      <c r="D59" s="4">
        <v>13</v>
      </c>
      <c r="E59" s="4" t="str">
        <f>VLOOKUP(A59,HOP!A:L,12,0)</f>
        <v>13.00</v>
      </c>
      <c r="F59" s="4" t="str">
        <f>VLOOKUP(A59,HOP!A:C,3,0)</f>
        <v>2490631</v>
      </c>
      <c r="G59" s="4">
        <f t="shared" si="2"/>
        <v>0</v>
      </c>
      <c r="H59" s="4" t="str">
        <f t="shared" si="3"/>
        <v>，2490631</v>
      </c>
      <c r="I59" s="4" t="str">
        <f>VLOOKUP(A59,HOP!A:U,21,0)</f>
        <v>直连</v>
      </c>
    </row>
    <row r="60" s="4" customFormat="1" hidden="1" spans="1:9">
      <c r="A60" s="6">
        <v>17741767077</v>
      </c>
      <c r="B60" s="7">
        <v>44652</v>
      </c>
      <c r="C60" s="7">
        <v>44653</v>
      </c>
      <c r="D60" s="4">
        <v>128</v>
      </c>
      <c r="E60" s="4" t="str">
        <f>VLOOKUP(A60,HOP!A:L,12,0)</f>
        <v>128.00</v>
      </c>
      <c r="F60" s="4" t="str">
        <f>VLOOKUP(A60,HOP!A:C,3,0)</f>
        <v>2490976</v>
      </c>
      <c r="G60" s="4">
        <f t="shared" si="2"/>
        <v>0</v>
      </c>
      <c r="H60" s="4" t="str">
        <f t="shared" si="3"/>
        <v>，2490976</v>
      </c>
      <c r="I60" s="4" t="str">
        <f>VLOOKUP(A60,HOP!A:U,21,0)</f>
        <v>直连</v>
      </c>
    </row>
    <row r="61" s="4" customFormat="1" hidden="1" spans="1:9">
      <c r="A61" s="6">
        <v>17742172767</v>
      </c>
      <c r="B61" s="7">
        <v>44652</v>
      </c>
      <c r="C61" s="7">
        <v>44653</v>
      </c>
      <c r="D61" s="4">
        <v>216</v>
      </c>
      <c r="E61" s="4" t="str">
        <f>VLOOKUP(A61,HOP!A:L,12,0)</f>
        <v>216.00</v>
      </c>
      <c r="F61" s="4" t="str">
        <f>VLOOKUP(A61,HOP!A:C,3,0)</f>
        <v>2491147</v>
      </c>
      <c r="G61" s="4">
        <f t="shared" si="2"/>
        <v>0</v>
      </c>
      <c r="H61" s="4" t="str">
        <f t="shared" si="3"/>
        <v>，2491147</v>
      </c>
      <c r="I61" s="4" t="str">
        <f>VLOOKUP(A61,HOP!A:U,21,0)</f>
        <v>直连</v>
      </c>
    </row>
    <row r="62" s="4" customFormat="1" hidden="1" spans="1:9">
      <c r="A62" s="6">
        <v>17744646553</v>
      </c>
      <c r="B62" s="7">
        <v>44652</v>
      </c>
      <c r="C62" s="7">
        <v>44653</v>
      </c>
      <c r="D62" s="4">
        <v>24</v>
      </c>
      <c r="E62" s="4" t="str">
        <f>VLOOKUP(A62,HOP!A:L,12,0)</f>
        <v>24.00</v>
      </c>
      <c r="F62" s="4" t="str">
        <f>VLOOKUP(A62,HOP!A:C,3,0)</f>
        <v>2492797</v>
      </c>
      <c r="G62" s="4">
        <f t="shared" si="2"/>
        <v>0</v>
      </c>
      <c r="H62" s="4" t="str">
        <f t="shared" si="3"/>
        <v>，2492797</v>
      </c>
      <c r="I62" s="4" t="str">
        <f>VLOOKUP(A62,HOP!A:U,21,0)</f>
        <v>直连</v>
      </c>
    </row>
    <row r="63" s="4" customFormat="1" hidden="1" spans="1:9">
      <c r="A63" s="6">
        <v>17744976941</v>
      </c>
      <c r="B63" s="7">
        <v>44652</v>
      </c>
      <c r="C63" s="7">
        <v>44653</v>
      </c>
      <c r="D63" s="4">
        <v>165</v>
      </c>
      <c r="E63" s="4" t="str">
        <f>VLOOKUP(A63,HOP!A:L,12,0)</f>
        <v>165.00</v>
      </c>
      <c r="F63" s="4" t="str">
        <f>VLOOKUP(A63,HOP!A:C,3,0)</f>
        <v>2493049</v>
      </c>
      <c r="G63" s="4">
        <f t="shared" si="2"/>
        <v>0</v>
      </c>
      <c r="H63" s="4" t="str">
        <f t="shared" si="3"/>
        <v>，2493049</v>
      </c>
      <c r="I63" s="4" t="str">
        <f>VLOOKUP(A63,HOP!A:U,21,0)</f>
        <v>直连</v>
      </c>
    </row>
    <row r="64" s="4" customFormat="1" hidden="1" spans="1:9">
      <c r="A64" s="6">
        <v>17745234810</v>
      </c>
      <c r="B64" s="7">
        <v>44652</v>
      </c>
      <c r="C64" s="7">
        <v>44653</v>
      </c>
      <c r="D64" s="4">
        <v>22</v>
      </c>
      <c r="E64" s="4" t="str">
        <f>VLOOKUP(A64,HOP!A:L,12,0)</f>
        <v>22.00</v>
      </c>
      <c r="F64" s="4" t="str">
        <f>VLOOKUP(A64,HOP!A:C,3,0)</f>
        <v>2493202</v>
      </c>
      <c r="G64" s="4">
        <f t="shared" si="2"/>
        <v>0</v>
      </c>
      <c r="H64" s="4" t="str">
        <f t="shared" si="3"/>
        <v>，2493202</v>
      </c>
      <c r="I64" s="4" t="str">
        <f>VLOOKUP(A64,HOP!A:U,21,0)</f>
        <v>直连</v>
      </c>
    </row>
    <row r="65" s="4" customFormat="1" hidden="1" spans="1:9">
      <c r="A65" s="6">
        <v>17745918594</v>
      </c>
      <c r="B65" s="7">
        <v>44652</v>
      </c>
      <c r="C65" s="7">
        <v>44653</v>
      </c>
      <c r="D65" s="4">
        <v>64</v>
      </c>
      <c r="E65" s="4" t="str">
        <f>VLOOKUP(A65,HOP!A:L,12,0)</f>
        <v>64.00</v>
      </c>
      <c r="F65" s="4" t="str">
        <f>VLOOKUP(A65,HOP!A:C,3,0)</f>
        <v>2493807</v>
      </c>
      <c r="G65" s="4">
        <f t="shared" si="2"/>
        <v>0</v>
      </c>
      <c r="H65" s="4" t="str">
        <f t="shared" si="3"/>
        <v>，2493807</v>
      </c>
      <c r="I65" s="4" t="str">
        <f>VLOOKUP(A65,HOP!A:U,21,0)</f>
        <v>直连</v>
      </c>
    </row>
    <row r="66" s="4" customFormat="1" hidden="1" spans="1:9">
      <c r="A66" s="6">
        <v>16927516883</v>
      </c>
      <c r="B66" s="7">
        <v>44546</v>
      </c>
      <c r="C66" s="7">
        <v>44549</v>
      </c>
      <c r="D66" s="4">
        <v>324</v>
      </c>
      <c r="E66" s="4">
        <v>324</v>
      </c>
      <c r="F66" s="4">
        <v>2328211</v>
      </c>
      <c r="G66" s="4">
        <f t="shared" si="2"/>
        <v>0</v>
      </c>
      <c r="H66" s="4" t="str">
        <f t="shared" si="3"/>
        <v>，2328211</v>
      </c>
      <c r="I66" s="4" t="e">
        <f>VLOOKUP(A66,HOP!A:U,21,0)</f>
        <v>#N/A</v>
      </c>
    </row>
    <row r="67" s="4" customFormat="1" hidden="1" spans="1:9">
      <c r="A67" s="6">
        <v>17198456318</v>
      </c>
      <c r="B67" s="7">
        <v>44652</v>
      </c>
      <c r="C67" s="7">
        <v>44654</v>
      </c>
      <c r="D67" s="4">
        <v>724</v>
      </c>
      <c r="E67" s="4" t="str">
        <f>VLOOKUP(A67,HOP!A:L,12,0)</f>
        <v>724.00</v>
      </c>
      <c r="F67" s="4" t="str">
        <f>VLOOKUP(A67,HOP!A:C,3,0)</f>
        <v>2399586</v>
      </c>
      <c r="G67" s="4">
        <f t="shared" ref="G67:G109" si="4">D67-E67</f>
        <v>0</v>
      </c>
      <c r="H67" s="4" t="str">
        <f t="shared" ref="H67:H98" si="5">$H$1&amp;F67</f>
        <v>，2399586</v>
      </c>
      <c r="I67" s="4" t="str">
        <f>VLOOKUP(A67,HOP!A:U,21,0)</f>
        <v>直连</v>
      </c>
    </row>
    <row r="68" s="4" customFormat="1" hidden="1" spans="1:9">
      <c r="A68" s="6">
        <v>17228570865</v>
      </c>
      <c r="B68" s="7">
        <v>44653</v>
      </c>
      <c r="C68" s="7">
        <v>44654</v>
      </c>
      <c r="D68" s="4">
        <v>209</v>
      </c>
      <c r="E68" s="4" t="str">
        <f>VLOOKUP(A68,HOP!A:L,12,0)</f>
        <v>209.00</v>
      </c>
      <c r="F68" s="4" t="str">
        <f>VLOOKUP(A68,HOP!A:C,3,0)</f>
        <v>2408522</v>
      </c>
      <c r="G68" s="4">
        <f t="shared" si="4"/>
        <v>0</v>
      </c>
      <c r="H68" s="4" t="str">
        <f t="shared" si="5"/>
        <v>，2408522</v>
      </c>
      <c r="I68" s="4" t="str">
        <f>VLOOKUP(A68,HOP!A:U,21,0)</f>
        <v>直连</v>
      </c>
    </row>
    <row r="69" s="4" customFormat="1" hidden="1" spans="1:9">
      <c r="A69" s="6">
        <v>17337638528</v>
      </c>
      <c r="B69" s="7">
        <v>44653</v>
      </c>
      <c r="C69" s="7">
        <v>44654</v>
      </c>
      <c r="D69" s="4">
        <v>196</v>
      </c>
      <c r="E69" s="4" t="str">
        <f>VLOOKUP(A69,HOP!A:L,12,0)</f>
        <v>196.00</v>
      </c>
      <c r="F69" s="4" t="str">
        <f>VLOOKUP(A69,HOP!A:C,3,0)</f>
        <v>2418019</v>
      </c>
      <c r="G69" s="4">
        <f t="shared" si="4"/>
        <v>0</v>
      </c>
      <c r="H69" s="4" t="str">
        <f t="shared" si="5"/>
        <v>，2418019</v>
      </c>
      <c r="I69" s="4" t="str">
        <f>VLOOKUP(A69,HOP!A:U,21,0)</f>
        <v>直连</v>
      </c>
    </row>
    <row r="70" s="4" customFormat="1" hidden="1" spans="1:9">
      <c r="A70" s="6">
        <v>17362081920</v>
      </c>
      <c r="B70" s="7">
        <v>44652</v>
      </c>
      <c r="C70" s="7">
        <v>44654</v>
      </c>
      <c r="D70" s="4">
        <v>166</v>
      </c>
      <c r="E70" s="4" t="str">
        <f>VLOOKUP(A70,HOP!A:L,12,0)</f>
        <v>166.00</v>
      </c>
      <c r="F70" s="4" t="str">
        <f>VLOOKUP(A70,HOP!A:C,3,0)</f>
        <v>2419363</v>
      </c>
      <c r="G70" s="4">
        <f t="shared" si="4"/>
        <v>0</v>
      </c>
      <c r="H70" s="4" t="str">
        <f t="shared" si="5"/>
        <v>，2419363</v>
      </c>
      <c r="I70" s="4" t="str">
        <f>VLOOKUP(A70,HOP!A:U,21,0)</f>
        <v>直连</v>
      </c>
    </row>
    <row r="71" s="4" customFormat="1" hidden="1" spans="1:9">
      <c r="A71" s="6">
        <v>17523109235</v>
      </c>
      <c r="B71" s="7">
        <v>44653</v>
      </c>
      <c r="C71" s="7">
        <v>44654</v>
      </c>
      <c r="D71" s="4">
        <v>58</v>
      </c>
      <c r="E71" s="4" t="str">
        <f>VLOOKUP(A71,HOP!A:L,12,0)</f>
        <v>58.00</v>
      </c>
      <c r="F71" s="4" t="str">
        <f>VLOOKUP(A71,HOP!A:C,3,0)</f>
        <v>2441659</v>
      </c>
      <c r="G71" s="4">
        <f t="shared" si="4"/>
        <v>0</v>
      </c>
      <c r="H71" s="4" t="str">
        <f t="shared" si="5"/>
        <v>，2441659</v>
      </c>
      <c r="I71" s="4" t="str">
        <f>VLOOKUP(A71,HOP!A:U,21,0)</f>
        <v>直连</v>
      </c>
    </row>
    <row r="72" s="4" customFormat="1" hidden="1" spans="1:9">
      <c r="A72" s="6">
        <v>17540924660</v>
      </c>
      <c r="B72" s="7">
        <v>44652</v>
      </c>
      <c r="C72" s="7">
        <v>44654</v>
      </c>
      <c r="D72" s="4">
        <v>274</v>
      </c>
      <c r="E72" s="4" t="str">
        <f>VLOOKUP(A72,HOP!A:L,12,0)</f>
        <v>274.00</v>
      </c>
      <c r="F72" s="4" t="str">
        <f>VLOOKUP(A72,HOP!A:C,3,0)</f>
        <v>2445505</v>
      </c>
      <c r="G72" s="4">
        <f t="shared" si="4"/>
        <v>0</v>
      </c>
      <c r="H72" s="4" t="str">
        <f t="shared" si="5"/>
        <v>，2445505</v>
      </c>
      <c r="I72" s="4" t="str">
        <f>VLOOKUP(A72,HOP!A:U,21,0)</f>
        <v>直连</v>
      </c>
    </row>
    <row r="73" s="4" customFormat="1" hidden="1" spans="1:9">
      <c r="A73" s="6">
        <v>17558425167</v>
      </c>
      <c r="B73" s="7">
        <v>44653</v>
      </c>
      <c r="C73" s="7">
        <v>44654</v>
      </c>
      <c r="D73" s="4">
        <v>148</v>
      </c>
      <c r="E73" s="4" t="str">
        <f>VLOOKUP(A73,HOP!A:L,12,0)</f>
        <v>148.00</v>
      </c>
      <c r="F73" s="4" t="str">
        <f>VLOOKUP(A73,HOP!A:C,3,0)</f>
        <v>2449454</v>
      </c>
      <c r="G73" s="4">
        <f t="shared" si="4"/>
        <v>0</v>
      </c>
      <c r="H73" s="4" t="str">
        <f t="shared" si="5"/>
        <v>，2449454</v>
      </c>
      <c r="I73" s="4" t="str">
        <f>VLOOKUP(A73,HOP!A:U,21,0)</f>
        <v>直连</v>
      </c>
    </row>
    <row r="74" s="4" customFormat="1" hidden="1" spans="1:9">
      <c r="A74" s="6">
        <v>17562943305</v>
      </c>
      <c r="B74" s="7">
        <v>44653</v>
      </c>
      <c r="C74" s="7">
        <v>44654</v>
      </c>
      <c r="D74" s="4">
        <v>268</v>
      </c>
      <c r="E74" s="4" t="str">
        <f>VLOOKUP(A74,HOP!A:L,12,0)</f>
        <v>268.00</v>
      </c>
      <c r="F74" s="4" t="str">
        <f>VLOOKUP(A74,HOP!A:C,3,0)</f>
        <v>2449576</v>
      </c>
      <c r="G74" s="4">
        <f t="shared" si="4"/>
        <v>0</v>
      </c>
      <c r="H74" s="4" t="str">
        <f t="shared" si="5"/>
        <v>，2449576</v>
      </c>
      <c r="I74" s="4" t="str">
        <f>VLOOKUP(A74,HOP!A:U,21,0)</f>
        <v>直连</v>
      </c>
    </row>
    <row r="75" s="4" customFormat="1" hidden="1" spans="1:9">
      <c r="A75" s="6">
        <v>17581033737</v>
      </c>
      <c r="B75" s="7">
        <v>44653</v>
      </c>
      <c r="C75" s="7">
        <v>44654</v>
      </c>
      <c r="D75" s="4">
        <v>189</v>
      </c>
      <c r="E75" s="4" t="str">
        <f>VLOOKUP(A75,HOP!A:L,12,0)</f>
        <v>189.00</v>
      </c>
      <c r="F75" s="4" t="str">
        <f>VLOOKUP(A75,HOP!A:C,3,0)</f>
        <v>2452998</v>
      </c>
      <c r="G75" s="4">
        <f t="shared" si="4"/>
        <v>0</v>
      </c>
      <c r="H75" s="4" t="str">
        <f t="shared" si="5"/>
        <v>，2452998</v>
      </c>
      <c r="I75" s="4" t="str">
        <f>VLOOKUP(A75,HOP!A:U,21,0)</f>
        <v>直连</v>
      </c>
    </row>
    <row r="76" s="4" customFormat="1" hidden="1" spans="1:9">
      <c r="A76" s="6">
        <v>17581323283</v>
      </c>
      <c r="B76" s="7">
        <v>44653</v>
      </c>
      <c r="C76" s="7">
        <v>44654</v>
      </c>
      <c r="D76" s="4">
        <v>189</v>
      </c>
      <c r="E76" s="4" t="str">
        <f>VLOOKUP(A76,HOP!A:L,12,0)</f>
        <v>189.00</v>
      </c>
      <c r="F76" s="4" t="str">
        <f>VLOOKUP(A76,HOP!A:C,3,0)</f>
        <v>2453146</v>
      </c>
      <c r="G76" s="4">
        <f t="shared" si="4"/>
        <v>0</v>
      </c>
      <c r="H76" s="4" t="str">
        <f t="shared" si="5"/>
        <v>，2453146</v>
      </c>
      <c r="I76" s="4" t="str">
        <f>VLOOKUP(A76,HOP!A:U,21,0)</f>
        <v>直连</v>
      </c>
    </row>
    <row r="77" s="4" customFormat="1" hidden="1" spans="1:9">
      <c r="A77" s="6">
        <v>17582467477</v>
      </c>
      <c r="B77" s="7">
        <v>44653</v>
      </c>
      <c r="C77" s="7">
        <v>44654</v>
      </c>
      <c r="D77" s="4">
        <v>50</v>
      </c>
      <c r="E77" s="4" t="str">
        <f>VLOOKUP(A77,HOP!A:L,12,0)</f>
        <v>50.00</v>
      </c>
      <c r="F77" s="4" t="str">
        <f>VLOOKUP(A77,HOP!A:C,3,0)</f>
        <v>2453593</v>
      </c>
      <c r="G77" s="4">
        <f t="shared" si="4"/>
        <v>0</v>
      </c>
      <c r="H77" s="4" t="str">
        <f t="shared" si="5"/>
        <v>，2453593</v>
      </c>
      <c r="I77" s="4" t="str">
        <f>VLOOKUP(A77,HOP!A:U,21,0)</f>
        <v>直连</v>
      </c>
    </row>
    <row r="78" s="4" customFormat="1" hidden="1" spans="1:9">
      <c r="A78" s="6">
        <v>17589652142</v>
      </c>
      <c r="B78" s="7">
        <v>44653</v>
      </c>
      <c r="C78" s="7">
        <v>44654</v>
      </c>
      <c r="D78" s="4">
        <v>0</v>
      </c>
      <c r="E78" s="4" t="e">
        <f>VLOOKUP(A78,HOP!A:L,12,0)</f>
        <v>#N/A</v>
      </c>
      <c r="F78" s="4" t="e">
        <f>VLOOKUP(A78,HOP!A:C,3,0)</f>
        <v>#N/A</v>
      </c>
      <c r="G78" s="4" t="e">
        <f t="shared" si="4"/>
        <v>#N/A</v>
      </c>
      <c r="H78" s="4" t="e">
        <f t="shared" si="5"/>
        <v>#N/A</v>
      </c>
      <c r="I78" s="4" t="e">
        <f>VLOOKUP(A78,HOP!A:U,21,0)</f>
        <v>#N/A</v>
      </c>
    </row>
    <row r="79" s="4" customFormat="1" hidden="1" spans="1:9">
      <c r="A79" s="6">
        <v>17597524353</v>
      </c>
      <c r="B79" s="7">
        <v>44653</v>
      </c>
      <c r="C79" s="7">
        <v>44654</v>
      </c>
      <c r="D79" s="4">
        <v>240</v>
      </c>
      <c r="E79" s="4" t="str">
        <f>VLOOKUP(A79,HOP!A:L,12,0)</f>
        <v>240.00</v>
      </c>
      <c r="F79" s="4" t="str">
        <f>VLOOKUP(A79,HOP!A:C,3,0)</f>
        <v>2456354</v>
      </c>
      <c r="G79" s="4">
        <f t="shared" si="4"/>
        <v>0</v>
      </c>
      <c r="H79" s="4" t="str">
        <f t="shared" si="5"/>
        <v>，2456354</v>
      </c>
      <c r="I79" s="4" t="str">
        <f>VLOOKUP(A79,HOP!A:U,21,0)</f>
        <v>直连</v>
      </c>
    </row>
    <row r="80" s="4" customFormat="1" hidden="1" spans="1:9">
      <c r="A80" s="6">
        <v>17598910956</v>
      </c>
      <c r="B80" s="7">
        <v>44652</v>
      </c>
      <c r="C80" s="7">
        <v>44654</v>
      </c>
      <c r="D80" s="4">
        <v>380</v>
      </c>
      <c r="E80" s="4" t="str">
        <f>VLOOKUP(A80,HOP!A:L,12,0)</f>
        <v>380.00</v>
      </c>
      <c r="F80" s="4" t="str">
        <f>VLOOKUP(A80,HOP!A:C,3,0)</f>
        <v>2456984</v>
      </c>
      <c r="G80" s="4">
        <f t="shared" si="4"/>
        <v>0</v>
      </c>
      <c r="H80" s="4" t="str">
        <f t="shared" si="5"/>
        <v>，2456984</v>
      </c>
      <c r="I80" s="4" t="str">
        <f>VLOOKUP(A80,HOP!A:U,21,0)</f>
        <v>直连</v>
      </c>
    </row>
    <row r="81" s="4" customFormat="1" hidden="1" spans="1:9">
      <c r="A81" s="6">
        <v>17599792434</v>
      </c>
      <c r="B81" s="7">
        <v>44652</v>
      </c>
      <c r="C81" s="7">
        <v>44654</v>
      </c>
      <c r="D81" s="4">
        <v>944</v>
      </c>
      <c r="E81" s="4" t="str">
        <f>VLOOKUP(A81,HOP!A:L,12,0)</f>
        <v>944.00</v>
      </c>
      <c r="F81" s="4" t="str">
        <f>VLOOKUP(A81,HOP!A:C,3,0)</f>
        <v>2457438</v>
      </c>
      <c r="G81" s="4">
        <f t="shared" si="4"/>
        <v>0</v>
      </c>
      <c r="H81" s="4" t="str">
        <f t="shared" si="5"/>
        <v>，2457438</v>
      </c>
      <c r="I81" s="4" t="str">
        <f>VLOOKUP(A81,HOP!A:U,21,0)</f>
        <v>直连</v>
      </c>
    </row>
    <row r="82" s="4" customFormat="1" hidden="1" spans="1:9">
      <c r="A82" s="6">
        <v>17607338952</v>
      </c>
      <c r="B82" s="7">
        <v>44653</v>
      </c>
      <c r="C82" s="7">
        <v>44654</v>
      </c>
      <c r="D82" s="4">
        <v>0</v>
      </c>
      <c r="E82" s="4" t="e">
        <f>VLOOKUP(A82,HOP!A:L,12,0)</f>
        <v>#N/A</v>
      </c>
      <c r="F82" s="4" t="e">
        <f>VLOOKUP(A82,HOP!A:C,3,0)</f>
        <v>#N/A</v>
      </c>
      <c r="G82" s="4" t="e">
        <f t="shared" si="4"/>
        <v>#N/A</v>
      </c>
      <c r="H82" s="4" t="e">
        <f t="shared" si="5"/>
        <v>#N/A</v>
      </c>
      <c r="I82" s="4" t="e">
        <f>VLOOKUP(A82,HOP!A:U,21,0)</f>
        <v>#N/A</v>
      </c>
    </row>
    <row r="83" s="4" customFormat="1" hidden="1" spans="1:9">
      <c r="A83" s="6">
        <v>17627546044</v>
      </c>
      <c r="B83" s="7">
        <v>44653</v>
      </c>
      <c r="C83" s="7">
        <v>44654</v>
      </c>
      <c r="D83" s="4">
        <v>43</v>
      </c>
      <c r="E83" s="4" t="str">
        <f>VLOOKUP(A83,HOP!A:L,12,0)</f>
        <v>43.00</v>
      </c>
      <c r="F83" s="4" t="str">
        <f>VLOOKUP(A83,HOP!A:C,3,0)</f>
        <v>2462234</v>
      </c>
      <c r="G83" s="4">
        <f t="shared" si="4"/>
        <v>0</v>
      </c>
      <c r="H83" s="4" t="str">
        <f t="shared" si="5"/>
        <v>，2462234</v>
      </c>
      <c r="I83" s="4" t="str">
        <f>VLOOKUP(A83,HOP!A:U,21,0)</f>
        <v>直连</v>
      </c>
    </row>
    <row r="84" s="4" customFormat="1" hidden="1" spans="1:9">
      <c r="A84" s="6">
        <v>17650405513</v>
      </c>
      <c r="B84" s="7">
        <v>44652</v>
      </c>
      <c r="C84" s="7">
        <v>44654</v>
      </c>
      <c r="D84" s="4">
        <v>270</v>
      </c>
      <c r="E84" s="4" t="str">
        <f>VLOOKUP(A84,HOP!A:L,12,0)</f>
        <v>270.00</v>
      </c>
      <c r="F84" s="4" t="str">
        <f>VLOOKUP(A84,HOP!A:C,3,0)</f>
        <v>2467820</v>
      </c>
      <c r="G84" s="4">
        <f t="shared" si="4"/>
        <v>0</v>
      </c>
      <c r="H84" s="4" t="str">
        <f t="shared" si="5"/>
        <v>，2467820</v>
      </c>
      <c r="I84" s="4" t="str">
        <f>VLOOKUP(A84,HOP!A:U,21,0)</f>
        <v>直连</v>
      </c>
    </row>
    <row r="85" s="4" customFormat="1" hidden="1" spans="1:9">
      <c r="A85" s="6">
        <v>17657425032</v>
      </c>
      <c r="B85" s="7">
        <v>44652</v>
      </c>
      <c r="C85" s="7">
        <v>44654</v>
      </c>
      <c r="D85" s="4">
        <v>944</v>
      </c>
      <c r="E85" s="4" t="str">
        <f>VLOOKUP(A85,HOP!A:L,12,0)</f>
        <v>944.00</v>
      </c>
      <c r="F85" s="4" t="str">
        <f>VLOOKUP(A85,HOP!A:C,3,0)</f>
        <v>2469244</v>
      </c>
      <c r="G85" s="4">
        <f t="shared" si="4"/>
        <v>0</v>
      </c>
      <c r="H85" s="4" t="str">
        <f t="shared" si="5"/>
        <v>，2469244</v>
      </c>
      <c r="I85" s="4" t="str">
        <f>VLOOKUP(A85,HOP!A:U,21,0)</f>
        <v>直连</v>
      </c>
    </row>
    <row r="86" s="4" customFormat="1" hidden="1" spans="1:9">
      <c r="A86" s="6">
        <v>17659252992</v>
      </c>
      <c r="B86" s="7">
        <v>44652</v>
      </c>
      <c r="C86" s="7">
        <v>44654</v>
      </c>
      <c r="D86" s="4">
        <v>420</v>
      </c>
      <c r="E86" s="4" t="str">
        <f>VLOOKUP(A86,HOP!A:L,12,0)</f>
        <v>420.00</v>
      </c>
      <c r="F86" s="4" t="str">
        <f>VLOOKUP(A86,HOP!A:C,3,0)</f>
        <v>2470305</v>
      </c>
      <c r="G86" s="4">
        <f t="shared" si="4"/>
        <v>0</v>
      </c>
      <c r="H86" s="4" t="str">
        <f t="shared" si="5"/>
        <v>，2470305</v>
      </c>
      <c r="I86" s="4" t="str">
        <f>VLOOKUP(A86,HOP!A:U,21,0)</f>
        <v>直连</v>
      </c>
    </row>
    <row r="87" s="4" customFormat="1" hidden="1" spans="1:9">
      <c r="A87" s="6">
        <v>17665726431</v>
      </c>
      <c r="B87" s="7">
        <v>44652</v>
      </c>
      <c r="C87" s="7">
        <v>44654</v>
      </c>
      <c r="D87" s="4">
        <v>944</v>
      </c>
      <c r="E87" s="4" t="str">
        <f>VLOOKUP(A87,HOP!A:L,12,0)</f>
        <v>944.00</v>
      </c>
      <c r="F87" s="4" t="str">
        <f>VLOOKUP(A87,HOP!A:C,3,0)</f>
        <v>2470745</v>
      </c>
      <c r="G87" s="4">
        <f t="shared" si="4"/>
        <v>0</v>
      </c>
      <c r="H87" s="4" t="str">
        <f t="shared" si="5"/>
        <v>，2470745</v>
      </c>
      <c r="I87" s="4" t="str">
        <f>VLOOKUP(A87,HOP!A:U,21,0)</f>
        <v>直连</v>
      </c>
    </row>
    <row r="88" s="4" customFormat="1" hidden="1" spans="1:9">
      <c r="A88" s="6">
        <v>17668461591</v>
      </c>
      <c r="B88" s="7">
        <v>44652</v>
      </c>
      <c r="C88" s="7">
        <v>44654</v>
      </c>
      <c r="D88" s="4">
        <v>955</v>
      </c>
      <c r="E88" s="4" t="str">
        <f>VLOOKUP(A88,HOP!A:L,12,0)</f>
        <v>955.00</v>
      </c>
      <c r="F88" s="4" t="str">
        <f>VLOOKUP(A88,HOP!A:C,3,0)</f>
        <v>2472242</v>
      </c>
      <c r="G88" s="4">
        <f t="shared" si="4"/>
        <v>0</v>
      </c>
      <c r="H88" s="4" t="str">
        <f t="shared" si="5"/>
        <v>，2472242</v>
      </c>
      <c r="I88" s="4" t="str">
        <f>VLOOKUP(A88,HOP!A:U,21,0)</f>
        <v>直连</v>
      </c>
    </row>
    <row r="89" s="5" customFormat="1" spans="1:10">
      <c r="A89" s="8">
        <v>17669361659</v>
      </c>
      <c r="B89" s="9">
        <v>44652</v>
      </c>
      <c r="C89" s="9">
        <v>44654</v>
      </c>
      <c r="D89" s="5">
        <v>436</v>
      </c>
      <c r="E89" s="5">
        <v>218</v>
      </c>
      <c r="F89" s="5" t="str">
        <f>VLOOKUP(A89,HOP!A:C,3,0)</f>
        <v>2472760</v>
      </c>
      <c r="G89" s="5">
        <f t="shared" si="4"/>
        <v>218</v>
      </c>
      <c r="H89" s="5" t="str">
        <f t="shared" si="5"/>
        <v>，2472760</v>
      </c>
      <c r="I89" s="5" t="str">
        <f>VLOOKUP(A89,HOP!A:U,21,0)</f>
        <v>直连</v>
      </c>
      <c r="J89" s="5" t="s">
        <v>582</v>
      </c>
    </row>
    <row r="90" s="4" customFormat="1" hidden="1" spans="1:9">
      <c r="A90" s="6">
        <v>17677744194</v>
      </c>
      <c r="B90" s="7">
        <v>44653</v>
      </c>
      <c r="C90" s="7">
        <v>44654</v>
      </c>
      <c r="D90" s="4">
        <v>198</v>
      </c>
      <c r="E90" s="4" t="str">
        <f>VLOOKUP(A90,HOP!A:L,12,0)</f>
        <v>198.00</v>
      </c>
      <c r="F90" s="4" t="str">
        <f>VLOOKUP(A90,HOP!A:C,3,0)</f>
        <v>2473670</v>
      </c>
      <c r="G90" s="4">
        <f t="shared" si="4"/>
        <v>0</v>
      </c>
      <c r="H90" s="4" t="str">
        <f t="shared" si="5"/>
        <v>，2473670</v>
      </c>
      <c r="I90" s="4" t="str">
        <f>VLOOKUP(A90,HOP!A:U,21,0)</f>
        <v>直连</v>
      </c>
    </row>
    <row r="91" s="4" customFormat="1" hidden="1" spans="1:9">
      <c r="A91" s="6">
        <v>17697554036</v>
      </c>
      <c r="B91" s="7">
        <v>44652</v>
      </c>
      <c r="C91" s="7">
        <v>44654</v>
      </c>
      <c r="D91" s="4">
        <v>380</v>
      </c>
      <c r="E91" s="4" t="str">
        <f>VLOOKUP(A91,HOP!A:L,12,0)</f>
        <v>380.00</v>
      </c>
      <c r="F91" s="4" t="str">
        <f>VLOOKUP(A91,HOP!A:C,3,0)</f>
        <v>2477924</v>
      </c>
      <c r="G91" s="4">
        <f t="shared" si="4"/>
        <v>0</v>
      </c>
      <c r="H91" s="4" t="str">
        <f t="shared" si="5"/>
        <v>，2477924</v>
      </c>
      <c r="I91" s="4" t="str">
        <f>VLOOKUP(A91,HOP!A:U,21,0)</f>
        <v>直连</v>
      </c>
    </row>
    <row r="92" s="4" customFormat="1" hidden="1" spans="1:9">
      <c r="A92" s="6">
        <v>17699203098</v>
      </c>
      <c r="B92" s="7">
        <v>44653</v>
      </c>
      <c r="C92" s="7">
        <v>44654</v>
      </c>
      <c r="D92" s="4">
        <v>472</v>
      </c>
      <c r="E92" s="4" t="str">
        <f>VLOOKUP(A92,HOP!A:L,12,0)</f>
        <v>472.00</v>
      </c>
      <c r="F92" s="4" t="str">
        <f>VLOOKUP(A92,HOP!A:C,3,0)</f>
        <v>2478893</v>
      </c>
      <c r="G92" s="4">
        <f t="shared" si="4"/>
        <v>0</v>
      </c>
      <c r="H92" s="4" t="str">
        <f t="shared" si="5"/>
        <v>，2478893</v>
      </c>
      <c r="I92" s="4" t="str">
        <f>VLOOKUP(A92,HOP!A:U,21,0)</f>
        <v>直连</v>
      </c>
    </row>
    <row r="93" s="4" customFormat="1" hidden="1" spans="1:9">
      <c r="A93" s="6">
        <v>17706140317</v>
      </c>
      <c r="B93" s="7">
        <v>44653</v>
      </c>
      <c r="C93" s="7">
        <v>44654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4"/>
        <v>#N/A</v>
      </c>
      <c r="H93" s="4" t="e">
        <f t="shared" si="5"/>
        <v>#N/A</v>
      </c>
      <c r="I93" s="4" t="e">
        <f>VLOOKUP(A93,HOP!A:U,21,0)</f>
        <v>#N/A</v>
      </c>
    </row>
    <row r="94" s="4" customFormat="1" hidden="1" spans="1:9">
      <c r="A94" s="6">
        <v>17719448663</v>
      </c>
      <c r="B94" s="7">
        <v>44649</v>
      </c>
      <c r="C94" s="7">
        <v>44654</v>
      </c>
      <c r="D94" s="4">
        <v>305</v>
      </c>
      <c r="E94" s="4" t="str">
        <f>VLOOKUP(A94,HOP!A:L,12,0)</f>
        <v>305.00</v>
      </c>
      <c r="F94" s="4" t="str">
        <f>VLOOKUP(A94,HOP!A:C,3,0)</f>
        <v>2484982</v>
      </c>
      <c r="G94" s="4">
        <f t="shared" si="4"/>
        <v>0</v>
      </c>
      <c r="H94" s="4" t="str">
        <f t="shared" si="5"/>
        <v>，2484982</v>
      </c>
      <c r="I94" s="4" t="str">
        <f>VLOOKUP(A94,HOP!A:U,21,0)</f>
        <v>直连</v>
      </c>
    </row>
    <row r="95" s="4" customFormat="1" hidden="1" spans="1:9">
      <c r="A95" s="6">
        <v>17726481439</v>
      </c>
      <c r="B95" s="7">
        <v>44653</v>
      </c>
      <c r="C95" s="7">
        <v>44654</v>
      </c>
      <c r="D95" s="4">
        <v>80</v>
      </c>
      <c r="E95" s="4" t="str">
        <f>VLOOKUP(A95,HOP!A:L,12,0)</f>
        <v>80.00</v>
      </c>
      <c r="F95" s="4" t="str">
        <f>VLOOKUP(A95,HOP!A:C,3,0)</f>
        <v>2486150</v>
      </c>
      <c r="G95" s="4">
        <f t="shared" si="4"/>
        <v>0</v>
      </c>
      <c r="H95" s="4" t="str">
        <f t="shared" si="5"/>
        <v>，2486150</v>
      </c>
      <c r="I95" s="4" t="str">
        <f>VLOOKUP(A95,HOP!A:U,21,0)</f>
        <v>直连</v>
      </c>
    </row>
    <row r="96" s="4" customFormat="1" hidden="1" spans="1:9">
      <c r="A96" s="6">
        <v>17728656556</v>
      </c>
      <c r="B96" s="7">
        <v>44652</v>
      </c>
      <c r="C96" s="7">
        <v>44654</v>
      </c>
      <c r="D96" s="4">
        <v>302</v>
      </c>
      <c r="E96" s="4" t="str">
        <f>VLOOKUP(A96,HOP!A:L,12,0)</f>
        <v>302.00</v>
      </c>
      <c r="F96" s="4" t="str">
        <f>VLOOKUP(A96,HOP!A:C,3,0)</f>
        <v>2487581</v>
      </c>
      <c r="G96" s="4">
        <f t="shared" si="4"/>
        <v>0</v>
      </c>
      <c r="H96" s="4" t="str">
        <f t="shared" si="5"/>
        <v>，2487581</v>
      </c>
      <c r="I96" s="4" t="str">
        <f>VLOOKUP(A96,HOP!A:U,21,0)</f>
        <v>直连</v>
      </c>
    </row>
    <row r="97" s="4" customFormat="1" hidden="1" spans="1:9">
      <c r="A97" s="6">
        <v>17728885159</v>
      </c>
      <c r="B97" s="7">
        <v>44653</v>
      </c>
      <c r="C97" s="7">
        <v>44654</v>
      </c>
      <c r="D97" s="4">
        <v>0</v>
      </c>
      <c r="E97" s="4" t="e">
        <f>VLOOKUP(A97,HOP!A:L,12,0)</f>
        <v>#N/A</v>
      </c>
      <c r="F97" s="4" t="e">
        <f>VLOOKUP(A97,HOP!A:C,3,0)</f>
        <v>#N/A</v>
      </c>
      <c r="G97" s="4" t="e">
        <f t="shared" si="4"/>
        <v>#N/A</v>
      </c>
      <c r="H97" s="4" t="e">
        <f t="shared" si="5"/>
        <v>#N/A</v>
      </c>
      <c r="I97" s="4" t="e">
        <f>VLOOKUP(A97,HOP!A:U,21,0)</f>
        <v>#N/A</v>
      </c>
    </row>
    <row r="98" s="4" customFormat="1" hidden="1" spans="1:9">
      <c r="A98" s="6">
        <v>17734525540</v>
      </c>
      <c r="B98" s="7">
        <v>44651</v>
      </c>
      <c r="C98" s="7">
        <v>44654</v>
      </c>
      <c r="D98" s="4">
        <v>627</v>
      </c>
      <c r="E98" s="4" t="str">
        <f>VLOOKUP(A98,HOP!A:L,12,0)</f>
        <v>627.00</v>
      </c>
      <c r="F98" s="4" t="str">
        <f>VLOOKUP(A98,HOP!A:C,3,0)</f>
        <v>2488608</v>
      </c>
      <c r="G98" s="4">
        <f t="shared" si="4"/>
        <v>0</v>
      </c>
      <c r="H98" s="4" t="str">
        <f t="shared" si="5"/>
        <v>，2488608</v>
      </c>
      <c r="I98" s="4" t="str">
        <f>VLOOKUP(A98,HOP!A:U,21,0)</f>
        <v>直连</v>
      </c>
    </row>
    <row r="99" s="4" customFormat="1" hidden="1" spans="1:9">
      <c r="A99" s="6">
        <v>17734636020</v>
      </c>
      <c r="B99" s="7">
        <v>44649</v>
      </c>
      <c r="C99" s="7">
        <v>44654</v>
      </c>
      <c r="D99" s="4">
        <v>225</v>
      </c>
      <c r="E99" s="4" t="str">
        <f>VLOOKUP(A99,HOP!A:L,12,0)</f>
        <v>225.00</v>
      </c>
      <c r="F99" s="4" t="str">
        <f>VLOOKUP(A99,HOP!A:C,3,0)</f>
        <v>2488702</v>
      </c>
      <c r="G99" s="4">
        <f t="shared" si="4"/>
        <v>0</v>
      </c>
      <c r="H99" s="4" t="str">
        <f>$H$1&amp;F99</f>
        <v>，2488702</v>
      </c>
      <c r="I99" s="4" t="str">
        <f>VLOOKUP(A99,HOP!A:U,21,0)</f>
        <v>直连</v>
      </c>
    </row>
    <row r="100" s="4" customFormat="1" hidden="1" spans="1:9">
      <c r="A100" s="6">
        <v>17735835990</v>
      </c>
      <c r="B100" s="7">
        <v>44653</v>
      </c>
      <c r="C100" s="7">
        <v>44654</v>
      </c>
      <c r="D100" s="4">
        <v>205</v>
      </c>
      <c r="E100" s="4" t="str">
        <f>VLOOKUP(A100,HOP!A:L,12,0)</f>
        <v>205.00</v>
      </c>
      <c r="F100" s="4" t="str">
        <f>VLOOKUP(A100,HOP!A:C,3,0)</f>
        <v>2489544</v>
      </c>
      <c r="G100" s="4">
        <f t="shared" si="4"/>
        <v>0</v>
      </c>
      <c r="H100" s="4" t="str">
        <f>$H$1&amp;F100</f>
        <v>，2489544</v>
      </c>
      <c r="I100" s="4" t="str">
        <f>VLOOKUP(A100,HOP!A:U,21,0)</f>
        <v>直连</v>
      </c>
    </row>
    <row r="101" s="4" customFormat="1" hidden="1" spans="1:9">
      <c r="A101" s="6">
        <v>17741690115</v>
      </c>
      <c r="B101" s="7">
        <v>44653</v>
      </c>
      <c r="C101" s="7">
        <v>44654</v>
      </c>
      <c r="D101" s="4">
        <v>79</v>
      </c>
      <c r="E101" s="4" t="str">
        <f>VLOOKUP(A101,HOP!A:L,12,0)</f>
        <v>79.00</v>
      </c>
      <c r="F101" s="4" t="str">
        <f>VLOOKUP(A101,HOP!A:C,3,0)</f>
        <v>2490943</v>
      </c>
      <c r="G101" s="4">
        <f t="shared" si="4"/>
        <v>0</v>
      </c>
      <c r="H101" s="4" t="str">
        <f>$H$1&amp;F101</f>
        <v>，2490943</v>
      </c>
      <c r="I101" s="4" t="str">
        <f>VLOOKUP(A101,HOP!A:U,21,0)</f>
        <v>直连</v>
      </c>
    </row>
    <row r="102" s="4" customFormat="1" hidden="1" spans="1:9">
      <c r="A102" s="6">
        <v>17742039941</v>
      </c>
      <c r="B102" s="7">
        <v>44653</v>
      </c>
      <c r="C102" s="7">
        <v>44654</v>
      </c>
      <c r="D102" s="4">
        <v>216</v>
      </c>
      <c r="E102" s="4" t="str">
        <f>VLOOKUP(A102,HOP!A:L,12,0)</f>
        <v>216.00</v>
      </c>
      <c r="F102" s="4" t="str">
        <f>VLOOKUP(A102,HOP!A:C,3,0)</f>
        <v>2491101</v>
      </c>
      <c r="G102" s="4">
        <f t="shared" si="4"/>
        <v>0</v>
      </c>
      <c r="H102" s="4" t="str">
        <f>$H$1&amp;F102</f>
        <v>，2491101</v>
      </c>
      <c r="I102" s="4" t="str">
        <f>VLOOKUP(A102,HOP!A:U,21,0)</f>
        <v>直连</v>
      </c>
    </row>
    <row r="103" s="4" customFormat="1" hidden="1" spans="1:9">
      <c r="A103" s="6">
        <v>17742596534</v>
      </c>
      <c r="B103" s="7">
        <v>44653</v>
      </c>
      <c r="C103" s="7">
        <v>44654</v>
      </c>
      <c r="D103" s="4">
        <v>48</v>
      </c>
      <c r="E103" s="4" t="str">
        <f>VLOOKUP(A103,HOP!A:L,12,0)</f>
        <v>48.00</v>
      </c>
      <c r="F103" s="4" t="str">
        <f>VLOOKUP(A103,HOP!A:C,3,0)</f>
        <v>2491394</v>
      </c>
      <c r="G103" s="4">
        <f t="shared" si="4"/>
        <v>0</v>
      </c>
      <c r="H103" s="4" t="str">
        <f>$H$1&amp;F103</f>
        <v>，2491394</v>
      </c>
      <c r="I103" s="4" t="str">
        <f>VLOOKUP(A103,HOP!A:U,21,0)</f>
        <v>直连</v>
      </c>
    </row>
    <row r="104" s="4" customFormat="1" hidden="1" spans="1:9">
      <c r="A104" s="6">
        <v>17744606864</v>
      </c>
      <c r="B104" s="7">
        <v>44653</v>
      </c>
      <c r="C104" s="7">
        <v>44654</v>
      </c>
      <c r="D104" s="4">
        <v>56</v>
      </c>
      <c r="E104" s="4" t="str">
        <f>VLOOKUP(A104,HOP!A:L,12,0)</f>
        <v>56.00</v>
      </c>
      <c r="F104" s="4" t="str">
        <f>VLOOKUP(A104,HOP!A:C,3,0)</f>
        <v>2492767</v>
      </c>
      <c r="G104" s="4">
        <f t="shared" si="4"/>
        <v>0</v>
      </c>
      <c r="H104" s="4" t="str">
        <f>$H$1&amp;F104</f>
        <v>，2492767</v>
      </c>
      <c r="I104" s="4" t="str">
        <f>VLOOKUP(A104,HOP!A:U,21,0)</f>
        <v>直连</v>
      </c>
    </row>
    <row r="105" s="4" customFormat="1" hidden="1" spans="1:9">
      <c r="A105" s="6">
        <v>17745511835</v>
      </c>
      <c r="B105" s="7">
        <v>44653</v>
      </c>
      <c r="C105" s="7">
        <v>44654</v>
      </c>
      <c r="D105" s="4">
        <v>34</v>
      </c>
      <c r="E105" s="4" t="str">
        <f>VLOOKUP(A105,HOP!A:L,12,0)</f>
        <v>34.00</v>
      </c>
      <c r="F105" s="4" t="str">
        <f>VLOOKUP(A105,HOP!A:C,3,0)</f>
        <v>2493468</v>
      </c>
      <c r="G105" s="4">
        <f t="shared" si="4"/>
        <v>0</v>
      </c>
      <c r="H105" s="4" t="str">
        <f>$H$1&amp;F105</f>
        <v>，2493468</v>
      </c>
      <c r="I105" s="4" t="str">
        <f>VLOOKUP(A105,HOP!A:U,21,0)</f>
        <v>直连</v>
      </c>
    </row>
    <row r="106" s="4" customFormat="1" hidden="1" spans="1:9">
      <c r="A106" s="6">
        <v>17746183885</v>
      </c>
      <c r="B106" s="7">
        <v>44653</v>
      </c>
      <c r="C106" s="7">
        <v>44654</v>
      </c>
      <c r="D106" s="4">
        <v>158</v>
      </c>
      <c r="E106" s="4" t="str">
        <f>VLOOKUP(A106,HOP!A:L,12,0)</f>
        <v>158.00</v>
      </c>
      <c r="F106" s="4" t="str">
        <f>VLOOKUP(A106,HOP!A:C,3,0)</f>
        <v>2494005</v>
      </c>
      <c r="G106" s="4">
        <f t="shared" si="4"/>
        <v>0</v>
      </c>
      <c r="H106" s="4" t="str">
        <f>$H$1&amp;F106</f>
        <v>，2494005</v>
      </c>
      <c r="I106" s="4" t="str">
        <f>VLOOKUP(A106,HOP!A:U,21,0)</f>
        <v>直连</v>
      </c>
    </row>
    <row r="107" s="4" customFormat="1" hidden="1" spans="1:9">
      <c r="A107" s="6">
        <v>17752344931</v>
      </c>
      <c r="B107" s="7">
        <v>44653</v>
      </c>
      <c r="C107" s="7">
        <v>44654</v>
      </c>
      <c r="D107" s="4">
        <v>132</v>
      </c>
      <c r="E107" s="4" t="str">
        <f>VLOOKUP(A107,HOP!A:L,12,0)</f>
        <v>132.00</v>
      </c>
      <c r="F107" s="4" t="str">
        <f>VLOOKUP(A107,HOP!A:C,3,0)</f>
        <v>2494747</v>
      </c>
      <c r="G107" s="4">
        <f t="shared" si="4"/>
        <v>0</v>
      </c>
      <c r="H107" s="4" t="str">
        <f>$H$1&amp;F107</f>
        <v>，2494747</v>
      </c>
      <c r="I107" s="4" t="str">
        <f>VLOOKUP(A107,HOP!A:U,21,0)</f>
        <v>直连</v>
      </c>
    </row>
    <row r="108" s="4" customFormat="1" hidden="1" spans="1:9">
      <c r="A108" s="6">
        <v>17752610451</v>
      </c>
      <c r="B108" s="7">
        <v>44653</v>
      </c>
      <c r="C108" s="7">
        <v>44654</v>
      </c>
      <c r="D108" s="4">
        <v>47</v>
      </c>
      <c r="E108" s="4" t="str">
        <f>VLOOKUP(A108,HOP!A:L,12,0)</f>
        <v>47.00</v>
      </c>
      <c r="F108" s="4" t="str">
        <f>VLOOKUP(A108,HOP!A:C,3,0)</f>
        <v>2494913</v>
      </c>
      <c r="G108" s="4">
        <f t="shared" si="4"/>
        <v>0</v>
      </c>
      <c r="H108" s="4" t="str">
        <f>$H$1&amp;F108</f>
        <v>，2494913</v>
      </c>
      <c r="I108" s="4" t="str">
        <f>VLOOKUP(A108,HOP!A:U,21,0)</f>
        <v>直连</v>
      </c>
    </row>
    <row r="109" s="4" customFormat="1" hidden="1" spans="1:9">
      <c r="A109" s="6">
        <v>17752890967</v>
      </c>
      <c r="B109" s="7">
        <v>44653</v>
      </c>
      <c r="C109" s="7">
        <v>44654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4"/>
        <v>#N/A</v>
      </c>
      <c r="H109" s="4" t="e">
        <f>$H$1&amp;F109</f>
        <v>#N/A</v>
      </c>
      <c r="I109" s="4" t="e">
        <f>VLOOKUP(A109,HOP!A:U,21,0)</f>
        <v>#N/A</v>
      </c>
    </row>
    <row r="111" spans="4:4">
      <c r="D111" s="4">
        <f>SUM(D2:D110)</f>
        <v>20546.6</v>
      </c>
    </row>
    <row r="116" spans="1:5">
      <c r="A116" s="4" t="s">
        <v>583</v>
      </c>
      <c r="D116" s="4">
        <v>20328.6</v>
      </c>
      <c r="E116" s="4">
        <v>159319.51</v>
      </c>
    </row>
    <row r="117" spans="1:5">
      <c r="A117" s="4" t="s">
        <v>584</v>
      </c>
      <c r="D117" s="4">
        <v>218</v>
      </c>
      <c r="E117" s="4">
        <v>1708.51</v>
      </c>
    </row>
    <row r="118" spans="1:5">
      <c r="A118" s="4" t="s">
        <v>585</v>
      </c>
      <c r="D118" s="4">
        <f>SUBTOTAL(9,D116:D117)</f>
        <v>20546.6</v>
      </c>
      <c r="E118" s="4">
        <f>SUBTOTAL(9,E116:E117)</f>
        <v>161028.02</v>
      </c>
    </row>
    <row r="119" spans="1:1">
      <c r="A119" s="4" t="s">
        <v>586</v>
      </c>
    </row>
  </sheetData>
  <autoFilter ref="A1:X109">
    <filterColumn colId="3">
      <filters>
        <filter val="4.8"/>
        <filter val="20.8"/>
        <filter val="302"/>
        <filter val="205"/>
        <filter val="305"/>
        <filter val="209"/>
        <filter val="212"/>
        <filter val="13"/>
        <filter val="114"/>
        <filter val="216"/>
        <filter val="17"/>
        <filter val="18"/>
        <filter val="320"/>
        <filter val="420"/>
        <filter val="22"/>
        <filter val="24"/>
        <filter val="124"/>
        <filter val="324"/>
        <filter val="724"/>
        <filter val="25"/>
        <filter val="225"/>
        <filter val="425"/>
        <filter val="226"/>
        <filter val="127"/>
        <filter val="627"/>
        <filter val="128"/>
        <filter val="129"/>
        <filter val="32"/>
        <filter val="132"/>
        <filter val="34"/>
        <filter val="234"/>
        <filter val="35"/>
        <filter val="36"/>
        <filter val="136"/>
        <filter val="436"/>
        <filter val="139"/>
        <filter val="40"/>
        <filter val="240"/>
        <filter val="43"/>
        <filter val="944"/>
        <filter val="146"/>
        <filter val="47"/>
        <filter val="48"/>
        <filter val="148"/>
        <filter val="50"/>
        <filter val="150"/>
        <filter val="51"/>
        <filter val="54"/>
        <filter val="55"/>
        <filter val="955"/>
        <filter val="56"/>
        <filter val="57"/>
        <filter val="58"/>
        <filter val="158"/>
        <filter val="59"/>
        <filter val="64"/>
        <filter val="165"/>
        <filter val="166"/>
        <filter val="68"/>
        <filter val="168"/>
        <filter val="268"/>
        <filter val="368"/>
        <filter val="568"/>
        <filter val="169"/>
        <filter val="70"/>
        <filter val="270"/>
        <filter val="72"/>
        <filter val="472"/>
        <filter val="74"/>
        <filter val="274"/>
        <filter val="176"/>
        <filter val="776"/>
        <filter val="78"/>
        <filter val="79"/>
        <filter val="80"/>
        <filter val="380"/>
        <filter val="84"/>
        <filter val="189"/>
        <filter val="94"/>
        <filter val="95"/>
        <filter val="195"/>
        <filter val="96"/>
        <filter val="196"/>
        <filter val="596"/>
        <filter val="198"/>
        <filter val="99"/>
      </filters>
    </filterColumn>
    <filterColumn colId="6">
      <filters>
        <filter val="#N/A"/>
        <filter val="21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587</v>
      </c>
      <c r="B1" s="2" t="s">
        <v>588</v>
      </c>
      <c r="C1" s="2" t="s">
        <v>589</v>
      </c>
      <c r="D1" s="2" t="s">
        <v>590</v>
      </c>
      <c r="E1" s="2" t="s">
        <v>13</v>
      </c>
      <c r="F1" s="2" t="s">
        <v>5</v>
      </c>
      <c r="G1" s="2" t="s">
        <v>6</v>
      </c>
      <c r="H1" s="2" t="s">
        <v>591</v>
      </c>
      <c r="I1" s="2" t="s">
        <v>592</v>
      </c>
      <c r="J1" s="2" t="s">
        <v>593</v>
      </c>
      <c r="K1" s="2" t="s">
        <v>594</v>
      </c>
      <c r="L1" s="2" t="s">
        <v>595</v>
      </c>
      <c r="M1" s="2" t="s">
        <v>596</v>
      </c>
      <c r="N1" s="2" t="s">
        <v>597</v>
      </c>
      <c r="O1" s="2" t="s">
        <v>598</v>
      </c>
      <c r="P1" s="2" t="s">
        <v>599</v>
      </c>
      <c r="Q1" s="2" t="s">
        <v>600</v>
      </c>
      <c r="R1" s="2" t="s">
        <v>601</v>
      </c>
      <c r="S1" s="2" t="s">
        <v>602</v>
      </c>
      <c r="T1" s="2" t="s">
        <v>603</v>
      </c>
      <c r="U1" s="2" t="s">
        <v>604</v>
      </c>
    </row>
    <row r="2" s="1" customFormat="1" spans="1:21">
      <c r="A2" s="3">
        <v>17752610451</v>
      </c>
      <c r="B2" s="1" t="s">
        <v>605</v>
      </c>
      <c r="C2" s="1" t="s">
        <v>606</v>
      </c>
      <c r="D2" s="1" t="s">
        <v>607</v>
      </c>
      <c r="E2" s="1" t="s">
        <v>608</v>
      </c>
      <c r="F2" s="1" t="s">
        <v>605</v>
      </c>
      <c r="G2" s="1" t="s">
        <v>609</v>
      </c>
      <c r="H2" s="1" t="s">
        <v>610</v>
      </c>
      <c r="I2" s="1" t="s">
        <v>611</v>
      </c>
      <c r="J2" s="1" t="s">
        <v>30</v>
      </c>
      <c r="K2" s="1" t="s">
        <v>612</v>
      </c>
      <c r="L2" s="1" t="s">
        <v>612</v>
      </c>
      <c r="M2" s="1" t="s">
        <v>613</v>
      </c>
      <c r="N2" s="1" t="s">
        <v>613</v>
      </c>
      <c r="O2" s="1" t="s">
        <v>614</v>
      </c>
      <c r="P2" s="1" t="s">
        <v>615</v>
      </c>
      <c r="Q2" s="1" t="s">
        <v>616</v>
      </c>
      <c r="R2" s="1" t="s">
        <v>617</v>
      </c>
      <c r="S2" s="1" t="s">
        <v>618</v>
      </c>
      <c r="T2" s="1" t="s">
        <v>619</v>
      </c>
      <c r="U2" s="1" t="s">
        <v>620</v>
      </c>
    </row>
    <row r="3" s="1" customFormat="1" spans="1:21">
      <c r="A3" s="3">
        <v>17752344931</v>
      </c>
      <c r="B3" s="1" t="s">
        <v>605</v>
      </c>
      <c r="C3" s="1" t="s">
        <v>621</v>
      </c>
      <c r="D3" s="1" t="s">
        <v>622</v>
      </c>
      <c r="E3" s="1" t="s">
        <v>623</v>
      </c>
      <c r="F3" s="1" t="s">
        <v>605</v>
      </c>
      <c r="G3" s="1" t="s">
        <v>609</v>
      </c>
      <c r="H3" s="1" t="s">
        <v>610</v>
      </c>
      <c r="I3" s="1" t="s">
        <v>624</v>
      </c>
      <c r="J3" s="1" t="s">
        <v>30</v>
      </c>
      <c r="K3" s="1" t="s">
        <v>625</v>
      </c>
      <c r="L3" s="1" t="s">
        <v>625</v>
      </c>
      <c r="M3" s="1" t="s">
        <v>613</v>
      </c>
      <c r="N3" s="1" t="s">
        <v>613</v>
      </c>
      <c r="O3" s="1" t="s">
        <v>614</v>
      </c>
      <c r="P3" s="1" t="s">
        <v>615</v>
      </c>
      <c r="Q3" s="1" t="s">
        <v>616</v>
      </c>
      <c r="R3" s="1" t="s">
        <v>626</v>
      </c>
      <c r="S3" s="1" t="s">
        <v>618</v>
      </c>
      <c r="T3" s="1" t="s">
        <v>619</v>
      </c>
      <c r="U3" s="1" t="s">
        <v>620</v>
      </c>
    </row>
    <row r="4" s="1" customFormat="1" spans="1:21">
      <c r="A4" s="3">
        <v>17746183885</v>
      </c>
      <c r="B4" s="1" t="s">
        <v>627</v>
      </c>
      <c r="C4" s="1" t="s">
        <v>628</v>
      </c>
      <c r="D4" s="1" t="s">
        <v>629</v>
      </c>
      <c r="E4" s="1" t="s">
        <v>630</v>
      </c>
      <c r="F4" s="1" t="s">
        <v>605</v>
      </c>
      <c r="G4" s="1" t="s">
        <v>609</v>
      </c>
      <c r="H4" s="1" t="s">
        <v>610</v>
      </c>
      <c r="I4" s="1" t="s">
        <v>631</v>
      </c>
      <c r="J4" s="1" t="s">
        <v>30</v>
      </c>
      <c r="K4" s="1" t="s">
        <v>632</v>
      </c>
      <c r="L4" s="1" t="s">
        <v>632</v>
      </c>
      <c r="M4" s="1" t="s">
        <v>613</v>
      </c>
      <c r="N4" s="1" t="s">
        <v>613</v>
      </c>
      <c r="O4" s="1" t="s">
        <v>614</v>
      </c>
      <c r="P4" s="1" t="s">
        <v>615</v>
      </c>
      <c r="Q4" s="1" t="s">
        <v>616</v>
      </c>
      <c r="R4" s="1" t="s">
        <v>633</v>
      </c>
      <c r="S4" s="1" t="s">
        <v>618</v>
      </c>
      <c r="T4" s="1" t="s">
        <v>619</v>
      </c>
      <c r="U4" s="1" t="s">
        <v>620</v>
      </c>
    </row>
    <row r="5" s="1" customFormat="1" spans="1:21">
      <c r="A5" s="3">
        <v>17745918594</v>
      </c>
      <c r="B5" s="1" t="s">
        <v>627</v>
      </c>
      <c r="C5" s="1" t="s">
        <v>634</v>
      </c>
      <c r="D5" s="1" t="s">
        <v>635</v>
      </c>
      <c r="E5" s="1" t="s">
        <v>636</v>
      </c>
      <c r="F5" s="1" t="s">
        <v>627</v>
      </c>
      <c r="G5" s="1" t="s">
        <v>605</v>
      </c>
      <c r="H5" s="1" t="s">
        <v>610</v>
      </c>
      <c r="I5" s="1" t="s">
        <v>637</v>
      </c>
      <c r="J5" s="1" t="s">
        <v>30</v>
      </c>
      <c r="K5" s="1" t="s">
        <v>638</v>
      </c>
      <c r="L5" s="1" t="s">
        <v>638</v>
      </c>
      <c r="M5" s="1" t="s">
        <v>613</v>
      </c>
      <c r="N5" s="1" t="s">
        <v>613</v>
      </c>
      <c r="O5" s="1" t="s">
        <v>614</v>
      </c>
      <c r="P5" s="1" t="s">
        <v>615</v>
      </c>
      <c r="Q5" s="1" t="s">
        <v>616</v>
      </c>
      <c r="R5" s="1" t="s">
        <v>639</v>
      </c>
      <c r="S5" s="1" t="s">
        <v>618</v>
      </c>
      <c r="T5" s="1" t="s">
        <v>619</v>
      </c>
      <c r="U5" s="1" t="s">
        <v>620</v>
      </c>
    </row>
    <row r="6" s="1" customFormat="1" spans="1:21">
      <c r="A6" s="3">
        <v>17745511835</v>
      </c>
      <c r="B6" s="1" t="s">
        <v>627</v>
      </c>
      <c r="C6" s="1" t="s">
        <v>640</v>
      </c>
      <c r="D6" s="1" t="s">
        <v>641</v>
      </c>
      <c r="E6" s="1" t="s">
        <v>642</v>
      </c>
      <c r="F6" s="1" t="s">
        <v>605</v>
      </c>
      <c r="G6" s="1" t="s">
        <v>609</v>
      </c>
      <c r="H6" s="1" t="s">
        <v>610</v>
      </c>
      <c r="I6" s="1" t="s">
        <v>643</v>
      </c>
      <c r="J6" s="1" t="s">
        <v>30</v>
      </c>
      <c r="K6" s="1" t="s">
        <v>644</v>
      </c>
      <c r="L6" s="1" t="s">
        <v>644</v>
      </c>
      <c r="M6" s="1" t="s">
        <v>613</v>
      </c>
      <c r="N6" s="1" t="s">
        <v>613</v>
      </c>
      <c r="O6" s="1" t="s">
        <v>614</v>
      </c>
      <c r="P6" s="1" t="s">
        <v>615</v>
      </c>
      <c r="Q6" s="1" t="s">
        <v>616</v>
      </c>
      <c r="R6" s="1" t="s">
        <v>645</v>
      </c>
      <c r="S6" s="1" t="s">
        <v>618</v>
      </c>
      <c r="T6" s="1" t="s">
        <v>619</v>
      </c>
      <c r="U6" s="1" t="s">
        <v>620</v>
      </c>
    </row>
    <row r="7" s="1" customFormat="1" spans="1:21">
      <c r="A7" s="3">
        <v>17745234810</v>
      </c>
      <c r="B7" s="1" t="s">
        <v>627</v>
      </c>
      <c r="C7" s="1" t="s">
        <v>646</v>
      </c>
      <c r="D7" s="1" t="s">
        <v>647</v>
      </c>
      <c r="E7" s="1" t="s">
        <v>648</v>
      </c>
      <c r="F7" s="1" t="s">
        <v>627</v>
      </c>
      <c r="G7" s="1" t="s">
        <v>605</v>
      </c>
      <c r="H7" s="1" t="s">
        <v>610</v>
      </c>
      <c r="I7" s="1" t="s">
        <v>649</v>
      </c>
      <c r="J7" s="1" t="s">
        <v>30</v>
      </c>
      <c r="K7" s="1" t="s">
        <v>650</v>
      </c>
      <c r="L7" s="1" t="s">
        <v>650</v>
      </c>
      <c r="M7" s="1" t="s">
        <v>613</v>
      </c>
      <c r="N7" s="1" t="s">
        <v>613</v>
      </c>
      <c r="O7" s="1" t="s">
        <v>614</v>
      </c>
      <c r="P7" s="1" t="s">
        <v>615</v>
      </c>
      <c r="Q7" s="1" t="s">
        <v>616</v>
      </c>
      <c r="R7" s="1" t="s">
        <v>651</v>
      </c>
      <c r="S7" s="1" t="s">
        <v>618</v>
      </c>
      <c r="T7" s="1" t="s">
        <v>619</v>
      </c>
      <c r="U7" s="1" t="s">
        <v>620</v>
      </c>
    </row>
    <row r="8" s="1" customFormat="1" spans="1:21">
      <c r="A8" s="3">
        <v>17744976941</v>
      </c>
      <c r="B8" s="1" t="s">
        <v>627</v>
      </c>
      <c r="C8" s="1" t="s">
        <v>652</v>
      </c>
      <c r="D8" s="1" t="s">
        <v>653</v>
      </c>
      <c r="E8" s="1" t="s">
        <v>654</v>
      </c>
      <c r="F8" s="1" t="s">
        <v>627</v>
      </c>
      <c r="G8" s="1" t="s">
        <v>605</v>
      </c>
      <c r="H8" s="1" t="s">
        <v>610</v>
      </c>
      <c r="I8" s="1" t="s">
        <v>655</v>
      </c>
      <c r="J8" s="1" t="s">
        <v>30</v>
      </c>
      <c r="K8" s="1" t="s">
        <v>656</v>
      </c>
      <c r="L8" s="1" t="s">
        <v>656</v>
      </c>
      <c r="M8" s="1" t="s">
        <v>613</v>
      </c>
      <c r="N8" s="1" t="s">
        <v>613</v>
      </c>
      <c r="O8" s="1" t="s">
        <v>614</v>
      </c>
      <c r="P8" s="1" t="s">
        <v>615</v>
      </c>
      <c r="Q8" s="1" t="s">
        <v>616</v>
      </c>
      <c r="R8" s="1" t="s">
        <v>657</v>
      </c>
      <c r="S8" s="1" t="s">
        <v>618</v>
      </c>
      <c r="T8" s="1" t="s">
        <v>619</v>
      </c>
      <c r="U8" s="1" t="s">
        <v>620</v>
      </c>
    </row>
    <row r="9" s="1" customFormat="1" spans="1:21">
      <c r="A9" s="3">
        <v>17744646553</v>
      </c>
      <c r="B9" s="1" t="s">
        <v>627</v>
      </c>
      <c r="C9" s="1" t="s">
        <v>658</v>
      </c>
      <c r="D9" s="1" t="s">
        <v>659</v>
      </c>
      <c r="E9" s="1" t="s">
        <v>660</v>
      </c>
      <c r="F9" s="1" t="s">
        <v>627</v>
      </c>
      <c r="G9" s="1" t="s">
        <v>605</v>
      </c>
      <c r="H9" s="1" t="s">
        <v>610</v>
      </c>
      <c r="I9" s="1" t="s">
        <v>661</v>
      </c>
      <c r="J9" s="1" t="s">
        <v>30</v>
      </c>
      <c r="K9" s="1" t="s">
        <v>662</v>
      </c>
      <c r="L9" s="1" t="s">
        <v>662</v>
      </c>
      <c r="M9" s="1" t="s">
        <v>613</v>
      </c>
      <c r="N9" s="1" t="s">
        <v>613</v>
      </c>
      <c r="O9" s="1" t="s">
        <v>614</v>
      </c>
      <c r="P9" s="1" t="s">
        <v>615</v>
      </c>
      <c r="Q9" s="1" t="s">
        <v>616</v>
      </c>
      <c r="R9" s="1" t="s">
        <v>663</v>
      </c>
      <c r="S9" s="1" t="s">
        <v>618</v>
      </c>
      <c r="T9" s="1" t="s">
        <v>619</v>
      </c>
      <c r="U9" s="1" t="s">
        <v>620</v>
      </c>
    </row>
    <row r="10" s="1" customFormat="1" spans="1:21">
      <c r="A10" s="3">
        <v>17744606864</v>
      </c>
      <c r="B10" s="1" t="s">
        <v>627</v>
      </c>
      <c r="C10" s="1" t="s">
        <v>664</v>
      </c>
      <c r="D10" s="1" t="s">
        <v>665</v>
      </c>
      <c r="E10" s="1" t="s">
        <v>666</v>
      </c>
      <c r="F10" s="1" t="s">
        <v>605</v>
      </c>
      <c r="G10" s="1" t="s">
        <v>609</v>
      </c>
      <c r="H10" s="1" t="s">
        <v>610</v>
      </c>
      <c r="I10" s="1" t="s">
        <v>667</v>
      </c>
      <c r="J10" s="1" t="s">
        <v>30</v>
      </c>
      <c r="K10" s="1" t="s">
        <v>668</v>
      </c>
      <c r="L10" s="1" t="s">
        <v>668</v>
      </c>
      <c r="M10" s="1" t="s">
        <v>613</v>
      </c>
      <c r="N10" s="1" t="s">
        <v>613</v>
      </c>
      <c r="O10" s="1" t="s">
        <v>614</v>
      </c>
      <c r="P10" s="1" t="s">
        <v>615</v>
      </c>
      <c r="Q10" s="1" t="s">
        <v>616</v>
      </c>
      <c r="R10" s="1" t="s">
        <v>669</v>
      </c>
      <c r="S10" s="1" t="s">
        <v>618</v>
      </c>
      <c r="T10" s="1" t="s">
        <v>619</v>
      </c>
      <c r="U10" s="1" t="s">
        <v>620</v>
      </c>
    </row>
    <row r="11" s="1" customFormat="1" spans="1:21">
      <c r="A11" s="3">
        <v>17743667417</v>
      </c>
      <c r="B11" s="1" t="s">
        <v>670</v>
      </c>
      <c r="C11" s="1" t="s">
        <v>671</v>
      </c>
      <c r="D11" s="1" t="s">
        <v>672</v>
      </c>
      <c r="E11" s="1" t="s">
        <v>673</v>
      </c>
      <c r="F11" s="1" t="s">
        <v>670</v>
      </c>
      <c r="G11" s="1" t="s">
        <v>627</v>
      </c>
      <c r="H11" s="1" t="s">
        <v>610</v>
      </c>
      <c r="I11" s="1" t="s">
        <v>674</v>
      </c>
      <c r="J11" s="1" t="s">
        <v>30</v>
      </c>
      <c r="K11" s="1" t="s">
        <v>675</v>
      </c>
      <c r="L11" s="1" t="s">
        <v>675</v>
      </c>
      <c r="M11" s="1" t="s">
        <v>613</v>
      </c>
      <c r="N11" s="1" t="s">
        <v>613</v>
      </c>
      <c r="O11" s="1" t="s">
        <v>614</v>
      </c>
      <c r="P11" s="1" t="s">
        <v>615</v>
      </c>
      <c r="Q11" s="1" t="s">
        <v>616</v>
      </c>
      <c r="R11" s="1" t="s">
        <v>676</v>
      </c>
      <c r="S11" s="1" t="s">
        <v>618</v>
      </c>
      <c r="T11" s="1" t="s">
        <v>619</v>
      </c>
      <c r="U11" s="1" t="s">
        <v>620</v>
      </c>
    </row>
    <row r="12" s="1" customFormat="1" spans="1:21">
      <c r="A12" s="3">
        <v>17742678012</v>
      </c>
      <c r="B12" s="1" t="s">
        <v>670</v>
      </c>
      <c r="C12" s="1" t="s">
        <v>677</v>
      </c>
      <c r="D12" s="1" t="s">
        <v>678</v>
      </c>
      <c r="E12" s="1" t="s">
        <v>679</v>
      </c>
      <c r="F12" s="1" t="s">
        <v>670</v>
      </c>
      <c r="G12" s="1" t="s">
        <v>627</v>
      </c>
      <c r="H12" s="1" t="s">
        <v>610</v>
      </c>
      <c r="I12" s="1" t="s">
        <v>680</v>
      </c>
      <c r="J12" s="1" t="s">
        <v>30</v>
      </c>
      <c r="K12" s="1" t="s">
        <v>681</v>
      </c>
      <c r="L12" s="1" t="s">
        <v>681</v>
      </c>
      <c r="M12" s="1" t="s">
        <v>613</v>
      </c>
      <c r="N12" s="1" t="s">
        <v>613</v>
      </c>
      <c r="O12" s="1" t="s">
        <v>614</v>
      </c>
      <c r="P12" s="1" t="s">
        <v>615</v>
      </c>
      <c r="Q12" s="1" t="s">
        <v>616</v>
      </c>
      <c r="R12" s="1" t="s">
        <v>682</v>
      </c>
      <c r="S12" s="1" t="s">
        <v>618</v>
      </c>
      <c r="T12" s="1" t="s">
        <v>619</v>
      </c>
      <c r="U12" s="1" t="s">
        <v>620</v>
      </c>
    </row>
    <row r="13" s="1" customFormat="1" spans="1:21">
      <c r="A13" s="3">
        <v>17742596534</v>
      </c>
      <c r="B13" s="1" t="s">
        <v>670</v>
      </c>
      <c r="C13" s="1" t="s">
        <v>683</v>
      </c>
      <c r="D13" s="1" t="s">
        <v>684</v>
      </c>
      <c r="E13" s="1" t="s">
        <v>685</v>
      </c>
      <c r="F13" s="1" t="s">
        <v>605</v>
      </c>
      <c r="G13" s="1" t="s">
        <v>609</v>
      </c>
      <c r="H13" s="1" t="s">
        <v>610</v>
      </c>
      <c r="I13" s="1" t="s">
        <v>686</v>
      </c>
      <c r="J13" s="1" t="s">
        <v>30</v>
      </c>
      <c r="K13" s="1" t="s">
        <v>687</v>
      </c>
      <c r="L13" s="1" t="s">
        <v>687</v>
      </c>
      <c r="M13" s="1" t="s">
        <v>613</v>
      </c>
      <c r="N13" s="1" t="s">
        <v>613</v>
      </c>
      <c r="O13" s="1" t="s">
        <v>614</v>
      </c>
      <c r="P13" s="1" t="s">
        <v>615</v>
      </c>
      <c r="Q13" s="1" t="s">
        <v>616</v>
      </c>
      <c r="R13" s="1" t="s">
        <v>688</v>
      </c>
      <c r="S13" s="1" t="s">
        <v>618</v>
      </c>
      <c r="T13" s="1" t="s">
        <v>619</v>
      </c>
      <c r="U13" s="1" t="s">
        <v>620</v>
      </c>
    </row>
    <row r="14" s="1" customFormat="1" spans="1:21">
      <c r="A14" s="3">
        <v>17742515397</v>
      </c>
      <c r="B14" s="1" t="s">
        <v>670</v>
      </c>
      <c r="C14" s="1" t="s">
        <v>689</v>
      </c>
      <c r="D14" s="1" t="s">
        <v>690</v>
      </c>
      <c r="E14" s="1" t="s">
        <v>691</v>
      </c>
      <c r="F14" s="1" t="s">
        <v>670</v>
      </c>
      <c r="G14" s="1" t="s">
        <v>627</v>
      </c>
      <c r="H14" s="1" t="s">
        <v>610</v>
      </c>
      <c r="I14" s="1" t="s">
        <v>692</v>
      </c>
      <c r="J14" s="1" t="s">
        <v>30</v>
      </c>
      <c r="K14" s="1" t="s">
        <v>693</v>
      </c>
      <c r="L14" s="1" t="s">
        <v>693</v>
      </c>
      <c r="M14" s="1" t="s">
        <v>613</v>
      </c>
      <c r="N14" s="1" t="s">
        <v>613</v>
      </c>
      <c r="O14" s="1" t="s">
        <v>614</v>
      </c>
      <c r="P14" s="1" t="s">
        <v>615</v>
      </c>
      <c r="Q14" s="1" t="s">
        <v>616</v>
      </c>
      <c r="R14" s="1" t="s">
        <v>694</v>
      </c>
      <c r="S14" s="1" t="s">
        <v>618</v>
      </c>
      <c r="T14" s="1" t="s">
        <v>619</v>
      </c>
      <c r="U14" s="1" t="s">
        <v>620</v>
      </c>
    </row>
    <row r="15" s="1" customFormat="1" spans="1:21">
      <c r="A15" s="3">
        <v>17742172767</v>
      </c>
      <c r="B15" s="1" t="s">
        <v>670</v>
      </c>
      <c r="C15" s="1" t="s">
        <v>695</v>
      </c>
      <c r="D15" s="1" t="s">
        <v>696</v>
      </c>
      <c r="E15" s="1" t="s">
        <v>697</v>
      </c>
      <c r="F15" s="1" t="s">
        <v>627</v>
      </c>
      <c r="G15" s="1" t="s">
        <v>605</v>
      </c>
      <c r="H15" s="1" t="s">
        <v>610</v>
      </c>
      <c r="I15" s="1" t="s">
        <v>698</v>
      </c>
      <c r="J15" s="1" t="s">
        <v>30</v>
      </c>
      <c r="K15" s="1" t="s">
        <v>699</v>
      </c>
      <c r="L15" s="1" t="s">
        <v>699</v>
      </c>
      <c r="M15" s="1" t="s">
        <v>613</v>
      </c>
      <c r="N15" s="1" t="s">
        <v>613</v>
      </c>
      <c r="O15" s="1" t="s">
        <v>614</v>
      </c>
      <c r="P15" s="1" t="s">
        <v>615</v>
      </c>
      <c r="Q15" s="1" t="s">
        <v>616</v>
      </c>
      <c r="R15" s="1" t="s">
        <v>700</v>
      </c>
      <c r="S15" s="1" t="s">
        <v>618</v>
      </c>
      <c r="T15" s="1" t="s">
        <v>619</v>
      </c>
      <c r="U15" s="1" t="s">
        <v>620</v>
      </c>
    </row>
    <row r="16" s="1" customFormat="1" spans="1:21">
      <c r="A16" s="3">
        <v>17742039941</v>
      </c>
      <c r="B16" s="1" t="s">
        <v>670</v>
      </c>
      <c r="C16" s="1" t="s">
        <v>701</v>
      </c>
      <c r="D16" s="1" t="s">
        <v>696</v>
      </c>
      <c r="E16" s="1" t="s">
        <v>702</v>
      </c>
      <c r="F16" s="1" t="s">
        <v>605</v>
      </c>
      <c r="G16" s="1" t="s">
        <v>609</v>
      </c>
      <c r="H16" s="1" t="s">
        <v>610</v>
      </c>
      <c r="I16" s="1" t="s">
        <v>698</v>
      </c>
      <c r="J16" s="1" t="s">
        <v>30</v>
      </c>
      <c r="K16" s="1" t="s">
        <v>699</v>
      </c>
      <c r="L16" s="1" t="s">
        <v>699</v>
      </c>
      <c r="M16" s="1" t="s">
        <v>613</v>
      </c>
      <c r="N16" s="1" t="s">
        <v>613</v>
      </c>
      <c r="O16" s="1" t="s">
        <v>614</v>
      </c>
      <c r="P16" s="1" t="s">
        <v>615</v>
      </c>
      <c r="Q16" s="1" t="s">
        <v>616</v>
      </c>
      <c r="R16" s="1" t="s">
        <v>703</v>
      </c>
      <c r="S16" s="1" t="s">
        <v>618</v>
      </c>
      <c r="T16" s="1" t="s">
        <v>619</v>
      </c>
      <c r="U16" s="1" t="s">
        <v>620</v>
      </c>
    </row>
    <row r="17" s="1" customFormat="1" spans="1:21">
      <c r="A17" s="3">
        <v>17741767077</v>
      </c>
      <c r="B17" s="1" t="s">
        <v>670</v>
      </c>
      <c r="C17" s="1" t="s">
        <v>704</v>
      </c>
      <c r="D17" s="1" t="s">
        <v>705</v>
      </c>
      <c r="E17" s="1" t="s">
        <v>706</v>
      </c>
      <c r="F17" s="1" t="s">
        <v>627</v>
      </c>
      <c r="G17" s="1" t="s">
        <v>605</v>
      </c>
      <c r="H17" s="1" t="s">
        <v>610</v>
      </c>
      <c r="I17" s="1" t="s">
        <v>707</v>
      </c>
      <c r="J17" s="1" t="s">
        <v>30</v>
      </c>
      <c r="K17" s="1" t="s">
        <v>708</v>
      </c>
      <c r="L17" s="1" t="s">
        <v>708</v>
      </c>
      <c r="M17" s="1" t="s">
        <v>613</v>
      </c>
      <c r="N17" s="1" t="s">
        <v>613</v>
      </c>
      <c r="O17" s="1" t="s">
        <v>614</v>
      </c>
      <c r="P17" s="1" t="s">
        <v>615</v>
      </c>
      <c r="Q17" s="1" t="s">
        <v>616</v>
      </c>
      <c r="R17" s="1" t="s">
        <v>709</v>
      </c>
      <c r="S17" s="1" t="s">
        <v>618</v>
      </c>
      <c r="T17" s="1" t="s">
        <v>619</v>
      </c>
      <c r="U17" s="1" t="s">
        <v>620</v>
      </c>
    </row>
    <row r="18" s="1" customFormat="1" spans="1:21">
      <c r="A18" s="3">
        <v>17741730890</v>
      </c>
      <c r="B18" s="1" t="s">
        <v>670</v>
      </c>
      <c r="C18" s="1" t="s">
        <v>710</v>
      </c>
      <c r="D18" s="1" t="s">
        <v>711</v>
      </c>
      <c r="E18" s="1" t="s">
        <v>712</v>
      </c>
      <c r="F18" s="1" t="s">
        <v>670</v>
      </c>
      <c r="G18" s="1" t="s">
        <v>627</v>
      </c>
      <c r="H18" s="1" t="s">
        <v>610</v>
      </c>
      <c r="I18" s="1" t="s">
        <v>713</v>
      </c>
      <c r="J18" s="1" t="s">
        <v>30</v>
      </c>
      <c r="K18" s="1" t="s">
        <v>714</v>
      </c>
      <c r="L18" s="1" t="s">
        <v>714</v>
      </c>
      <c r="M18" s="1" t="s">
        <v>613</v>
      </c>
      <c r="N18" s="1" t="s">
        <v>613</v>
      </c>
      <c r="O18" s="1" t="s">
        <v>614</v>
      </c>
      <c r="P18" s="1" t="s">
        <v>615</v>
      </c>
      <c r="Q18" s="1" t="s">
        <v>616</v>
      </c>
      <c r="R18" s="1" t="s">
        <v>715</v>
      </c>
      <c r="S18" s="1" t="s">
        <v>618</v>
      </c>
      <c r="T18" s="1" t="s">
        <v>619</v>
      </c>
      <c r="U18" s="1" t="s">
        <v>620</v>
      </c>
    </row>
    <row r="19" s="1" customFormat="1" spans="1:21">
      <c r="A19" s="3">
        <v>17741690115</v>
      </c>
      <c r="B19" s="1" t="s">
        <v>670</v>
      </c>
      <c r="C19" s="1" t="s">
        <v>716</v>
      </c>
      <c r="D19" s="1" t="s">
        <v>717</v>
      </c>
      <c r="E19" s="1" t="s">
        <v>718</v>
      </c>
      <c r="F19" s="1" t="s">
        <v>605</v>
      </c>
      <c r="G19" s="1" t="s">
        <v>609</v>
      </c>
      <c r="H19" s="1" t="s">
        <v>610</v>
      </c>
      <c r="I19" s="1" t="s">
        <v>719</v>
      </c>
      <c r="J19" s="1" t="s">
        <v>30</v>
      </c>
      <c r="K19" s="1" t="s">
        <v>720</v>
      </c>
      <c r="L19" s="1" t="s">
        <v>720</v>
      </c>
      <c r="M19" s="1" t="s">
        <v>613</v>
      </c>
      <c r="N19" s="1" t="s">
        <v>613</v>
      </c>
      <c r="O19" s="1" t="s">
        <v>614</v>
      </c>
      <c r="P19" s="1" t="s">
        <v>615</v>
      </c>
      <c r="Q19" s="1" t="s">
        <v>616</v>
      </c>
      <c r="R19" s="1" t="s">
        <v>721</v>
      </c>
      <c r="S19" s="1" t="s">
        <v>618</v>
      </c>
      <c r="T19" s="1" t="s">
        <v>619</v>
      </c>
      <c r="U19" s="1" t="s">
        <v>620</v>
      </c>
    </row>
    <row r="20" s="1" customFormat="1" spans="1:21">
      <c r="A20" s="3">
        <v>17741641249</v>
      </c>
      <c r="B20" s="1" t="s">
        <v>670</v>
      </c>
      <c r="C20" s="1" t="s">
        <v>722</v>
      </c>
      <c r="D20" s="1" t="s">
        <v>723</v>
      </c>
      <c r="E20" s="1" t="s">
        <v>724</v>
      </c>
      <c r="F20" s="1" t="s">
        <v>670</v>
      </c>
      <c r="G20" s="1" t="s">
        <v>627</v>
      </c>
      <c r="H20" s="1" t="s">
        <v>610</v>
      </c>
      <c r="I20" s="1" t="s">
        <v>725</v>
      </c>
      <c r="J20" s="1" t="s">
        <v>30</v>
      </c>
      <c r="K20" s="1" t="s">
        <v>726</v>
      </c>
      <c r="L20" s="1" t="s">
        <v>726</v>
      </c>
      <c r="M20" s="1" t="s">
        <v>613</v>
      </c>
      <c r="N20" s="1" t="s">
        <v>613</v>
      </c>
      <c r="O20" s="1" t="s">
        <v>614</v>
      </c>
      <c r="P20" s="1" t="s">
        <v>615</v>
      </c>
      <c r="Q20" s="1" t="s">
        <v>616</v>
      </c>
      <c r="R20" s="1" t="s">
        <v>727</v>
      </c>
      <c r="S20" s="1" t="s">
        <v>618</v>
      </c>
      <c r="T20" s="1" t="s">
        <v>619</v>
      </c>
      <c r="U20" s="1" t="s">
        <v>620</v>
      </c>
    </row>
    <row r="21" s="1" customFormat="1" spans="1:21">
      <c r="A21" s="3">
        <v>17737671940</v>
      </c>
      <c r="B21" s="1" t="s">
        <v>728</v>
      </c>
      <c r="C21" s="1" t="s">
        <v>729</v>
      </c>
      <c r="D21" s="1" t="s">
        <v>696</v>
      </c>
      <c r="E21" s="1" t="s">
        <v>730</v>
      </c>
      <c r="F21" s="1" t="s">
        <v>670</v>
      </c>
      <c r="G21" s="1" t="s">
        <v>627</v>
      </c>
      <c r="H21" s="1" t="s">
        <v>610</v>
      </c>
      <c r="I21" s="1" t="s">
        <v>731</v>
      </c>
      <c r="J21" s="1" t="s">
        <v>30</v>
      </c>
      <c r="K21" s="1" t="s">
        <v>732</v>
      </c>
      <c r="L21" s="1" t="s">
        <v>732</v>
      </c>
      <c r="M21" s="1" t="s">
        <v>613</v>
      </c>
      <c r="N21" s="1" t="s">
        <v>613</v>
      </c>
      <c r="O21" s="1" t="s">
        <v>614</v>
      </c>
      <c r="P21" s="1" t="s">
        <v>615</v>
      </c>
      <c r="Q21" s="1" t="s">
        <v>616</v>
      </c>
      <c r="R21" s="1" t="s">
        <v>733</v>
      </c>
      <c r="S21" s="1" t="s">
        <v>618</v>
      </c>
      <c r="T21" s="1" t="s">
        <v>619</v>
      </c>
      <c r="U21" s="1" t="s">
        <v>620</v>
      </c>
    </row>
    <row r="22" s="1" customFormat="1" spans="1:21">
      <c r="A22" s="3">
        <v>17737546015</v>
      </c>
      <c r="B22" s="1" t="s">
        <v>728</v>
      </c>
      <c r="C22" s="1" t="s">
        <v>734</v>
      </c>
      <c r="D22" s="1" t="s">
        <v>735</v>
      </c>
      <c r="E22" s="1" t="s">
        <v>736</v>
      </c>
      <c r="F22" s="1" t="s">
        <v>728</v>
      </c>
      <c r="G22" s="1" t="s">
        <v>670</v>
      </c>
      <c r="H22" s="1" t="s">
        <v>610</v>
      </c>
      <c r="I22" s="1" t="s">
        <v>737</v>
      </c>
      <c r="J22" s="1" t="s">
        <v>30</v>
      </c>
      <c r="K22" s="1" t="s">
        <v>738</v>
      </c>
      <c r="L22" s="1" t="s">
        <v>738</v>
      </c>
      <c r="M22" s="1" t="s">
        <v>613</v>
      </c>
      <c r="N22" s="1" t="s">
        <v>613</v>
      </c>
      <c r="O22" s="1" t="s">
        <v>614</v>
      </c>
      <c r="P22" s="1" t="s">
        <v>615</v>
      </c>
      <c r="Q22" s="1" t="s">
        <v>616</v>
      </c>
      <c r="R22" s="1" t="s">
        <v>739</v>
      </c>
      <c r="S22" s="1" t="s">
        <v>618</v>
      </c>
      <c r="T22" s="1" t="s">
        <v>619</v>
      </c>
      <c r="U22" s="1" t="s">
        <v>620</v>
      </c>
    </row>
    <row r="23" s="1" customFormat="1" spans="1:21">
      <c r="A23" s="3">
        <v>17737406760</v>
      </c>
      <c r="B23" s="1" t="s">
        <v>728</v>
      </c>
      <c r="C23" s="1" t="s">
        <v>740</v>
      </c>
      <c r="D23" s="1" t="s">
        <v>741</v>
      </c>
      <c r="E23" s="1" t="s">
        <v>742</v>
      </c>
      <c r="F23" s="1" t="s">
        <v>670</v>
      </c>
      <c r="G23" s="1" t="s">
        <v>627</v>
      </c>
      <c r="H23" s="1" t="s">
        <v>610</v>
      </c>
      <c r="I23" s="1" t="s">
        <v>743</v>
      </c>
      <c r="J23" s="1" t="s">
        <v>30</v>
      </c>
      <c r="K23" s="1" t="s">
        <v>744</v>
      </c>
      <c r="L23" s="1" t="s">
        <v>744</v>
      </c>
      <c r="M23" s="1" t="s">
        <v>613</v>
      </c>
      <c r="N23" s="1" t="s">
        <v>613</v>
      </c>
      <c r="O23" s="1" t="s">
        <v>614</v>
      </c>
      <c r="P23" s="1" t="s">
        <v>615</v>
      </c>
      <c r="Q23" s="1" t="s">
        <v>616</v>
      </c>
      <c r="R23" s="1" t="s">
        <v>745</v>
      </c>
      <c r="S23" s="1" t="s">
        <v>618</v>
      </c>
      <c r="T23" s="1" t="s">
        <v>619</v>
      </c>
      <c r="U23" s="1" t="s">
        <v>620</v>
      </c>
    </row>
    <row r="24" s="1" customFormat="1" spans="1:21">
      <c r="A24" s="3">
        <v>17737323682</v>
      </c>
      <c r="B24" s="1" t="s">
        <v>728</v>
      </c>
      <c r="C24" s="1" t="s">
        <v>746</v>
      </c>
      <c r="D24" s="1" t="s">
        <v>747</v>
      </c>
      <c r="E24" s="1" t="s">
        <v>748</v>
      </c>
      <c r="F24" s="1" t="s">
        <v>627</v>
      </c>
      <c r="G24" s="1" t="s">
        <v>605</v>
      </c>
      <c r="H24" s="1" t="s">
        <v>610</v>
      </c>
      <c r="I24" s="1" t="s">
        <v>749</v>
      </c>
      <c r="J24" s="1" t="s">
        <v>30</v>
      </c>
      <c r="K24" s="1" t="s">
        <v>750</v>
      </c>
      <c r="L24" s="1" t="s">
        <v>750</v>
      </c>
      <c r="M24" s="1" t="s">
        <v>613</v>
      </c>
      <c r="N24" s="1" t="s">
        <v>613</v>
      </c>
      <c r="O24" s="1" t="s">
        <v>614</v>
      </c>
      <c r="P24" s="1" t="s">
        <v>615</v>
      </c>
      <c r="Q24" s="1" t="s">
        <v>616</v>
      </c>
      <c r="R24" s="1" t="s">
        <v>751</v>
      </c>
      <c r="S24" s="1" t="s">
        <v>618</v>
      </c>
      <c r="T24" s="1" t="s">
        <v>619</v>
      </c>
      <c r="U24" s="1" t="s">
        <v>620</v>
      </c>
    </row>
    <row r="25" s="1" customFormat="1" spans="1:21">
      <c r="A25" s="3">
        <v>17737096929</v>
      </c>
      <c r="B25" s="1" t="s">
        <v>728</v>
      </c>
      <c r="C25" s="1" t="s">
        <v>752</v>
      </c>
      <c r="D25" s="1" t="s">
        <v>753</v>
      </c>
      <c r="E25" s="1" t="s">
        <v>754</v>
      </c>
      <c r="F25" s="1" t="s">
        <v>670</v>
      </c>
      <c r="G25" s="1" t="s">
        <v>627</v>
      </c>
      <c r="H25" s="1" t="s">
        <v>610</v>
      </c>
      <c r="I25" s="1" t="s">
        <v>755</v>
      </c>
      <c r="J25" s="1" t="s">
        <v>30</v>
      </c>
      <c r="K25" s="1" t="s">
        <v>756</v>
      </c>
      <c r="L25" s="1" t="s">
        <v>756</v>
      </c>
      <c r="M25" s="1" t="s">
        <v>613</v>
      </c>
      <c r="N25" s="1" t="s">
        <v>613</v>
      </c>
      <c r="O25" s="1" t="s">
        <v>614</v>
      </c>
      <c r="P25" s="1" t="s">
        <v>615</v>
      </c>
      <c r="Q25" s="1" t="s">
        <v>616</v>
      </c>
      <c r="R25" s="1" t="s">
        <v>757</v>
      </c>
      <c r="S25" s="1" t="s">
        <v>618</v>
      </c>
      <c r="T25" s="1" t="s">
        <v>619</v>
      </c>
      <c r="U25" s="1" t="s">
        <v>620</v>
      </c>
    </row>
    <row r="26" s="1" customFormat="1" spans="1:21">
      <c r="A26" s="3">
        <v>17736566808</v>
      </c>
      <c r="B26" s="1" t="s">
        <v>728</v>
      </c>
      <c r="C26" s="1" t="s">
        <v>758</v>
      </c>
      <c r="D26" s="1" t="s">
        <v>659</v>
      </c>
      <c r="E26" s="1" t="s">
        <v>759</v>
      </c>
      <c r="F26" s="1" t="s">
        <v>728</v>
      </c>
      <c r="G26" s="1" t="s">
        <v>670</v>
      </c>
      <c r="H26" s="1" t="s">
        <v>610</v>
      </c>
      <c r="I26" s="1" t="s">
        <v>760</v>
      </c>
      <c r="J26" s="1" t="s">
        <v>30</v>
      </c>
      <c r="K26" s="1" t="s">
        <v>675</v>
      </c>
      <c r="L26" s="1" t="s">
        <v>675</v>
      </c>
      <c r="M26" s="1" t="s">
        <v>613</v>
      </c>
      <c r="N26" s="1" t="s">
        <v>613</v>
      </c>
      <c r="O26" s="1" t="s">
        <v>614</v>
      </c>
      <c r="P26" s="1" t="s">
        <v>615</v>
      </c>
      <c r="Q26" s="1" t="s">
        <v>616</v>
      </c>
      <c r="R26" s="1" t="s">
        <v>761</v>
      </c>
      <c r="S26" s="1" t="s">
        <v>618</v>
      </c>
      <c r="T26" s="1" t="s">
        <v>619</v>
      </c>
      <c r="U26" s="1" t="s">
        <v>620</v>
      </c>
    </row>
    <row r="27" s="1" customFormat="1" spans="1:21">
      <c r="A27" s="3">
        <v>17736481589</v>
      </c>
      <c r="B27" s="1" t="s">
        <v>728</v>
      </c>
      <c r="C27" s="1" t="s">
        <v>762</v>
      </c>
      <c r="D27" s="1" t="s">
        <v>763</v>
      </c>
      <c r="E27" s="1" t="s">
        <v>764</v>
      </c>
      <c r="F27" s="1" t="s">
        <v>728</v>
      </c>
      <c r="G27" s="1" t="s">
        <v>670</v>
      </c>
      <c r="H27" s="1" t="s">
        <v>610</v>
      </c>
      <c r="I27" s="1" t="s">
        <v>765</v>
      </c>
      <c r="J27" s="1" t="s">
        <v>30</v>
      </c>
      <c r="K27" s="1" t="s">
        <v>766</v>
      </c>
      <c r="L27" s="1" t="s">
        <v>766</v>
      </c>
      <c r="M27" s="1" t="s">
        <v>613</v>
      </c>
      <c r="N27" s="1" t="s">
        <v>613</v>
      </c>
      <c r="O27" s="1" t="s">
        <v>614</v>
      </c>
      <c r="P27" s="1" t="s">
        <v>615</v>
      </c>
      <c r="Q27" s="1" t="s">
        <v>616</v>
      </c>
      <c r="R27" s="1" t="s">
        <v>767</v>
      </c>
      <c r="S27" s="1" t="s">
        <v>618</v>
      </c>
      <c r="T27" s="1" t="s">
        <v>619</v>
      </c>
      <c r="U27" s="1" t="s">
        <v>620</v>
      </c>
    </row>
    <row r="28" s="1" customFormat="1" spans="1:21">
      <c r="A28" s="3">
        <v>17736249439</v>
      </c>
      <c r="B28" s="1" t="s">
        <v>728</v>
      </c>
      <c r="C28" s="1" t="s">
        <v>768</v>
      </c>
      <c r="D28" s="1" t="s">
        <v>769</v>
      </c>
      <c r="E28" s="1" t="s">
        <v>770</v>
      </c>
      <c r="F28" s="1" t="s">
        <v>728</v>
      </c>
      <c r="G28" s="1" t="s">
        <v>670</v>
      </c>
      <c r="H28" s="1" t="s">
        <v>610</v>
      </c>
      <c r="I28" s="1" t="s">
        <v>771</v>
      </c>
      <c r="J28" s="1" t="s">
        <v>30</v>
      </c>
      <c r="K28" s="1" t="s">
        <v>772</v>
      </c>
      <c r="L28" s="1" t="s">
        <v>772</v>
      </c>
      <c r="M28" s="1" t="s">
        <v>613</v>
      </c>
      <c r="N28" s="1" t="s">
        <v>613</v>
      </c>
      <c r="O28" s="1" t="s">
        <v>614</v>
      </c>
      <c r="P28" s="1" t="s">
        <v>615</v>
      </c>
      <c r="Q28" s="1" t="s">
        <v>616</v>
      </c>
      <c r="R28" s="1" t="s">
        <v>773</v>
      </c>
      <c r="S28" s="1" t="s">
        <v>618</v>
      </c>
      <c r="T28" s="1" t="s">
        <v>619</v>
      </c>
      <c r="U28" s="1" t="s">
        <v>620</v>
      </c>
    </row>
    <row r="29" s="1" customFormat="1" spans="1:21">
      <c r="A29" s="3">
        <v>17736233341</v>
      </c>
      <c r="B29" s="1" t="s">
        <v>728</v>
      </c>
      <c r="C29" s="1" t="s">
        <v>774</v>
      </c>
      <c r="D29" s="1" t="s">
        <v>775</v>
      </c>
      <c r="E29" s="1" t="s">
        <v>776</v>
      </c>
      <c r="F29" s="1" t="s">
        <v>670</v>
      </c>
      <c r="G29" s="1" t="s">
        <v>627</v>
      </c>
      <c r="H29" s="1" t="s">
        <v>610</v>
      </c>
      <c r="I29" s="1" t="s">
        <v>777</v>
      </c>
      <c r="J29" s="1" t="s">
        <v>30</v>
      </c>
      <c r="K29" s="1" t="s">
        <v>778</v>
      </c>
      <c r="L29" s="1" t="s">
        <v>778</v>
      </c>
      <c r="M29" s="1" t="s">
        <v>613</v>
      </c>
      <c r="N29" s="1" t="s">
        <v>613</v>
      </c>
      <c r="O29" s="1" t="s">
        <v>614</v>
      </c>
      <c r="P29" s="1" t="s">
        <v>615</v>
      </c>
      <c r="Q29" s="1" t="s">
        <v>616</v>
      </c>
      <c r="R29" s="1" t="s">
        <v>779</v>
      </c>
      <c r="S29" s="1" t="s">
        <v>618</v>
      </c>
      <c r="T29" s="1" t="s">
        <v>619</v>
      </c>
      <c r="U29" s="1" t="s">
        <v>620</v>
      </c>
    </row>
    <row r="30" s="1" customFormat="1" spans="1:21">
      <c r="A30" s="3">
        <v>17735835990</v>
      </c>
      <c r="B30" s="1" t="s">
        <v>728</v>
      </c>
      <c r="C30" s="1" t="s">
        <v>780</v>
      </c>
      <c r="D30" s="1" t="s">
        <v>781</v>
      </c>
      <c r="E30" s="1" t="s">
        <v>782</v>
      </c>
      <c r="F30" s="1" t="s">
        <v>605</v>
      </c>
      <c r="G30" s="1" t="s">
        <v>609</v>
      </c>
      <c r="H30" s="1" t="s">
        <v>610</v>
      </c>
      <c r="I30" s="1" t="s">
        <v>783</v>
      </c>
      <c r="J30" s="1" t="s">
        <v>30</v>
      </c>
      <c r="K30" s="1" t="s">
        <v>784</v>
      </c>
      <c r="L30" s="1" t="s">
        <v>784</v>
      </c>
      <c r="M30" s="1" t="s">
        <v>613</v>
      </c>
      <c r="N30" s="1" t="s">
        <v>613</v>
      </c>
      <c r="O30" s="1" t="s">
        <v>614</v>
      </c>
      <c r="P30" s="1" t="s">
        <v>615</v>
      </c>
      <c r="Q30" s="1" t="s">
        <v>616</v>
      </c>
      <c r="R30" s="1" t="s">
        <v>785</v>
      </c>
      <c r="S30" s="1" t="s">
        <v>618</v>
      </c>
      <c r="T30" s="1" t="s">
        <v>619</v>
      </c>
      <c r="U30" s="1" t="s">
        <v>620</v>
      </c>
    </row>
    <row r="31" s="1" customFormat="1" spans="1:21">
      <c r="A31" s="3">
        <v>17735767068</v>
      </c>
      <c r="B31" s="1" t="s">
        <v>728</v>
      </c>
      <c r="C31" s="1" t="s">
        <v>786</v>
      </c>
      <c r="D31" s="1" t="s">
        <v>787</v>
      </c>
      <c r="E31" s="1" t="s">
        <v>788</v>
      </c>
      <c r="F31" s="1" t="s">
        <v>670</v>
      </c>
      <c r="G31" s="1" t="s">
        <v>627</v>
      </c>
      <c r="H31" s="1" t="s">
        <v>610</v>
      </c>
      <c r="I31" s="1" t="s">
        <v>789</v>
      </c>
      <c r="J31" s="1" t="s">
        <v>30</v>
      </c>
      <c r="K31" s="1" t="s">
        <v>790</v>
      </c>
      <c r="L31" s="1" t="s">
        <v>790</v>
      </c>
      <c r="M31" s="1" t="s">
        <v>613</v>
      </c>
      <c r="N31" s="1" t="s">
        <v>613</v>
      </c>
      <c r="O31" s="1" t="s">
        <v>614</v>
      </c>
      <c r="P31" s="1" t="s">
        <v>615</v>
      </c>
      <c r="Q31" s="1" t="s">
        <v>616</v>
      </c>
      <c r="R31" s="1" t="s">
        <v>791</v>
      </c>
      <c r="S31" s="1" t="s">
        <v>618</v>
      </c>
      <c r="T31" s="1" t="s">
        <v>619</v>
      </c>
      <c r="U31" s="1" t="s">
        <v>620</v>
      </c>
    </row>
    <row r="32" s="1" customFormat="1" spans="1:21">
      <c r="A32" s="3">
        <v>17735604057</v>
      </c>
      <c r="B32" s="1" t="s">
        <v>728</v>
      </c>
      <c r="C32" s="1" t="s">
        <v>792</v>
      </c>
      <c r="D32" s="1" t="s">
        <v>793</v>
      </c>
      <c r="E32" s="1" t="s">
        <v>794</v>
      </c>
      <c r="F32" s="1" t="s">
        <v>670</v>
      </c>
      <c r="G32" s="1" t="s">
        <v>605</v>
      </c>
      <c r="H32" s="1" t="s">
        <v>610</v>
      </c>
      <c r="I32" s="1" t="s">
        <v>795</v>
      </c>
      <c r="J32" s="1" t="s">
        <v>30</v>
      </c>
      <c r="K32" s="1" t="s">
        <v>625</v>
      </c>
      <c r="L32" s="1" t="s">
        <v>625</v>
      </c>
      <c r="M32" s="1" t="s">
        <v>613</v>
      </c>
      <c r="N32" s="1" t="s">
        <v>613</v>
      </c>
      <c r="O32" s="1" t="s">
        <v>614</v>
      </c>
      <c r="P32" s="1" t="s">
        <v>615</v>
      </c>
      <c r="Q32" s="1" t="s">
        <v>616</v>
      </c>
      <c r="R32" s="1" t="s">
        <v>796</v>
      </c>
      <c r="S32" s="1" t="s">
        <v>618</v>
      </c>
      <c r="T32" s="1" t="s">
        <v>619</v>
      </c>
      <c r="U32" s="1" t="s">
        <v>620</v>
      </c>
    </row>
    <row r="33" s="1" customFormat="1" spans="1:21">
      <c r="A33" s="3">
        <v>17735590068</v>
      </c>
      <c r="B33" s="1" t="s">
        <v>728</v>
      </c>
      <c r="C33" s="1" t="s">
        <v>797</v>
      </c>
      <c r="D33" s="1" t="s">
        <v>798</v>
      </c>
      <c r="E33" s="1" t="s">
        <v>799</v>
      </c>
      <c r="F33" s="1" t="s">
        <v>728</v>
      </c>
      <c r="G33" s="1" t="s">
        <v>670</v>
      </c>
      <c r="H33" s="1" t="s">
        <v>610</v>
      </c>
      <c r="I33" s="1" t="s">
        <v>800</v>
      </c>
      <c r="J33" s="1" t="s">
        <v>30</v>
      </c>
      <c r="K33" s="1" t="s">
        <v>801</v>
      </c>
      <c r="L33" s="1" t="s">
        <v>801</v>
      </c>
      <c r="M33" s="1" t="s">
        <v>613</v>
      </c>
      <c r="N33" s="1" t="s">
        <v>613</v>
      </c>
      <c r="O33" s="1" t="s">
        <v>614</v>
      </c>
      <c r="P33" s="1" t="s">
        <v>615</v>
      </c>
      <c r="Q33" s="1" t="s">
        <v>616</v>
      </c>
      <c r="R33" s="1" t="s">
        <v>802</v>
      </c>
      <c r="S33" s="1" t="s">
        <v>618</v>
      </c>
      <c r="T33" s="1" t="s">
        <v>619</v>
      </c>
      <c r="U33" s="1" t="s">
        <v>620</v>
      </c>
    </row>
    <row r="34" s="1" customFormat="1" spans="1:21">
      <c r="A34" s="3">
        <v>17735496962</v>
      </c>
      <c r="B34" s="1" t="s">
        <v>728</v>
      </c>
      <c r="C34" s="1" t="s">
        <v>803</v>
      </c>
      <c r="D34" s="1" t="s">
        <v>804</v>
      </c>
      <c r="E34" s="1" t="s">
        <v>805</v>
      </c>
      <c r="F34" s="1" t="s">
        <v>728</v>
      </c>
      <c r="G34" s="1" t="s">
        <v>670</v>
      </c>
      <c r="H34" s="1" t="s">
        <v>610</v>
      </c>
      <c r="I34" s="1" t="s">
        <v>806</v>
      </c>
      <c r="J34" s="1" t="s">
        <v>30</v>
      </c>
      <c r="K34" s="1" t="s">
        <v>807</v>
      </c>
      <c r="L34" s="1" t="s">
        <v>807</v>
      </c>
      <c r="M34" s="1" t="s">
        <v>613</v>
      </c>
      <c r="N34" s="1" t="s">
        <v>613</v>
      </c>
      <c r="O34" s="1" t="s">
        <v>614</v>
      </c>
      <c r="P34" s="1" t="s">
        <v>615</v>
      </c>
      <c r="Q34" s="1" t="s">
        <v>616</v>
      </c>
      <c r="R34" s="1" t="s">
        <v>808</v>
      </c>
      <c r="S34" s="1" t="s">
        <v>618</v>
      </c>
      <c r="T34" s="1" t="s">
        <v>619</v>
      </c>
      <c r="U34" s="1" t="s">
        <v>620</v>
      </c>
    </row>
    <row r="35" s="1" customFormat="1" spans="1:21">
      <c r="A35" s="3">
        <v>17735471887</v>
      </c>
      <c r="B35" s="1" t="s">
        <v>728</v>
      </c>
      <c r="C35" s="1" t="s">
        <v>809</v>
      </c>
      <c r="D35" s="1" t="s">
        <v>810</v>
      </c>
      <c r="E35" s="1" t="s">
        <v>811</v>
      </c>
      <c r="F35" s="1" t="s">
        <v>728</v>
      </c>
      <c r="G35" s="1" t="s">
        <v>670</v>
      </c>
      <c r="H35" s="1" t="s">
        <v>610</v>
      </c>
      <c r="I35" s="1" t="s">
        <v>812</v>
      </c>
      <c r="J35" s="1" t="s">
        <v>30</v>
      </c>
      <c r="K35" s="1" t="s">
        <v>813</v>
      </c>
      <c r="L35" s="1" t="s">
        <v>813</v>
      </c>
      <c r="M35" s="1" t="s">
        <v>613</v>
      </c>
      <c r="N35" s="1" t="s">
        <v>613</v>
      </c>
      <c r="O35" s="1" t="s">
        <v>614</v>
      </c>
      <c r="P35" s="1" t="s">
        <v>615</v>
      </c>
      <c r="Q35" s="1" t="s">
        <v>616</v>
      </c>
      <c r="R35" s="1" t="s">
        <v>814</v>
      </c>
      <c r="S35" s="1" t="s">
        <v>618</v>
      </c>
      <c r="T35" s="1" t="s">
        <v>619</v>
      </c>
      <c r="U35" s="1" t="s">
        <v>620</v>
      </c>
    </row>
    <row r="36" s="1" customFormat="1" spans="1:21">
      <c r="A36" s="3">
        <v>17735212725</v>
      </c>
      <c r="B36" s="1" t="s">
        <v>815</v>
      </c>
      <c r="C36" s="1" t="s">
        <v>816</v>
      </c>
      <c r="D36" s="1" t="s">
        <v>817</v>
      </c>
      <c r="E36" s="1" t="s">
        <v>818</v>
      </c>
      <c r="F36" s="1" t="s">
        <v>627</v>
      </c>
      <c r="G36" s="1" t="s">
        <v>605</v>
      </c>
      <c r="H36" s="1" t="s">
        <v>610</v>
      </c>
      <c r="I36" s="1" t="s">
        <v>819</v>
      </c>
      <c r="J36" s="1" t="s">
        <v>30</v>
      </c>
      <c r="K36" s="1" t="s">
        <v>820</v>
      </c>
      <c r="L36" s="1" t="s">
        <v>820</v>
      </c>
      <c r="M36" s="1" t="s">
        <v>613</v>
      </c>
      <c r="N36" s="1" t="s">
        <v>613</v>
      </c>
      <c r="O36" s="1" t="s">
        <v>614</v>
      </c>
      <c r="P36" s="1" t="s">
        <v>615</v>
      </c>
      <c r="Q36" s="1" t="s">
        <v>616</v>
      </c>
      <c r="R36" s="1" t="s">
        <v>821</v>
      </c>
      <c r="S36" s="1" t="s">
        <v>618</v>
      </c>
      <c r="T36" s="1" t="s">
        <v>619</v>
      </c>
      <c r="U36" s="1" t="s">
        <v>620</v>
      </c>
    </row>
    <row r="37" s="1" customFormat="1" spans="1:21">
      <c r="A37" s="3">
        <v>17734893364</v>
      </c>
      <c r="B37" s="1" t="s">
        <v>815</v>
      </c>
      <c r="C37" s="1" t="s">
        <v>822</v>
      </c>
      <c r="D37" s="1" t="s">
        <v>793</v>
      </c>
      <c r="E37" s="1" t="s">
        <v>823</v>
      </c>
      <c r="F37" s="1" t="s">
        <v>728</v>
      </c>
      <c r="G37" s="1" t="s">
        <v>627</v>
      </c>
      <c r="H37" s="1" t="s">
        <v>610</v>
      </c>
      <c r="I37" s="1" t="s">
        <v>824</v>
      </c>
      <c r="J37" s="1" t="s">
        <v>30</v>
      </c>
      <c r="K37" s="1" t="s">
        <v>825</v>
      </c>
      <c r="L37" s="1" t="s">
        <v>825</v>
      </c>
      <c r="M37" s="1" t="s">
        <v>613</v>
      </c>
      <c r="N37" s="1" t="s">
        <v>613</v>
      </c>
      <c r="O37" s="1" t="s">
        <v>614</v>
      </c>
      <c r="P37" s="1" t="s">
        <v>615</v>
      </c>
      <c r="Q37" s="1" t="s">
        <v>616</v>
      </c>
      <c r="R37" s="1" t="s">
        <v>826</v>
      </c>
      <c r="S37" s="1" t="s">
        <v>618</v>
      </c>
      <c r="T37" s="1" t="s">
        <v>619</v>
      </c>
      <c r="U37" s="1" t="s">
        <v>620</v>
      </c>
    </row>
    <row r="38" s="1" customFormat="1" spans="1:21">
      <c r="A38" s="3">
        <v>17734878378</v>
      </c>
      <c r="B38" s="1" t="s">
        <v>815</v>
      </c>
      <c r="C38" s="1" t="s">
        <v>827</v>
      </c>
      <c r="D38" s="1" t="s">
        <v>828</v>
      </c>
      <c r="E38" s="1" t="s">
        <v>829</v>
      </c>
      <c r="F38" s="1" t="s">
        <v>728</v>
      </c>
      <c r="G38" s="1" t="s">
        <v>670</v>
      </c>
      <c r="H38" s="1" t="s">
        <v>610</v>
      </c>
      <c r="I38" s="1" t="s">
        <v>830</v>
      </c>
      <c r="J38" s="1" t="s">
        <v>30</v>
      </c>
      <c r="K38" s="1" t="s">
        <v>831</v>
      </c>
      <c r="L38" s="1" t="s">
        <v>831</v>
      </c>
      <c r="M38" s="1" t="s">
        <v>613</v>
      </c>
      <c r="N38" s="1" t="s">
        <v>613</v>
      </c>
      <c r="O38" s="1" t="s">
        <v>614</v>
      </c>
      <c r="P38" s="1" t="s">
        <v>615</v>
      </c>
      <c r="Q38" s="1" t="s">
        <v>616</v>
      </c>
      <c r="R38" s="1" t="s">
        <v>832</v>
      </c>
      <c r="S38" s="1" t="s">
        <v>618</v>
      </c>
      <c r="T38" s="1" t="s">
        <v>619</v>
      </c>
      <c r="U38" s="1" t="s">
        <v>620</v>
      </c>
    </row>
    <row r="39" s="1" customFormat="1" spans="1:21">
      <c r="A39" s="3">
        <v>17734636020</v>
      </c>
      <c r="B39" s="1" t="s">
        <v>815</v>
      </c>
      <c r="C39" s="1" t="s">
        <v>833</v>
      </c>
      <c r="D39" s="1" t="s">
        <v>834</v>
      </c>
      <c r="E39" s="1" t="s">
        <v>835</v>
      </c>
      <c r="F39" s="1" t="s">
        <v>815</v>
      </c>
      <c r="G39" s="1" t="s">
        <v>609</v>
      </c>
      <c r="H39" s="1" t="s">
        <v>610</v>
      </c>
      <c r="I39" s="1" t="s">
        <v>836</v>
      </c>
      <c r="J39" s="1" t="s">
        <v>30</v>
      </c>
      <c r="K39" s="1" t="s">
        <v>837</v>
      </c>
      <c r="L39" s="1" t="s">
        <v>837</v>
      </c>
      <c r="M39" s="1" t="s">
        <v>613</v>
      </c>
      <c r="N39" s="1" t="s">
        <v>613</v>
      </c>
      <c r="O39" s="1" t="s">
        <v>614</v>
      </c>
      <c r="P39" s="1" t="s">
        <v>615</v>
      </c>
      <c r="Q39" s="1" t="s">
        <v>616</v>
      </c>
      <c r="R39" s="1" t="s">
        <v>838</v>
      </c>
      <c r="S39" s="1" t="s">
        <v>618</v>
      </c>
      <c r="T39" s="1" t="s">
        <v>619</v>
      </c>
      <c r="U39" s="1" t="s">
        <v>620</v>
      </c>
    </row>
    <row r="40" s="1" customFormat="1" spans="1:21">
      <c r="A40" s="3">
        <v>17734525540</v>
      </c>
      <c r="B40" s="1" t="s">
        <v>815</v>
      </c>
      <c r="C40" s="1" t="s">
        <v>839</v>
      </c>
      <c r="D40" s="1" t="s">
        <v>840</v>
      </c>
      <c r="E40" s="1" t="s">
        <v>841</v>
      </c>
      <c r="F40" s="1" t="s">
        <v>670</v>
      </c>
      <c r="G40" s="1" t="s">
        <v>609</v>
      </c>
      <c r="H40" s="1" t="s">
        <v>610</v>
      </c>
      <c r="I40" s="1" t="s">
        <v>842</v>
      </c>
      <c r="J40" s="1" t="s">
        <v>30</v>
      </c>
      <c r="K40" s="1" t="s">
        <v>843</v>
      </c>
      <c r="L40" s="1" t="s">
        <v>843</v>
      </c>
      <c r="M40" s="1" t="s">
        <v>613</v>
      </c>
      <c r="N40" s="1" t="s">
        <v>613</v>
      </c>
      <c r="O40" s="1" t="s">
        <v>614</v>
      </c>
      <c r="P40" s="1" t="s">
        <v>615</v>
      </c>
      <c r="Q40" s="1" t="s">
        <v>616</v>
      </c>
      <c r="R40" s="1" t="s">
        <v>844</v>
      </c>
      <c r="S40" s="1" t="s">
        <v>618</v>
      </c>
      <c r="T40" s="1" t="s">
        <v>619</v>
      </c>
      <c r="U40" s="1" t="s">
        <v>620</v>
      </c>
    </row>
    <row r="41" s="1" customFormat="1" spans="1:21">
      <c r="A41" s="3">
        <v>17734518853</v>
      </c>
      <c r="B41" s="1" t="s">
        <v>815</v>
      </c>
      <c r="C41" s="1" t="s">
        <v>845</v>
      </c>
      <c r="D41" s="1" t="s">
        <v>793</v>
      </c>
      <c r="E41" s="1" t="s">
        <v>846</v>
      </c>
      <c r="F41" s="1" t="s">
        <v>728</v>
      </c>
      <c r="G41" s="1" t="s">
        <v>670</v>
      </c>
      <c r="H41" s="1" t="s">
        <v>610</v>
      </c>
      <c r="I41" s="1" t="s">
        <v>847</v>
      </c>
      <c r="J41" s="1" t="s">
        <v>30</v>
      </c>
      <c r="K41" s="1" t="s">
        <v>848</v>
      </c>
      <c r="L41" s="1" t="s">
        <v>848</v>
      </c>
      <c r="M41" s="1" t="s">
        <v>613</v>
      </c>
      <c r="N41" s="1" t="s">
        <v>613</v>
      </c>
      <c r="O41" s="1" t="s">
        <v>614</v>
      </c>
      <c r="P41" s="1" t="s">
        <v>615</v>
      </c>
      <c r="Q41" s="1" t="s">
        <v>616</v>
      </c>
      <c r="R41" s="1" t="s">
        <v>849</v>
      </c>
      <c r="S41" s="1" t="s">
        <v>618</v>
      </c>
      <c r="T41" s="1" t="s">
        <v>619</v>
      </c>
      <c r="U41" s="1" t="s">
        <v>620</v>
      </c>
    </row>
    <row r="42" s="1" customFormat="1" spans="1:21">
      <c r="A42" s="3">
        <v>17734197900</v>
      </c>
      <c r="B42" s="1" t="s">
        <v>815</v>
      </c>
      <c r="C42" s="1" t="s">
        <v>850</v>
      </c>
      <c r="D42" s="1" t="s">
        <v>793</v>
      </c>
      <c r="E42" s="1" t="s">
        <v>851</v>
      </c>
      <c r="F42" s="1" t="s">
        <v>728</v>
      </c>
      <c r="G42" s="1" t="s">
        <v>627</v>
      </c>
      <c r="H42" s="1" t="s">
        <v>610</v>
      </c>
      <c r="I42" s="1" t="s">
        <v>852</v>
      </c>
      <c r="J42" s="1" t="s">
        <v>30</v>
      </c>
      <c r="K42" s="1" t="s">
        <v>853</v>
      </c>
      <c r="L42" s="1" t="s">
        <v>853</v>
      </c>
      <c r="M42" s="1" t="s">
        <v>613</v>
      </c>
      <c r="N42" s="1" t="s">
        <v>613</v>
      </c>
      <c r="O42" s="1" t="s">
        <v>614</v>
      </c>
      <c r="P42" s="1" t="s">
        <v>615</v>
      </c>
      <c r="Q42" s="1" t="s">
        <v>616</v>
      </c>
      <c r="R42" s="1" t="s">
        <v>854</v>
      </c>
      <c r="S42" s="1" t="s">
        <v>618</v>
      </c>
      <c r="T42" s="1" t="s">
        <v>619</v>
      </c>
      <c r="U42" s="1" t="s">
        <v>620</v>
      </c>
    </row>
    <row r="43" s="1" customFormat="1" spans="1:21">
      <c r="A43" s="3">
        <v>17733750612</v>
      </c>
      <c r="B43" s="1" t="s">
        <v>815</v>
      </c>
      <c r="C43" s="1" t="s">
        <v>855</v>
      </c>
      <c r="D43" s="1" t="s">
        <v>856</v>
      </c>
      <c r="E43" s="1" t="s">
        <v>857</v>
      </c>
      <c r="F43" s="1" t="s">
        <v>728</v>
      </c>
      <c r="G43" s="1" t="s">
        <v>670</v>
      </c>
      <c r="H43" s="1" t="s">
        <v>610</v>
      </c>
      <c r="I43" s="1" t="s">
        <v>858</v>
      </c>
      <c r="J43" s="1" t="s">
        <v>30</v>
      </c>
      <c r="K43" s="1" t="s">
        <v>644</v>
      </c>
      <c r="L43" s="1" t="s">
        <v>644</v>
      </c>
      <c r="M43" s="1" t="s">
        <v>613</v>
      </c>
      <c r="N43" s="1" t="s">
        <v>613</v>
      </c>
      <c r="O43" s="1" t="s">
        <v>614</v>
      </c>
      <c r="P43" s="1" t="s">
        <v>615</v>
      </c>
      <c r="Q43" s="1" t="s">
        <v>616</v>
      </c>
      <c r="R43" s="1" t="s">
        <v>859</v>
      </c>
      <c r="S43" s="1" t="s">
        <v>618</v>
      </c>
      <c r="T43" s="1" t="s">
        <v>619</v>
      </c>
      <c r="U43" s="1" t="s">
        <v>620</v>
      </c>
    </row>
    <row r="44" s="1" customFormat="1" spans="1:21">
      <c r="A44" s="3">
        <v>17733716836</v>
      </c>
      <c r="B44" s="1" t="s">
        <v>815</v>
      </c>
      <c r="C44" s="1" t="s">
        <v>860</v>
      </c>
      <c r="D44" s="1" t="s">
        <v>861</v>
      </c>
      <c r="E44" s="1" t="s">
        <v>862</v>
      </c>
      <c r="F44" s="1" t="s">
        <v>815</v>
      </c>
      <c r="G44" s="1" t="s">
        <v>670</v>
      </c>
      <c r="H44" s="1" t="s">
        <v>610</v>
      </c>
      <c r="I44" s="1" t="s">
        <v>863</v>
      </c>
      <c r="J44" s="1" t="s">
        <v>30</v>
      </c>
      <c r="K44" s="1" t="s">
        <v>864</v>
      </c>
      <c r="L44" s="1" t="s">
        <v>864</v>
      </c>
      <c r="M44" s="1" t="s">
        <v>613</v>
      </c>
      <c r="N44" s="1" t="s">
        <v>613</v>
      </c>
      <c r="O44" s="1" t="s">
        <v>614</v>
      </c>
      <c r="P44" s="1" t="s">
        <v>615</v>
      </c>
      <c r="Q44" s="1" t="s">
        <v>616</v>
      </c>
      <c r="R44" s="1" t="s">
        <v>865</v>
      </c>
      <c r="S44" s="1" t="s">
        <v>618</v>
      </c>
      <c r="T44" s="1" t="s">
        <v>619</v>
      </c>
      <c r="U44" s="1" t="s">
        <v>620</v>
      </c>
    </row>
    <row r="45" s="1" customFormat="1" spans="1:21">
      <c r="A45" s="3">
        <v>17733672626</v>
      </c>
      <c r="B45" s="1" t="s">
        <v>815</v>
      </c>
      <c r="C45" s="1" t="s">
        <v>866</v>
      </c>
      <c r="D45" s="1" t="s">
        <v>867</v>
      </c>
      <c r="E45" s="1" t="s">
        <v>868</v>
      </c>
      <c r="F45" s="1" t="s">
        <v>627</v>
      </c>
      <c r="G45" s="1" t="s">
        <v>605</v>
      </c>
      <c r="H45" s="1" t="s">
        <v>610</v>
      </c>
      <c r="I45" s="1" t="s">
        <v>869</v>
      </c>
      <c r="J45" s="1" t="s">
        <v>30</v>
      </c>
      <c r="K45" s="1" t="s">
        <v>870</v>
      </c>
      <c r="L45" s="1" t="s">
        <v>870</v>
      </c>
      <c r="M45" s="1" t="s">
        <v>613</v>
      </c>
      <c r="N45" s="1" t="s">
        <v>613</v>
      </c>
      <c r="O45" s="1" t="s">
        <v>614</v>
      </c>
      <c r="P45" s="1" t="s">
        <v>615</v>
      </c>
      <c r="Q45" s="1" t="s">
        <v>616</v>
      </c>
      <c r="R45" s="1" t="s">
        <v>871</v>
      </c>
      <c r="S45" s="1" t="s">
        <v>618</v>
      </c>
      <c r="T45" s="1" t="s">
        <v>619</v>
      </c>
      <c r="U45" s="1" t="s">
        <v>620</v>
      </c>
    </row>
    <row r="46" s="1" customFormat="1" spans="1:21">
      <c r="A46" s="3">
        <v>17728935055</v>
      </c>
      <c r="B46" s="1" t="s">
        <v>815</v>
      </c>
      <c r="C46" s="1" t="s">
        <v>872</v>
      </c>
      <c r="D46" s="1" t="s">
        <v>873</v>
      </c>
      <c r="E46" s="1" t="s">
        <v>874</v>
      </c>
      <c r="F46" s="1" t="s">
        <v>728</v>
      </c>
      <c r="G46" s="1" t="s">
        <v>670</v>
      </c>
      <c r="H46" s="1" t="s">
        <v>610</v>
      </c>
      <c r="I46" s="1" t="s">
        <v>875</v>
      </c>
      <c r="J46" s="1" t="s">
        <v>30</v>
      </c>
      <c r="K46" s="1" t="s">
        <v>876</v>
      </c>
      <c r="L46" s="1" t="s">
        <v>876</v>
      </c>
      <c r="M46" s="1" t="s">
        <v>613</v>
      </c>
      <c r="N46" s="1" t="s">
        <v>613</v>
      </c>
      <c r="O46" s="1" t="s">
        <v>614</v>
      </c>
      <c r="P46" s="1" t="s">
        <v>615</v>
      </c>
      <c r="Q46" s="1" t="s">
        <v>616</v>
      </c>
      <c r="R46" s="1" t="s">
        <v>877</v>
      </c>
      <c r="S46" s="1" t="s">
        <v>618</v>
      </c>
      <c r="T46" s="1" t="s">
        <v>619</v>
      </c>
      <c r="U46" s="1" t="s">
        <v>620</v>
      </c>
    </row>
    <row r="47" s="1" customFormat="1" spans="1:21">
      <c r="A47" s="3">
        <v>17728656556</v>
      </c>
      <c r="B47" s="1" t="s">
        <v>815</v>
      </c>
      <c r="C47" s="1" t="s">
        <v>878</v>
      </c>
      <c r="D47" s="1" t="s">
        <v>879</v>
      </c>
      <c r="E47" s="1" t="s">
        <v>880</v>
      </c>
      <c r="F47" s="1" t="s">
        <v>627</v>
      </c>
      <c r="G47" s="1" t="s">
        <v>609</v>
      </c>
      <c r="H47" s="1" t="s">
        <v>610</v>
      </c>
      <c r="I47" s="1" t="s">
        <v>881</v>
      </c>
      <c r="J47" s="1" t="s">
        <v>30</v>
      </c>
      <c r="K47" s="1" t="s">
        <v>882</v>
      </c>
      <c r="L47" s="1" t="s">
        <v>882</v>
      </c>
      <c r="M47" s="1" t="s">
        <v>613</v>
      </c>
      <c r="N47" s="1" t="s">
        <v>613</v>
      </c>
      <c r="O47" s="1" t="s">
        <v>614</v>
      </c>
      <c r="P47" s="1" t="s">
        <v>615</v>
      </c>
      <c r="Q47" s="1" t="s">
        <v>616</v>
      </c>
      <c r="R47" s="1" t="s">
        <v>883</v>
      </c>
      <c r="S47" s="1" t="s">
        <v>618</v>
      </c>
      <c r="T47" s="1" t="s">
        <v>619</v>
      </c>
      <c r="U47" s="1" t="s">
        <v>620</v>
      </c>
    </row>
    <row r="48" s="1" customFormat="1" spans="1:21">
      <c r="A48" s="3">
        <v>17728633832</v>
      </c>
      <c r="B48" s="1" t="s">
        <v>815</v>
      </c>
      <c r="C48" s="1" t="s">
        <v>884</v>
      </c>
      <c r="D48" s="1" t="s">
        <v>696</v>
      </c>
      <c r="E48" s="1" t="s">
        <v>885</v>
      </c>
      <c r="F48" s="1" t="s">
        <v>627</v>
      </c>
      <c r="G48" s="1" t="s">
        <v>605</v>
      </c>
      <c r="H48" s="1" t="s">
        <v>610</v>
      </c>
      <c r="I48" s="1" t="s">
        <v>886</v>
      </c>
      <c r="J48" s="1" t="s">
        <v>30</v>
      </c>
      <c r="K48" s="1" t="s">
        <v>699</v>
      </c>
      <c r="L48" s="1" t="s">
        <v>699</v>
      </c>
      <c r="M48" s="1" t="s">
        <v>613</v>
      </c>
      <c r="N48" s="1" t="s">
        <v>613</v>
      </c>
      <c r="O48" s="1" t="s">
        <v>614</v>
      </c>
      <c r="P48" s="1" t="s">
        <v>615</v>
      </c>
      <c r="Q48" s="1" t="s">
        <v>616</v>
      </c>
      <c r="R48" s="1" t="s">
        <v>887</v>
      </c>
      <c r="S48" s="1" t="s">
        <v>618</v>
      </c>
      <c r="T48" s="1" t="s">
        <v>619</v>
      </c>
      <c r="U48" s="1" t="s">
        <v>620</v>
      </c>
    </row>
    <row r="49" s="1" customFormat="1" spans="1:21">
      <c r="A49" s="3">
        <v>17728628804</v>
      </c>
      <c r="B49" s="1" t="s">
        <v>815</v>
      </c>
      <c r="C49" s="1" t="s">
        <v>888</v>
      </c>
      <c r="D49" s="1" t="s">
        <v>889</v>
      </c>
      <c r="E49" s="1" t="s">
        <v>890</v>
      </c>
      <c r="F49" s="1" t="s">
        <v>815</v>
      </c>
      <c r="G49" s="1" t="s">
        <v>670</v>
      </c>
      <c r="H49" s="1" t="s">
        <v>610</v>
      </c>
      <c r="I49" s="1" t="s">
        <v>891</v>
      </c>
      <c r="J49" s="1" t="s">
        <v>30</v>
      </c>
      <c r="K49" s="1" t="s">
        <v>892</v>
      </c>
      <c r="L49" s="1" t="s">
        <v>892</v>
      </c>
      <c r="M49" s="1" t="s">
        <v>613</v>
      </c>
      <c r="N49" s="1" t="s">
        <v>613</v>
      </c>
      <c r="O49" s="1" t="s">
        <v>614</v>
      </c>
      <c r="P49" s="1" t="s">
        <v>615</v>
      </c>
      <c r="Q49" s="1" t="s">
        <v>616</v>
      </c>
      <c r="R49" s="1" t="s">
        <v>893</v>
      </c>
      <c r="S49" s="1" t="s">
        <v>618</v>
      </c>
      <c r="T49" s="1" t="s">
        <v>619</v>
      </c>
      <c r="U49" s="1" t="s">
        <v>620</v>
      </c>
    </row>
    <row r="50" s="1" customFormat="1" spans="1:21">
      <c r="A50" s="3">
        <v>17726481439</v>
      </c>
      <c r="B50" s="1" t="s">
        <v>894</v>
      </c>
      <c r="C50" s="1" t="s">
        <v>895</v>
      </c>
      <c r="D50" s="1" t="s">
        <v>896</v>
      </c>
      <c r="E50" s="1" t="s">
        <v>897</v>
      </c>
      <c r="F50" s="1" t="s">
        <v>605</v>
      </c>
      <c r="G50" s="1" t="s">
        <v>609</v>
      </c>
      <c r="H50" s="1" t="s">
        <v>610</v>
      </c>
      <c r="I50" s="1" t="s">
        <v>898</v>
      </c>
      <c r="J50" s="1" t="s">
        <v>30</v>
      </c>
      <c r="K50" s="1" t="s">
        <v>899</v>
      </c>
      <c r="L50" s="1" t="s">
        <v>899</v>
      </c>
      <c r="M50" s="1" t="s">
        <v>613</v>
      </c>
      <c r="N50" s="1" t="s">
        <v>613</v>
      </c>
      <c r="O50" s="1" t="s">
        <v>614</v>
      </c>
      <c r="P50" s="1" t="s">
        <v>615</v>
      </c>
      <c r="Q50" s="1" t="s">
        <v>616</v>
      </c>
      <c r="R50" s="1" t="s">
        <v>900</v>
      </c>
      <c r="S50" s="1" t="s">
        <v>618</v>
      </c>
      <c r="T50" s="1" t="s">
        <v>619</v>
      </c>
      <c r="U50" s="1" t="s">
        <v>620</v>
      </c>
    </row>
    <row r="51" s="1" customFormat="1" spans="1:21">
      <c r="A51" s="3">
        <v>17726343093</v>
      </c>
      <c r="B51" s="1" t="s">
        <v>894</v>
      </c>
      <c r="C51" s="1" t="s">
        <v>901</v>
      </c>
      <c r="D51" s="1" t="s">
        <v>902</v>
      </c>
      <c r="E51" s="1" t="s">
        <v>903</v>
      </c>
      <c r="F51" s="1" t="s">
        <v>670</v>
      </c>
      <c r="G51" s="1" t="s">
        <v>605</v>
      </c>
      <c r="H51" s="1" t="s">
        <v>610</v>
      </c>
      <c r="I51" s="1" t="s">
        <v>904</v>
      </c>
      <c r="J51" s="1" t="s">
        <v>30</v>
      </c>
      <c r="K51" s="1" t="s">
        <v>905</v>
      </c>
      <c r="L51" s="1" t="s">
        <v>905</v>
      </c>
      <c r="M51" s="1" t="s">
        <v>613</v>
      </c>
      <c r="N51" s="1" t="s">
        <v>613</v>
      </c>
      <c r="O51" s="1" t="s">
        <v>614</v>
      </c>
      <c r="P51" s="1" t="s">
        <v>615</v>
      </c>
      <c r="Q51" s="1" t="s">
        <v>616</v>
      </c>
      <c r="R51" s="1" t="s">
        <v>906</v>
      </c>
      <c r="S51" s="1" t="s">
        <v>618</v>
      </c>
      <c r="T51" s="1" t="s">
        <v>619</v>
      </c>
      <c r="U51" s="1" t="s">
        <v>620</v>
      </c>
    </row>
    <row r="52" s="1" customFormat="1" spans="1:21">
      <c r="A52" s="3">
        <v>17725978766</v>
      </c>
      <c r="B52" s="1" t="s">
        <v>907</v>
      </c>
      <c r="C52" s="1" t="s">
        <v>908</v>
      </c>
      <c r="D52" s="1" t="s">
        <v>909</v>
      </c>
      <c r="E52" s="1" t="s">
        <v>910</v>
      </c>
      <c r="F52" s="1" t="s">
        <v>728</v>
      </c>
      <c r="G52" s="1" t="s">
        <v>670</v>
      </c>
      <c r="H52" s="1" t="s">
        <v>610</v>
      </c>
      <c r="I52" s="1" t="s">
        <v>911</v>
      </c>
      <c r="J52" s="1" t="s">
        <v>30</v>
      </c>
      <c r="K52" s="1" t="s">
        <v>912</v>
      </c>
      <c r="L52" s="1" t="s">
        <v>912</v>
      </c>
      <c r="M52" s="1" t="s">
        <v>613</v>
      </c>
      <c r="N52" s="1" t="s">
        <v>613</v>
      </c>
      <c r="O52" s="1" t="s">
        <v>614</v>
      </c>
      <c r="P52" s="1" t="s">
        <v>615</v>
      </c>
      <c r="Q52" s="1" t="s">
        <v>616</v>
      </c>
      <c r="R52" s="1" t="s">
        <v>913</v>
      </c>
      <c r="S52" s="1" t="s">
        <v>618</v>
      </c>
      <c r="T52" s="1" t="s">
        <v>619</v>
      </c>
      <c r="U52" s="1" t="s">
        <v>620</v>
      </c>
    </row>
    <row r="53" s="1" customFormat="1" spans="1:21">
      <c r="A53" s="3">
        <v>17725335246</v>
      </c>
      <c r="B53" s="1" t="s">
        <v>907</v>
      </c>
      <c r="C53" s="1" t="s">
        <v>914</v>
      </c>
      <c r="D53" s="1" t="s">
        <v>915</v>
      </c>
      <c r="E53" s="1" t="s">
        <v>916</v>
      </c>
      <c r="F53" s="1" t="s">
        <v>627</v>
      </c>
      <c r="G53" s="1" t="s">
        <v>605</v>
      </c>
      <c r="H53" s="1" t="s">
        <v>610</v>
      </c>
      <c r="I53" s="1" t="s">
        <v>917</v>
      </c>
      <c r="J53" s="1" t="s">
        <v>30</v>
      </c>
      <c r="K53" s="1" t="s">
        <v>918</v>
      </c>
      <c r="L53" s="1" t="s">
        <v>918</v>
      </c>
      <c r="M53" s="1" t="s">
        <v>613</v>
      </c>
      <c r="N53" s="1" t="s">
        <v>613</v>
      </c>
      <c r="O53" s="1" t="s">
        <v>614</v>
      </c>
      <c r="P53" s="1" t="s">
        <v>615</v>
      </c>
      <c r="Q53" s="1" t="s">
        <v>616</v>
      </c>
      <c r="R53" s="1" t="s">
        <v>919</v>
      </c>
      <c r="S53" s="1" t="s">
        <v>618</v>
      </c>
      <c r="T53" s="1" t="s">
        <v>619</v>
      </c>
      <c r="U53" s="1" t="s">
        <v>620</v>
      </c>
    </row>
    <row r="54" s="1" customFormat="1" spans="1:21">
      <c r="A54" s="3">
        <v>17725261967</v>
      </c>
      <c r="B54" s="1" t="s">
        <v>907</v>
      </c>
      <c r="C54" s="1" t="s">
        <v>920</v>
      </c>
      <c r="D54" s="1" t="s">
        <v>921</v>
      </c>
      <c r="E54" s="1" t="s">
        <v>922</v>
      </c>
      <c r="F54" s="1" t="s">
        <v>728</v>
      </c>
      <c r="G54" s="1" t="s">
        <v>670</v>
      </c>
      <c r="H54" s="1" t="s">
        <v>610</v>
      </c>
      <c r="I54" s="1" t="s">
        <v>923</v>
      </c>
      <c r="J54" s="1" t="s">
        <v>30</v>
      </c>
      <c r="K54" s="1" t="s">
        <v>924</v>
      </c>
      <c r="L54" s="1" t="s">
        <v>924</v>
      </c>
      <c r="M54" s="1" t="s">
        <v>613</v>
      </c>
      <c r="N54" s="1" t="s">
        <v>613</v>
      </c>
      <c r="O54" s="1" t="s">
        <v>614</v>
      </c>
      <c r="P54" s="1" t="s">
        <v>615</v>
      </c>
      <c r="Q54" s="1" t="s">
        <v>616</v>
      </c>
      <c r="R54" s="1" t="s">
        <v>925</v>
      </c>
      <c r="S54" s="1" t="s">
        <v>618</v>
      </c>
      <c r="T54" s="1" t="s">
        <v>619</v>
      </c>
      <c r="U54" s="1" t="s">
        <v>620</v>
      </c>
    </row>
    <row r="55" s="1" customFormat="1" spans="1:21">
      <c r="A55" s="3">
        <v>17719448663</v>
      </c>
      <c r="B55" s="1" t="s">
        <v>907</v>
      </c>
      <c r="C55" s="1" t="s">
        <v>926</v>
      </c>
      <c r="D55" s="1" t="s">
        <v>927</v>
      </c>
      <c r="E55" s="1" t="s">
        <v>928</v>
      </c>
      <c r="F55" s="1" t="s">
        <v>815</v>
      </c>
      <c r="G55" s="1" t="s">
        <v>609</v>
      </c>
      <c r="H55" s="1" t="s">
        <v>610</v>
      </c>
      <c r="I55" s="1" t="s">
        <v>929</v>
      </c>
      <c r="J55" s="1" t="s">
        <v>30</v>
      </c>
      <c r="K55" s="1" t="s">
        <v>930</v>
      </c>
      <c r="L55" s="1" t="s">
        <v>930</v>
      </c>
      <c r="M55" s="1" t="s">
        <v>613</v>
      </c>
      <c r="N55" s="1" t="s">
        <v>613</v>
      </c>
      <c r="O55" s="1" t="s">
        <v>614</v>
      </c>
      <c r="P55" s="1" t="s">
        <v>615</v>
      </c>
      <c r="Q55" s="1" t="s">
        <v>616</v>
      </c>
      <c r="R55" s="1" t="s">
        <v>931</v>
      </c>
      <c r="S55" s="1" t="s">
        <v>618</v>
      </c>
      <c r="T55" s="1" t="s">
        <v>619</v>
      </c>
      <c r="U55" s="1" t="s">
        <v>620</v>
      </c>
    </row>
    <row r="56" s="1" customFormat="1" spans="1:21">
      <c r="A56" s="3">
        <v>17719126057</v>
      </c>
      <c r="B56" s="1" t="s">
        <v>907</v>
      </c>
      <c r="C56" s="1" t="s">
        <v>932</v>
      </c>
      <c r="D56" s="1" t="s">
        <v>933</v>
      </c>
      <c r="E56" s="1" t="s">
        <v>934</v>
      </c>
      <c r="F56" s="1" t="s">
        <v>815</v>
      </c>
      <c r="G56" s="1" t="s">
        <v>670</v>
      </c>
      <c r="H56" s="1" t="s">
        <v>610</v>
      </c>
      <c r="I56" s="1" t="s">
        <v>935</v>
      </c>
      <c r="J56" s="1" t="s">
        <v>30</v>
      </c>
      <c r="K56" s="1" t="s">
        <v>936</v>
      </c>
      <c r="L56" s="1" t="s">
        <v>936</v>
      </c>
      <c r="M56" s="1" t="s">
        <v>613</v>
      </c>
      <c r="N56" s="1" t="s">
        <v>613</v>
      </c>
      <c r="O56" s="1" t="s">
        <v>614</v>
      </c>
      <c r="P56" s="1" t="s">
        <v>615</v>
      </c>
      <c r="Q56" s="1" t="s">
        <v>616</v>
      </c>
      <c r="R56" s="1" t="s">
        <v>937</v>
      </c>
      <c r="S56" s="1" t="s">
        <v>618</v>
      </c>
      <c r="T56" s="1" t="s">
        <v>619</v>
      </c>
      <c r="U56" s="1" t="s">
        <v>620</v>
      </c>
    </row>
    <row r="57" s="1" customFormat="1" spans="1:21">
      <c r="A57" s="3">
        <v>17715090367</v>
      </c>
      <c r="B57" s="1" t="s">
        <v>938</v>
      </c>
      <c r="C57" s="1" t="s">
        <v>939</v>
      </c>
      <c r="D57" s="1" t="s">
        <v>940</v>
      </c>
      <c r="E57" s="1" t="s">
        <v>941</v>
      </c>
      <c r="F57" s="1" t="s">
        <v>728</v>
      </c>
      <c r="G57" s="1" t="s">
        <v>670</v>
      </c>
      <c r="H57" s="1" t="s">
        <v>610</v>
      </c>
      <c r="I57" s="1" t="s">
        <v>942</v>
      </c>
      <c r="J57" s="1" t="s">
        <v>30</v>
      </c>
      <c r="K57" s="1" t="s">
        <v>943</v>
      </c>
      <c r="L57" s="1" t="s">
        <v>943</v>
      </c>
      <c r="M57" s="1" t="s">
        <v>613</v>
      </c>
      <c r="N57" s="1" t="s">
        <v>613</v>
      </c>
      <c r="O57" s="1" t="s">
        <v>614</v>
      </c>
      <c r="P57" s="1" t="s">
        <v>615</v>
      </c>
      <c r="Q57" s="1" t="s">
        <v>616</v>
      </c>
      <c r="R57" s="1" t="s">
        <v>944</v>
      </c>
      <c r="S57" s="1" t="s">
        <v>618</v>
      </c>
      <c r="T57" s="1" t="s">
        <v>619</v>
      </c>
      <c r="U57" s="1" t="s">
        <v>620</v>
      </c>
    </row>
    <row r="58" s="1" customFormat="1" spans="1:21">
      <c r="A58" s="3">
        <v>17710067955</v>
      </c>
      <c r="B58" s="1" t="s">
        <v>938</v>
      </c>
      <c r="C58" s="1" t="s">
        <v>945</v>
      </c>
      <c r="D58" s="1" t="s">
        <v>946</v>
      </c>
      <c r="E58" s="1" t="s">
        <v>947</v>
      </c>
      <c r="F58" s="1" t="s">
        <v>627</v>
      </c>
      <c r="G58" s="1" t="s">
        <v>605</v>
      </c>
      <c r="H58" s="1" t="s">
        <v>610</v>
      </c>
      <c r="I58" s="1" t="s">
        <v>948</v>
      </c>
      <c r="J58" s="1" t="s">
        <v>30</v>
      </c>
      <c r="K58" s="1" t="s">
        <v>949</v>
      </c>
      <c r="L58" s="1" t="s">
        <v>949</v>
      </c>
      <c r="M58" s="1" t="s">
        <v>613</v>
      </c>
      <c r="N58" s="1" t="s">
        <v>613</v>
      </c>
      <c r="O58" s="1" t="s">
        <v>614</v>
      </c>
      <c r="P58" s="1" t="s">
        <v>615</v>
      </c>
      <c r="Q58" s="1" t="s">
        <v>616</v>
      </c>
      <c r="R58" s="1" t="s">
        <v>950</v>
      </c>
      <c r="S58" s="1" t="s">
        <v>618</v>
      </c>
      <c r="T58" s="1" t="s">
        <v>619</v>
      </c>
      <c r="U58" s="1" t="s">
        <v>620</v>
      </c>
    </row>
    <row r="59" s="1" customFormat="1" spans="1:21">
      <c r="A59" s="3">
        <v>17699589508</v>
      </c>
      <c r="B59" s="1" t="s">
        <v>951</v>
      </c>
      <c r="C59" s="1" t="s">
        <v>952</v>
      </c>
      <c r="D59" s="1" t="s">
        <v>953</v>
      </c>
      <c r="E59" s="1" t="s">
        <v>954</v>
      </c>
      <c r="F59" s="1" t="s">
        <v>627</v>
      </c>
      <c r="G59" s="1" t="s">
        <v>605</v>
      </c>
      <c r="H59" s="1" t="s">
        <v>610</v>
      </c>
      <c r="I59" s="1" t="s">
        <v>955</v>
      </c>
      <c r="J59" s="1" t="s">
        <v>30</v>
      </c>
      <c r="K59" s="1" t="s">
        <v>956</v>
      </c>
      <c r="L59" s="1" t="s">
        <v>956</v>
      </c>
      <c r="M59" s="1" t="s">
        <v>613</v>
      </c>
      <c r="N59" s="1" t="s">
        <v>613</v>
      </c>
      <c r="O59" s="1" t="s">
        <v>614</v>
      </c>
      <c r="P59" s="1" t="s">
        <v>615</v>
      </c>
      <c r="Q59" s="1" t="s">
        <v>616</v>
      </c>
      <c r="R59" s="1" t="s">
        <v>957</v>
      </c>
      <c r="S59" s="1" t="s">
        <v>618</v>
      </c>
      <c r="T59" s="1" t="s">
        <v>619</v>
      </c>
      <c r="U59" s="1" t="s">
        <v>620</v>
      </c>
    </row>
    <row r="60" s="1" customFormat="1" spans="1:21">
      <c r="A60" s="3">
        <v>17699251082</v>
      </c>
      <c r="B60" s="1" t="s">
        <v>951</v>
      </c>
      <c r="C60" s="1" t="s">
        <v>958</v>
      </c>
      <c r="D60" s="1" t="s">
        <v>959</v>
      </c>
      <c r="E60" s="1" t="s">
        <v>960</v>
      </c>
      <c r="F60" s="1" t="s">
        <v>815</v>
      </c>
      <c r="G60" s="1" t="s">
        <v>670</v>
      </c>
      <c r="H60" s="1" t="s">
        <v>610</v>
      </c>
      <c r="I60" s="1" t="s">
        <v>961</v>
      </c>
      <c r="J60" s="1" t="s">
        <v>30</v>
      </c>
      <c r="K60" s="1" t="s">
        <v>962</v>
      </c>
      <c r="L60" s="1" t="s">
        <v>962</v>
      </c>
      <c r="M60" s="1" t="s">
        <v>613</v>
      </c>
      <c r="N60" s="1" t="s">
        <v>613</v>
      </c>
      <c r="O60" s="1" t="s">
        <v>614</v>
      </c>
      <c r="P60" s="1" t="s">
        <v>615</v>
      </c>
      <c r="Q60" s="1" t="s">
        <v>616</v>
      </c>
      <c r="R60" s="1" t="s">
        <v>963</v>
      </c>
      <c r="S60" s="1" t="s">
        <v>618</v>
      </c>
      <c r="T60" s="1" t="s">
        <v>619</v>
      </c>
      <c r="U60" s="1" t="s">
        <v>620</v>
      </c>
    </row>
    <row r="61" s="1" customFormat="1" spans="1:21">
      <c r="A61" s="3">
        <v>17699205505</v>
      </c>
      <c r="B61" s="1" t="s">
        <v>951</v>
      </c>
      <c r="C61" s="1" t="s">
        <v>964</v>
      </c>
      <c r="D61" s="1" t="s">
        <v>940</v>
      </c>
      <c r="E61" s="1" t="s">
        <v>965</v>
      </c>
      <c r="F61" s="1" t="s">
        <v>728</v>
      </c>
      <c r="G61" s="1" t="s">
        <v>670</v>
      </c>
      <c r="H61" s="1" t="s">
        <v>610</v>
      </c>
      <c r="I61" s="1" t="s">
        <v>966</v>
      </c>
      <c r="J61" s="1" t="s">
        <v>30</v>
      </c>
      <c r="K61" s="1" t="s">
        <v>943</v>
      </c>
      <c r="L61" s="1" t="s">
        <v>943</v>
      </c>
      <c r="M61" s="1" t="s">
        <v>613</v>
      </c>
      <c r="N61" s="1" t="s">
        <v>613</v>
      </c>
      <c r="O61" s="1" t="s">
        <v>614</v>
      </c>
      <c r="P61" s="1" t="s">
        <v>615</v>
      </c>
      <c r="Q61" s="1" t="s">
        <v>616</v>
      </c>
      <c r="R61" s="1" t="s">
        <v>967</v>
      </c>
      <c r="S61" s="1" t="s">
        <v>618</v>
      </c>
      <c r="T61" s="1" t="s">
        <v>619</v>
      </c>
      <c r="U61" s="1" t="s">
        <v>620</v>
      </c>
    </row>
    <row r="62" s="1" customFormat="1" spans="1:21">
      <c r="A62" s="3">
        <v>17699203098</v>
      </c>
      <c r="B62" s="1" t="s">
        <v>951</v>
      </c>
      <c r="C62" s="1" t="s">
        <v>968</v>
      </c>
      <c r="D62" s="1" t="s">
        <v>969</v>
      </c>
      <c r="E62" s="1" t="s">
        <v>970</v>
      </c>
      <c r="F62" s="1" t="s">
        <v>605</v>
      </c>
      <c r="G62" s="1" t="s">
        <v>609</v>
      </c>
      <c r="H62" s="1" t="s">
        <v>610</v>
      </c>
      <c r="I62" s="1" t="s">
        <v>971</v>
      </c>
      <c r="J62" s="1" t="s">
        <v>30</v>
      </c>
      <c r="K62" s="1" t="s">
        <v>972</v>
      </c>
      <c r="L62" s="1" t="s">
        <v>972</v>
      </c>
      <c r="M62" s="1" t="s">
        <v>613</v>
      </c>
      <c r="N62" s="1" t="s">
        <v>613</v>
      </c>
      <c r="O62" s="1" t="s">
        <v>614</v>
      </c>
      <c r="P62" s="1" t="s">
        <v>615</v>
      </c>
      <c r="Q62" s="1" t="s">
        <v>616</v>
      </c>
      <c r="R62" s="1" t="s">
        <v>973</v>
      </c>
      <c r="S62" s="1" t="s">
        <v>618</v>
      </c>
      <c r="T62" s="1" t="s">
        <v>619</v>
      </c>
      <c r="U62" s="1" t="s">
        <v>620</v>
      </c>
    </row>
    <row r="63" s="1" customFormat="1" spans="1:21">
      <c r="A63" s="3">
        <v>17698963877</v>
      </c>
      <c r="B63" s="1" t="s">
        <v>974</v>
      </c>
      <c r="C63" s="1" t="s">
        <v>975</v>
      </c>
      <c r="D63" s="1" t="s">
        <v>976</v>
      </c>
      <c r="E63" s="1" t="s">
        <v>977</v>
      </c>
      <c r="F63" s="1" t="s">
        <v>627</v>
      </c>
      <c r="G63" s="1" t="s">
        <v>605</v>
      </c>
      <c r="H63" s="1" t="s">
        <v>610</v>
      </c>
      <c r="I63" s="1" t="s">
        <v>978</v>
      </c>
      <c r="J63" s="1" t="s">
        <v>30</v>
      </c>
      <c r="K63" s="1" t="s">
        <v>979</v>
      </c>
      <c r="L63" s="1" t="s">
        <v>979</v>
      </c>
      <c r="M63" s="1" t="s">
        <v>613</v>
      </c>
      <c r="N63" s="1" t="s">
        <v>613</v>
      </c>
      <c r="O63" s="1" t="s">
        <v>614</v>
      </c>
      <c r="P63" s="1" t="s">
        <v>615</v>
      </c>
      <c r="Q63" s="1" t="s">
        <v>616</v>
      </c>
      <c r="R63" s="1" t="s">
        <v>980</v>
      </c>
      <c r="S63" s="1" t="s">
        <v>618</v>
      </c>
      <c r="T63" s="1" t="s">
        <v>619</v>
      </c>
      <c r="U63" s="1" t="s">
        <v>620</v>
      </c>
    </row>
    <row r="64" s="1" customFormat="1" spans="1:21">
      <c r="A64" s="3">
        <v>17697714955</v>
      </c>
      <c r="B64" s="1" t="s">
        <v>974</v>
      </c>
      <c r="C64" s="1" t="s">
        <v>981</v>
      </c>
      <c r="D64" s="1" t="s">
        <v>982</v>
      </c>
      <c r="E64" s="1" t="s">
        <v>983</v>
      </c>
      <c r="F64" s="1" t="s">
        <v>670</v>
      </c>
      <c r="G64" s="1" t="s">
        <v>627</v>
      </c>
      <c r="H64" s="1" t="s">
        <v>610</v>
      </c>
      <c r="I64" s="1" t="s">
        <v>984</v>
      </c>
      <c r="J64" s="1" t="s">
        <v>30</v>
      </c>
      <c r="K64" s="1" t="s">
        <v>681</v>
      </c>
      <c r="L64" s="1" t="s">
        <v>681</v>
      </c>
      <c r="M64" s="1" t="s">
        <v>613</v>
      </c>
      <c r="N64" s="1" t="s">
        <v>613</v>
      </c>
      <c r="O64" s="1" t="s">
        <v>614</v>
      </c>
      <c r="P64" s="1" t="s">
        <v>615</v>
      </c>
      <c r="Q64" s="1" t="s">
        <v>616</v>
      </c>
      <c r="R64" s="1" t="s">
        <v>985</v>
      </c>
      <c r="S64" s="1" t="s">
        <v>618</v>
      </c>
      <c r="T64" s="1" t="s">
        <v>619</v>
      </c>
      <c r="U64" s="1" t="s">
        <v>620</v>
      </c>
    </row>
    <row r="65" s="1" customFormat="1" spans="1:21">
      <c r="A65" s="3">
        <v>17697554036</v>
      </c>
      <c r="B65" s="1" t="s">
        <v>974</v>
      </c>
      <c r="C65" s="1" t="s">
        <v>986</v>
      </c>
      <c r="D65" s="1" t="s">
        <v>987</v>
      </c>
      <c r="E65" s="1" t="s">
        <v>988</v>
      </c>
      <c r="F65" s="1" t="s">
        <v>627</v>
      </c>
      <c r="G65" s="1" t="s">
        <v>609</v>
      </c>
      <c r="H65" s="1" t="s">
        <v>610</v>
      </c>
      <c r="I65" s="1" t="s">
        <v>989</v>
      </c>
      <c r="J65" s="1" t="s">
        <v>30</v>
      </c>
      <c r="K65" s="1" t="s">
        <v>990</v>
      </c>
      <c r="L65" s="1" t="s">
        <v>990</v>
      </c>
      <c r="M65" s="1" t="s">
        <v>613</v>
      </c>
      <c r="N65" s="1" t="s">
        <v>613</v>
      </c>
      <c r="O65" s="1" t="s">
        <v>614</v>
      </c>
      <c r="P65" s="1" t="s">
        <v>615</v>
      </c>
      <c r="Q65" s="1" t="s">
        <v>616</v>
      </c>
      <c r="R65" s="1" t="s">
        <v>991</v>
      </c>
      <c r="S65" s="1" t="s">
        <v>618</v>
      </c>
      <c r="T65" s="1" t="s">
        <v>619</v>
      </c>
      <c r="U65" s="1" t="s">
        <v>620</v>
      </c>
    </row>
    <row r="66" s="1" customFormat="1" spans="1:21">
      <c r="A66" s="3">
        <v>17687080720</v>
      </c>
      <c r="B66" s="1" t="s">
        <v>992</v>
      </c>
      <c r="C66" s="1" t="s">
        <v>993</v>
      </c>
      <c r="D66" s="1" t="s">
        <v>994</v>
      </c>
      <c r="E66" s="1" t="s">
        <v>995</v>
      </c>
      <c r="F66" s="1" t="s">
        <v>670</v>
      </c>
      <c r="G66" s="1" t="s">
        <v>627</v>
      </c>
      <c r="H66" s="1" t="s">
        <v>610</v>
      </c>
      <c r="I66" s="1" t="s">
        <v>996</v>
      </c>
      <c r="J66" s="1" t="s">
        <v>30</v>
      </c>
      <c r="K66" s="1" t="s">
        <v>997</v>
      </c>
      <c r="L66" s="1" t="s">
        <v>997</v>
      </c>
      <c r="M66" s="1" t="s">
        <v>613</v>
      </c>
      <c r="N66" s="1" t="s">
        <v>613</v>
      </c>
      <c r="O66" s="1" t="s">
        <v>614</v>
      </c>
      <c r="P66" s="1" t="s">
        <v>615</v>
      </c>
      <c r="Q66" s="1" t="s">
        <v>616</v>
      </c>
      <c r="R66" s="1" t="s">
        <v>998</v>
      </c>
      <c r="S66" s="1" t="s">
        <v>618</v>
      </c>
      <c r="T66" s="1" t="s">
        <v>619</v>
      </c>
      <c r="U66" s="1" t="s">
        <v>620</v>
      </c>
    </row>
    <row r="67" s="1" customFormat="1" spans="1:21">
      <c r="A67" s="3">
        <v>17677744194</v>
      </c>
      <c r="B67" s="1" t="s">
        <v>999</v>
      </c>
      <c r="C67" s="1" t="s">
        <v>1000</v>
      </c>
      <c r="D67" s="1" t="s">
        <v>1001</v>
      </c>
      <c r="E67" s="1" t="s">
        <v>1002</v>
      </c>
      <c r="F67" s="1" t="s">
        <v>605</v>
      </c>
      <c r="G67" s="1" t="s">
        <v>609</v>
      </c>
      <c r="H67" s="1" t="s">
        <v>610</v>
      </c>
      <c r="I67" s="1" t="s">
        <v>1003</v>
      </c>
      <c r="J67" s="1" t="s">
        <v>30</v>
      </c>
      <c r="K67" s="1" t="s">
        <v>825</v>
      </c>
      <c r="L67" s="1" t="s">
        <v>825</v>
      </c>
      <c r="M67" s="1" t="s">
        <v>613</v>
      </c>
      <c r="N67" s="1" t="s">
        <v>613</v>
      </c>
      <c r="O67" s="1" t="s">
        <v>614</v>
      </c>
      <c r="P67" s="1" t="s">
        <v>615</v>
      </c>
      <c r="Q67" s="1" t="s">
        <v>616</v>
      </c>
      <c r="R67" s="1" t="s">
        <v>1004</v>
      </c>
      <c r="S67" s="1" t="s">
        <v>618</v>
      </c>
      <c r="T67" s="1" t="s">
        <v>619</v>
      </c>
      <c r="U67" s="1" t="s">
        <v>620</v>
      </c>
    </row>
    <row r="68" s="1" customFormat="1" spans="1:21">
      <c r="A68" s="3">
        <v>17669361659</v>
      </c>
      <c r="B68" s="1" t="s">
        <v>1005</v>
      </c>
      <c r="C68" s="1" t="s">
        <v>1006</v>
      </c>
      <c r="D68" s="1" t="s">
        <v>1001</v>
      </c>
      <c r="E68" s="1" t="s">
        <v>1007</v>
      </c>
      <c r="F68" s="1" t="s">
        <v>627</v>
      </c>
      <c r="G68" s="1" t="s">
        <v>609</v>
      </c>
      <c r="H68" s="1" t="s">
        <v>610</v>
      </c>
      <c r="I68" s="1" t="s">
        <v>1008</v>
      </c>
      <c r="J68" s="1" t="s">
        <v>30</v>
      </c>
      <c r="K68" s="1" t="s">
        <v>1009</v>
      </c>
      <c r="L68" s="1" t="s">
        <v>1009</v>
      </c>
      <c r="M68" s="1" t="s">
        <v>613</v>
      </c>
      <c r="N68" s="1" t="s">
        <v>613</v>
      </c>
      <c r="O68" s="1" t="s">
        <v>614</v>
      </c>
      <c r="P68" s="1" t="s">
        <v>615</v>
      </c>
      <c r="Q68" s="1" t="s">
        <v>616</v>
      </c>
      <c r="R68" s="1" t="s">
        <v>1010</v>
      </c>
      <c r="S68" s="1" t="s">
        <v>618</v>
      </c>
      <c r="T68" s="1" t="s">
        <v>619</v>
      </c>
      <c r="U68" s="1" t="s">
        <v>620</v>
      </c>
    </row>
    <row r="69" s="1" customFormat="1" spans="1:21">
      <c r="A69" s="3">
        <v>17668461591</v>
      </c>
      <c r="B69" s="1" t="s">
        <v>1005</v>
      </c>
      <c r="C69" s="1" t="s">
        <v>1011</v>
      </c>
      <c r="D69" s="1" t="s">
        <v>1012</v>
      </c>
      <c r="E69" s="1" t="s">
        <v>1013</v>
      </c>
      <c r="F69" s="1" t="s">
        <v>627</v>
      </c>
      <c r="G69" s="1" t="s">
        <v>609</v>
      </c>
      <c r="H69" s="1" t="s">
        <v>610</v>
      </c>
      <c r="I69" s="1" t="s">
        <v>1014</v>
      </c>
      <c r="J69" s="1" t="s">
        <v>30</v>
      </c>
      <c r="K69" s="1" t="s">
        <v>1015</v>
      </c>
      <c r="L69" s="1" t="s">
        <v>1015</v>
      </c>
      <c r="M69" s="1" t="s">
        <v>613</v>
      </c>
      <c r="N69" s="1" t="s">
        <v>613</v>
      </c>
      <c r="O69" s="1" t="s">
        <v>614</v>
      </c>
      <c r="P69" s="1" t="s">
        <v>615</v>
      </c>
      <c r="Q69" s="1" t="s">
        <v>616</v>
      </c>
      <c r="R69" s="1" t="s">
        <v>1016</v>
      </c>
      <c r="S69" s="1" t="s">
        <v>618</v>
      </c>
      <c r="T69" s="1" t="s">
        <v>619</v>
      </c>
      <c r="U69" s="1" t="s">
        <v>620</v>
      </c>
    </row>
    <row r="70" s="1" customFormat="1" spans="1:21">
      <c r="A70" s="3">
        <v>17668258974</v>
      </c>
      <c r="B70" s="1" t="s">
        <v>1005</v>
      </c>
      <c r="C70" s="1" t="s">
        <v>1017</v>
      </c>
      <c r="D70" s="1" t="s">
        <v>1018</v>
      </c>
      <c r="E70" s="1" t="s">
        <v>1019</v>
      </c>
      <c r="F70" s="1" t="s">
        <v>627</v>
      </c>
      <c r="G70" s="1" t="s">
        <v>605</v>
      </c>
      <c r="H70" s="1" t="s">
        <v>610</v>
      </c>
      <c r="I70" s="1" t="s">
        <v>1020</v>
      </c>
      <c r="J70" s="1" t="s">
        <v>30</v>
      </c>
      <c r="K70" s="1" t="s">
        <v>1021</v>
      </c>
      <c r="L70" s="1" t="s">
        <v>1021</v>
      </c>
      <c r="M70" s="1" t="s">
        <v>613</v>
      </c>
      <c r="N70" s="1" t="s">
        <v>613</v>
      </c>
      <c r="O70" s="1" t="s">
        <v>614</v>
      </c>
      <c r="P70" s="1" t="s">
        <v>615</v>
      </c>
      <c r="Q70" s="1" t="s">
        <v>616</v>
      </c>
      <c r="R70" s="1" t="s">
        <v>1022</v>
      </c>
      <c r="S70" s="1" t="s">
        <v>618</v>
      </c>
      <c r="T70" s="1" t="s">
        <v>619</v>
      </c>
      <c r="U70" s="1" t="s">
        <v>620</v>
      </c>
    </row>
    <row r="71" s="1" customFormat="1" spans="1:21">
      <c r="A71" s="3">
        <v>17665726431</v>
      </c>
      <c r="B71" s="1" t="s">
        <v>1023</v>
      </c>
      <c r="C71" s="1" t="s">
        <v>1024</v>
      </c>
      <c r="D71" s="1" t="s">
        <v>969</v>
      </c>
      <c r="E71" s="1" t="s">
        <v>1025</v>
      </c>
      <c r="F71" s="1" t="s">
        <v>627</v>
      </c>
      <c r="G71" s="1" t="s">
        <v>609</v>
      </c>
      <c r="H71" s="1" t="s">
        <v>610</v>
      </c>
      <c r="I71" s="1" t="s">
        <v>1026</v>
      </c>
      <c r="J71" s="1" t="s">
        <v>30</v>
      </c>
      <c r="K71" s="1" t="s">
        <v>1027</v>
      </c>
      <c r="L71" s="1" t="s">
        <v>1027</v>
      </c>
      <c r="M71" s="1" t="s">
        <v>613</v>
      </c>
      <c r="N71" s="1" t="s">
        <v>613</v>
      </c>
      <c r="O71" s="1" t="s">
        <v>614</v>
      </c>
      <c r="P71" s="1" t="s">
        <v>615</v>
      </c>
      <c r="Q71" s="1" t="s">
        <v>616</v>
      </c>
      <c r="R71" s="1" t="s">
        <v>1028</v>
      </c>
      <c r="S71" s="1" t="s">
        <v>618</v>
      </c>
      <c r="T71" s="1" t="s">
        <v>619</v>
      </c>
      <c r="U71" s="1" t="s">
        <v>620</v>
      </c>
    </row>
    <row r="72" s="1" customFormat="1" spans="1:21">
      <c r="A72" s="3">
        <v>17665386869</v>
      </c>
      <c r="B72" s="1" t="s">
        <v>1023</v>
      </c>
      <c r="C72" s="1" t="s">
        <v>1029</v>
      </c>
      <c r="D72" s="1" t="s">
        <v>1030</v>
      </c>
      <c r="E72" s="1" t="s">
        <v>1031</v>
      </c>
      <c r="F72" s="1" t="s">
        <v>728</v>
      </c>
      <c r="G72" s="1" t="s">
        <v>670</v>
      </c>
      <c r="H72" s="1" t="s">
        <v>610</v>
      </c>
      <c r="I72" s="1" t="s">
        <v>1032</v>
      </c>
      <c r="J72" s="1" t="s">
        <v>30</v>
      </c>
      <c r="K72" s="1" t="s">
        <v>1033</v>
      </c>
      <c r="L72" s="1" t="s">
        <v>1033</v>
      </c>
      <c r="M72" s="1" t="s">
        <v>613</v>
      </c>
      <c r="N72" s="1" t="s">
        <v>613</v>
      </c>
      <c r="O72" s="1" t="s">
        <v>614</v>
      </c>
      <c r="P72" s="1" t="s">
        <v>615</v>
      </c>
      <c r="Q72" s="1" t="s">
        <v>616</v>
      </c>
      <c r="R72" s="1" t="s">
        <v>1034</v>
      </c>
      <c r="S72" s="1" t="s">
        <v>618</v>
      </c>
      <c r="T72" s="1" t="s">
        <v>619</v>
      </c>
      <c r="U72" s="1" t="s">
        <v>620</v>
      </c>
    </row>
    <row r="73" s="1" customFormat="1" spans="1:21">
      <c r="A73" s="3">
        <v>17659252992</v>
      </c>
      <c r="B73" s="1" t="s">
        <v>1035</v>
      </c>
      <c r="C73" s="1" t="s">
        <v>1036</v>
      </c>
      <c r="D73" s="1" t="s">
        <v>1037</v>
      </c>
      <c r="E73" s="1" t="s">
        <v>1038</v>
      </c>
      <c r="F73" s="1" t="s">
        <v>627</v>
      </c>
      <c r="G73" s="1" t="s">
        <v>609</v>
      </c>
      <c r="H73" s="1" t="s">
        <v>610</v>
      </c>
      <c r="I73" s="1" t="s">
        <v>1039</v>
      </c>
      <c r="J73" s="1" t="s">
        <v>30</v>
      </c>
      <c r="K73" s="1" t="s">
        <v>1040</v>
      </c>
      <c r="L73" s="1" t="s">
        <v>1040</v>
      </c>
      <c r="M73" s="1" t="s">
        <v>613</v>
      </c>
      <c r="N73" s="1" t="s">
        <v>613</v>
      </c>
      <c r="O73" s="1" t="s">
        <v>614</v>
      </c>
      <c r="P73" s="1" t="s">
        <v>615</v>
      </c>
      <c r="Q73" s="1" t="s">
        <v>616</v>
      </c>
      <c r="R73" s="1" t="s">
        <v>1041</v>
      </c>
      <c r="S73" s="1" t="s">
        <v>618</v>
      </c>
      <c r="T73" s="1" t="s">
        <v>619</v>
      </c>
      <c r="U73" s="1" t="s">
        <v>620</v>
      </c>
    </row>
    <row r="74" s="1" customFormat="1" spans="1:21">
      <c r="A74" s="3">
        <v>17657425032</v>
      </c>
      <c r="B74" s="1" t="s">
        <v>1035</v>
      </c>
      <c r="C74" s="1" t="s">
        <v>1042</v>
      </c>
      <c r="D74" s="1" t="s">
        <v>969</v>
      </c>
      <c r="E74" s="1" t="s">
        <v>1043</v>
      </c>
      <c r="F74" s="1" t="s">
        <v>627</v>
      </c>
      <c r="G74" s="1" t="s">
        <v>609</v>
      </c>
      <c r="H74" s="1" t="s">
        <v>610</v>
      </c>
      <c r="I74" s="1" t="s">
        <v>1044</v>
      </c>
      <c r="J74" s="1" t="s">
        <v>30</v>
      </c>
      <c r="K74" s="1" t="s">
        <v>1027</v>
      </c>
      <c r="L74" s="1" t="s">
        <v>1027</v>
      </c>
      <c r="M74" s="1" t="s">
        <v>613</v>
      </c>
      <c r="N74" s="1" t="s">
        <v>613</v>
      </c>
      <c r="O74" s="1" t="s">
        <v>614</v>
      </c>
      <c r="P74" s="1" t="s">
        <v>615</v>
      </c>
      <c r="Q74" s="1" t="s">
        <v>616</v>
      </c>
      <c r="R74" s="1" t="s">
        <v>1045</v>
      </c>
      <c r="S74" s="1" t="s">
        <v>618</v>
      </c>
      <c r="T74" s="1" t="s">
        <v>619</v>
      </c>
      <c r="U74" s="1" t="s">
        <v>620</v>
      </c>
    </row>
    <row r="75" s="1" customFormat="1" spans="1:21">
      <c r="A75" s="3">
        <v>17656703573</v>
      </c>
      <c r="B75" s="1" t="s">
        <v>1046</v>
      </c>
      <c r="C75" s="1" t="s">
        <v>1047</v>
      </c>
      <c r="D75" s="1" t="s">
        <v>1048</v>
      </c>
      <c r="E75" s="1" t="s">
        <v>1049</v>
      </c>
      <c r="F75" s="1" t="s">
        <v>627</v>
      </c>
      <c r="G75" s="1" t="s">
        <v>605</v>
      </c>
      <c r="H75" s="1" t="s">
        <v>610</v>
      </c>
      <c r="I75" s="1" t="s">
        <v>1050</v>
      </c>
      <c r="J75" s="1" t="s">
        <v>30</v>
      </c>
      <c r="K75" s="1" t="s">
        <v>943</v>
      </c>
      <c r="L75" s="1" t="s">
        <v>943</v>
      </c>
      <c r="M75" s="1" t="s">
        <v>613</v>
      </c>
      <c r="N75" s="1" t="s">
        <v>613</v>
      </c>
      <c r="O75" s="1" t="s">
        <v>614</v>
      </c>
      <c r="P75" s="1" t="s">
        <v>615</v>
      </c>
      <c r="Q75" s="1" t="s">
        <v>616</v>
      </c>
      <c r="R75" s="1" t="s">
        <v>1051</v>
      </c>
      <c r="S75" s="1" t="s">
        <v>618</v>
      </c>
      <c r="T75" s="1" t="s">
        <v>619</v>
      </c>
      <c r="U75" s="1" t="s">
        <v>620</v>
      </c>
    </row>
    <row r="76" s="1" customFormat="1" spans="1:21">
      <c r="A76" s="3">
        <v>17650610941</v>
      </c>
      <c r="B76" s="1" t="s">
        <v>1046</v>
      </c>
      <c r="C76" s="1" t="s">
        <v>1052</v>
      </c>
      <c r="D76" s="1" t="s">
        <v>1053</v>
      </c>
      <c r="E76" s="1" t="s">
        <v>1054</v>
      </c>
      <c r="F76" s="1" t="s">
        <v>728</v>
      </c>
      <c r="G76" s="1" t="s">
        <v>670</v>
      </c>
      <c r="H76" s="1" t="s">
        <v>610</v>
      </c>
      <c r="I76" s="1" t="s">
        <v>1055</v>
      </c>
      <c r="J76" s="1" t="s">
        <v>30</v>
      </c>
      <c r="K76" s="1" t="s">
        <v>1056</v>
      </c>
      <c r="L76" s="1" t="s">
        <v>1056</v>
      </c>
      <c r="M76" s="1" t="s">
        <v>613</v>
      </c>
      <c r="N76" s="1" t="s">
        <v>613</v>
      </c>
      <c r="O76" s="1" t="s">
        <v>614</v>
      </c>
      <c r="P76" s="1" t="s">
        <v>615</v>
      </c>
      <c r="Q76" s="1" t="s">
        <v>616</v>
      </c>
      <c r="R76" s="1" t="s">
        <v>1057</v>
      </c>
      <c r="S76" s="1" t="s">
        <v>618</v>
      </c>
      <c r="T76" s="1" t="s">
        <v>619</v>
      </c>
      <c r="U76" s="1" t="s">
        <v>620</v>
      </c>
    </row>
    <row r="77" s="1" customFormat="1" spans="1:21">
      <c r="A77" s="3">
        <v>17650405513</v>
      </c>
      <c r="B77" s="1" t="s">
        <v>1046</v>
      </c>
      <c r="C77" s="1" t="s">
        <v>1058</v>
      </c>
      <c r="D77" s="1" t="s">
        <v>1059</v>
      </c>
      <c r="E77" s="1" t="s">
        <v>1060</v>
      </c>
      <c r="F77" s="1" t="s">
        <v>627</v>
      </c>
      <c r="G77" s="1" t="s">
        <v>609</v>
      </c>
      <c r="H77" s="1" t="s">
        <v>610</v>
      </c>
      <c r="I77" s="1" t="s">
        <v>1061</v>
      </c>
      <c r="J77" s="1" t="s">
        <v>30</v>
      </c>
      <c r="K77" s="1" t="s">
        <v>1062</v>
      </c>
      <c r="L77" s="1" t="s">
        <v>1062</v>
      </c>
      <c r="M77" s="1" t="s">
        <v>613</v>
      </c>
      <c r="N77" s="1" t="s">
        <v>613</v>
      </c>
      <c r="O77" s="1" t="s">
        <v>614</v>
      </c>
      <c r="P77" s="1" t="s">
        <v>615</v>
      </c>
      <c r="Q77" s="1" t="s">
        <v>616</v>
      </c>
      <c r="R77" s="1" t="s">
        <v>1063</v>
      </c>
      <c r="S77" s="1" t="s">
        <v>618</v>
      </c>
      <c r="T77" s="1" t="s">
        <v>619</v>
      </c>
      <c r="U77" s="1" t="s">
        <v>620</v>
      </c>
    </row>
    <row r="78" s="1" customFormat="1" spans="1:21">
      <c r="A78" s="3">
        <v>17648197863</v>
      </c>
      <c r="B78" s="1" t="s">
        <v>1064</v>
      </c>
      <c r="C78" s="1" t="s">
        <v>1065</v>
      </c>
      <c r="D78" s="1" t="s">
        <v>1066</v>
      </c>
      <c r="E78" s="1" t="s">
        <v>1067</v>
      </c>
      <c r="F78" s="1" t="s">
        <v>1068</v>
      </c>
      <c r="G78" s="1" t="s">
        <v>670</v>
      </c>
      <c r="H78" s="1" t="s">
        <v>610</v>
      </c>
      <c r="I78" s="1" t="s">
        <v>1069</v>
      </c>
      <c r="J78" s="1" t="s">
        <v>30</v>
      </c>
      <c r="K78" s="1" t="s">
        <v>1070</v>
      </c>
      <c r="L78" s="1" t="s">
        <v>1070</v>
      </c>
      <c r="M78" s="1" t="s">
        <v>613</v>
      </c>
      <c r="N78" s="1" t="s">
        <v>613</v>
      </c>
      <c r="O78" s="1" t="s">
        <v>614</v>
      </c>
      <c r="P78" s="1" t="s">
        <v>615</v>
      </c>
      <c r="Q78" s="1" t="s">
        <v>616</v>
      </c>
      <c r="R78" s="1" t="s">
        <v>1071</v>
      </c>
      <c r="S78" s="1" t="s">
        <v>618</v>
      </c>
      <c r="T78" s="1" t="s">
        <v>619</v>
      </c>
      <c r="U78" s="1" t="s">
        <v>620</v>
      </c>
    </row>
    <row r="79" s="1" customFormat="1" spans="1:21">
      <c r="A79" s="3">
        <v>17641936083</v>
      </c>
      <c r="B79" s="1" t="s">
        <v>1072</v>
      </c>
      <c r="C79" s="1" t="s">
        <v>1073</v>
      </c>
      <c r="D79" s="1" t="s">
        <v>1074</v>
      </c>
      <c r="E79" s="1" t="s">
        <v>1075</v>
      </c>
      <c r="F79" s="1" t="s">
        <v>815</v>
      </c>
      <c r="G79" s="1" t="s">
        <v>670</v>
      </c>
      <c r="H79" s="1" t="s">
        <v>610</v>
      </c>
      <c r="I79" s="1" t="s">
        <v>1076</v>
      </c>
      <c r="J79" s="1" t="s">
        <v>30</v>
      </c>
      <c r="K79" s="1" t="s">
        <v>1077</v>
      </c>
      <c r="L79" s="1" t="s">
        <v>1077</v>
      </c>
      <c r="M79" s="1" t="s">
        <v>613</v>
      </c>
      <c r="N79" s="1" t="s">
        <v>613</v>
      </c>
      <c r="O79" s="1" t="s">
        <v>614</v>
      </c>
      <c r="P79" s="1" t="s">
        <v>615</v>
      </c>
      <c r="Q79" s="1" t="s">
        <v>616</v>
      </c>
      <c r="R79" s="1" t="s">
        <v>1078</v>
      </c>
      <c r="S79" s="1" t="s">
        <v>618</v>
      </c>
      <c r="T79" s="1" t="s">
        <v>619</v>
      </c>
      <c r="U79" s="1" t="s">
        <v>620</v>
      </c>
    </row>
    <row r="80" s="1" customFormat="1" spans="1:21">
      <c r="A80" s="3">
        <v>17627546044</v>
      </c>
      <c r="B80" s="1" t="s">
        <v>1079</v>
      </c>
      <c r="C80" s="1" t="s">
        <v>1080</v>
      </c>
      <c r="D80" s="1" t="s">
        <v>1081</v>
      </c>
      <c r="E80" s="1" t="s">
        <v>1082</v>
      </c>
      <c r="F80" s="1" t="s">
        <v>605</v>
      </c>
      <c r="G80" s="1" t="s">
        <v>609</v>
      </c>
      <c r="H80" s="1" t="s">
        <v>610</v>
      </c>
      <c r="I80" s="1" t="s">
        <v>1083</v>
      </c>
      <c r="J80" s="1" t="s">
        <v>30</v>
      </c>
      <c r="K80" s="1" t="s">
        <v>1084</v>
      </c>
      <c r="L80" s="1" t="s">
        <v>1084</v>
      </c>
      <c r="M80" s="1" t="s">
        <v>613</v>
      </c>
      <c r="N80" s="1" t="s">
        <v>613</v>
      </c>
      <c r="O80" s="1" t="s">
        <v>614</v>
      </c>
      <c r="P80" s="1" t="s">
        <v>615</v>
      </c>
      <c r="Q80" s="1" t="s">
        <v>616</v>
      </c>
      <c r="R80" s="1" t="s">
        <v>1085</v>
      </c>
      <c r="S80" s="1" t="s">
        <v>618</v>
      </c>
      <c r="T80" s="1" t="s">
        <v>619</v>
      </c>
      <c r="U80" s="1" t="s">
        <v>620</v>
      </c>
    </row>
    <row r="81" s="1" customFormat="1" spans="1:21">
      <c r="A81" s="3">
        <v>17607379738</v>
      </c>
      <c r="B81" s="1" t="s">
        <v>1086</v>
      </c>
      <c r="C81" s="1" t="s">
        <v>1087</v>
      </c>
      <c r="D81" s="1" t="s">
        <v>1088</v>
      </c>
      <c r="E81" s="1" t="s">
        <v>1089</v>
      </c>
      <c r="F81" s="1" t="s">
        <v>728</v>
      </c>
      <c r="G81" s="1" t="s">
        <v>670</v>
      </c>
      <c r="H81" s="1" t="s">
        <v>610</v>
      </c>
      <c r="I81" s="1" t="s">
        <v>1090</v>
      </c>
      <c r="J81" s="1" t="s">
        <v>30</v>
      </c>
      <c r="K81" s="1" t="s">
        <v>1091</v>
      </c>
      <c r="L81" s="1" t="s">
        <v>1092</v>
      </c>
      <c r="M81" s="1" t="s">
        <v>1093</v>
      </c>
      <c r="N81" s="1" t="s">
        <v>1094</v>
      </c>
      <c r="O81" s="1" t="s">
        <v>614</v>
      </c>
      <c r="P81" s="1" t="s">
        <v>615</v>
      </c>
      <c r="Q81" s="1" t="s">
        <v>616</v>
      </c>
      <c r="R81" s="1" t="s">
        <v>1095</v>
      </c>
      <c r="S81" s="1" t="s">
        <v>618</v>
      </c>
      <c r="T81" s="1" t="s">
        <v>619</v>
      </c>
      <c r="U81" s="1" t="s">
        <v>620</v>
      </c>
    </row>
    <row r="82" s="1" customFormat="1" spans="1:21">
      <c r="A82" s="3">
        <v>17607167352</v>
      </c>
      <c r="B82" s="1" t="s">
        <v>1086</v>
      </c>
      <c r="C82" s="1" t="s">
        <v>1096</v>
      </c>
      <c r="D82" s="1" t="s">
        <v>1097</v>
      </c>
      <c r="E82" s="1" t="s">
        <v>1098</v>
      </c>
      <c r="F82" s="1" t="s">
        <v>627</v>
      </c>
      <c r="G82" s="1" t="s">
        <v>605</v>
      </c>
      <c r="H82" s="1" t="s">
        <v>610</v>
      </c>
      <c r="I82" s="1" t="s">
        <v>1099</v>
      </c>
      <c r="J82" s="1" t="s">
        <v>30</v>
      </c>
      <c r="K82" s="1" t="s">
        <v>1100</v>
      </c>
      <c r="L82" s="1" t="s">
        <v>1100</v>
      </c>
      <c r="M82" s="1" t="s">
        <v>613</v>
      </c>
      <c r="N82" s="1" t="s">
        <v>613</v>
      </c>
      <c r="O82" s="1" t="s">
        <v>614</v>
      </c>
      <c r="P82" s="1" t="s">
        <v>615</v>
      </c>
      <c r="Q82" s="1" t="s">
        <v>616</v>
      </c>
      <c r="R82" s="1" t="s">
        <v>1101</v>
      </c>
      <c r="S82" s="1" t="s">
        <v>618</v>
      </c>
      <c r="T82" s="1" t="s">
        <v>619</v>
      </c>
      <c r="U82" s="1" t="s">
        <v>620</v>
      </c>
    </row>
    <row r="83" s="1" customFormat="1" spans="1:21">
      <c r="A83" s="3">
        <v>17599792434</v>
      </c>
      <c r="B83" s="1" t="s">
        <v>1102</v>
      </c>
      <c r="C83" s="1" t="s">
        <v>1103</v>
      </c>
      <c r="D83" s="1" t="s">
        <v>969</v>
      </c>
      <c r="E83" s="1" t="s">
        <v>1104</v>
      </c>
      <c r="F83" s="1" t="s">
        <v>627</v>
      </c>
      <c r="G83" s="1" t="s">
        <v>609</v>
      </c>
      <c r="H83" s="1" t="s">
        <v>610</v>
      </c>
      <c r="I83" s="1" t="s">
        <v>1105</v>
      </c>
      <c r="J83" s="1" t="s">
        <v>30</v>
      </c>
      <c r="K83" s="1" t="s">
        <v>1027</v>
      </c>
      <c r="L83" s="1" t="s">
        <v>1027</v>
      </c>
      <c r="M83" s="1" t="s">
        <v>613</v>
      </c>
      <c r="N83" s="1" t="s">
        <v>613</v>
      </c>
      <c r="O83" s="1" t="s">
        <v>614</v>
      </c>
      <c r="P83" s="1" t="s">
        <v>615</v>
      </c>
      <c r="Q83" s="1" t="s">
        <v>616</v>
      </c>
      <c r="R83" s="1" t="s">
        <v>1106</v>
      </c>
      <c r="S83" s="1" t="s">
        <v>618</v>
      </c>
      <c r="T83" s="1" t="s">
        <v>619</v>
      </c>
      <c r="U83" s="1" t="s">
        <v>620</v>
      </c>
    </row>
    <row r="84" s="1" customFormat="1" spans="1:21">
      <c r="A84" s="3">
        <v>17598910956</v>
      </c>
      <c r="B84" s="1" t="s">
        <v>1102</v>
      </c>
      <c r="C84" s="1" t="s">
        <v>1107</v>
      </c>
      <c r="D84" s="1" t="s">
        <v>1001</v>
      </c>
      <c r="E84" s="1" t="s">
        <v>1108</v>
      </c>
      <c r="F84" s="1" t="s">
        <v>627</v>
      </c>
      <c r="G84" s="1" t="s">
        <v>609</v>
      </c>
      <c r="H84" s="1" t="s">
        <v>610</v>
      </c>
      <c r="I84" s="1" t="s">
        <v>1109</v>
      </c>
      <c r="J84" s="1" t="s">
        <v>30</v>
      </c>
      <c r="K84" s="1" t="s">
        <v>990</v>
      </c>
      <c r="L84" s="1" t="s">
        <v>990</v>
      </c>
      <c r="M84" s="1" t="s">
        <v>613</v>
      </c>
      <c r="N84" s="1" t="s">
        <v>613</v>
      </c>
      <c r="O84" s="1" t="s">
        <v>614</v>
      </c>
      <c r="P84" s="1" t="s">
        <v>615</v>
      </c>
      <c r="Q84" s="1" t="s">
        <v>616</v>
      </c>
      <c r="R84" s="1" t="s">
        <v>1110</v>
      </c>
      <c r="S84" s="1" t="s">
        <v>618</v>
      </c>
      <c r="T84" s="1" t="s">
        <v>619</v>
      </c>
      <c r="U84" s="1" t="s">
        <v>620</v>
      </c>
    </row>
    <row r="85" s="1" customFormat="1" spans="1:21">
      <c r="A85" s="3">
        <v>17597524353</v>
      </c>
      <c r="B85" s="1" t="s">
        <v>1111</v>
      </c>
      <c r="C85" s="1" t="s">
        <v>1112</v>
      </c>
      <c r="D85" s="1" t="s">
        <v>1097</v>
      </c>
      <c r="E85" s="1" t="s">
        <v>1113</v>
      </c>
      <c r="F85" s="1" t="s">
        <v>605</v>
      </c>
      <c r="G85" s="1" t="s">
        <v>609</v>
      </c>
      <c r="H85" s="1" t="s">
        <v>610</v>
      </c>
      <c r="I85" s="1" t="s">
        <v>1099</v>
      </c>
      <c r="J85" s="1" t="s">
        <v>30</v>
      </c>
      <c r="K85" s="1" t="s">
        <v>1100</v>
      </c>
      <c r="L85" s="1" t="s">
        <v>1100</v>
      </c>
      <c r="M85" s="1" t="s">
        <v>613</v>
      </c>
      <c r="N85" s="1" t="s">
        <v>613</v>
      </c>
      <c r="O85" s="1" t="s">
        <v>614</v>
      </c>
      <c r="P85" s="1" t="s">
        <v>615</v>
      </c>
      <c r="Q85" s="1" t="s">
        <v>616</v>
      </c>
      <c r="R85" s="1" t="s">
        <v>1114</v>
      </c>
      <c r="S85" s="1" t="s">
        <v>618</v>
      </c>
      <c r="T85" s="1" t="s">
        <v>619</v>
      </c>
      <c r="U85" s="1" t="s">
        <v>620</v>
      </c>
    </row>
    <row r="86" s="1" customFormat="1" spans="1:21">
      <c r="A86" s="3">
        <v>17582491411</v>
      </c>
      <c r="B86" s="1" t="s">
        <v>1115</v>
      </c>
      <c r="C86" s="1" t="s">
        <v>1116</v>
      </c>
      <c r="D86" s="1" t="s">
        <v>1117</v>
      </c>
      <c r="E86" s="1" t="s">
        <v>1118</v>
      </c>
      <c r="F86" s="1" t="s">
        <v>728</v>
      </c>
      <c r="G86" s="1" t="s">
        <v>670</v>
      </c>
      <c r="H86" s="1" t="s">
        <v>610</v>
      </c>
      <c r="I86" s="1" t="s">
        <v>1119</v>
      </c>
      <c r="J86" s="1" t="s">
        <v>30</v>
      </c>
      <c r="K86" s="1" t="s">
        <v>1120</v>
      </c>
      <c r="L86" s="1" t="s">
        <v>1120</v>
      </c>
      <c r="M86" s="1" t="s">
        <v>613</v>
      </c>
      <c r="N86" s="1" t="s">
        <v>613</v>
      </c>
      <c r="O86" s="1" t="s">
        <v>614</v>
      </c>
      <c r="P86" s="1" t="s">
        <v>615</v>
      </c>
      <c r="Q86" s="1" t="s">
        <v>616</v>
      </c>
      <c r="R86" s="1" t="s">
        <v>1121</v>
      </c>
      <c r="S86" s="1" t="s">
        <v>618</v>
      </c>
      <c r="T86" s="1" t="s">
        <v>619</v>
      </c>
      <c r="U86" s="1" t="s">
        <v>620</v>
      </c>
    </row>
    <row r="87" s="1" customFormat="1" spans="1:21">
      <c r="A87" s="3">
        <v>17582467477</v>
      </c>
      <c r="B87" s="1" t="s">
        <v>1115</v>
      </c>
      <c r="C87" s="1" t="s">
        <v>1122</v>
      </c>
      <c r="D87" s="1" t="s">
        <v>1123</v>
      </c>
      <c r="E87" s="1" t="s">
        <v>1124</v>
      </c>
      <c r="F87" s="1" t="s">
        <v>605</v>
      </c>
      <c r="G87" s="1" t="s">
        <v>609</v>
      </c>
      <c r="H87" s="1" t="s">
        <v>610</v>
      </c>
      <c r="I87" s="1" t="s">
        <v>1125</v>
      </c>
      <c r="J87" s="1" t="s">
        <v>30</v>
      </c>
      <c r="K87" s="1" t="s">
        <v>1126</v>
      </c>
      <c r="L87" s="1" t="s">
        <v>1126</v>
      </c>
      <c r="M87" s="1" t="s">
        <v>613</v>
      </c>
      <c r="N87" s="1" t="s">
        <v>613</v>
      </c>
      <c r="O87" s="1" t="s">
        <v>614</v>
      </c>
      <c r="P87" s="1" t="s">
        <v>615</v>
      </c>
      <c r="Q87" s="1" t="s">
        <v>616</v>
      </c>
      <c r="R87" s="1" t="s">
        <v>1127</v>
      </c>
      <c r="S87" s="1" t="s">
        <v>618</v>
      </c>
      <c r="T87" s="1" t="s">
        <v>619</v>
      </c>
      <c r="U87" s="1" t="s">
        <v>620</v>
      </c>
    </row>
    <row r="88" s="1" customFormat="1" spans="1:21">
      <c r="A88" s="3">
        <v>17581323283</v>
      </c>
      <c r="B88" s="1" t="s">
        <v>1115</v>
      </c>
      <c r="C88" s="1" t="s">
        <v>1128</v>
      </c>
      <c r="D88" s="1" t="s">
        <v>1001</v>
      </c>
      <c r="E88" s="1" t="s">
        <v>1129</v>
      </c>
      <c r="F88" s="1" t="s">
        <v>605</v>
      </c>
      <c r="G88" s="1" t="s">
        <v>609</v>
      </c>
      <c r="H88" s="1" t="s">
        <v>610</v>
      </c>
      <c r="I88" s="1" t="s">
        <v>1130</v>
      </c>
      <c r="J88" s="1" t="s">
        <v>30</v>
      </c>
      <c r="K88" s="1" t="s">
        <v>1131</v>
      </c>
      <c r="L88" s="1" t="s">
        <v>1131</v>
      </c>
      <c r="M88" s="1" t="s">
        <v>613</v>
      </c>
      <c r="N88" s="1" t="s">
        <v>613</v>
      </c>
      <c r="O88" s="1" t="s">
        <v>614</v>
      </c>
      <c r="P88" s="1" t="s">
        <v>615</v>
      </c>
      <c r="Q88" s="1" t="s">
        <v>616</v>
      </c>
      <c r="R88" s="1" t="s">
        <v>1132</v>
      </c>
      <c r="S88" s="1" t="s">
        <v>618</v>
      </c>
      <c r="T88" s="1" t="s">
        <v>619</v>
      </c>
      <c r="U88" s="1" t="s">
        <v>620</v>
      </c>
    </row>
    <row r="89" s="1" customFormat="1" spans="1:21">
      <c r="A89" s="3">
        <v>17581033737</v>
      </c>
      <c r="B89" s="1" t="s">
        <v>1115</v>
      </c>
      <c r="C89" s="1" t="s">
        <v>1133</v>
      </c>
      <c r="D89" s="1" t="s">
        <v>1001</v>
      </c>
      <c r="E89" s="1" t="s">
        <v>1134</v>
      </c>
      <c r="F89" s="1" t="s">
        <v>605</v>
      </c>
      <c r="G89" s="1" t="s">
        <v>609</v>
      </c>
      <c r="H89" s="1" t="s">
        <v>610</v>
      </c>
      <c r="I89" s="1" t="s">
        <v>1130</v>
      </c>
      <c r="J89" s="1" t="s">
        <v>30</v>
      </c>
      <c r="K89" s="1" t="s">
        <v>1131</v>
      </c>
      <c r="L89" s="1" t="s">
        <v>1131</v>
      </c>
      <c r="M89" s="1" t="s">
        <v>613</v>
      </c>
      <c r="N89" s="1" t="s">
        <v>613</v>
      </c>
      <c r="O89" s="1" t="s">
        <v>614</v>
      </c>
      <c r="P89" s="1" t="s">
        <v>615</v>
      </c>
      <c r="Q89" s="1" t="s">
        <v>616</v>
      </c>
      <c r="R89" s="1" t="s">
        <v>1135</v>
      </c>
      <c r="S89" s="1" t="s">
        <v>618</v>
      </c>
      <c r="T89" s="1" t="s">
        <v>619</v>
      </c>
      <c r="U89" s="1" t="s">
        <v>620</v>
      </c>
    </row>
    <row r="90" s="1" customFormat="1" spans="1:21">
      <c r="A90" s="3">
        <v>17562943305</v>
      </c>
      <c r="B90" s="1" t="s">
        <v>1136</v>
      </c>
      <c r="C90" s="1" t="s">
        <v>1137</v>
      </c>
      <c r="D90" s="1" t="s">
        <v>1138</v>
      </c>
      <c r="E90" s="1" t="s">
        <v>1139</v>
      </c>
      <c r="F90" s="1" t="s">
        <v>605</v>
      </c>
      <c r="G90" s="1" t="s">
        <v>609</v>
      </c>
      <c r="H90" s="1" t="s">
        <v>610</v>
      </c>
      <c r="I90" s="1" t="s">
        <v>1140</v>
      </c>
      <c r="J90" s="1" t="s">
        <v>30</v>
      </c>
      <c r="K90" s="1" t="s">
        <v>1141</v>
      </c>
      <c r="L90" s="1" t="s">
        <v>1141</v>
      </c>
      <c r="M90" s="1" t="s">
        <v>613</v>
      </c>
      <c r="N90" s="1" t="s">
        <v>613</v>
      </c>
      <c r="O90" s="1" t="s">
        <v>614</v>
      </c>
      <c r="P90" s="1" t="s">
        <v>615</v>
      </c>
      <c r="Q90" s="1" t="s">
        <v>616</v>
      </c>
      <c r="R90" s="1" t="s">
        <v>1142</v>
      </c>
      <c r="S90" s="1" t="s">
        <v>618</v>
      </c>
      <c r="T90" s="1" t="s">
        <v>619</v>
      </c>
      <c r="U90" s="1" t="s">
        <v>620</v>
      </c>
    </row>
    <row r="91" s="1" customFormat="1" spans="1:21">
      <c r="A91" s="3">
        <v>17558425167</v>
      </c>
      <c r="B91" s="1" t="s">
        <v>1136</v>
      </c>
      <c r="C91" s="1" t="s">
        <v>1143</v>
      </c>
      <c r="D91" s="1" t="s">
        <v>1144</v>
      </c>
      <c r="E91" s="1" t="s">
        <v>1145</v>
      </c>
      <c r="F91" s="1" t="s">
        <v>605</v>
      </c>
      <c r="G91" s="1" t="s">
        <v>609</v>
      </c>
      <c r="H91" s="1" t="s">
        <v>610</v>
      </c>
      <c r="I91" s="1" t="s">
        <v>1146</v>
      </c>
      <c r="J91" s="1" t="s">
        <v>30</v>
      </c>
      <c r="K91" s="1" t="s">
        <v>1147</v>
      </c>
      <c r="L91" s="1" t="s">
        <v>1147</v>
      </c>
      <c r="M91" s="1" t="s">
        <v>613</v>
      </c>
      <c r="N91" s="1" t="s">
        <v>613</v>
      </c>
      <c r="O91" s="1" t="s">
        <v>614</v>
      </c>
      <c r="P91" s="1" t="s">
        <v>615</v>
      </c>
      <c r="Q91" s="1" t="s">
        <v>616</v>
      </c>
      <c r="R91" s="1" t="s">
        <v>1148</v>
      </c>
      <c r="S91" s="1" t="s">
        <v>618</v>
      </c>
      <c r="T91" s="1" t="s">
        <v>619</v>
      </c>
      <c r="U91" s="1" t="s">
        <v>620</v>
      </c>
    </row>
    <row r="92" s="1" customFormat="1" spans="1:21">
      <c r="A92" s="3">
        <v>17540924660</v>
      </c>
      <c r="B92" s="1" t="s">
        <v>1149</v>
      </c>
      <c r="C92" s="1" t="s">
        <v>1150</v>
      </c>
      <c r="D92" s="1" t="s">
        <v>1151</v>
      </c>
      <c r="E92" s="1" t="s">
        <v>1152</v>
      </c>
      <c r="F92" s="1" t="s">
        <v>627</v>
      </c>
      <c r="G92" s="1" t="s">
        <v>609</v>
      </c>
      <c r="H92" s="1" t="s">
        <v>610</v>
      </c>
      <c r="I92" s="1" t="s">
        <v>1153</v>
      </c>
      <c r="J92" s="1" t="s">
        <v>30</v>
      </c>
      <c r="K92" s="1" t="s">
        <v>1154</v>
      </c>
      <c r="L92" s="1" t="s">
        <v>1154</v>
      </c>
      <c r="M92" s="1" t="s">
        <v>613</v>
      </c>
      <c r="N92" s="1" t="s">
        <v>613</v>
      </c>
      <c r="O92" s="1" t="s">
        <v>614</v>
      </c>
      <c r="P92" s="1" t="s">
        <v>615</v>
      </c>
      <c r="Q92" s="1" t="s">
        <v>616</v>
      </c>
      <c r="R92" s="1" t="s">
        <v>1155</v>
      </c>
      <c r="S92" s="1" t="s">
        <v>618</v>
      </c>
      <c r="T92" s="1" t="s">
        <v>619</v>
      </c>
      <c r="U92" s="1" t="s">
        <v>620</v>
      </c>
    </row>
    <row r="93" s="1" customFormat="1" spans="1:21">
      <c r="A93" s="3">
        <v>17523109235</v>
      </c>
      <c r="B93" s="1" t="s">
        <v>1156</v>
      </c>
      <c r="C93" s="1" t="s">
        <v>1157</v>
      </c>
      <c r="D93" s="1" t="s">
        <v>1158</v>
      </c>
      <c r="E93" s="1" t="s">
        <v>1159</v>
      </c>
      <c r="F93" s="1" t="s">
        <v>605</v>
      </c>
      <c r="G93" s="1" t="s">
        <v>609</v>
      </c>
      <c r="H93" s="1" t="s">
        <v>610</v>
      </c>
      <c r="I93" s="1" t="s">
        <v>1160</v>
      </c>
      <c r="J93" s="1" t="s">
        <v>30</v>
      </c>
      <c r="K93" s="1" t="s">
        <v>772</v>
      </c>
      <c r="L93" s="1" t="s">
        <v>772</v>
      </c>
      <c r="M93" s="1" t="s">
        <v>613</v>
      </c>
      <c r="N93" s="1" t="s">
        <v>613</v>
      </c>
      <c r="O93" s="1" t="s">
        <v>614</v>
      </c>
      <c r="P93" s="1" t="s">
        <v>615</v>
      </c>
      <c r="Q93" s="1" t="s">
        <v>616</v>
      </c>
      <c r="R93" s="1" t="s">
        <v>1161</v>
      </c>
      <c r="S93" s="1" t="s">
        <v>618</v>
      </c>
      <c r="T93" s="1" t="s">
        <v>619</v>
      </c>
      <c r="U93" s="1" t="s">
        <v>620</v>
      </c>
    </row>
    <row r="94" s="1" customFormat="1" spans="1:21">
      <c r="A94" s="3">
        <v>17419688377</v>
      </c>
      <c r="B94" s="1" t="s">
        <v>1162</v>
      </c>
      <c r="C94" s="1" t="s">
        <v>1163</v>
      </c>
      <c r="D94" s="1" t="s">
        <v>1164</v>
      </c>
      <c r="E94" s="1" t="s">
        <v>1165</v>
      </c>
      <c r="F94" s="1" t="s">
        <v>907</v>
      </c>
      <c r="G94" s="1" t="s">
        <v>670</v>
      </c>
      <c r="H94" s="1" t="s">
        <v>610</v>
      </c>
      <c r="I94" s="1" t="s">
        <v>1166</v>
      </c>
      <c r="J94" s="1" t="s">
        <v>30</v>
      </c>
      <c r="K94" s="1" t="s">
        <v>1167</v>
      </c>
      <c r="L94" s="1" t="s">
        <v>1167</v>
      </c>
      <c r="M94" s="1" t="s">
        <v>613</v>
      </c>
      <c r="N94" s="1" t="s">
        <v>613</v>
      </c>
      <c r="O94" s="1" t="s">
        <v>614</v>
      </c>
      <c r="P94" s="1" t="s">
        <v>615</v>
      </c>
      <c r="Q94" s="1" t="s">
        <v>616</v>
      </c>
      <c r="R94" s="1" t="s">
        <v>1168</v>
      </c>
      <c r="S94" s="1" t="s">
        <v>618</v>
      </c>
      <c r="T94" s="1" t="s">
        <v>619</v>
      </c>
      <c r="U94" s="1" t="s">
        <v>620</v>
      </c>
    </row>
    <row r="95" s="1" customFormat="1" spans="1:21">
      <c r="A95" s="3">
        <v>17362081920</v>
      </c>
      <c r="B95" s="1" t="s">
        <v>1169</v>
      </c>
      <c r="C95" s="1" t="s">
        <v>1170</v>
      </c>
      <c r="D95" s="1" t="s">
        <v>1171</v>
      </c>
      <c r="E95" s="1" t="s">
        <v>1172</v>
      </c>
      <c r="F95" s="1" t="s">
        <v>627</v>
      </c>
      <c r="G95" s="1" t="s">
        <v>609</v>
      </c>
      <c r="H95" s="1" t="s">
        <v>610</v>
      </c>
      <c r="I95" s="1" t="s">
        <v>1173</v>
      </c>
      <c r="J95" s="1" t="s">
        <v>30</v>
      </c>
      <c r="K95" s="1" t="s">
        <v>1174</v>
      </c>
      <c r="L95" s="1" t="s">
        <v>1174</v>
      </c>
      <c r="M95" s="1" t="s">
        <v>613</v>
      </c>
      <c r="N95" s="1" t="s">
        <v>613</v>
      </c>
      <c r="O95" s="1" t="s">
        <v>614</v>
      </c>
      <c r="P95" s="1" t="s">
        <v>615</v>
      </c>
      <c r="Q95" s="1" t="s">
        <v>616</v>
      </c>
      <c r="R95" s="1" t="s">
        <v>1175</v>
      </c>
      <c r="S95" s="1" t="s">
        <v>618</v>
      </c>
      <c r="T95" s="1" t="s">
        <v>619</v>
      </c>
      <c r="U95" s="1" t="s">
        <v>620</v>
      </c>
    </row>
    <row r="96" s="1" customFormat="1" spans="1:21">
      <c r="A96" s="3">
        <v>17337638528</v>
      </c>
      <c r="B96" s="1" t="s">
        <v>1176</v>
      </c>
      <c r="C96" s="1" t="s">
        <v>1177</v>
      </c>
      <c r="D96" s="1" t="s">
        <v>1178</v>
      </c>
      <c r="E96" s="1" t="s">
        <v>1179</v>
      </c>
      <c r="F96" s="1" t="s">
        <v>605</v>
      </c>
      <c r="G96" s="1" t="s">
        <v>609</v>
      </c>
      <c r="H96" s="1" t="s">
        <v>610</v>
      </c>
      <c r="I96" s="1" t="s">
        <v>1180</v>
      </c>
      <c r="J96" s="1" t="s">
        <v>30</v>
      </c>
      <c r="K96" s="1" t="s">
        <v>1181</v>
      </c>
      <c r="L96" s="1" t="s">
        <v>1181</v>
      </c>
      <c r="M96" s="1" t="s">
        <v>613</v>
      </c>
      <c r="N96" s="1" t="s">
        <v>613</v>
      </c>
      <c r="O96" s="1" t="s">
        <v>614</v>
      </c>
      <c r="P96" s="1" t="s">
        <v>615</v>
      </c>
      <c r="Q96" s="1" t="s">
        <v>616</v>
      </c>
      <c r="R96" s="1" t="s">
        <v>1182</v>
      </c>
      <c r="S96" s="1" t="s">
        <v>618</v>
      </c>
      <c r="T96" s="1" t="s">
        <v>619</v>
      </c>
      <c r="U96" s="1" t="s">
        <v>620</v>
      </c>
    </row>
    <row r="97" s="1" customFormat="1" spans="1:21">
      <c r="A97" s="3">
        <v>17327633524</v>
      </c>
      <c r="B97" s="1" t="s">
        <v>1183</v>
      </c>
      <c r="C97" s="1" t="s">
        <v>1184</v>
      </c>
      <c r="D97" s="1" t="s">
        <v>1185</v>
      </c>
      <c r="E97" s="1" t="s">
        <v>1186</v>
      </c>
      <c r="F97" s="1" t="s">
        <v>907</v>
      </c>
      <c r="G97" s="1" t="s">
        <v>670</v>
      </c>
      <c r="H97" s="1" t="s">
        <v>610</v>
      </c>
      <c r="I97" s="1" t="s">
        <v>1187</v>
      </c>
      <c r="J97" s="1" t="s">
        <v>30</v>
      </c>
      <c r="K97" s="1" t="s">
        <v>1188</v>
      </c>
      <c r="L97" s="1" t="s">
        <v>1188</v>
      </c>
      <c r="M97" s="1" t="s">
        <v>613</v>
      </c>
      <c r="N97" s="1" t="s">
        <v>613</v>
      </c>
      <c r="O97" s="1" t="s">
        <v>614</v>
      </c>
      <c r="P97" s="1" t="s">
        <v>615</v>
      </c>
      <c r="Q97" s="1" t="s">
        <v>616</v>
      </c>
      <c r="R97" s="1" t="s">
        <v>1189</v>
      </c>
      <c r="S97" s="1" t="s">
        <v>618</v>
      </c>
      <c r="T97" s="1" t="s">
        <v>619</v>
      </c>
      <c r="U97" s="1" t="s">
        <v>620</v>
      </c>
    </row>
    <row r="98" s="1" customFormat="1" spans="1:21">
      <c r="A98" s="3">
        <v>17228570865</v>
      </c>
      <c r="B98" s="1" t="s">
        <v>1190</v>
      </c>
      <c r="C98" s="1" t="s">
        <v>1191</v>
      </c>
      <c r="D98" s="1" t="s">
        <v>1192</v>
      </c>
      <c r="E98" s="1" t="s">
        <v>1193</v>
      </c>
      <c r="F98" s="1" t="s">
        <v>605</v>
      </c>
      <c r="G98" s="1" t="s">
        <v>609</v>
      </c>
      <c r="H98" s="1" t="s">
        <v>610</v>
      </c>
      <c r="I98" s="1" t="s">
        <v>1194</v>
      </c>
      <c r="J98" s="1" t="s">
        <v>30</v>
      </c>
      <c r="K98" s="1" t="s">
        <v>1195</v>
      </c>
      <c r="L98" s="1" t="s">
        <v>1195</v>
      </c>
      <c r="M98" s="1" t="s">
        <v>613</v>
      </c>
      <c r="N98" s="1" t="s">
        <v>613</v>
      </c>
      <c r="O98" s="1" t="s">
        <v>614</v>
      </c>
      <c r="P98" s="1" t="s">
        <v>615</v>
      </c>
      <c r="Q98" s="1" t="s">
        <v>616</v>
      </c>
      <c r="R98" s="1" t="s">
        <v>1196</v>
      </c>
      <c r="S98" s="1" t="s">
        <v>618</v>
      </c>
      <c r="T98" s="1" t="s">
        <v>619</v>
      </c>
      <c r="U98" s="1" t="s">
        <v>620</v>
      </c>
    </row>
    <row r="99" s="1" customFormat="1" spans="1:21">
      <c r="A99" s="3">
        <v>17198456318</v>
      </c>
      <c r="B99" s="1" t="s">
        <v>1197</v>
      </c>
      <c r="C99" s="1" t="s">
        <v>1198</v>
      </c>
      <c r="D99" s="1" t="s">
        <v>1199</v>
      </c>
      <c r="E99" s="1" t="s">
        <v>1200</v>
      </c>
      <c r="F99" s="1" t="s">
        <v>627</v>
      </c>
      <c r="G99" s="1" t="s">
        <v>609</v>
      </c>
      <c r="H99" s="1" t="s">
        <v>610</v>
      </c>
      <c r="I99" s="1" t="s">
        <v>1201</v>
      </c>
      <c r="J99" s="1" t="s">
        <v>30</v>
      </c>
      <c r="K99" s="1" t="s">
        <v>1202</v>
      </c>
      <c r="L99" s="1" t="s">
        <v>1202</v>
      </c>
      <c r="M99" s="1" t="s">
        <v>613</v>
      </c>
      <c r="N99" s="1" t="s">
        <v>613</v>
      </c>
      <c r="O99" s="1" t="s">
        <v>614</v>
      </c>
      <c r="P99" s="1" t="s">
        <v>615</v>
      </c>
      <c r="Q99" s="1" t="s">
        <v>616</v>
      </c>
      <c r="R99" s="1" t="s">
        <v>1203</v>
      </c>
      <c r="S99" s="1" t="s">
        <v>618</v>
      </c>
      <c r="T99" s="1" t="s">
        <v>619</v>
      </c>
      <c r="U99" s="1" t="s">
        <v>620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2022-04-06T02:02:00Z</dcterms:created>
  <dcterms:modified xsi:type="dcterms:W3CDTF">2022-04-14T02:50:04Z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28349C5742204279B4E983FE6969C9EA</vt:lpwstr>
  </property>
  <property fmtid="{D5CDD505-2E9C-101B-9397-08002B2CF9AE}" pid="3" name="KSOProductBuildVer">
    <vt:lpwstr>2052-11.1.0.11636</vt:lpwstr>
  </property>
</Properties>
</file>