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<sst xmlns="http://schemas.openxmlformats.org/spreadsheetml/2006/main" count="605" uniqueCount="200">
  <si>
    <t>去哪儿网酒店预付对账单</t>
  </si>
  <si>
    <t>供应商名称：</t>
  </si>
  <si>
    <t>遇见时光</t>
  </si>
  <si>
    <t>结算周期：</t>
  </si>
  <si>
    <t>2022-04-14至2022-04-15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</si>
  <si>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</si>
  <si>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</si>
  <si>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</si>
  <si>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</si>
  <si>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</si>
  <si>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</si>
  <si>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</si>
  <si>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</si>
  <si>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</si>
  <si>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</si>
  <si>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</si>
  <si>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</si>
  <si>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</si>
  <si>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</si>
  <si>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</si>
  <si>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¥716.00</t>
  </si>
  <si>
    <t>¥95.00</t>
  </si>
  <si>
    <t>¥621.00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</si>
  <si>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</si>
  <si>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</si>
  <si>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</si>
  <si>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</si>
  <si>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</si>
  <si>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</si>
  <si>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</si>
  <si>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</si>
  <si>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</si>
  <si>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</si>
  <si>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</si>
  <si>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</si>
  <si>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</si>
  <si>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</si>
  <si>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</si>
  <si>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</si>
  <si>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</si>
  <si>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</si>
  <si>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</si>
  <si>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</si>
  <si>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</si>
  <si>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</si>
  <si>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</si>
  <si>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</si>
  <si>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</si>
  <si>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</si>
  <si>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</si>
  <si>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</si>
  <si>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</si>
  <si>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</si>
  <si>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</si>
  <si>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</si>
  <si>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</si>
  <si>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</si>
  <si>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</si>
  <si>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</si>
  <si>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</si>
  <si>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</si>
  <si>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</si>
  <si>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</si>
  <si>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</si>
  <si>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</si>
  <si>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</si>
  <si>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</si>
  <si>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</si>
  <si>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</si>
  <si>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102967270003</t>
  </si>
  <si>
    <t>酒店预付</t>
  </si>
  <si>
    <t>否</t>
  </si>
  <si>
    <t>普通</t>
  </si>
  <si>
    <t>298217908</t>
  </si>
  <si>
    <t>易居连锁酒店(石家庄天山海世界店)</t>
  </si>
  <si>
    <t>1616855</t>
  </si>
  <si>
    <t>李会强</t>
  </si>
  <si>
    <t>2022-04-14</t>
  </si>
  <si>
    <t>2022-04-15</t>
  </si>
  <si>
    <t>¥91.00</t>
  </si>
  <si>
    <t>¥12.00</t>
  </si>
  <si>
    <t>¥79.00</t>
  </si>
  <si>
    <t>标准双床房</t>
  </si>
  <si>
    <t>WEBSITE</t>
  </si>
  <si>
    <t>102967347014</t>
  </si>
  <si>
    <t>劳创文</t>
  </si>
  <si>
    <t>102967369855</t>
  </si>
  <si>
    <t>288757774</t>
  </si>
  <si>
    <t>锦岚主题养生酒店(临沂大学城长途汽车站店)</t>
  </si>
  <si>
    <t>王浩</t>
  </si>
  <si>
    <t>¥141.00</t>
  </si>
  <si>
    <t>¥19.00</t>
  </si>
  <si>
    <t>¥122.00</t>
  </si>
  <si>
    <t>商务双床房</t>
  </si>
  <si>
    <t>102967826051</t>
  </si>
  <si>
    <t>291213790</t>
  </si>
  <si>
    <t>赣州铂瑞酒店</t>
  </si>
  <si>
    <t>谢均</t>
  </si>
  <si>
    <t>¥144.00</t>
  </si>
  <si>
    <t>¥125.00</t>
  </si>
  <si>
    <t>轻雅双床房</t>
  </si>
  <si>
    <t>102967941295</t>
  </si>
  <si>
    <t>293480626</t>
  </si>
  <si>
    <t>安庆卓悦城市酒店</t>
  </si>
  <si>
    <t>梁红贺</t>
  </si>
  <si>
    <t>¥113.00</t>
  </si>
  <si>
    <t>¥15.00</t>
  </si>
  <si>
    <t>¥98.00</t>
  </si>
  <si>
    <t>轻奢舒适大床房</t>
  </si>
  <si>
    <t>102967792365</t>
  </si>
  <si>
    <t>417369425</t>
  </si>
  <si>
    <t>新田御庭精品酒店</t>
  </si>
  <si>
    <t>胡丹</t>
  </si>
  <si>
    <t>¥136.00</t>
  </si>
  <si>
    <t>¥18.00</t>
  </si>
  <si>
    <t>¥118.00</t>
  </si>
  <si>
    <t>特惠双人间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</si>
  <si>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</si>
  <si>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</si>
  <si>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</si>
  <si>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</si>
  <si>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</si>
  <si>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</si>
  <si>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</si>
  <si>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</si>
  <si>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</si>
  <si>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</si>
  <si>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</si>
  <si>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A220418112000481</t>
  </si>
  <si>
    <r>
      <t>总计：</t>
    </r>
    <r>
      <rPr>
        <sz val="10"/>
        <rFont val="Arial"/>
        <charset val="134"/>
      </rPr>
      <t>621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</si>
  <si>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</si>
  <si>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</si>
  <si>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</si>
  <si>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</si>
  <si>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</si>
  <si>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</si>
  <si>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</si>
  <si>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</si>
  <si>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</si>
  <si>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</si>
  <si>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</si>
  <si>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</si>
  <si>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</si>
  <si>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</si>
  <si>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</si>
  <si>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</si>
  <si>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</si>
  <si>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102969790906</t>
  </si>
  <si>
    <t>2022-04-16</t>
  </si>
  <si>
    <t>2513969</t>
  </si>
  <si>
    <t>维也纳酒店（乳源瑶族文化广场店）</t>
  </si>
  <si>
    <t>张图</t>
  </si>
  <si>
    <t>2022-04-17</t>
  </si>
  <si>
    <t>--</t>
  </si>
  <si>
    <t>186.00</t>
  </si>
  <si>
    <t>RMB</t>
  </si>
  <si>
    <t>0</t>
  </si>
  <si>
    <t>0.00</t>
  </si>
  <si>
    <t>龙卷风国内直连</t>
  </si>
  <si>
    <t>2213</t>
  </si>
  <si>
    <t>2022-04-16 20:09:26</t>
  </si>
  <si>
    <t>汇智国际旅游发展有限公司</t>
  </si>
  <si>
    <t>直连</t>
  </si>
  <si>
    <t>102969053714</t>
  </si>
  <si>
    <t>2513877</t>
  </si>
  <si>
    <t>易居连锁酒店（石家庄天山海世界店）</t>
  </si>
  <si>
    <t>魏兴达</t>
  </si>
  <si>
    <t>79.00</t>
  </si>
  <si>
    <t>2022-04-16 19:10:02</t>
  </si>
  <si>
    <t>102968140816</t>
  </si>
  <si>
    <t>2512416</t>
  </si>
  <si>
    <t>2022-04-15 21:12:08</t>
  </si>
  <si>
    <t>102968485810</t>
  </si>
  <si>
    <t>2512114</t>
  </si>
  <si>
    <t>贝壳酒店（银川鼓楼步行街店）</t>
  </si>
  <si>
    <t>买艳艳</t>
  </si>
  <si>
    <t>2022-04-15 17:21:57</t>
  </si>
  <si>
    <t>102968956420</t>
  </si>
  <si>
    <t>2511565</t>
  </si>
  <si>
    <t xml:space="preserve">维也纳酒店(河源高新一路店) </t>
  </si>
  <si>
    <t>吴柱恒</t>
  </si>
  <si>
    <t>227.00</t>
  </si>
  <si>
    <t>2022-04-15 08:35:46</t>
  </si>
  <si>
    <t>2511226</t>
  </si>
  <si>
    <t>98.00</t>
  </si>
  <si>
    <t>2022-04-14 20:28:15</t>
  </si>
  <si>
    <t>2511078</t>
  </si>
  <si>
    <t>118.00</t>
  </si>
  <si>
    <t>2022-04-14 18:52:07</t>
  </si>
  <si>
    <t>2510327</t>
  </si>
  <si>
    <t>2022-04-14 11:53:35</t>
  </si>
  <si>
    <t>2510274</t>
  </si>
  <si>
    <t>125.00</t>
  </si>
  <si>
    <t>2022-04-14 11:31:20</t>
  </si>
  <si>
    <t>2510189</t>
  </si>
  <si>
    <t>2022-04-14 10:35:06</t>
  </si>
  <si>
    <t>2510029</t>
  </si>
  <si>
    <t>临沂锦岚主题养生酒店</t>
  </si>
  <si>
    <t>122.00</t>
  </si>
  <si>
    <t>2022-04-14 08:30:17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</si>
</sst>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79</v>
      </c>
      <c r="S3" s="12" t="s">
        <v>19</v>
      </c>
      <c r="T3" s="7"/>
      <c r="U3" s="11" t="s">
        <v>19</v>
      </c>
      <c r="V3" s="11" t="s">
        <v>79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81</v>
      </c>
      <c r="AD3" t="s">
        <v>6</v>
      </c>
      <c r="AE3" t="s">
        <v>82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86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87</v>
      </c>
      <c r="H4" s="7" t="s">
        <v>88</v>
      </c>
      <c r="I4" s="7" t="s">
        <v>75</v>
      </c>
      <c r="J4" s="7" t="s">
        <v>2</v>
      </c>
      <c r="K4" s="7" t="s">
        <v>89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90</v>
      </c>
      <c r="S4" s="12" t="s">
        <v>19</v>
      </c>
      <c r="T4" s="7"/>
      <c r="U4" s="11" t="s">
        <v>19</v>
      </c>
      <c r="V4" s="11" t="s">
        <v>90</v>
      </c>
      <c r="W4" s="12" t="s">
        <v>91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92</v>
      </c>
      <c r="AD4" t="s">
        <v>6</v>
      </c>
      <c r="AE4" t="s">
        <v>93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95</v>
      </c>
      <c r="H5" s="7" t="s">
        <v>96</v>
      </c>
      <c r="I5" s="7" t="s">
        <v>75</v>
      </c>
      <c r="J5" s="7" t="s">
        <v>2</v>
      </c>
      <c r="K5" s="7" t="s">
        <v>97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98</v>
      </c>
      <c r="S5" s="12" t="s">
        <v>19</v>
      </c>
      <c r="T5" s="7"/>
      <c r="U5" s="11" t="s">
        <v>19</v>
      </c>
      <c r="V5" s="11" t="s">
        <v>98</v>
      </c>
      <c r="W5" s="12" t="s">
        <v>91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99</v>
      </c>
      <c r="AD5" t="s">
        <v>6</v>
      </c>
      <c r="AE5" t="s">
        <v>100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102</v>
      </c>
      <c r="H6" s="7" t="s">
        <v>103</v>
      </c>
      <c r="I6" s="7" t="s">
        <v>75</v>
      </c>
      <c r="J6" s="7" t="s">
        <v>2</v>
      </c>
      <c r="K6" s="7" t="s">
        <v>104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105</v>
      </c>
      <c r="S6" s="12" t="s">
        <v>19</v>
      </c>
      <c r="T6" s="7"/>
      <c r="U6" s="11" t="s">
        <v>19</v>
      </c>
      <c r="V6" s="11" t="s">
        <v>105</v>
      </c>
      <c r="W6" s="12" t="s">
        <v>106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107</v>
      </c>
      <c r="AD6" t="s">
        <v>6</v>
      </c>
      <c r="AE6" t="s">
        <v>108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109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110</v>
      </c>
      <c r="H7" s="7" t="s">
        <v>111</v>
      </c>
      <c r="I7" s="7" t="s">
        <v>75</v>
      </c>
      <c r="J7" s="7" t="s">
        <v>2</v>
      </c>
      <c r="K7" s="7" t="s">
        <v>112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113</v>
      </c>
      <c r="S7" s="12" t="s">
        <v>19</v>
      </c>
      <c r="T7" s="7"/>
      <c r="U7" s="11" t="s">
        <v>19</v>
      </c>
      <c r="V7" s="11" t="s">
        <v>113</v>
      </c>
      <c r="W7" s="12" t="s">
        <v>114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115</v>
      </c>
      <c r="AD7" t="s">
        <v>6</v>
      </c>
      <c r="AE7" t="s">
        <v>116</v>
      </c>
      <c r="AF7" t="s">
        <v>83</v>
      </c>
      <c r="AG7" t="s">
        <v>71</v>
      </c>
      <c r="AH7" t="s">
        <v>19</v>
      </c>
    </row>
    <row r="8" customHeight="1" spans="1:32">
      <c r="A8" s="10" t="s">
        <v>117</v>
      </c>
      <c r="B8" s="10"/>
      <c r="C8" s="10" t="s">
        <v>118</v>
      </c>
      <c r="D8" s="10"/>
      <c r="E8" s="10"/>
      <c r="F8" s="10"/>
      <c r="G8" s="10" t="s">
        <v>118</v>
      </c>
      <c r="H8" s="10" t="s">
        <v>118</v>
      </c>
      <c r="I8" s="10" t="s">
        <v>118</v>
      </c>
      <c r="J8" s="10" t="s">
        <v>118</v>
      </c>
      <c r="K8" s="10" t="s">
        <v>118</v>
      </c>
      <c r="L8" s="10" t="s">
        <v>118</v>
      </c>
      <c r="M8" s="10" t="s">
        <v>118</v>
      </c>
      <c r="N8" s="10" t="s">
        <v>118</v>
      </c>
      <c r="O8" s="10" t="s">
        <v>118</v>
      </c>
      <c r="P8" s="10" t="s">
        <v>118</v>
      </c>
      <c r="Q8" s="10"/>
      <c r="R8" s="13" t="s">
        <v>20</v>
      </c>
      <c r="S8" s="13" t="s">
        <v>19</v>
      </c>
      <c r="T8" s="10" t="s">
        <v>118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118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79</v>
      </c>
      <c r="E2" t="str">
        <f>VLOOKUP(A2,HOP!A:L,12,0)</f>
        <v>79.00</v>
      </c>
      <c r="F2" t="str">
        <f>VLOOKUP(A2,HOP!A:C,3,0)</f>
        <v>2510327</v>
      </c>
      <c r="G2">
        <f>D2-E2</f>
        <v>0</v>
      </c>
      <c r="H2" t="str">
        <f>$H$1&amp;F2</f>
        <v>，2510327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79</v>
      </c>
      <c r="E3" t="str">
        <f>VLOOKUP(A3,HOP!A:L,12,0)</f>
        <v>79.00</v>
      </c>
      <c r="F3" t="str">
        <f>VLOOKUP(A3,HOP!A:C,3,0)</f>
        <v>2510189</v>
      </c>
      <c r="G3">
        <f>D3-E3</f>
        <v>0</v>
      </c>
      <c r="H3" t="str">
        <f>$H$1&amp;F3</f>
        <v>，2510189</v>
      </c>
      <c r="I3" t="str">
        <f>VLOOKUP(A3,HOP!A:U,21,0)</f>
        <v>直连</v>
      </c>
    </row>
    <row r="4" ht="14.25" customHeight="1" spans="1:9">
      <c r="A4" s="6" t="s">
        <v>86</v>
      </c>
      <c r="B4" s="7" t="s">
        <v>77</v>
      </c>
      <c r="C4" s="7" t="s">
        <v>78</v>
      </c>
      <c r="D4" s="3">
        <v>122</v>
      </c>
      <c r="E4" t="str">
        <f>VLOOKUP(A4,HOP!A:L,12,0)</f>
        <v>122.00</v>
      </c>
      <c r="F4" t="str">
        <f>VLOOKUP(A4,HOP!A:C,3,0)</f>
        <v>2510029</v>
      </c>
      <c r="G4">
        <f>D4-E4</f>
        <v>0</v>
      </c>
      <c r="H4" t="str">
        <f>$H$1&amp;F4</f>
        <v>，2510029</v>
      </c>
      <c r="I4" t="str">
        <f>VLOOKUP(A4,HOP!A:U,21,0)</f>
        <v>直连</v>
      </c>
    </row>
    <row r="5" ht="14.25" customHeight="1" spans="1:9">
      <c r="A5" s="6" t="s">
        <v>94</v>
      </c>
      <c r="B5" s="7" t="s">
        <v>77</v>
      </c>
      <c r="C5" s="7" t="s">
        <v>78</v>
      </c>
      <c r="D5" s="3">
        <v>125</v>
      </c>
      <c r="E5" t="str">
        <f>VLOOKUP(A5,HOP!A:L,12,0)</f>
        <v>125.00</v>
      </c>
      <c r="F5" t="str">
        <f>VLOOKUP(A5,HOP!A:C,3,0)</f>
        <v>2510274</v>
      </c>
      <c r="G5">
        <f>D5-E5</f>
        <v>0</v>
      </c>
      <c r="H5" t="str">
        <f>$H$1&amp;F5</f>
        <v>，2510274</v>
      </c>
      <c r="I5" t="str">
        <f>VLOOKUP(A5,HOP!A:U,21,0)</f>
        <v>直连</v>
      </c>
    </row>
    <row r="6" ht="14.25" customHeight="1" spans="1:9">
      <c r="A6" s="6" t="s">
        <v>101</v>
      </c>
      <c r="B6" s="7" t="s">
        <v>77</v>
      </c>
      <c r="C6" s="7" t="s">
        <v>78</v>
      </c>
      <c r="D6" s="3">
        <v>98</v>
      </c>
      <c r="E6" t="str">
        <f>VLOOKUP(A6,HOP!A:L,12,0)</f>
        <v>98.00</v>
      </c>
      <c r="F6" t="str">
        <f>VLOOKUP(A6,HOP!A:C,3,0)</f>
        <v>2511226</v>
      </c>
      <c r="G6">
        <f>D6-E6</f>
        <v>0</v>
      </c>
      <c r="H6" t="str">
        <f>$H$1&amp;F6</f>
        <v>，2511226</v>
      </c>
      <c r="I6" t="str">
        <f>VLOOKUP(A6,HOP!A:U,21,0)</f>
        <v>直连</v>
      </c>
    </row>
    <row r="7" ht="14.25" customHeight="1" spans="1:9">
      <c r="A7" s="6" t="s">
        <v>109</v>
      </c>
      <c r="B7" s="7" t="s">
        <v>77</v>
      </c>
      <c r="C7" s="7" t="s">
        <v>78</v>
      </c>
      <c r="D7" s="3">
        <v>118</v>
      </c>
      <c r="E7" t="str">
        <f>VLOOKUP(A7,HOP!A:L,12,0)</f>
        <v>118.00</v>
      </c>
      <c r="F7" t="str">
        <f>VLOOKUP(A7,HOP!A:C,3,0)</f>
        <v>2511078</v>
      </c>
      <c r="G7">
        <f>D7-E7</f>
        <v>0</v>
      </c>
      <c r="H7" t="str">
        <f>$H$1&amp;F7</f>
        <v>，2511078</v>
      </c>
      <c r="I7" t="str">
        <f>VLOOKUP(A7,HOP!A:U,21,0)</f>
        <v>直连</v>
      </c>
    </row>
    <row r="9" spans="4:4">
      <c r="D9" s="3">
        <f>SUM(D2:D8)</f>
        <v>621</v>
      </c>
    </row>
    <row r="10" ht="14.25" spans="4:4">
      <c r="D10" s="8" t="s">
        <v>22</v>
      </c>
    </row>
    <row r="13" spans="1:1">
      <c r="A13" t="s">
        <v>128</v>
      </c>
    </row>
    <row r="14" spans="1:1">
      <c r="A14" s="5" t="s">
        <v>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1" t="s">
        <v>147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148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71</v>
      </c>
      <c r="T2" s="1" t="s">
        <v>161</v>
      </c>
      <c r="U2" s="1" t="s">
        <v>162</v>
      </c>
    </row>
    <row r="3" s="1" customFormat="1" spans="1:21">
      <c r="A3" s="1" t="s">
        <v>163</v>
      </c>
      <c r="B3" s="1" t="s">
        <v>148</v>
      </c>
      <c r="C3" s="1" t="s">
        <v>164</v>
      </c>
      <c r="D3" s="1" t="s">
        <v>165</v>
      </c>
      <c r="E3" s="1" t="s">
        <v>166</v>
      </c>
      <c r="F3" s="1" t="s">
        <v>148</v>
      </c>
      <c r="G3" s="1" t="s">
        <v>152</v>
      </c>
      <c r="H3" s="1" t="s">
        <v>153</v>
      </c>
      <c r="I3" s="1" t="s">
        <v>167</v>
      </c>
      <c r="J3" s="1" t="s">
        <v>155</v>
      </c>
      <c r="K3" s="1" t="s">
        <v>167</v>
      </c>
      <c r="L3" s="1" t="s">
        <v>167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168</v>
      </c>
      <c r="S3" s="1" t="s">
        <v>71</v>
      </c>
      <c r="T3" s="1" t="s">
        <v>161</v>
      </c>
      <c r="U3" s="1" t="s">
        <v>162</v>
      </c>
    </row>
    <row r="4" s="1" customFormat="1" spans="1:21">
      <c r="A4" s="1" t="s">
        <v>169</v>
      </c>
      <c r="B4" s="1" t="s">
        <v>78</v>
      </c>
      <c r="C4" s="1" t="s">
        <v>170</v>
      </c>
      <c r="D4" s="1" t="s">
        <v>150</v>
      </c>
      <c r="E4" s="1" t="s">
        <v>151</v>
      </c>
      <c r="F4" s="1" t="s">
        <v>78</v>
      </c>
      <c r="G4" s="1" t="s">
        <v>148</v>
      </c>
      <c r="H4" s="1" t="s">
        <v>153</v>
      </c>
      <c r="I4" s="1" t="s">
        <v>154</v>
      </c>
      <c r="J4" s="1" t="s">
        <v>155</v>
      </c>
      <c r="K4" s="1" t="s">
        <v>154</v>
      </c>
      <c r="L4" s="1" t="s">
        <v>154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171</v>
      </c>
      <c r="S4" s="1" t="s">
        <v>71</v>
      </c>
      <c r="T4" s="1" t="s">
        <v>161</v>
      </c>
      <c r="U4" s="1" t="s">
        <v>162</v>
      </c>
    </row>
    <row r="5" s="1" customFormat="1" spans="1:21">
      <c r="A5" s="1" t="s">
        <v>172</v>
      </c>
      <c r="B5" s="1" t="s">
        <v>78</v>
      </c>
      <c r="C5" s="1" t="s">
        <v>173</v>
      </c>
      <c r="D5" s="1" t="s">
        <v>174</v>
      </c>
      <c r="E5" s="1" t="s">
        <v>175</v>
      </c>
      <c r="F5" s="1" t="s">
        <v>78</v>
      </c>
      <c r="G5" s="1" t="s">
        <v>148</v>
      </c>
      <c r="H5" s="1" t="s">
        <v>153</v>
      </c>
      <c r="I5" s="1" t="s">
        <v>167</v>
      </c>
      <c r="J5" s="1" t="s">
        <v>155</v>
      </c>
      <c r="K5" s="1" t="s">
        <v>167</v>
      </c>
      <c r="L5" s="1" t="s">
        <v>167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176</v>
      </c>
      <c r="S5" s="1" t="s">
        <v>71</v>
      </c>
      <c r="T5" s="1" t="s">
        <v>161</v>
      </c>
      <c r="U5" s="1" t="s">
        <v>162</v>
      </c>
    </row>
    <row r="6" s="1" customFormat="1" spans="1:21">
      <c r="A6" s="1" t="s">
        <v>177</v>
      </c>
      <c r="B6" s="1" t="s">
        <v>78</v>
      </c>
      <c r="C6" s="1" t="s">
        <v>178</v>
      </c>
      <c r="D6" s="1" t="s">
        <v>179</v>
      </c>
      <c r="E6" s="1" t="s">
        <v>180</v>
      </c>
      <c r="F6" s="1" t="s">
        <v>78</v>
      </c>
      <c r="G6" s="1" t="s">
        <v>148</v>
      </c>
      <c r="H6" s="1" t="s">
        <v>153</v>
      </c>
      <c r="I6" s="1" t="s">
        <v>181</v>
      </c>
      <c r="J6" s="1" t="s">
        <v>155</v>
      </c>
      <c r="K6" s="1" t="s">
        <v>181</v>
      </c>
      <c r="L6" s="1" t="s">
        <v>181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182</v>
      </c>
      <c r="S6" s="1" t="s">
        <v>71</v>
      </c>
      <c r="T6" s="1" t="s">
        <v>161</v>
      </c>
      <c r="U6" s="1" t="s">
        <v>162</v>
      </c>
    </row>
    <row r="7" s="1" customFormat="1" spans="1:21">
      <c r="A7" s="1" t="s">
        <v>101</v>
      </c>
      <c r="B7" s="1" t="s">
        <v>77</v>
      </c>
      <c r="C7" s="1" t="s">
        <v>183</v>
      </c>
      <c r="D7" s="1" t="s">
        <v>103</v>
      </c>
      <c r="E7" s="1" t="s">
        <v>104</v>
      </c>
      <c r="F7" s="1" t="s">
        <v>77</v>
      </c>
      <c r="G7" s="1" t="s">
        <v>78</v>
      </c>
      <c r="H7" s="1" t="s">
        <v>153</v>
      </c>
      <c r="I7" s="1" t="s">
        <v>184</v>
      </c>
      <c r="J7" s="1" t="s">
        <v>155</v>
      </c>
      <c r="K7" s="1" t="s">
        <v>184</v>
      </c>
      <c r="L7" s="1" t="s">
        <v>184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185</v>
      </c>
      <c r="S7" s="1" t="s">
        <v>71</v>
      </c>
      <c r="T7" s="1" t="s">
        <v>161</v>
      </c>
      <c r="U7" s="1" t="s">
        <v>162</v>
      </c>
    </row>
    <row r="8" s="1" customFormat="1" spans="1:21">
      <c r="A8" s="1" t="s">
        <v>109</v>
      </c>
      <c r="B8" s="1" t="s">
        <v>77</v>
      </c>
      <c r="C8" s="1" t="s">
        <v>186</v>
      </c>
      <c r="D8" s="1" t="s">
        <v>111</v>
      </c>
      <c r="E8" s="1" t="s">
        <v>112</v>
      </c>
      <c r="F8" s="1" t="s">
        <v>77</v>
      </c>
      <c r="G8" s="1" t="s">
        <v>78</v>
      </c>
      <c r="H8" s="1" t="s">
        <v>153</v>
      </c>
      <c r="I8" s="1" t="s">
        <v>187</v>
      </c>
      <c r="J8" s="1" t="s">
        <v>155</v>
      </c>
      <c r="K8" s="1" t="s">
        <v>187</v>
      </c>
      <c r="L8" s="1" t="s">
        <v>187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188</v>
      </c>
      <c r="S8" s="1" t="s">
        <v>71</v>
      </c>
      <c r="T8" s="1" t="s">
        <v>161</v>
      </c>
      <c r="U8" s="1" t="s">
        <v>162</v>
      </c>
    </row>
    <row r="9" s="1" customFormat="1" spans="1:21">
      <c r="A9" s="1" t="s">
        <v>69</v>
      </c>
      <c r="B9" s="1" t="s">
        <v>77</v>
      </c>
      <c r="C9" s="1" t="s">
        <v>189</v>
      </c>
      <c r="D9" s="1" t="s">
        <v>165</v>
      </c>
      <c r="E9" s="1" t="s">
        <v>76</v>
      </c>
      <c r="F9" s="1" t="s">
        <v>77</v>
      </c>
      <c r="G9" s="1" t="s">
        <v>78</v>
      </c>
      <c r="H9" s="1" t="s">
        <v>153</v>
      </c>
      <c r="I9" s="1" t="s">
        <v>167</v>
      </c>
      <c r="J9" s="1" t="s">
        <v>155</v>
      </c>
      <c r="K9" s="1" t="s">
        <v>167</v>
      </c>
      <c r="L9" s="1" t="s">
        <v>167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190</v>
      </c>
      <c r="S9" s="1" t="s">
        <v>71</v>
      </c>
      <c r="T9" s="1" t="s">
        <v>161</v>
      </c>
      <c r="U9" s="1" t="s">
        <v>162</v>
      </c>
    </row>
    <row r="10" s="1" customFormat="1" spans="1:21">
      <c r="A10" s="1" t="s">
        <v>94</v>
      </c>
      <c r="B10" s="1" t="s">
        <v>77</v>
      </c>
      <c r="C10" s="1" t="s">
        <v>191</v>
      </c>
      <c r="D10" s="1" t="s">
        <v>96</v>
      </c>
      <c r="E10" s="1" t="s">
        <v>97</v>
      </c>
      <c r="F10" s="1" t="s">
        <v>77</v>
      </c>
      <c r="G10" s="1" t="s">
        <v>78</v>
      </c>
      <c r="H10" s="1" t="s">
        <v>153</v>
      </c>
      <c r="I10" s="1" t="s">
        <v>192</v>
      </c>
      <c r="J10" s="1" t="s">
        <v>155</v>
      </c>
      <c r="K10" s="1" t="s">
        <v>192</v>
      </c>
      <c r="L10" s="1" t="s">
        <v>192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193</v>
      </c>
      <c r="S10" s="1" t="s">
        <v>71</v>
      </c>
      <c r="T10" s="1" t="s">
        <v>161</v>
      </c>
      <c r="U10" s="1" t="s">
        <v>162</v>
      </c>
    </row>
    <row r="11" s="1" customFormat="1" spans="1:21">
      <c r="A11" s="1" t="s">
        <v>84</v>
      </c>
      <c r="B11" s="1" t="s">
        <v>77</v>
      </c>
      <c r="C11" s="1" t="s">
        <v>194</v>
      </c>
      <c r="D11" s="1" t="s">
        <v>165</v>
      </c>
      <c r="E11" s="1" t="s">
        <v>85</v>
      </c>
      <c r="F11" s="1" t="s">
        <v>77</v>
      </c>
      <c r="G11" s="1" t="s">
        <v>78</v>
      </c>
      <c r="H11" s="1" t="s">
        <v>153</v>
      </c>
      <c r="I11" s="1" t="s">
        <v>167</v>
      </c>
      <c r="J11" s="1" t="s">
        <v>155</v>
      </c>
      <c r="K11" s="1" t="s">
        <v>167</v>
      </c>
      <c r="L11" s="1" t="s">
        <v>167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195</v>
      </c>
      <c r="S11" s="1" t="s">
        <v>71</v>
      </c>
      <c r="T11" s="1" t="s">
        <v>161</v>
      </c>
      <c r="U11" s="1" t="s">
        <v>162</v>
      </c>
    </row>
    <row r="12" s="1" customFormat="1" spans="1:21">
      <c r="A12" s="1" t="s">
        <v>86</v>
      </c>
      <c r="B12" s="1" t="s">
        <v>77</v>
      </c>
      <c r="C12" s="1" t="s">
        <v>196</v>
      </c>
      <c r="D12" s="1" t="s">
        <v>197</v>
      </c>
      <c r="E12" s="1" t="s">
        <v>89</v>
      </c>
      <c r="F12" s="1" t="s">
        <v>77</v>
      </c>
      <c r="G12" s="1" t="s">
        <v>78</v>
      </c>
      <c r="H12" s="1" t="s">
        <v>153</v>
      </c>
      <c r="I12" s="1" t="s">
        <v>198</v>
      </c>
      <c r="J12" s="1" t="s">
        <v>155</v>
      </c>
      <c r="K12" s="1" t="s">
        <v>198</v>
      </c>
      <c r="L12" s="1" t="s">
        <v>198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199</v>
      </c>
      <c r="S12" s="1" t="s">
        <v>71</v>
      </c>
      <c r="T12" s="1" t="s">
        <v>161</v>
      </c>
      <c r="U12" s="1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2022-04-18T03:20:48Z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DD67B61137D44DD8AD44F012C2BD8258</vt:lpwstr>
  </property>
</Properties>
</file>