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对账!$1:$81</definedName>
  </definedNames>
  <calcPr calcId="144525"/>
</workbook>
</file>

<file path=xl/sharedStrings.xml><?xml version="1.0" encoding="utf-8"?>
<sst xmlns="http://schemas.openxmlformats.org/spreadsheetml/2006/main" count="2496" uniqueCount="696">
  <si>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</si>
  <si>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</si>
  <si>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</si>
  <si>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</si>
  <si>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</si>
  <si>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</si>
  <si>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</si>
  <si>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</si>
  <si>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</si>
  <si>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</si>
  <si>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</si>
  <si>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</si>
  <si>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</si>
  <si>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</si>
  <si>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</si>
  <si>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</si>
  <si>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</si>
  <si>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</si>
  <si>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</si>
  <si>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</si>
  <si>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</si>
  <si>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</si>
  <si>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</si>
  <si>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</si>
  <si>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</si>
  <si>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17549030133	</t>
  </si>
  <si>
    <t>Ctrip</t>
  </si>
  <si>
    <t>正常</t>
  </si>
  <si>
    <t>[台中]天阁酒店(台中馆)(Tango Hotel Taichung)(80942068)</t>
  </si>
  <si>
    <t>天豪大床房&lt;2人入住&gt;</t>
  </si>
  <si>
    <t>CNY</t>
  </si>
  <si>
    <t>CHEN/WEIFU</t>
  </si>
  <si>
    <t>CA13744220416CNY</t>
  </si>
  <si>
    <t>未提现</t>
  </si>
  <si>
    <t>携程开票</t>
  </si>
  <si>
    <t xml:space="preserve">	</t>
  </si>
  <si>
    <t xml:space="preserve">20220303-098	</t>
  </si>
  <si>
    <t xml:space="preserve">17582811802	</t>
  </si>
  <si>
    <t>[台北]台北中山九昱希尔顿逸林酒店(DoubleTree by Hilton Taipei Zhongshan)(81211197)</t>
  </si>
  <si>
    <t>林隅客房&lt;2人入住&gt;</t>
  </si>
  <si>
    <t>YEH/HSIENWEN</t>
  </si>
  <si>
    <t xml:space="preserve">3236934874	</t>
  </si>
  <si>
    <t xml:space="preserve">17658683697	</t>
  </si>
  <si>
    <t>[台北]Hotel M 台北摩莎精品旅店(Taipei M Hotel - Main Station)(80941622)</t>
  </si>
  <si>
    <t>时尚大床房&lt;2人入住&gt;</t>
  </si>
  <si>
    <t>CHANG/WEILIN</t>
  </si>
  <si>
    <t xml:space="preserve">20220316-098	</t>
  </si>
  <si>
    <t xml:space="preserve">17727801225	</t>
  </si>
  <si>
    <t>[长沙]麗枫酒店(长沙高铁站树木岭地铁站店)(91108929)</t>
  </si>
  <si>
    <t>标准单人房&lt;2人入住&gt;</t>
  </si>
  <si>
    <t>罗永强</t>
  </si>
  <si>
    <t xml:space="preserve">17728825552	</t>
  </si>
  <si>
    <t>[义乌]美豪·漫居酒店(义乌商贸城一区店)(80249087)</t>
  </si>
  <si>
    <t>美豪双床房&lt;2人入住&gt;&lt;早餐&gt;</t>
  </si>
  <si>
    <t>黄萌</t>
  </si>
  <si>
    <t xml:space="preserve">17734047207	</t>
  </si>
  <si>
    <t>[台北]台北柯达大饭店-敦南馆(K Hotel Dunnan)(80941563)</t>
  </si>
  <si>
    <t>商务大床房&lt;2人入住&gt;&lt;早餐&gt;</t>
  </si>
  <si>
    <t>Pei Huo/Lin,Pei Huo/Lin</t>
  </si>
  <si>
    <t xml:space="preserve">20220329-018	</t>
  </si>
  <si>
    <t xml:space="preserve">17734816248	</t>
  </si>
  <si>
    <t>[深圳]深圳河东宾馆(80243021)</t>
  </si>
  <si>
    <t>标准双床房&lt;2人入住&gt;</t>
  </si>
  <si>
    <t>刘龚超</t>
  </si>
  <si>
    <t xml:space="preserve">17735173602	</t>
  </si>
  <si>
    <t>[三亚]维也纳酒店(三亚湾店)(68325735)</t>
  </si>
  <si>
    <t>高级大床房&lt;2人入住&gt;&lt;早餐&gt;</t>
  </si>
  <si>
    <t>陈蛟</t>
  </si>
  <si>
    <t xml:space="preserve">17736313812	</t>
  </si>
  <si>
    <t>[柳州]柳州双渔汇·江景酒店(88634217)</t>
  </si>
  <si>
    <t>温馨雅致大床房&lt;2人入住&gt;</t>
  </si>
  <si>
    <t>黄宏雄</t>
  </si>
  <si>
    <t xml:space="preserve">2489896	</t>
  </si>
  <si>
    <t xml:space="preserve">17736364073	</t>
  </si>
  <si>
    <t>[保定]锦江都城酒店(保定直隶总督署店)(82487965)</t>
  </si>
  <si>
    <t>时尚商务房&lt;2人入住&gt;&lt;早餐&gt;</t>
  </si>
  <si>
    <t>王藤</t>
  </si>
  <si>
    <t xml:space="preserve">2489922	</t>
  </si>
  <si>
    <t>取消</t>
  </si>
  <si>
    <t xml:space="preserve">17737350558	</t>
  </si>
  <si>
    <t>[屏东]垦丁俪山林会馆(The Richforest Hotel - Kenting)(81210029)</t>
  </si>
  <si>
    <t>地中海精致双床房&lt;2人入住&gt;</t>
  </si>
  <si>
    <t>Lee/Meng Chen,Lee/Meng Chen</t>
  </si>
  <si>
    <t xml:space="preserve">2490644	</t>
  </si>
  <si>
    <t xml:space="preserve">RMEX1917315373	</t>
  </si>
  <si>
    <t xml:space="preserve">17741651987	</t>
  </si>
  <si>
    <t>[香港]旭逸酒店 · 荃湾(Hotel Ease · Tsuen Wan)(80247247)</t>
  </si>
  <si>
    <t>标准客房&lt;2人入住&gt;</t>
  </si>
  <si>
    <t>NGO/YU HIN</t>
  </si>
  <si>
    <t xml:space="preserve">2490922	</t>
  </si>
  <si>
    <t xml:space="preserve">64793171	</t>
  </si>
  <si>
    <t xml:space="preserve">17741661489	</t>
  </si>
  <si>
    <t>[昆明]昆明倬怡酒店(88634159)</t>
  </si>
  <si>
    <t>豪华大床房&lt;2人入住&gt;</t>
  </si>
  <si>
    <t>周阔</t>
  </si>
  <si>
    <t xml:space="preserve">17741867684	</t>
  </si>
  <si>
    <t>YANG/QIUHONG</t>
  </si>
  <si>
    <t xml:space="preserve">88941485	</t>
  </si>
  <si>
    <t xml:space="preserve">17742464984	</t>
  </si>
  <si>
    <t>[遵义]7天连锁酒店(遵义医学院店)(83900128)</t>
  </si>
  <si>
    <t>经济房&lt;2人入住&gt;</t>
  </si>
  <si>
    <t>何耀祝</t>
  </si>
  <si>
    <t xml:space="preserve">17742620316	</t>
  </si>
  <si>
    <t>[湛江]IU酒店（湛江海滨公园观海长廊店）(76423452)</t>
  </si>
  <si>
    <t>小U·舒适大床房&lt;2人入住&gt;</t>
  </si>
  <si>
    <t>高超斌</t>
  </si>
  <si>
    <t xml:space="preserve">17742812898	</t>
  </si>
  <si>
    <t>天豪大床房&lt;2人入住&gt;&lt;早餐&gt;</t>
  </si>
  <si>
    <t>WANG/TACHENG</t>
  </si>
  <si>
    <t xml:space="preserve">17742855948	</t>
  </si>
  <si>
    <t>[null](80895407)</t>
  </si>
  <si>
    <t xml:space="preserve">17743087040	</t>
  </si>
  <si>
    <t>YEN/CHIAJUNG</t>
  </si>
  <si>
    <t xml:space="preserve">17743358215	</t>
  </si>
  <si>
    <t>[宝鸡]宝鸡海棠假日酒店(80895091)</t>
  </si>
  <si>
    <t>王珏</t>
  </si>
  <si>
    <t xml:space="preserve">232816	</t>
  </si>
  <si>
    <t xml:space="preserve">17743370018	</t>
  </si>
  <si>
    <t>[天津]尚家快捷酒店(天津滨海新区大学城店)(88634051)</t>
  </si>
  <si>
    <t>标准房&lt;2人入住&gt;</t>
  </si>
  <si>
    <t>陈大梦</t>
  </si>
  <si>
    <t xml:space="preserve">17743403022	</t>
  </si>
  <si>
    <t>[null](80243645)</t>
  </si>
  <si>
    <t xml:space="preserve">17743449873	</t>
  </si>
  <si>
    <t>[重庆]维也纳国际酒店(重庆北站店)(80895852)</t>
  </si>
  <si>
    <t>周清</t>
  </si>
  <si>
    <t xml:space="preserve">17743712932	</t>
  </si>
  <si>
    <t>[香港]工业家酒店(IND Hotel)(80243649)</t>
  </si>
  <si>
    <t>工业家标准房(双人床)&lt;2人入住&gt;</t>
  </si>
  <si>
    <t>wong/king ho</t>
  </si>
  <si>
    <t xml:space="preserve">EXP-1917881632	</t>
  </si>
  <si>
    <t xml:space="preserve">17743732450	</t>
  </si>
  <si>
    <t>[栾川]栾川乐和酒店(88620918)</t>
  </si>
  <si>
    <t>标准大床房&lt;2人入住&gt;&lt;早餐&gt;</t>
  </si>
  <si>
    <t>白纪辉</t>
  </si>
  <si>
    <t xml:space="preserve">17743982255	</t>
  </si>
  <si>
    <t>[上海]全季酒店(上海人民广场店)(76444223)</t>
  </si>
  <si>
    <t>大床房&lt;2人入住&gt;</t>
  </si>
  <si>
    <t>田春野</t>
  </si>
  <si>
    <t xml:space="preserve">R8000461081470643001	</t>
  </si>
  <si>
    <t>退单</t>
  </si>
  <si>
    <t xml:space="preserve">17548822137	</t>
  </si>
  <si>
    <t>[台南]台南富信大饭店(Fushin Hotel Tainan)(80941618)</t>
  </si>
  <si>
    <t>CHIEN/CWENCHUN</t>
  </si>
  <si>
    <t>CA13744220417CNY</t>
  </si>
  <si>
    <t xml:space="preserve">2447096	</t>
  </si>
  <si>
    <t xml:space="preserve">09299305	</t>
  </si>
  <si>
    <t xml:space="preserve">17659386919	</t>
  </si>
  <si>
    <t>[台南]台南台糖长荣酒店(Evergreen Plaza Hotel Tainan)(82340190)</t>
  </si>
  <si>
    <t>豪华双床房&lt;2人入住&gt;&lt;早餐&gt;</t>
  </si>
  <si>
    <t>CHEN/JIUN-SHAN</t>
  </si>
  <si>
    <t xml:space="preserve">R2207126	</t>
  </si>
  <si>
    <t xml:space="preserve">17690471381	</t>
  </si>
  <si>
    <t>Tsai/MingHong,Tsai/MingHong</t>
  </si>
  <si>
    <t xml:space="preserve">2477212	</t>
  </si>
  <si>
    <t xml:space="preserve">R2207594	</t>
  </si>
  <si>
    <t xml:space="preserve">17706383342	</t>
  </si>
  <si>
    <t>[台中]薆悦酒店(台中馆)(Inhouse Hotel Taichung)(80941408)</t>
  </si>
  <si>
    <t>精品大床房&lt;2人入住&gt;</t>
  </si>
  <si>
    <t>LI/YICHEN</t>
  </si>
  <si>
    <t xml:space="preserve">70514	</t>
  </si>
  <si>
    <t xml:space="preserve">17716540663	</t>
  </si>
  <si>
    <t>[台中]默默旅宿(Mo BnB)(80942064)</t>
  </si>
  <si>
    <t>经典双人房&lt;2人入住&gt;&lt;早餐&gt;</t>
  </si>
  <si>
    <t>YU/MOYANG</t>
  </si>
  <si>
    <t xml:space="preserve">EXP-1914848334	</t>
  </si>
  <si>
    <t xml:space="preserve">17736071221	</t>
  </si>
  <si>
    <t>[南宁]城市便捷酒店(南宁明秀东路狮山公园地铁站店)(68327124)</t>
  </si>
  <si>
    <t>标准大床房&lt;2人入住&gt;</t>
  </si>
  <si>
    <t>王瑞星</t>
  </si>
  <si>
    <t xml:space="preserve">17743535801	</t>
  </si>
  <si>
    <t>CHANG/CHIENYU</t>
  </si>
  <si>
    <t xml:space="preserve">acknowledge	</t>
  </si>
  <si>
    <t xml:space="preserve">17743571135	</t>
  </si>
  <si>
    <t>LI/SONGYUE</t>
  </si>
  <si>
    <t xml:space="preserve">17744508956	</t>
  </si>
  <si>
    <t>[北京]格林豪泰贝壳酒店(北京昌平南口镇兴隆东街店)(76255165)</t>
  </si>
  <si>
    <t>时尚双床房&lt;2人入住&gt;</t>
  </si>
  <si>
    <t>吴成利</t>
  </si>
  <si>
    <t xml:space="preserve">2492684	</t>
  </si>
  <si>
    <t xml:space="preserve">17744514081	</t>
  </si>
  <si>
    <t>[台南]枫华沐月台南行馆(Maple Hotel)(80941671)</t>
  </si>
  <si>
    <t>豪华双人房&lt;2人入住&gt;</t>
  </si>
  <si>
    <t>CHANG/FULUNG</t>
  </si>
  <si>
    <t xml:space="preserve">2492686	</t>
  </si>
  <si>
    <t xml:space="preserve">101853	</t>
  </si>
  <si>
    <t xml:space="preserve">17744574213	</t>
  </si>
  <si>
    <t>[null](80249764)</t>
  </si>
  <si>
    <t xml:space="preserve">17744602017	</t>
  </si>
  <si>
    <t>[海口]今日大酒店（海口美兰机场店）(88633960)</t>
  </si>
  <si>
    <t>今朝·惠大床房&lt;2人入住&gt;</t>
  </si>
  <si>
    <t>杨尚华</t>
  </si>
  <si>
    <t xml:space="preserve">17744603375	</t>
  </si>
  <si>
    <t>[北京]汉庭酒店(北京平谷世纪广场店)(80251046)</t>
  </si>
  <si>
    <t>零压-高级大床房&lt;2人入住&gt;</t>
  </si>
  <si>
    <t>王俊斌</t>
  </si>
  <si>
    <t xml:space="preserve">2492766	</t>
  </si>
  <si>
    <t xml:space="preserve">R1012001081513625001	</t>
  </si>
  <si>
    <t xml:space="preserve">17744663529	</t>
  </si>
  <si>
    <t>[赣州]赣州景家商务酒店(88634060)</t>
  </si>
  <si>
    <t>特惠大床房&lt;2人入住&gt;</t>
  </si>
  <si>
    <t>吴平英</t>
  </si>
  <si>
    <t xml:space="preserve">17744758457	</t>
  </si>
  <si>
    <t>[佛山]佛山顺德嘉信康年花园酒店(80243529)</t>
  </si>
  <si>
    <t>高级大床房&lt;2人入住&gt;</t>
  </si>
  <si>
    <t>文豪强</t>
  </si>
  <si>
    <t xml:space="preserve">2204010010	</t>
  </si>
  <si>
    <t xml:space="preserve">17744846102	</t>
  </si>
  <si>
    <t>[广州]桔子酒店(广州天河岗顶店)(76439292)</t>
  </si>
  <si>
    <t>森林狂欢&lt;2人入住&gt;</t>
  </si>
  <si>
    <t>林童槟</t>
  </si>
  <si>
    <t xml:space="preserve">2492949	</t>
  </si>
  <si>
    <t xml:space="preserve">17744897742	</t>
  </si>
  <si>
    <t>[融水]融水凯悦精品酒店(88633982)</t>
  </si>
  <si>
    <t>特惠双床房&lt;2人入住&gt;</t>
  </si>
  <si>
    <t>贾宝方</t>
  </si>
  <si>
    <t xml:space="preserve">17744931940	</t>
  </si>
  <si>
    <t>滚会田</t>
  </si>
  <si>
    <t xml:space="preserve">2493005	</t>
  </si>
  <si>
    <t xml:space="preserve">17744961335	</t>
  </si>
  <si>
    <t>[龙岩]龙岩园中园宾馆(88634041)</t>
  </si>
  <si>
    <t>严武彬</t>
  </si>
  <si>
    <t xml:space="preserve">2493027	</t>
  </si>
  <si>
    <t xml:space="preserve">17744974726	</t>
  </si>
  <si>
    <t>[耒阳]耒阳恒丰财富酒店(89880527)</t>
  </si>
  <si>
    <t>主题大床房&lt;2人入住&gt;</t>
  </si>
  <si>
    <t>张苏川</t>
  </si>
  <si>
    <t xml:space="preserve">17744995248	</t>
  </si>
  <si>
    <t>[自贡]自贡雄飞假日酒店(88634251)</t>
  </si>
  <si>
    <t>名雅大床房&lt;2人入住&gt;</t>
  </si>
  <si>
    <t>宋倩</t>
  </si>
  <si>
    <t xml:space="preserve">17745005909	</t>
  </si>
  <si>
    <t>[成都]星冠酒店(成都万象城店)(88634063)</t>
  </si>
  <si>
    <t>特价房&lt;2人入住&gt;</t>
  </si>
  <si>
    <t>刘羽慧</t>
  </si>
  <si>
    <t xml:space="preserve">17745327468	</t>
  </si>
  <si>
    <t xml:space="preserve">17745404000	</t>
  </si>
  <si>
    <t>[南京]锦江之星(溧水珍珠路店)(80244455)</t>
  </si>
  <si>
    <t>商务房C&lt;2人入住&gt;</t>
  </si>
  <si>
    <t>姜冠华</t>
  </si>
  <si>
    <t xml:space="preserve">17745426806	</t>
  </si>
  <si>
    <t>周末</t>
  </si>
  <si>
    <t xml:space="preserve">2493399	</t>
  </si>
  <si>
    <t xml:space="preserve">17745543819	</t>
  </si>
  <si>
    <t>[贵阳]尚客优酒店(贵阳奥体中心店)(80245867)</t>
  </si>
  <si>
    <t>穆均均</t>
  </si>
  <si>
    <t xml:space="preserve">2493494	</t>
  </si>
  <si>
    <t xml:space="preserve">17745635669	</t>
  </si>
  <si>
    <t>[太原]太原美途酒店(88634162)</t>
  </si>
  <si>
    <t>叶飞</t>
  </si>
  <si>
    <t xml:space="preserve">17745659246	</t>
  </si>
  <si>
    <t>[东莞]麗枫酒店(东莞寮步中心店)(80247060)</t>
  </si>
  <si>
    <t>张征斌</t>
  </si>
  <si>
    <t xml:space="preserve">2493585	</t>
  </si>
  <si>
    <t xml:space="preserve">17745706163	</t>
  </si>
  <si>
    <t>[台北]台北西门町三只老虎青年旅社(Taipei Triple Tiger Hostel)(80941480)</t>
  </si>
  <si>
    <t>标准双人房&lt;2人入住&gt;</t>
  </si>
  <si>
    <t>CHEN/TZUEN</t>
  </si>
  <si>
    <t xml:space="preserve">2493624	</t>
  </si>
  <si>
    <t xml:space="preserve">01_6246d476293b4	</t>
  </si>
  <si>
    <t xml:space="preserve">17745950509	</t>
  </si>
  <si>
    <t>[阜宁]格林豪泰(阜宁阜城大街店)(80249176)</t>
  </si>
  <si>
    <t>1.8米大床房&lt;2人入住&gt;</t>
  </si>
  <si>
    <t>陈其将</t>
  </si>
  <si>
    <t xml:space="preserve">2493831	</t>
  </si>
  <si>
    <t xml:space="preserve">17746055356	</t>
  </si>
  <si>
    <t>李泽勇</t>
  </si>
  <si>
    <t xml:space="preserve">2493908	</t>
  </si>
  <si>
    <t xml:space="preserve">17642714984	</t>
  </si>
  <si>
    <t>[南投]经典大饭店范特奇堡(Fantasy Palace)(81210831)</t>
  </si>
  <si>
    <t>标准双床房&lt;2人入住&gt;&lt;早餐&gt;</t>
  </si>
  <si>
    <t>LIU/JUI-JUNG,LIU/JUI-JUNG</t>
  </si>
  <si>
    <t>CA13744220418CNY</t>
  </si>
  <si>
    <t xml:space="preserve">2465836	</t>
  </si>
  <si>
    <t xml:space="preserve">RMEX1908423315/16	</t>
  </si>
  <si>
    <t xml:space="preserve">17667020932	</t>
  </si>
  <si>
    <t>[台南]台南富驿時尚酒店(FX HOTEL TAINAN)(80941323)</t>
  </si>
  <si>
    <t>Liang/PEIWEN,Liang/PEIWEN,Liang/PEIWEN,Liang/PEIWEN,Liang/PEIWEN,Liang/PEIWEN</t>
  </si>
  <si>
    <t xml:space="preserve">T650769-771	</t>
  </si>
  <si>
    <t xml:space="preserve">17668977971	</t>
  </si>
  <si>
    <t>逸林双床客房&lt;2人入住&gt;&lt;早餐&gt;</t>
  </si>
  <si>
    <t>CHEN/YINCHU</t>
  </si>
  <si>
    <t xml:space="preserve">3237640416	</t>
  </si>
  <si>
    <t xml:space="preserve">17676918613	</t>
  </si>
  <si>
    <t>[台南]台南月见溪行馆(Hotel Sukimi)(80941865)</t>
  </si>
  <si>
    <t>高级双人间&lt;2人入住&gt;&lt;早餐&gt;</t>
  </si>
  <si>
    <t>LIN/SANKUEI,HSIAO/HUIWEN</t>
  </si>
  <si>
    <t xml:space="preserve">RV37401	</t>
  </si>
  <si>
    <t xml:space="preserve">17688594756	</t>
  </si>
  <si>
    <t>[台北]台北西门航栈商旅(Ximen Airline Hotel)(80942231)</t>
  </si>
  <si>
    <t>WU/HSIU-MIN,WU/HSIU-MIN</t>
  </si>
  <si>
    <t xml:space="preserve">20220320-011	</t>
  </si>
  <si>
    <t xml:space="preserve">17718899698	</t>
  </si>
  <si>
    <t>[台北]老爷会馆(台北林森馆)(Royal Inn Taipei Linsen)(80941426)</t>
  </si>
  <si>
    <t>CHENG/HSUANCHU</t>
  </si>
  <si>
    <t xml:space="preserve">04291807	</t>
  </si>
  <si>
    <t xml:space="preserve">17727599307	</t>
  </si>
  <si>
    <t>[成都]全季酒店(成都武侯祠店)(77170592)</t>
  </si>
  <si>
    <t>零压高级大床房&lt;2人入住&gt;</t>
  </si>
  <si>
    <t>柯海红,王诗涵</t>
  </si>
  <si>
    <t xml:space="preserve">R6100414081193585001	</t>
  </si>
  <si>
    <t xml:space="preserve">17735219396	</t>
  </si>
  <si>
    <t>[台北]台北长荣桂冠酒店(Evergreen Laurel Hotel Taipei)(82340195)</t>
  </si>
  <si>
    <t>高级双床房&lt;2人入住&gt;&lt;早餐&gt;</t>
  </si>
  <si>
    <t>CHEN/HSINGCHI</t>
  </si>
  <si>
    <t xml:space="preserve">17736148837	</t>
  </si>
  <si>
    <t>[成都]成都龙千禧酒店(88620763)</t>
  </si>
  <si>
    <t>李向阳</t>
  </si>
  <si>
    <t xml:space="preserve">2489771	</t>
  </si>
  <si>
    <t xml:space="preserve">17744110269	</t>
  </si>
  <si>
    <t xml:space="preserve">17744150472	</t>
  </si>
  <si>
    <t>[香港]香港珀丽酒店(Rosedale Hotel Hong Kong)(76255176)</t>
  </si>
  <si>
    <t>高级房&lt;2人入住&gt;</t>
  </si>
  <si>
    <t>wu/wai leong,so/tsz sum</t>
  </si>
  <si>
    <t xml:space="preserve">DEB220401001729368	</t>
  </si>
  <si>
    <t xml:space="preserve">17744180215	</t>
  </si>
  <si>
    <t>YEUNG/CHIU YIN</t>
  </si>
  <si>
    <t xml:space="preserve">DEB220401003859425	</t>
  </si>
  <si>
    <t xml:space="preserve">17744502266	</t>
  </si>
  <si>
    <t>[济南]全季酒店(济南趵突泉店)(80249675)</t>
  </si>
  <si>
    <t>闵梦涵</t>
  </si>
  <si>
    <t xml:space="preserve">2492678	</t>
  </si>
  <si>
    <t xml:space="preserve">R8000132081510111001	</t>
  </si>
  <si>
    <t xml:space="preserve">17744984912	</t>
  </si>
  <si>
    <t>[香港]奕居(The Upper House)(80247356)</t>
  </si>
  <si>
    <t>Studio 70 海景房&lt;2人入住&gt;&lt;早餐&gt;</t>
  </si>
  <si>
    <t>Chung/Kwan Yiu,Ng/Shin Wai</t>
  </si>
  <si>
    <t xml:space="preserve">2493051	</t>
  </si>
  <si>
    <t xml:space="preserve">17752015493	</t>
  </si>
  <si>
    <t>[广州]喆啡酒店(广州天河北天润路店)(80244195)</t>
  </si>
  <si>
    <t>醇享生活房(无窗)&lt;2人入住&gt;</t>
  </si>
  <si>
    <t>张程程</t>
  </si>
  <si>
    <t xml:space="preserve">2494530	</t>
  </si>
  <si>
    <t xml:space="preserve">17752221878	</t>
  </si>
  <si>
    <t>[太原]IU酒店(太原千峰南路店)(80246468)</t>
  </si>
  <si>
    <t>小U·精致大床房&lt;2人入住&gt;</t>
  </si>
  <si>
    <t>王宇辉</t>
  </si>
  <si>
    <t xml:space="preserve">17752324805	</t>
  </si>
  <si>
    <t>赵旭东</t>
  </si>
  <si>
    <t xml:space="preserve">17752518802	</t>
  </si>
  <si>
    <t>张洪伟</t>
  </si>
  <si>
    <t xml:space="preserve">17752596767	</t>
  </si>
  <si>
    <t>[北京]格林豪泰(北京通州区亦庄次渠地铁站店)(80248957)</t>
  </si>
  <si>
    <t>龚小羽</t>
  </si>
  <si>
    <t xml:space="preserve">2494901	</t>
  </si>
  <si>
    <t xml:space="preserve">(GRT)75866834;	</t>
  </si>
  <si>
    <t xml:space="preserve">17752988153	</t>
  </si>
  <si>
    <t>[null](88620823)</t>
  </si>
  <si>
    <t>，</t>
  </si>
  <si>
    <t xml:space="preserve"> 30221 CNY</t>
  </si>
  <si>
    <t>A220418103621481</t>
  </si>
  <si>
    <t>总计：30221元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</si>
  <si>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</si>
  <si>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</si>
  <si>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</si>
  <si>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</si>
  <si>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</si>
  <si>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</si>
  <si>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</si>
  <si>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</si>
  <si>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</si>
  <si>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</si>
  <si>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</si>
  <si>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</si>
  <si>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</si>
  <si>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</si>
  <si>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</si>
  <si>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</si>
  <si>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</si>
  <si>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</si>
  <si>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</si>
  <si>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2494901</t>
  </si>
  <si>
    <t>格林豪泰(北京市次渠地铁站店)</t>
  </si>
  <si>
    <t>2022-04-03</t>
  </si>
  <si>
    <t>退房日月结</t>
  </si>
  <si>
    <t>193.00</t>
  </si>
  <si>
    <t>RMB</t>
  </si>
  <si>
    <t>0</t>
  </si>
  <si>
    <t>0.00</t>
  </si>
  <si>
    <t>携程汇登国内直连</t>
  </si>
  <si>
    <t>01.011264</t>
  </si>
  <si>
    <t>2022-04-02 20:46:16</t>
  </si>
  <si>
    <t>否</t>
  </si>
  <si>
    <t>广州汇登信息科技有限公司</t>
  </si>
  <si>
    <t>直连</t>
  </si>
  <si>
    <t>2494858</t>
  </si>
  <si>
    <t>7天连锁酒店(遵义医学院店)</t>
  </si>
  <si>
    <t>87.00</t>
  </si>
  <si>
    <t>2022-04-02 20:18:31</t>
  </si>
  <si>
    <t>2494732</t>
  </si>
  <si>
    <t>IU酒店(太原千峰南路店)</t>
  </si>
  <si>
    <t>124.00</t>
  </si>
  <si>
    <t>2022-04-02 19:05:17</t>
  </si>
  <si>
    <t>2494675</t>
  </si>
  <si>
    <t>2022-04-02 18:25:23</t>
  </si>
  <si>
    <t>2494530</t>
  </si>
  <si>
    <t>喆啡酒店(广州天河北天润路店)</t>
  </si>
  <si>
    <t>153.00</t>
  </si>
  <si>
    <t>2022-04-02 16:59:12</t>
  </si>
  <si>
    <t>2022-04-01</t>
  </si>
  <si>
    <t>2493908</t>
  </si>
  <si>
    <t>2022-04-01 20:41:49</t>
  </si>
  <si>
    <t>2493831</t>
  </si>
  <si>
    <t>格林豪泰(阜宁阜城大街店)</t>
  </si>
  <si>
    <t>118.00</t>
  </si>
  <si>
    <t>-118</t>
  </si>
  <si>
    <t>2022-04-01 22:08:39</t>
  </si>
  <si>
    <t>2493624</t>
  </si>
  <si>
    <t>台北西门町三只老虎青年旅社</t>
  </si>
  <si>
    <t>CHEN TZUEN</t>
  </si>
  <si>
    <t>172.00</t>
  </si>
  <si>
    <t>2022-04-01 18:31:58</t>
  </si>
  <si>
    <t>2493585</t>
  </si>
  <si>
    <t>麗枫酒店(东莞寮步中心店)</t>
  </si>
  <si>
    <t>216.00</t>
  </si>
  <si>
    <t>2022-04-01 18:07:04</t>
  </si>
  <si>
    <t>2493571</t>
  </si>
  <si>
    <t>太原美途酒店</t>
  </si>
  <si>
    <t>66.00</t>
  </si>
  <si>
    <t>2022-04-01 18:01:47</t>
  </si>
  <si>
    <t>2493494</t>
  </si>
  <si>
    <t>尚客优酒店(贵阳奥体中心店)</t>
  </si>
  <si>
    <t>112.00</t>
  </si>
  <si>
    <t>2022-04-01 17:19:40</t>
  </si>
  <si>
    <t>2493065</t>
  </si>
  <si>
    <t>星冠酒店(成都万象城店)</t>
  </si>
  <si>
    <t>144.00</t>
  </si>
  <si>
    <t>2022-04-01 13:22:38</t>
  </si>
  <si>
    <t>2493057</t>
  </si>
  <si>
    <t>自贡雄飞假日酒店</t>
  </si>
  <si>
    <t>148.00</t>
  </si>
  <si>
    <t>2022-04-01 13:20:44</t>
  </si>
  <si>
    <t>2493051</t>
  </si>
  <si>
    <t>奕居</t>
  </si>
  <si>
    <t>Chung Kwan Yiu,Ng Shin Wai</t>
  </si>
  <si>
    <t>3883.00</t>
  </si>
  <si>
    <t>2022-04-01 13:15:40</t>
  </si>
  <si>
    <t>2493038</t>
  </si>
  <si>
    <t>耒阳恒丰财富酒店</t>
  </si>
  <si>
    <t>2022-04-01 13:10:43</t>
  </si>
  <si>
    <t>2493027</t>
  </si>
  <si>
    <t>龙岩园中园宾馆</t>
  </si>
  <si>
    <t>78.00</t>
  </si>
  <si>
    <t>2022-04-01 13:06:17</t>
  </si>
  <si>
    <t>2493005</t>
  </si>
  <si>
    <t>融水凯悦精品酒店</t>
  </si>
  <si>
    <t>92.00</t>
  </si>
  <si>
    <t>2022-04-01 12:56:14</t>
  </si>
  <si>
    <t>2492984</t>
  </si>
  <si>
    <t>2022-04-01 12:41:47</t>
  </si>
  <si>
    <t>2492878</t>
  </si>
  <si>
    <t>佛山顺德嘉信康年花园酒店</t>
  </si>
  <si>
    <t>341.00</t>
  </si>
  <si>
    <t>2022-04-01 11:48:25</t>
  </si>
  <si>
    <t>2492810</t>
  </si>
  <si>
    <t>赣州景家商务酒店</t>
  </si>
  <si>
    <t>88.00</t>
  </si>
  <si>
    <t>2022-04-01 11:09:44</t>
  </si>
  <si>
    <t>2492766</t>
  </si>
  <si>
    <t>汉庭酒店(北京平谷世纪广场店)</t>
  </si>
  <si>
    <t>181.00</t>
  </si>
  <si>
    <t>2022-04-01 10:40:27</t>
  </si>
  <si>
    <t>2492763</t>
  </si>
  <si>
    <t>今日大酒店（美兰机场店）</t>
  </si>
  <si>
    <t>62.00</t>
  </si>
  <si>
    <t>2022-04-01 10:39:28</t>
  </si>
  <si>
    <t>2492686</t>
  </si>
  <si>
    <t>枫华沐月台南行馆</t>
  </si>
  <si>
    <t>CHANG FULUNG</t>
  </si>
  <si>
    <t>271.00</t>
  </si>
  <si>
    <t>2022-04-01 09:53:21</t>
  </si>
  <si>
    <t>2492684</t>
  </si>
  <si>
    <t>格林豪泰贝壳酒店(北京昌平南口镇兴隆东街店)</t>
  </si>
  <si>
    <t>161.00</t>
  </si>
  <si>
    <t>2022-04-01 09:48:10</t>
  </si>
  <si>
    <t>2492678</t>
  </si>
  <si>
    <t>全季酒店(济南趵突泉店)</t>
  </si>
  <si>
    <t>239.00</t>
  </si>
  <si>
    <t>2022-04-01 09:41:53</t>
  </si>
  <si>
    <t>2492444</t>
  </si>
  <si>
    <t>香港珀丽酒店</t>
  </si>
  <si>
    <t>YEUNG CHIU YIN</t>
  </si>
  <si>
    <t>283.00</t>
  </si>
  <si>
    <t>2022-04-01 00:39:04</t>
  </si>
  <si>
    <t>2492436</t>
  </si>
  <si>
    <t>wu wai leong,so tsz sum</t>
  </si>
  <si>
    <t>2022-04-01 00:17:34</t>
  </si>
  <si>
    <t>2022-03-31</t>
  </si>
  <si>
    <t>2492419</t>
  </si>
  <si>
    <t>派酒店(成都大邑高铁站潘家街美食广场店)</t>
  </si>
  <si>
    <t>王永发</t>
  </si>
  <si>
    <t>164.00</t>
  </si>
  <si>
    <t>2022-03-31 23:50:04</t>
  </si>
  <si>
    <t>2492348</t>
  </si>
  <si>
    <t>全季酒店(上海人民广场店)</t>
  </si>
  <si>
    <t>296.00</t>
  </si>
  <si>
    <t>2022-03-31 22:44:05</t>
  </si>
  <si>
    <t>2492175</t>
  </si>
  <si>
    <t>工业家酒店</t>
  </si>
  <si>
    <t>wong king ho</t>
  </si>
  <si>
    <t>416.00</t>
  </si>
  <si>
    <t>2022-03-31 20:55:18</t>
  </si>
  <si>
    <t>2492080</t>
  </si>
  <si>
    <t>默默旅宿</t>
  </si>
  <si>
    <t>LI SONGYUE</t>
  </si>
  <si>
    <t>587.00</t>
  </si>
  <si>
    <t>2022-03-31 20:16:10</t>
  </si>
  <si>
    <t>2492062</t>
  </si>
  <si>
    <t>CHANG CHIENYU</t>
  </si>
  <si>
    <t>2022-03-31 19:49:51</t>
  </si>
  <si>
    <t>2492009</t>
  </si>
  <si>
    <t>维也纳国际酒店（重庆北站店）</t>
  </si>
  <si>
    <t>280.00</t>
  </si>
  <si>
    <t>2022-03-31 19:07:51</t>
  </si>
  <si>
    <t>2491979</t>
  </si>
  <si>
    <t>香港旺角荟贤居(如心酒店集团管理)</t>
  </si>
  <si>
    <t>LUNG Yuet Ching</t>
  </si>
  <si>
    <t>310.00</t>
  </si>
  <si>
    <t>2022-03-31 18:57:37</t>
  </si>
  <si>
    <t>2491930</t>
  </si>
  <si>
    <t>尚家快捷酒店(天津滨海新区大学城店)</t>
  </si>
  <si>
    <t>147.00</t>
  </si>
  <si>
    <t>2022-03-31 18:37:50</t>
  </si>
  <si>
    <t>2491921</t>
  </si>
  <si>
    <t>宝鸡海棠假日酒店</t>
  </si>
  <si>
    <t>304.00</t>
  </si>
  <si>
    <t>2022-03-31 18:31:48</t>
  </si>
  <si>
    <t>2491716</t>
  </si>
  <si>
    <t>天阁酒店(台中馆)</t>
  </si>
  <si>
    <t>YEN CHIAJUNG</t>
  </si>
  <si>
    <t>509.00</t>
  </si>
  <si>
    <t>2022-03-31 16:42:00</t>
  </si>
  <si>
    <t>2491550</t>
  </si>
  <si>
    <t>刘家鑫</t>
  </si>
  <si>
    <t>2022-03-31 14:55:46</t>
  </si>
  <si>
    <t>2491526</t>
  </si>
  <si>
    <t>WANG TACHENG</t>
  </si>
  <si>
    <t>2022-03-31 14:36:54</t>
  </si>
  <si>
    <t>2491302</t>
  </si>
  <si>
    <t>2022-03-31 12:19:02</t>
  </si>
  <si>
    <t>2491013</t>
  </si>
  <si>
    <t>旭逸酒店 · 荃湾</t>
  </si>
  <si>
    <t>YANG QIUHONG</t>
  </si>
  <si>
    <t>415.00</t>
  </si>
  <si>
    <t>2022-03-31 08:30:19</t>
  </si>
  <si>
    <t>2490927</t>
  </si>
  <si>
    <t>昆明倬怡酒店</t>
  </si>
  <si>
    <t>101.00</t>
  </si>
  <si>
    <t>2022-03-31 04:30:04</t>
  </si>
  <si>
    <t>2490922</t>
  </si>
  <si>
    <t>NGO YU HIN</t>
  </si>
  <si>
    <t>2022-03-31 04:11:02</t>
  </si>
  <si>
    <t>2022-03-30</t>
  </si>
  <si>
    <t>2490644</t>
  </si>
  <si>
    <t>垦丁俪山林会馆</t>
  </si>
  <si>
    <t>Lee Meng Chen,Lee Meng Chen</t>
  </si>
  <si>
    <t>232.00</t>
  </si>
  <si>
    <t>2022-03-30 21:24:40</t>
  </si>
  <si>
    <t>2489896</t>
  </si>
  <si>
    <t>柳州双渔汇·江景酒店</t>
  </si>
  <si>
    <t>158.00</t>
  </si>
  <si>
    <t>2022-03-30 14:18:20</t>
  </si>
  <si>
    <t>2489771</t>
  </si>
  <si>
    <t>龙千禧精品商务酒店</t>
  </si>
  <si>
    <t>292.00</t>
  </si>
  <si>
    <t>2022-03-30 13:11:30</t>
  </si>
  <si>
    <t>2489708</t>
  </si>
  <si>
    <t>城市便捷酒店(南宁明秀东路店)</t>
  </si>
  <si>
    <t>444.00</t>
  </si>
  <si>
    <t>2022-03-30 12:41:44</t>
  </si>
  <si>
    <t>2022-03-29</t>
  </si>
  <si>
    <t>2489099</t>
  </si>
  <si>
    <t>维也纳酒店(三亚湾店)</t>
  </si>
  <si>
    <t>628.00</t>
  </si>
  <si>
    <t>2022-03-29 22:46:27</t>
  </si>
  <si>
    <t>2488852</t>
  </si>
  <si>
    <t>深圳河东宾馆</t>
  </si>
  <si>
    <t>291.00</t>
  </si>
  <si>
    <t>2022-03-29 20:17:34</t>
  </si>
  <si>
    <t>2488249</t>
  </si>
  <si>
    <t>台北柯达大饭店-敦南馆</t>
  </si>
  <si>
    <t>Pei Huo Lin,Pei Huo Lin</t>
  </si>
  <si>
    <t>442.00</t>
  </si>
  <si>
    <t>2022-03-29 15:21:33</t>
  </si>
  <si>
    <t>2487715</t>
  </si>
  <si>
    <t>美豪·漫居酒店(义乌商贸城一区店)</t>
  </si>
  <si>
    <t>489.00</t>
  </si>
  <si>
    <t>2022-03-29 09:47:29</t>
  </si>
  <si>
    <t>2022-03-28</t>
  </si>
  <si>
    <t>2486887</t>
  </si>
  <si>
    <t>全季酒店(成都武侯祠店)</t>
  </si>
  <si>
    <t>596.00</t>
  </si>
  <si>
    <t>2022-03-28 17:46:28</t>
  </si>
  <si>
    <t>2022-03-27</t>
  </si>
  <si>
    <t>2484664</t>
  </si>
  <si>
    <t>老爷会馆(台北林森馆)</t>
  </si>
  <si>
    <t>CHENG HSUANCHU</t>
  </si>
  <si>
    <t>639.00</t>
  </si>
  <si>
    <t>2022-03-27 00:26:14</t>
  </si>
  <si>
    <t>2022-03-26</t>
  </si>
  <si>
    <t>2483255</t>
  </si>
  <si>
    <t>YU MOYANG</t>
  </si>
  <si>
    <t>588.00</t>
  </si>
  <si>
    <t>2022-03-26 02:24:54</t>
  </si>
  <si>
    <t>2022-03-23</t>
  </si>
  <si>
    <t>2480145</t>
  </si>
  <si>
    <t>薆悦酒店(台中馆)</t>
  </si>
  <si>
    <t>LI YICHEN</t>
  </si>
  <si>
    <t>264.00</t>
  </si>
  <si>
    <t>2022-03-23 22:56:32</t>
  </si>
  <si>
    <t>2022-03-21</t>
  </si>
  <si>
    <t>2477212</t>
  </si>
  <si>
    <t>台南台糖长荣酒店</t>
  </si>
  <si>
    <t>Tsai MingHong,Tsai MingHong</t>
  </si>
  <si>
    <t>946.00</t>
  </si>
  <si>
    <t>2022-03-21 19:48:22</t>
  </si>
  <si>
    <t>2022-03-20</t>
  </si>
  <si>
    <t>2476107</t>
  </si>
  <si>
    <t>西门航栈商旅</t>
  </si>
  <si>
    <t>WU HSIU-MIN,WU HSIU-MIN</t>
  </si>
  <si>
    <t>539.00</t>
  </si>
  <si>
    <t>2022-03-20 23:03:21</t>
  </si>
  <si>
    <t>2022-03-18</t>
  </si>
  <si>
    <t>2473321</t>
  </si>
  <si>
    <t>台南月见溪行馆</t>
  </si>
  <si>
    <t>LIN SANKUEI,HSIAO HUIWEN</t>
  </si>
  <si>
    <t>1714.00</t>
  </si>
  <si>
    <t>2022-03-18 20:08:12</t>
  </si>
  <si>
    <t>2472568</t>
  </si>
  <si>
    <t>台北中山逸林酒店</t>
  </si>
  <si>
    <t>CHEN YINCHU</t>
  </si>
  <si>
    <t>1178.00</t>
  </si>
  <si>
    <t>2022-03-18 12:21:44</t>
  </si>
  <si>
    <t>2022-03-17</t>
  </si>
  <si>
    <t>2471299</t>
  </si>
  <si>
    <t>台南富驿時尚酒店</t>
  </si>
  <si>
    <t>Liang PEIWEN,Liang PEIWEN,Liang PEIWEN,Liang PEIWEN,Liang PEIWEN,Liang PEIWEN</t>
  </si>
  <si>
    <t>1851.00</t>
  </si>
  <si>
    <t>2022-03-17 15:59:03</t>
  </si>
  <si>
    <t>2022-03-16</t>
  </si>
  <si>
    <t>2470389</t>
  </si>
  <si>
    <t>CHEN JIUN-SHAN</t>
  </si>
  <si>
    <t>840.00</t>
  </si>
  <si>
    <t>2022-03-16 22:34:30</t>
  </si>
  <si>
    <t>2469962</t>
  </si>
  <si>
    <t>Hotel M 台北摩莎精品旅店</t>
  </si>
  <si>
    <t>CHANG WEILIN</t>
  </si>
  <si>
    <t>268.00</t>
  </si>
  <si>
    <t>2022-03-16 18:25:54</t>
  </si>
  <si>
    <t>2022-03-14</t>
  </si>
  <si>
    <t>2465836</t>
  </si>
  <si>
    <t>经典大饭店范特奇堡</t>
  </si>
  <si>
    <t>LIU JUI-JUNG,LIU JUI-JUNG</t>
  </si>
  <si>
    <t>1660.00</t>
  </si>
  <si>
    <t>2022-03-14 14:59:34</t>
  </si>
  <si>
    <t>2022-03-07</t>
  </si>
  <si>
    <t>2453742</t>
  </si>
  <si>
    <t>YEH HSIENWEN</t>
  </si>
  <si>
    <t>1044.00</t>
  </si>
  <si>
    <t>2022-03-07 15:32:00</t>
  </si>
  <si>
    <t>2022-03-03</t>
  </si>
  <si>
    <t>2447179</t>
  </si>
  <si>
    <t>CHEN WEIFU</t>
  </si>
  <si>
    <t>427.00</t>
  </si>
  <si>
    <t>2022-03-03 21:55:27</t>
  </si>
  <si>
    <t>2447096</t>
  </si>
  <si>
    <t>台南富信大饭店</t>
  </si>
  <si>
    <t>CHIEN CWENCHUN</t>
  </si>
  <si>
    <t>521.00</t>
  </si>
  <si>
    <t>2022-03-03 21:11:26</t>
  </si>
  <si>
    <t>2487058</t>
  </si>
  <si>
    <t>麗枫酒店(长沙高铁站树木岭地铁站店)</t>
  </si>
  <si>
    <t>426.00</t>
  </si>
  <si>
    <t>2022-03-28 19:05:29</t>
  </si>
  <si>
    <t>2491404</t>
  </si>
  <si>
    <t>IU酒店（湛江海滨公园观海长廊店）</t>
  </si>
  <si>
    <t>138.00</t>
  </si>
  <si>
    <t>2022-03-31 13:17:14</t>
  </si>
  <si>
    <t>2492185</t>
  </si>
  <si>
    <t>乐和酒店</t>
  </si>
  <si>
    <t>121.00</t>
  </si>
  <si>
    <t>2022-03-31 21:00:02</t>
  </si>
  <si>
    <t>2492738</t>
  </si>
  <si>
    <t>汉庭（佛山顺德美的总部店）</t>
  </si>
  <si>
    <t>常泽睿</t>
  </si>
  <si>
    <t>155.00</t>
  </si>
  <si>
    <t>2022-04-01 10:24:24</t>
  </si>
  <si>
    <t>2493298</t>
  </si>
  <si>
    <t>邹文龙</t>
  </si>
  <si>
    <t>2022-04-01 15:44:27</t>
  </si>
  <si>
    <t>2493369</t>
  </si>
  <si>
    <t>锦江之星(溧水珍珠路店)</t>
  </si>
  <si>
    <t>105.00</t>
  </si>
  <si>
    <t>2022-04-01 16:19:04</t>
  </si>
  <si>
    <t>2493399</t>
  </si>
  <si>
    <t>2022-04-01 16:29:31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</si>
</sst>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topLeftCell="A58" workbookViewId="0">
      <selection activeCell="A5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44651</v>
      </c>
      <c r="G2" s="7">
        <v>44652</v>
      </c>
      <c r="H2" s="4">
        <v>1</v>
      </c>
      <c r="I2" s="4">
        <v>1</v>
      </c>
      <c r="J2" s="4">
        <v>1</v>
      </c>
      <c r="K2" s="4" t="s">
        <v>30</v>
      </c>
      <c r="L2" s="4">
        <v>427</v>
      </c>
      <c r="M2" s="4">
        <v>427</v>
      </c>
      <c r="N2" s="4" t="s">
        <v>31</v>
      </c>
      <c r="O2" s="4" t="s">
        <v>32</v>
      </c>
      <c r="P2" s="4" t="s">
        <v>33</v>
      </c>
      <c r="Q2" s="4">
        <v>0</v>
      </c>
      <c r="R2" s="10">
        <v>44623</v>
      </c>
      <c r="S2" s="7">
        <v>44667</v>
      </c>
      <c r="T2" s="4" t="s">
        <v>34</v>
      </c>
      <c r="U2" s="4">
        <v>427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44651</v>
      </c>
      <c r="G3" s="7">
        <v>44652</v>
      </c>
      <c r="H3" s="4">
        <v>1</v>
      </c>
      <c r="I3" s="4">
        <v>1</v>
      </c>
      <c r="J3" s="4">
        <v>1</v>
      </c>
      <c r="K3" s="4" t="s">
        <v>30</v>
      </c>
      <c r="L3" s="4">
        <v>1044</v>
      </c>
      <c r="M3" s="4">
        <v>1044</v>
      </c>
      <c r="N3" s="4" t="s">
        <v>40</v>
      </c>
      <c r="O3" s="4" t="s">
        <v>32</v>
      </c>
      <c r="P3" s="4" t="s">
        <v>33</v>
      </c>
      <c r="Q3" s="4">
        <v>0</v>
      </c>
      <c r="R3" s="10">
        <v>44627</v>
      </c>
      <c r="S3" s="7">
        <v>44667</v>
      </c>
      <c r="T3" s="4" t="s">
        <v>34</v>
      </c>
      <c r="U3" s="4">
        <v>1044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44650</v>
      </c>
      <c r="G4" s="7">
        <v>44652</v>
      </c>
      <c r="H4" s="4">
        <v>1</v>
      </c>
      <c r="I4" s="4">
        <v>2</v>
      </c>
      <c r="J4" s="4">
        <v>2</v>
      </c>
      <c r="K4" s="4" t="s">
        <v>30</v>
      </c>
      <c r="L4" s="4">
        <v>268</v>
      </c>
      <c r="M4" s="4">
        <v>268</v>
      </c>
      <c r="N4" s="4" t="s">
        <v>45</v>
      </c>
      <c r="O4" s="4" t="s">
        <v>32</v>
      </c>
      <c r="P4" s="4" t="s">
        <v>33</v>
      </c>
      <c r="Q4" s="4">
        <v>0</v>
      </c>
      <c r="R4" s="10">
        <v>44636</v>
      </c>
      <c r="S4" s="7">
        <v>44667</v>
      </c>
      <c r="T4" s="4" t="s">
        <v>34</v>
      </c>
      <c r="U4" s="4">
        <v>268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7">
        <v>44649</v>
      </c>
      <c r="G5" s="7">
        <v>44652</v>
      </c>
      <c r="H5" s="4">
        <v>1</v>
      </c>
      <c r="I5" s="4">
        <v>3</v>
      </c>
      <c r="J5" s="4">
        <v>3</v>
      </c>
      <c r="K5" s="4" t="s">
        <v>30</v>
      </c>
      <c r="L5" s="4">
        <v>426</v>
      </c>
      <c r="M5" s="4">
        <v>426</v>
      </c>
      <c r="N5" s="4" t="s">
        <v>50</v>
      </c>
      <c r="O5" s="4" t="s">
        <v>32</v>
      </c>
      <c r="P5" s="4" t="s">
        <v>33</v>
      </c>
      <c r="Q5" s="4">
        <v>0</v>
      </c>
      <c r="R5" s="10">
        <v>44648</v>
      </c>
      <c r="S5" s="7">
        <v>44667</v>
      </c>
      <c r="T5" s="4" t="s">
        <v>34</v>
      </c>
      <c r="U5" s="4">
        <v>426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7">
        <v>44649</v>
      </c>
      <c r="G6" s="7">
        <v>44652</v>
      </c>
      <c r="H6" s="4">
        <v>1</v>
      </c>
      <c r="I6" s="4">
        <v>3</v>
      </c>
      <c r="J6" s="4">
        <v>3</v>
      </c>
      <c r="K6" s="4" t="s">
        <v>30</v>
      </c>
      <c r="L6" s="4">
        <v>489</v>
      </c>
      <c r="M6" s="4">
        <v>489</v>
      </c>
      <c r="N6" s="4" t="s">
        <v>54</v>
      </c>
      <c r="O6" s="4" t="s">
        <v>32</v>
      </c>
      <c r="P6" s="4" t="s">
        <v>33</v>
      </c>
      <c r="Q6" s="4">
        <v>0</v>
      </c>
      <c r="R6" s="10">
        <v>44649</v>
      </c>
      <c r="S6" s="7">
        <v>44667</v>
      </c>
      <c r="T6" s="4" t="s">
        <v>34</v>
      </c>
      <c r="U6" s="4">
        <v>489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7">
        <v>44651</v>
      </c>
      <c r="G7" s="7">
        <v>44652</v>
      </c>
      <c r="H7" s="4">
        <v>1</v>
      </c>
      <c r="I7" s="4">
        <v>1</v>
      </c>
      <c r="J7" s="4">
        <v>1</v>
      </c>
      <c r="K7" s="4" t="s">
        <v>30</v>
      </c>
      <c r="L7" s="4">
        <v>442</v>
      </c>
      <c r="M7" s="4">
        <v>442</v>
      </c>
      <c r="N7" s="4" t="s">
        <v>58</v>
      </c>
      <c r="O7" s="4" t="s">
        <v>32</v>
      </c>
      <c r="P7" s="4" t="s">
        <v>33</v>
      </c>
      <c r="Q7" s="4">
        <v>0</v>
      </c>
      <c r="R7" s="10">
        <v>44649</v>
      </c>
      <c r="S7" s="7">
        <v>44667</v>
      </c>
      <c r="T7" s="4" t="s">
        <v>34</v>
      </c>
      <c r="U7" s="4">
        <v>442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7">
        <v>44650</v>
      </c>
      <c r="G8" s="7">
        <v>44652</v>
      </c>
      <c r="H8" s="4">
        <v>1</v>
      </c>
      <c r="I8" s="4">
        <v>2</v>
      </c>
      <c r="J8" s="4">
        <v>2</v>
      </c>
      <c r="K8" s="4" t="s">
        <v>30</v>
      </c>
      <c r="L8" s="4">
        <v>291</v>
      </c>
      <c r="M8" s="4">
        <v>291</v>
      </c>
      <c r="N8" s="4" t="s">
        <v>63</v>
      </c>
      <c r="O8" s="4" t="s">
        <v>32</v>
      </c>
      <c r="P8" s="4" t="s">
        <v>33</v>
      </c>
      <c r="Q8" s="4">
        <v>0</v>
      </c>
      <c r="R8" s="10">
        <v>44649</v>
      </c>
      <c r="S8" s="7">
        <v>44667</v>
      </c>
      <c r="T8" s="4" t="s">
        <v>34</v>
      </c>
      <c r="U8" s="4">
        <v>291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7">
        <v>44650</v>
      </c>
      <c r="G9" s="7">
        <v>44652</v>
      </c>
      <c r="H9" s="4">
        <v>1</v>
      </c>
      <c r="I9" s="4">
        <v>2</v>
      </c>
      <c r="J9" s="4">
        <v>2</v>
      </c>
      <c r="K9" s="4" t="s">
        <v>30</v>
      </c>
      <c r="L9" s="4">
        <v>628</v>
      </c>
      <c r="M9" s="4">
        <v>628</v>
      </c>
      <c r="N9" s="4" t="s">
        <v>67</v>
      </c>
      <c r="O9" s="4" t="s">
        <v>32</v>
      </c>
      <c r="P9" s="4" t="s">
        <v>33</v>
      </c>
      <c r="Q9" s="4">
        <v>0</v>
      </c>
      <c r="R9" s="10">
        <v>44649</v>
      </c>
      <c r="S9" s="7">
        <v>44667</v>
      </c>
      <c r="T9" s="4" t="s">
        <v>34</v>
      </c>
      <c r="U9" s="4">
        <v>628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7">
        <v>44651</v>
      </c>
      <c r="G10" s="7">
        <v>44652</v>
      </c>
      <c r="H10" s="4">
        <v>1</v>
      </c>
      <c r="I10" s="4">
        <v>1</v>
      </c>
      <c r="J10" s="4">
        <v>1</v>
      </c>
      <c r="K10" s="4" t="s">
        <v>30</v>
      </c>
      <c r="L10" s="4">
        <v>158</v>
      </c>
      <c r="M10" s="4">
        <v>158</v>
      </c>
      <c r="N10" s="4" t="s">
        <v>71</v>
      </c>
      <c r="O10" s="4" t="s">
        <v>32</v>
      </c>
      <c r="P10" s="4" t="s">
        <v>33</v>
      </c>
      <c r="Q10" s="4">
        <v>0</v>
      </c>
      <c r="R10" s="10">
        <v>44650</v>
      </c>
      <c r="S10" s="7">
        <v>44667</v>
      </c>
      <c r="T10" s="4" t="s">
        <v>34</v>
      </c>
      <c r="U10" s="4">
        <v>158</v>
      </c>
      <c r="V10" s="4">
        <v>0</v>
      </c>
      <c r="W10" s="4">
        <v>0</v>
      </c>
      <c r="X10" s="4" t="s">
        <v>72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7">
        <v>44650</v>
      </c>
      <c r="G11" s="7">
        <v>44652</v>
      </c>
      <c r="H11" s="4">
        <v>1</v>
      </c>
      <c r="I11" s="4">
        <v>2</v>
      </c>
      <c r="J11" s="4">
        <v>2</v>
      </c>
      <c r="K11" s="4" t="s">
        <v>30</v>
      </c>
      <c r="L11" s="4">
        <v>398</v>
      </c>
      <c r="M11" s="4">
        <v>398</v>
      </c>
      <c r="N11" s="4" t="s">
        <v>76</v>
      </c>
      <c r="O11" s="4" t="s">
        <v>32</v>
      </c>
      <c r="P11" s="4" t="s">
        <v>33</v>
      </c>
      <c r="Q11" s="4">
        <v>0</v>
      </c>
      <c r="R11" s="10">
        <v>44650</v>
      </c>
      <c r="S11" s="7">
        <v>44667</v>
      </c>
      <c r="T11" s="4" t="s">
        <v>34</v>
      </c>
      <c r="U11" s="4">
        <v>398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78</v>
      </c>
      <c r="D12" s="4" t="s">
        <v>74</v>
      </c>
      <c r="E12" s="4" t="s">
        <v>75</v>
      </c>
      <c r="F12" s="7">
        <v>44650</v>
      </c>
      <c r="G12" s="7">
        <v>44652</v>
      </c>
      <c r="H12" s="4">
        <v>1</v>
      </c>
      <c r="I12" s="4">
        <v>2</v>
      </c>
      <c r="J12" s="4">
        <v>2</v>
      </c>
      <c r="K12" s="4" t="s">
        <v>30</v>
      </c>
      <c r="L12" s="4">
        <v>-398</v>
      </c>
      <c r="M12" s="4">
        <v>-398</v>
      </c>
      <c r="N12" s="4" t="s">
        <v>76</v>
      </c>
      <c r="O12" s="4" t="s">
        <v>32</v>
      </c>
      <c r="P12" s="4" t="s">
        <v>33</v>
      </c>
      <c r="Q12" s="4">
        <v>0</v>
      </c>
      <c r="R12" s="10">
        <v>44650</v>
      </c>
      <c r="S12" s="7">
        <v>44667</v>
      </c>
      <c r="T12" s="4" t="s">
        <v>34</v>
      </c>
      <c r="U12" s="4">
        <v>-398</v>
      </c>
      <c r="V12" s="4">
        <v>0</v>
      </c>
      <c r="W12" s="4">
        <v>0</v>
      </c>
      <c r="X12" s="4" t="s">
        <v>77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7">
        <v>44651</v>
      </c>
      <c r="G13" s="7">
        <v>44652</v>
      </c>
      <c r="H13" s="4">
        <v>1</v>
      </c>
      <c r="I13" s="4">
        <v>1</v>
      </c>
      <c r="J13" s="4">
        <v>1</v>
      </c>
      <c r="K13" s="4" t="s">
        <v>30</v>
      </c>
      <c r="L13" s="4">
        <v>232</v>
      </c>
      <c r="M13" s="4">
        <v>232</v>
      </c>
      <c r="N13" s="4" t="s">
        <v>82</v>
      </c>
      <c r="O13" s="4" t="s">
        <v>32</v>
      </c>
      <c r="P13" s="4" t="s">
        <v>33</v>
      </c>
      <c r="Q13" s="4">
        <v>0</v>
      </c>
      <c r="R13" s="10">
        <v>44650</v>
      </c>
      <c r="S13" s="7">
        <v>44667</v>
      </c>
      <c r="T13" s="4" t="s">
        <v>34</v>
      </c>
      <c r="U13" s="4">
        <v>232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7">
        <v>44651</v>
      </c>
      <c r="G14" s="7">
        <v>44652</v>
      </c>
      <c r="H14" s="4">
        <v>1</v>
      </c>
      <c r="I14" s="4">
        <v>1</v>
      </c>
      <c r="J14" s="4">
        <v>1</v>
      </c>
      <c r="K14" s="4" t="s">
        <v>30</v>
      </c>
      <c r="L14" s="4">
        <v>415</v>
      </c>
      <c r="M14" s="4">
        <v>415</v>
      </c>
      <c r="N14" s="4" t="s">
        <v>88</v>
      </c>
      <c r="O14" s="4" t="s">
        <v>32</v>
      </c>
      <c r="P14" s="4" t="s">
        <v>33</v>
      </c>
      <c r="Q14" s="4">
        <v>0</v>
      </c>
      <c r="R14" s="10">
        <v>44651</v>
      </c>
      <c r="S14" s="7">
        <v>44667</v>
      </c>
      <c r="T14" s="4" t="s">
        <v>34</v>
      </c>
      <c r="U14" s="4">
        <v>415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7">
        <v>44651</v>
      </c>
      <c r="G15" s="7">
        <v>44652</v>
      </c>
      <c r="H15" s="4">
        <v>1</v>
      </c>
      <c r="I15" s="4">
        <v>1</v>
      </c>
      <c r="J15" s="4">
        <v>1</v>
      </c>
      <c r="K15" s="4" t="s">
        <v>30</v>
      </c>
      <c r="L15" s="4">
        <v>101</v>
      </c>
      <c r="M15" s="4">
        <v>101</v>
      </c>
      <c r="N15" s="4" t="s">
        <v>94</v>
      </c>
      <c r="O15" s="4" t="s">
        <v>32</v>
      </c>
      <c r="P15" s="4" t="s">
        <v>33</v>
      </c>
      <c r="Q15" s="4">
        <v>0</v>
      </c>
      <c r="R15" s="10">
        <v>44651</v>
      </c>
      <c r="S15" s="7">
        <v>44667</v>
      </c>
      <c r="T15" s="4" t="s">
        <v>34</v>
      </c>
      <c r="U15" s="4">
        <v>101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86</v>
      </c>
      <c r="E16" s="4" t="s">
        <v>87</v>
      </c>
      <c r="F16" s="7">
        <v>44651</v>
      </c>
      <c r="G16" s="7">
        <v>44652</v>
      </c>
      <c r="H16" s="4">
        <v>1</v>
      </c>
      <c r="I16" s="4">
        <v>1</v>
      </c>
      <c r="J16" s="4">
        <v>1</v>
      </c>
      <c r="K16" s="4" t="s">
        <v>30</v>
      </c>
      <c r="L16" s="4">
        <v>415</v>
      </c>
      <c r="M16" s="4">
        <v>415</v>
      </c>
      <c r="N16" s="4" t="s">
        <v>96</v>
      </c>
      <c r="O16" s="4" t="s">
        <v>32</v>
      </c>
      <c r="P16" s="4" t="s">
        <v>33</v>
      </c>
      <c r="Q16" s="4">
        <v>0</v>
      </c>
      <c r="R16" s="10">
        <v>44651</v>
      </c>
      <c r="S16" s="7">
        <v>44667</v>
      </c>
      <c r="T16" s="4" t="s">
        <v>34</v>
      </c>
      <c r="U16" s="4">
        <v>415</v>
      </c>
      <c r="V16" s="4">
        <v>0</v>
      </c>
      <c r="W16" s="4">
        <v>0</v>
      </c>
      <c r="X16" s="4" t="s">
        <v>35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7">
        <v>44651</v>
      </c>
      <c r="G17" s="7">
        <v>44652</v>
      </c>
      <c r="H17" s="4">
        <v>1</v>
      </c>
      <c r="I17" s="4">
        <v>1</v>
      </c>
      <c r="J17" s="4">
        <v>1</v>
      </c>
      <c r="K17" s="4" t="s">
        <v>30</v>
      </c>
      <c r="L17" s="4">
        <v>87</v>
      </c>
      <c r="M17" s="4">
        <v>87</v>
      </c>
      <c r="N17" s="4" t="s">
        <v>101</v>
      </c>
      <c r="O17" s="4" t="s">
        <v>32</v>
      </c>
      <c r="P17" s="4" t="s">
        <v>33</v>
      </c>
      <c r="Q17" s="4">
        <v>0</v>
      </c>
      <c r="R17" s="10">
        <v>44651</v>
      </c>
      <c r="S17" s="7">
        <v>44667</v>
      </c>
      <c r="T17" s="4" t="s">
        <v>34</v>
      </c>
      <c r="U17" s="4">
        <v>87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7">
        <v>44651</v>
      </c>
      <c r="G18" s="7">
        <v>44652</v>
      </c>
      <c r="H18" s="4">
        <v>1</v>
      </c>
      <c r="I18" s="4">
        <v>1</v>
      </c>
      <c r="J18" s="4">
        <v>1</v>
      </c>
      <c r="K18" s="4" t="s">
        <v>30</v>
      </c>
      <c r="L18" s="4">
        <v>138</v>
      </c>
      <c r="M18" s="4">
        <v>138</v>
      </c>
      <c r="N18" s="4" t="s">
        <v>105</v>
      </c>
      <c r="O18" s="4" t="s">
        <v>32</v>
      </c>
      <c r="P18" s="4" t="s">
        <v>33</v>
      </c>
      <c r="Q18" s="4">
        <v>0</v>
      </c>
      <c r="R18" s="10">
        <v>44651</v>
      </c>
      <c r="S18" s="7">
        <v>44667</v>
      </c>
      <c r="T18" s="4" t="s">
        <v>34</v>
      </c>
      <c r="U18" s="4">
        <v>138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28</v>
      </c>
      <c r="E19" s="4" t="s">
        <v>107</v>
      </c>
      <c r="F19" s="7">
        <v>44651</v>
      </c>
      <c r="G19" s="7">
        <v>44652</v>
      </c>
      <c r="H19" s="4">
        <v>1</v>
      </c>
      <c r="I19" s="4">
        <v>1</v>
      </c>
      <c r="J19" s="4">
        <v>1</v>
      </c>
      <c r="K19" s="4" t="s">
        <v>30</v>
      </c>
      <c r="L19" s="4">
        <v>509</v>
      </c>
      <c r="M19" s="4">
        <v>509</v>
      </c>
      <c r="N19" s="4" t="s">
        <v>108</v>
      </c>
      <c r="O19" s="4" t="s">
        <v>32</v>
      </c>
      <c r="P19" s="4" t="s">
        <v>33</v>
      </c>
      <c r="Q19" s="4">
        <v>0</v>
      </c>
      <c r="R19" s="10">
        <v>44651</v>
      </c>
      <c r="S19" s="7">
        <v>44667</v>
      </c>
      <c r="T19" s="4" t="s">
        <v>34</v>
      </c>
      <c r="U19" s="4">
        <v>509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F20" s="7">
        <v>44651</v>
      </c>
      <c r="G20" s="7">
        <v>44652</v>
      </c>
      <c r="H20" s="4">
        <v>0</v>
      </c>
      <c r="I20" s="4">
        <v>1</v>
      </c>
      <c r="J20" s="4">
        <v>0</v>
      </c>
      <c r="K20" s="4" t="s">
        <v>30</v>
      </c>
      <c r="L20" s="4">
        <v>164</v>
      </c>
      <c r="M20" s="4">
        <v>164</v>
      </c>
      <c r="O20" s="4" t="s">
        <v>32</v>
      </c>
      <c r="P20" s="4" t="s">
        <v>33</v>
      </c>
      <c r="Q20" s="4">
        <v>0</v>
      </c>
      <c r="R20" s="10">
        <v>44651</v>
      </c>
      <c r="S20" s="7">
        <v>44667</v>
      </c>
      <c r="T20" s="4" t="s">
        <v>34</v>
      </c>
      <c r="U20" s="4">
        <v>164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28</v>
      </c>
      <c r="E21" s="4" t="s">
        <v>107</v>
      </c>
      <c r="F21" s="7">
        <v>44651</v>
      </c>
      <c r="G21" s="7">
        <v>44652</v>
      </c>
      <c r="H21" s="4">
        <v>1</v>
      </c>
      <c r="I21" s="4">
        <v>1</v>
      </c>
      <c r="J21" s="4">
        <v>1</v>
      </c>
      <c r="K21" s="4" t="s">
        <v>30</v>
      </c>
      <c r="L21" s="4">
        <v>509</v>
      </c>
      <c r="M21" s="4">
        <v>509</v>
      </c>
      <c r="N21" s="4" t="s">
        <v>112</v>
      </c>
      <c r="O21" s="4" t="s">
        <v>32</v>
      </c>
      <c r="P21" s="4" t="s">
        <v>33</v>
      </c>
      <c r="Q21" s="4">
        <v>0</v>
      </c>
      <c r="R21" s="10">
        <v>44651</v>
      </c>
      <c r="S21" s="7">
        <v>44667</v>
      </c>
      <c r="T21" s="4" t="s">
        <v>34</v>
      </c>
      <c r="U21" s="4">
        <v>509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62</v>
      </c>
      <c r="F22" s="7">
        <v>44651</v>
      </c>
      <c r="G22" s="7">
        <v>44652</v>
      </c>
      <c r="H22" s="4">
        <v>1</v>
      </c>
      <c r="I22" s="4">
        <v>1</v>
      </c>
      <c r="J22" s="4">
        <v>1</v>
      </c>
      <c r="K22" s="4" t="s">
        <v>30</v>
      </c>
      <c r="L22" s="4">
        <v>304</v>
      </c>
      <c r="M22" s="4">
        <v>304</v>
      </c>
      <c r="N22" s="4" t="s">
        <v>115</v>
      </c>
      <c r="O22" s="4" t="s">
        <v>32</v>
      </c>
      <c r="P22" s="4" t="s">
        <v>33</v>
      </c>
      <c r="Q22" s="4">
        <v>0</v>
      </c>
      <c r="R22" s="10">
        <v>44651</v>
      </c>
      <c r="S22" s="7">
        <v>44667</v>
      </c>
      <c r="T22" s="4" t="s">
        <v>34</v>
      </c>
      <c r="U22" s="4">
        <v>304</v>
      </c>
      <c r="V22" s="4">
        <v>0</v>
      </c>
      <c r="W22" s="4">
        <v>0</v>
      </c>
      <c r="X22" s="4" t="s">
        <v>35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7">
        <v>44651</v>
      </c>
      <c r="G23" s="7">
        <v>44652</v>
      </c>
      <c r="H23" s="4">
        <v>1</v>
      </c>
      <c r="I23" s="4">
        <v>1</v>
      </c>
      <c r="J23" s="4">
        <v>1</v>
      </c>
      <c r="K23" s="4" t="s">
        <v>30</v>
      </c>
      <c r="L23" s="4">
        <v>147</v>
      </c>
      <c r="M23" s="4">
        <v>147</v>
      </c>
      <c r="N23" s="4" t="s">
        <v>120</v>
      </c>
      <c r="O23" s="4" t="s">
        <v>32</v>
      </c>
      <c r="P23" s="4" t="s">
        <v>33</v>
      </c>
      <c r="Q23" s="4">
        <v>0</v>
      </c>
      <c r="R23" s="10">
        <v>44651</v>
      </c>
      <c r="S23" s="7">
        <v>44667</v>
      </c>
      <c r="T23" s="4" t="s">
        <v>34</v>
      </c>
      <c r="U23" s="4">
        <v>147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F24" s="7">
        <v>44651</v>
      </c>
      <c r="G24" s="7">
        <v>44652</v>
      </c>
      <c r="H24" s="4">
        <v>0</v>
      </c>
      <c r="I24" s="4">
        <v>1</v>
      </c>
      <c r="J24" s="4">
        <v>0</v>
      </c>
      <c r="K24" s="4" t="s">
        <v>30</v>
      </c>
      <c r="L24" s="4">
        <v>310</v>
      </c>
      <c r="M24" s="4">
        <v>310</v>
      </c>
      <c r="O24" s="4" t="s">
        <v>32</v>
      </c>
      <c r="P24" s="4" t="s">
        <v>33</v>
      </c>
      <c r="Q24" s="4">
        <v>0</v>
      </c>
      <c r="R24" s="10">
        <v>44651</v>
      </c>
      <c r="S24" s="7">
        <v>44667</v>
      </c>
      <c r="T24" s="4" t="s">
        <v>34</v>
      </c>
      <c r="U24" s="4">
        <v>310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93</v>
      </c>
      <c r="F25" s="7">
        <v>44651</v>
      </c>
      <c r="G25" s="7">
        <v>44652</v>
      </c>
      <c r="H25" s="4">
        <v>1</v>
      </c>
      <c r="I25" s="4">
        <v>1</v>
      </c>
      <c r="J25" s="4">
        <v>1</v>
      </c>
      <c r="K25" s="4" t="s">
        <v>30</v>
      </c>
      <c r="L25" s="4">
        <v>280</v>
      </c>
      <c r="M25" s="4">
        <v>280</v>
      </c>
      <c r="N25" s="4" t="s">
        <v>125</v>
      </c>
      <c r="O25" s="4" t="s">
        <v>32</v>
      </c>
      <c r="P25" s="4" t="s">
        <v>33</v>
      </c>
      <c r="Q25" s="4">
        <v>0</v>
      </c>
      <c r="R25" s="10">
        <v>44651</v>
      </c>
      <c r="S25" s="7">
        <v>44667</v>
      </c>
      <c r="T25" s="4" t="s">
        <v>34</v>
      </c>
      <c r="U25" s="4">
        <v>280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128</v>
      </c>
      <c r="F26" s="7">
        <v>44651</v>
      </c>
      <c r="G26" s="7">
        <v>44652</v>
      </c>
      <c r="H26" s="4">
        <v>1</v>
      </c>
      <c r="I26" s="4">
        <v>1</v>
      </c>
      <c r="J26" s="4">
        <v>1</v>
      </c>
      <c r="K26" s="4" t="s">
        <v>30</v>
      </c>
      <c r="L26" s="4">
        <v>416</v>
      </c>
      <c r="M26" s="4">
        <v>416</v>
      </c>
      <c r="N26" s="4" t="s">
        <v>129</v>
      </c>
      <c r="O26" s="4" t="s">
        <v>32</v>
      </c>
      <c r="P26" s="4" t="s">
        <v>33</v>
      </c>
      <c r="Q26" s="4">
        <v>0</v>
      </c>
      <c r="R26" s="10">
        <v>44651</v>
      </c>
      <c r="S26" s="7">
        <v>44667</v>
      </c>
      <c r="T26" s="4" t="s">
        <v>34</v>
      </c>
      <c r="U26" s="4">
        <v>416</v>
      </c>
      <c r="V26" s="4">
        <v>0</v>
      </c>
      <c r="W26" s="4">
        <v>0</v>
      </c>
      <c r="X26" s="4" t="s">
        <v>35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133</v>
      </c>
      <c r="F27" s="7">
        <v>44651</v>
      </c>
      <c r="G27" s="7">
        <v>44652</v>
      </c>
      <c r="H27" s="4">
        <v>1</v>
      </c>
      <c r="I27" s="4">
        <v>1</v>
      </c>
      <c r="J27" s="4">
        <v>1</v>
      </c>
      <c r="K27" s="4" t="s">
        <v>30</v>
      </c>
      <c r="L27" s="4">
        <v>121</v>
      </c>
      <c r="M27" s="4">
        <v>121</v>
      </c>
      <c r="N27" s="4" t="s">
        <v>134</v>
      </c>
      <c r="O27" s="4" t="s">
        <v>32</v>
      </c>
      <c r="P27" s="4" t="s">
        <v>33</v>
      </c>
      <c r="Q27" s="4">
        <v>0</v>
      </c>
      <c r="R27" s="10">
        <v>44651</v>
      </c>
      <c r="S27" s="7">
        <v>44667</v>
      </c>
      <c r="T27" s="4" t="s">
        <v>34</v>
      </c>
      <c r="U27" s="4">
        <v>121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 t="s">
        <v>137</v>
      </c>
      <c r="F28" s="7">
        <v>44651</v>
      </c>
      <c r="G28" s="7">
        <v>44652</v>
      </c>
      <c r="H28" s="4">
        <v>1</v>
      </c>
      <c r="I28" s="4">
        <v>1</v>
      </c>
      <c r="J28" s="4">
        <v>1</v>
      </c>
      <c r="K28" s="4" t="s">
        <v>30</v>
      </c>
      <c r="L28" s="4">
        <v>296</v>
      </c>
      <c r="M28" s="4">
        <v>296</v>
      </c>
      <c r="N28" s="4" t="s">
        <v>138</v>
      </c>
      <c r="O28" s="4" t="s">
        <v>32</v>
      </c>
      <c r="P28" s="4" t="s">
        <v>33</v>
      </c>
      <c r="Q28" s="4">
        <v>0</v>
      </c>
      <c r="R28" s="10">
        <v>44651</v>
      </c>
      <c r="S28" s="7">
        <v>44667</v>
      </c>
      <c r="T28" s="4" t="s">
        <v>34</v>
      </c>
      <c r="U28" s="4">
        <v>296</v>
      </c>
      <c r="V28" s="4">
        <v>0</v>
      </c>
      <c r="W28" s="4">
        <v>0</v>
      </c>
      <c r="X28" s="4" t="s">
        <v>35</v>
      </c>
      <c r="Y28" s="4" t="s">
        <v>139</v>
      </c>
    </row>
    <row r="29" s="4" customFormat="1" spans="1:25">
      <c r="A29" s="4" t="s">
        <v>51</v>
      </c>
      <c r="B29" s="4" t="s">
        <v>26</v>
      </c>
      <c r="C29" s="4" t="s">
        <v>140</v>
      </c>
      <c r="D29" s="4" t="s">
        <v>52</v>
      </c>
      <c r="E29" s="4" t="s">
        <v>53</v>
      </c>
      <c r="F29" s="7">
        <v>44649</v>
      </c>
      <c r="G29" s="7">
        <v>44652</v>
      </c>
      <c r="H29" s="4">
        <v>1</v>
      </c>
      <c r="I29" s="4">
        <v>3</v>
      </c>
      <c r="J29" s="4">
        <v>3</v>
      </c>
      <c r="K29" s="4" t="s">
        <v>30</v>
      </c>
      <c r="L29" s="4">
        <v>-163</v>
      </c>
      <c r="M29" s="4">
        <v>-163</v>
      </c>
      <c r="N29" s="4" t="s">
        <v>54</v>
      </c>
      <c r="O29" s="4" t="s">
        <v>32</v>
      </c>
      <c r="P29" s="4" t="s">
        <v>33</v>
      </c>
      <c r="Q29" s="4">
        <v>0</v>
      </c>
      <c r="R29" s="10">
        <v>44649</v>
      </c>
      <c r="S29" s="7">
        <v>44667</v>
      </c>
      <c r="T29" s="4" t="s">
        <v>34</v>
      </c>
      <c r="U29" s="4">
        <v>-163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141</v>
      </c>
      <c r="B30" s="4" t="s">
        <v>26</v>
      </c>
      <c r="C30" s="4" t="s">
        <v>27</v>
      </c>
      <c r="D30" s="4" t="s">
        <v>142</v>
      </c>
      <c r="E30" s="4" t="s">
        <v>87</v>
      </c>
      <c r="F30" s="7">
        <v>44652</v>
      </c>
      <c r="G30" s="7">
        <v>44653</v>
      </c>
      <c r="H30" s="4">
        <v>1</v>
      </c>
      <c r="I30" s="4">
        <v>1</v>
      </c>
      <c r="J30" s="4">
        <v>1</v>
      </c>
      <c r="K30" s="4" t="s">
        <v>30</v>
      </c>
      <c r="L30" s="4">
        <v>521</v>
      </c>
      <c r="M30" s="4">
        <v>521</v>
      </c>
      <c r="N30" s="4" t="s">
        <v>143</v>
      </c>
      <c r="O30" s="4" t="s">
        <v>144</v>
      </c>
      <c r="P30" s="4" t="s">
        <v>33</v>
      </c>
      <c r="Q30" s="4">
        <v>0</v>
      </c>
      <c r="R30" s="10">
        <v>44623</v>
      </c>
      <c r="S30" s="7">
        <v>44668</v>
      </c>
      <c r="T30" s="4" t="s">
        <v>34</v>
      </c>
      <c r="U30" s="4">
        <v>521</v>
      </c>
      <c r="V30" s="4">
        <v>0</v>
      </c>
      <c r="W30" s="4">
        <v>0</v>
      </c>
      <c r="X30" s="4" t="s">
        <v>145</v>
      </c>
      <c r="Y30" s="4" t="s">
        <v>146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7">
        <v>44652</v>
      </c>
      <c r="G31" s="7">
        <v>44653</v>
      </c>
      <c r="H31" s="4">
        <v>1</v>
      </c>
      <c r="I31" s="4">
        <v>1</v>
      </c>
      <c r="J31" s="4">
        <v>1</v>
      </c>
      <c r="K31" s="4" t="s">
        <v>30</v>
      </c>
      <c r="L31" s="4">
        <v>840</v>
      </c>
      <c r="M31" s="4">
        <v>840</v>
      </c>
      <c r="N31" s="4" t="s">
        <v>150</v>
      </c>
      <c r="O31" s="4" t="s">
        <v>144</v>
      </c>
      <c r="P31" s="4" t="s">
        <v>33</v>
      </c>
      <c r="Q31" s="4">
        <v>0</v>
      </c>
      <c r="R31" s="10">
        <v>44636</v>
      </c>
      <c r="S31" s="7">
        <v>44668</v>
      </c>
      <c r="T31" s="4" t="s">
        <v>34</v>
      </c>
      <c r="U31" s="4">
        <v>840</v>
      </c>
      <c r="V31" s="4">
        <v>0</v>
      </c>
      <c r="W31" s="4">
        <v>0</v>
      </c>
      <c r="X31" s="4" t="s">
        <v>35</v>
      </c>
      <c r="Y31" s="4" t="s">
        <v>151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148</v>
      </c>
      <c r="E32" s="4" t="s">
        <v>149</v>
      </c>
      <c r="F32" s="7">
        <v>44652</v>
      </c>
      <c r="G32" s="7">
        <v>44653</v>
      </c>
      <c r="H32" s="4">
        <v>1</v>
      </c>
      <c r="I32" s="4">
        <v>1</v>
      </c>
      <c r="J32" s="4">
        <v>1</v>
      </c>
      <c r="K32" s="4" t="s">
        <v>30</v>
      </c>
      <c r="L32" s="4">
        <v>946</v>
      </c>
      <c r="M32" s="4">
        <v>946</v>
      </c>
      <c r="N32" s="4" t="s">
        <v>153</v>
      </c>
      <c r="O32" s="4" t="s">
        <v>144</v>
      </c>
      <c r="P32" s="4" t="s">
        <v>33</v>
      </c>
      <c r="Q32" s="4">
        <v>0</v>
      </c>
      <c r="R32" s="10">
        <v>44641</v>
      </c>
      <c r="S32" s="7">
        <v>44668</v>
      </c>
      <c r="T32" s="4" t="s">
        <v>34</v>
      </c>
      <c r="U32" s="4">
        <v>946</v>
      </c>
      <c r="V32" s="4">
        <v>0</v>
      </c>
      <c r="W32" s="4">
        <v>0</v>
      </c>
      <c r="X32" s="4" t="s">
        <v>154</v>
      </c>
      <c r="Y32" s="4" t="s">
        <v>155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7">
        <v>44652</v>
      </c>
      <c r="G33" s="7">
        <v>44653</v>
      </c>
      <c r="H33" s="4">
        <v>1</v>
      </c>
      <c r="I33" s="4">
        <v>1</v>
      </c>
      <c r="J33" s="4">
        <v>1</v>
      </c>
      <c r="K33" s="4" t="s">
        <v>30</v>
      </c>
      <c r="L33" s="4">
        <v>264</v>
      </c>
      <c r="M33" s="4">
        <v>264</v>
      </c>
      <c r="N33" s="4" t="s">
        <v>159</v>
      </c>
      <c r="O33" s="4" t="s">
        <v>144</v>
      </c>
      <c r="P33" s="4" t="s">
        <v>33</v>
      </c>
      <c r="Q33" s="4">
        <v>0</v>
      </c>
      <c r="R33" s="10">
        <v>44643</v>
      </c>
      <c r="S33" s="7">
        <v>44668</v>
      </c>
      <c r="T33" s="4" t="s">
        <v>34</v>
      </c>
      <c r="U33" s="4">
        <v>264</v>
      </c>
      <c r="V33" s="4">
        <v>0</v>
      </c>
      <c r="W33" s="4">
        <v>0</v>
      </c>
      <c r="X33" s="4" t="s">
        <v>35</v>
      </c>
      <c r="Y33" s="4" t="s">
        <v>160</v>
      </c>
    </row>
    <row r="34" s="4" customFormat="1" spans="1:25">
      <c r="A34" s="4" t="s">
        <v>161</v>
      </c>
      <c r="B34" s="4" t="s">
        <v>26</v>
      </c>
      <c r="C34" s="4" t="s">
        <v>27</v>
      </c>
      <c r="D34" s="4" t="s">
        <v>162</v>
      </c>
      <c r="E34" s="4" t="s">
        <v>163</v>
      </c>
      <c r="F34" s="7">
        <v>44652</v>
      </c>
      <c r="G34" s="7">
        <v>44653</v>
      </c>
      <c r="H34" s="4">
        <v>1</v>
      </c>
      <c r="I34" s="4">
        <v>1</v>
      </c>
      <c r="J34" s="4">
        <v>1</v>
      </c>
      <c r="K34" s="4" t="s">
        <v>30</v>
      </c>
      <c r="L34" s="4">
        <v>588</v>
      </c>
      <c r="M34" s="4">
        <v>588</v>
      </c>
      <c r="N34" s="4" t="s">
        <v>164</v>
      </c>
      <c r="O34" s="4" t="s">
        <v>144</v>
      </c>
      <c r="P34" s="4" t="s">
        <v>33</v>
      </c>
      <c r="Q34" s="4">
        <v>0</v>
      </c>
      <c r="R34" s="10">
        <v>44646</v>
      </c>
      <c r="S34" s="7">
        <v>44668</v>
      </c>
      <c r="T34" s="4" t="s">
        <v>34</v>
      </c>
      <c r="U34" s="4">
        <v>588</v>
      </c>
      <c r="V34" s="4">
        <v>0</v>
      </c>
      <c r="W34" s="4">
        <v>0</v>
      </c>
      <c r="X34" s="4" t="s">
        <v>35</v>
      </c>
      <c r="Y34" s="4" t="s">
        <v>165</v>
      </c>
    </row>
    <row r="35" s="4" customFormat="1" spans="1:25">
      <c r="A35" s="4" t="s">
        <v>166</v>
      </c>
      <c r="B35" s="4" t="s">
        <v>26</v>
      </c>
      <c r="C35" s="4" t="s">
        <v>27</v>
      </c>
      <c r="D35" s="4" t="s">
        <v>167</v>
      </c>
      <c r="E35" s="4" t="s">
        <v>168</v>
      </c>
      <c r="F35" s="7">
        <v>44650</v>
      </c>
      <c r="G35" s="7">
        <v>44653</v>
      </c>
      <c r="H35" s="4">
        <v>1</v>
      </c>
      <c r="I35" s="4">
        <v>3</v>
      </c>
      <c r="J35" s="4">
        <v>3</v>
      </c>
      <c r="K35" s="4" t="s">
        <v>30</v>
      </c>
      <c r="L35" s="4">
        <v>444</v>
      </c>
      <c r="M35" s="4">
        <v>444</v>
      </c>
      <c r="N35" s="4" t="s">
        <v>169</v>
      </c>
      <c r="O35" s="4" t="s">
        <v>144</v>
      </c>
      <c r="P35" s="4" t="s">
        <v>33</v>
      </c>
      <c r="Q35" s="4">
        <v>0</v>
      </c>
      <c r="R35" s="10">
        <v>44650</v>
      </c>
      <c r="S35" s="7">
        <v>44668</v>
      </c>
      <c r="T35" s="4" t="s">
        <v>34</v>
      </c>
      <c r="U35" s="4">
        <v>444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162</v>
      </c>
      <c r="E36" s="4" t="s">
        <v>163</v>
      </c>
      <c r="F36" s="7">
        <v>44652</v>
      </c>
      <c r="G36" s="7">
        <v>44653</v>
      </c>
      <c r="H36" s="4">
        <v>1</v>
      </c>
      <c r="I36" s="4">
        <v>1</v>
      </c>
      <c r="J36" s="4">
        <v>1</v>
      </c>
      <c r="K36" s="4" t="s">
        <v>30</v>
      </c>
      <c r="L36" s="4">
        <v>587</v>
      </c>
      <c r="M36" s="4">
        <v>587</v>
      </c>
      <c r="N36" s="4" t="s">
        <v>171</v>
      </c>
      <c r="O36" s="4" t="s">
        <v>144</v>
      </c>
      <c r="P36" s="4" t="s">
        <v>33</v>
      </c>
      <c r="Q36" s="4">
        <v>0</v>
      </c>
      <c r="R36" s="10">
        <v>44651</v>
      </c>
      <c r="S36" s="7">
        <v>44668</v>
      </c>
      <c r="T36" s="4" t="s">
        <v>34</v>
      </c>
      <c r="U36" s="4">
        <v>587</v>
      </c>
      <c r="V36" s="4">
        <v>0</v>
      </c>
      <c r="W36" s="4">
        <v>0</v>
      </c>
      <c r="X36" s="4" t="s">
        <v>35</v>
      </c>
      <c r="Y36" s="4" t="s">
        <v>172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162</v>
      </c>
      <c r="E37" s="4" t="s">
        <v>163</v>
      </c>
      <c r="F37" s="7">
        <v>44652</v>
      </c>
      <c r="G37" s="7">
        <v>44653</v>
      </c>
      <c r="H37" s="4">
        <v>1</v>
      </c>
      <c r="I37" s="4">
        <v>1</v>
      </c>
      <c r="J37" s="4">
        <v>1</v>
      </c>
      <c r="K37" s="4" t="s">
        <v>30</v>
      </c>
      <c r="L37" s="4">
        <v>587</v>
      </c>
      <c r="M37" s="4">
        <v>587</v>
      </c>
      <c r="N37" s="4" t="s">
        <v>174</v>
      </c>
      <c r="O37" s="4" t="s">
        <v>144</v>
      </c>
      <c r="P37" s="4" t="s">
        <v>33</v>
      </c>
      <c r="Q37" s="4">
        <v>0</v>
      </c>
      <c r="R37" s="10">
        <v>44651</v>
      </c>
      <c r="S37" s="7">
        <v>44668</v>
      </c>
      <c r="T37" s="4" t="s">
        <v>34</v>
      </c>
      <c r="U37" s="4">
        <v>587</v>
      </c>
      <c r="V37" s="4">
        <v>0</v>
      </c>
      <c r="W37" s="4">
        <v>0</v>
      </c>
      <c r="X37" s="4" t="s">
        <v>35</v>
      </c>
      <c r="Y37" s="4" t="s">
        <v>172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176</v>
      </c>
      <c r="E38" s="4" t="s">
        <v>177</v>
      </c>
      <c r="F38" s="7">
        <v>44652</v>
      </c>
      <c r="G38" s="7">
        <v>44653</v>
      </c>
      <c r="H38" s="4">
        <v>1</v>
      </c>
      <c r="I38" s="4">
        <v>1</v>
      </c>
      <c r="J38" s="4">
        <v>1</v>
      </c>
      <c r="K38" s="4" t="s">
        <v>30</v>
      </c>
      <c r="L38" s="4">
        <v>161</v>
      </c>
      <c r="M38" s="4">
        <v>161</v>
      </c>
      <c r="N38" s="4" t="s">
        <v>178</v>
      </c>
      <c r="O38" s="4" t="s">
        <v>144</v>
      </c>
      <c r="P38" s="4" t="s">
        <v>33</v>
      </c>
      <c r="Q38" s="4">
        <v>0</v>
      </c>
      <c r="R38" s="10">
        <v>44652</v>
      </c>
      <c r="S38" s="7">
        <v>44668</v>
      </c>
      <c r="T38" s="4" t="s">
        <v>34</v>
      </c>
      <c r="U38" s="4">
        <v>161</v>
      </c>
      <c r="V38" s="4">
        <v>0</v>
      </c>
      <c r="W38" s="4">
        <v>0</v>
      </c>
      <c r="X38" s="4" t="s">
        <v>179</v>
      </c>
      <c r="Y38" s="4" t="s">
        <v>35</v>
      </c>
    </row>
    <row r="39" s="4" customFormat="1" spans="1:25">
      <c r="A39" s="4" t="s">
        <v>180</v>
      </c>
      <c r="B39" s="4" t="s">
        <v>26</v>
      </c>
      <c r="C39" s="4" t="s">
        <v>27</v>
      </c>
      <c r="D39" s="4" t="s">
        <v>181</v>
      </c>
      <c r="E39" s="4" t="s">
        <v>182</v>
      </c>
      <c r="F39" s="7">
        <v>44652</v>
      </c>
      <c r="G39" s="7">
        <v>44653</v>
      </c>
      <c r="H39" s="4">
        <v>1</v>
      </c>
      <c r="I39" s="4">
        <v>1</v>
      </c>
      <c r="J39" s="4">
        <v>1</v>
      </c>
      <c r="K39" s="4" t="s">
        <v>30</v>
      </c>
      <c r="L39" s="4">
        <v>271</v>
      </c>
      <c r="M39" s="4">
        <v>271</v>
      </c>
      <c r="N39" s="4" t="s">
        <v>183</v>
      </c>
      <c r="O39" s="4" t="s">
        <v>144</v>
      </c>
      <c r="P39" s="4" t="s">
        <v>33</v>
      </c>
      <c r="Q39" s="4">
        <v>0</v>
      </c>
      <c r="R39" s="10">
        <v>44652</v>
      </c>
      <c r="S39" s="7">
        <v>44668</v>
      </c>
      <c r="T39" s="4" t="s">
        <v>34</v>
      </c>
      <c r="U39" s="4">
        <v>271</v>
      </c>
      <c r="V39" s="4">
        <v>0</v>
      </c>
      <c r="W39" s="4">
        <v>0</v>
      </c>
      <c r="X39" s="4" t="s">
        <v>184</v>
      </c>
      <c r="Y39" s="4" t="s">
        <v>185</v>
      </c>
    </row>
    <row r="40" s="4" customFormat="1" spans="1:25">
      <c r="A40" s="4" t="s">
        <v>186</v>
      </c>
      <c r="B40" s="4" t="s">
        <v>26</v>
      </c>
      <c r="C40" s="4" t="s">
        <v>27</v>
      </c>
      <c r="D40" s="4" t="s">
        <v>187</v>
      </c>
      <c r="F40" s="7">
        <v>44652</v>
      </c>
      <c r="G40" s="7">
        <v>44653</v>
      </c>
      <c r="H40" s="4">
        <v>0</v>
      </c>
      <c r="I40" s="4">
        <v>1</v>
      </c>
      <c r="J40" s="4">
        <v>0</v>
      </c>
      <c r="K40" s="4" t="s">
        <v>30</v>
      </c>
      <c r="L40" s="4">
        <v>155</v>
      </c>
      <c r="M40" s="4">
        <v>155</v>
      </c>
      <c r="O40" s="4" t="s">
        <v>144</v>
      </c>
      <c r="P40" s="4" t="s">
        <v>33</v>
      </c>
      <c r="Q40" s="4">
        <v>0</v>
      </c>
      <c r="R40" s="10">
        <v>44652</v>
      </c>
      <c r="S40" s="7">
        <v>44668</v>
      </c>
      <c r="T40" s="4" t="s">
        <v>34</v>
      </c>
      <c r="U40" s="4">
        <v>155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7">
        <v>44652</v>
      </c>
      <c r="G41" s="7">
        <v>44653</v>
      </c>
      <c r="H41" s="4">
        <v>1</v>
      </c>
      <c r="I41" s="4">
        <v>1</v>
      </c>
      <c r="J41" s="4">
        <v>1</v>
      </c>
      <c r="K41" s="4" t="s">
        <v>30</v>
      </c>
      <c r="L41" s="4">
        <v>62</v>
      </c>
      <c r="M41" s="4">
        <v>62</v>
      </c>
      <c r="N41" s="4" t="s">
        <v>191</v>
      </c>
      <c r="O41" s="4" t="s">
        <v>144</v>
      </c>
      <c r="P41" s="4" t="s">
        <v>33</v>
      </c>
      <c r="Q41" s="4">
        <v>0</v>
      </c>
      <c r="R41" s="10">
        <v>44652</v>
      </c>
      <c r="S41" s="7">
        <v>44668</v>
      </c>
      <c r="T41" s="4" t="s">
        <v>34</v>
      </c>
      <c r="U41" s="4">
        <v>62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192</v>
      </c>
      <c r="B42" s="4" t="s">
        <v>26</v>
      </c>
      <c r="C42" s="4" t="s">
        <v>27</v>
      </c>
      <c r="D42" s="4" t="s">
        <v>193</v>
      </c>
      <c r="E42" s="4" t="s">
        <v>194</v>
      </c>
      <c r="F42" s="7">
        <v>44652</v>
      </c>
      <c r="G42" s="7">
        <v>44653</v>
      </c>
      <c r="H42" s="4">
        <v>1</v>
      </c>
      <c r="I42" s="4">
        <v>1</v>
      </c>
      <c r="J42" s="4">
        <v>1</v>
      </c>
      <c r="K42" s="4" t="s">
        <v>30</v>
      </c>
      <c r="L42" s="4">
        <v>181</v>
      </c>
      <c r="M42" s="4">
        <v>181</v>
      </c>
      <c r="N42" s="4" t="s">
        <v>195</v>
      </c>
      <c r="O42" s="4" t="s">
        <v>144</v>
      </c>
      <c r="P42" s="4" t="s">
        <v>33</v>
      </c>
      <c r="Q42" s="4">
        <v>0</v>
      </c>
      <c r="R42" s="10">
        <v>44652</v>
      </c>
      <c r="S42" s="7">
        <v>44668</v>
      </c>
      <c r="T42" s="4" t="s">
        <v>34</v>
      </c>
      <c r="U42" s="4">
        <v>181</v>
      </c>
      <c r="V42" s="4">
        <v>0</v>
      </c>
      <c r="W42" s="4">
        <v>0</v>
      </c>
      <c r="X42" s="4" t="s">
        <v>196</v>
      </c>
      <c r="Y42" s="4" t="s">
        <v>197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200</v>
      </c>
      <c r="F43" s="7">
        <v>44652</v>
      </c>
      <c r="G43" s="7">
        <v>44653</v>
      </c>
      <c r="H43" s="4">
        <v>1</v>
      </c>
      <c r="I43" s="4">
        <v>1</v>
      </c>
      <c r="J43" s="4">
        <v>1</v>
      </c>
      <c r="K43" s="4" t="s">
        <v>30</v>
      </c>
      <c r="L43" s="4">
        <v>88</v>
      </c>
      <c r="M43" s="4">
        <v>88</v>
      </c>
      <c r="N43" s="4" t="s">
        <v>201</v>
      </c>
      <c r="O43" s="4" t="s">
        <v>144</v>
      </c>
      <c r="P43" s="4" t="s">
        <v>33</v>
      </c>
      <c r="Q43" s="4">
        <v>0</v>
      </c>
      <c r="R43" s="10">
        <v>44652</v>
      </c>
      <c r="S43" s="7">
        <v>44668</v>
      </c>
      <c r="T43" s="4" t="s">
        <v>34</v>
      </c>
      <c r="U43" s="4">
        <v>88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202</v>
      </c>
      <c r="B44" s="4" t="s">
        <v>26</v>
      </c>
      <c r="C44" s="4" t="s">
        <v>27</v>
      </c>
      <c r="D44" s="4" t="s">
        <v>203</v>
      </c>
      <c r="E44" s="4" t="s">
        <v>204</v>
      </c>
      <c r="F44" s="7">
        <v>44652</v>
      </c>
      <c r="G44" s="7">
        <v>44653</v>
      </c>
      <c r="H44" s="4">
        <v>1</v>
      </c>
      <c r="I44" s="4">
        <v>1</v>
      </c>
      <c r="J44" s="4">
        <v>1</v>
      </c>
      <c r="K44" s="4" t="s">
        <v>30</v>
      </c>
      <c r="L44" s="4">
        <v>341</v>
      </c>
      <c r="M44" s="4">
        <v>341</v>
      </c>
      <c r="N44" s="4" t="s">
        <v>205</v>
      </c>
      <c r="O44" s="4" t="s">
        <v>144</v>
      </c>
      <c r="P44" s="4" t="s">
        <v>33</v>
      </c>
      <c r="Q44" s="4">
        <v>0</v>
      </c>
      <c r="R44" s="10">
        <v>44652</v>
      </c>
      <c r="S44" s="7">
        <v>44668</v>
      </c>
      <c r="T44" s="4" t="s">
        <v>34</v>
      </c>
      <c r="U44" s="4">
        <v>341</v>
      </c>
      <c r="V44" s="4">
        <v>0</v>
      </c>
      <c r="W44" s="4">
        <v>0</v>
      </c>
      <c r="X44" s="4" t="s">
        <v>35</v>
      </c>
      <c r="Y44" s="4" t="s">
        <v>206</v>
      </c>
    </row>
    <row r="45" s="4" customFormat="1" spans="1:25">
      <c r="A45" s="4" t="s">
        <v>207</v>
      </c>
      <c r="B45" s="4" t="s">
        <v>26</v>
      </c>
      <c r="C45" s="4" t="s">
        <v>27</v>
      </c>
      <c r="D45" s="4" t="s">
        <v>208</v>
      </c>
      <c r="E45" s="4" t="s">
        <v>209</v>
      </c>
      <c r="F45" s="7">
        <v>44652</v>
      </c>
      <c r="G45" s="7">
        <v>44653</v>
      </c>
      <c r="H45" s="4">
        <v>1</v>
      </c>
      <c r="I45" s="4">
        <v>1</v>
      </c>
      <c r="J45" s="4">
        <v>1</v>
      </c>
      <c r="K45" s="4" t="s">
        <v>30</v>
      </c>
      <c r="L45" s="4">
        <v>269</v>
      </c>
      <c r="M45" s="4">
        <v>269</v>
      </c>
      <c r="N45" s="4" t="s">
        <v>210</v>
      </c>
      <c r="O45" s="4" t="s">
        <v>144</v>
      </c>
      <c r="P45" s="4" t="s">
        <v>33</v>
      </c>
      <c r="Q45" s="4">
        <v>0</v>
      </c>
      <c r="R45" s="10">
        <v>44652</v>
      </c>
      <c r="S45" s="7">
        <v>44668</v>
      </c>
      <c r="T45" s="4" t="s">
        <v>34</v>
      </c>
      <c r="U45" s="4">
        <v>269</v>
      </c>
      <c r="V45" s="4">
        <v>0</v>
      </c>
      <c r="W45" s="4">
        <v>0</v>
      </c>
      <c r="X45" s="4" t="s">
        <v>211</v>
      </c>
      <c r="Y45" s="4" t="s">
        <v>35</v>
      </c>
    </row>
    <row r="46" s="4" customFormat="1" spans="1:25">
      <c r="A46" s="4" t="s">
        <v>207</v>
      </c>
      <c r="B46" s="4" t="s">
        <v>26</v>
      </c>
      <c r="C46" s="4" t="s">
        <v>78</v>
      </c>
      <c r="D46" s="4" t="s">
        <v>208</v>
      </c>
      <c r="E46" s="4" t="s">
        <v>209</v>
      </c>
      <c r="F46" s="7">
        <v>44652</v>
      </c>
      <c r="G46" s="7">
        <v>44653</v>
      </c>
      <c r="H46" s="4">
        <v>1</v>
      </c>
      <c r="I46" s="4">
        <v>1</v>
      </c>
      <c r="J46" s="4">
        <v>1</v>
      </c>
      <c r="K46" s="4" t="s">
        <v>30</v>
      </c>
      <c r="L46" s="4">
        <v>-269</v>
      </c>
      <c r="M46" s="4">
        <v>-269</v>
      </c>
      <c r="N46" s="4" t="s">
        <v>210</v>
      </c>
      <c r="O46" s="4" t="s">
        <v>144</v>
      </c>
      <c r="P46" s="4" t="s">
        <v>33</v>
      </c>
      <c r="Q46" s="4">
        <v>0</v>
      </c>
      <c r="R46" s="10">
        <v>44652</v>
      </c>
      <c r="S46" s="7">
        <v>44668</v>
      </c>
      <c r="T46" s="4" t="s">
        <v>34</v>
      </c>
      <c r="U46" s="4">
        <v>-269</v>
      </c>
      <c r="V46" s="4">
        <v>0</v>
      </c>
      <c r="W46" s="4">
        <v>0</v>
      </c>
      <c r="X46" s="4" t="s">
        <v>211</v>
      </c>
      <c r="Y46" s="4" t="s">
        <v>35</v>
      </c>
    </row>
    <row r="47" s="4" customFormat="1" spans="1:25">
      <c r="A47" s="4" t="s">
        <v>212</v>
      </c>
      <c r="B47" s="4" t="s">
        <v>26</v>
      </c>
      <c r="C47" s="4" t="s">
        <v>27</v>
      </c>
      <c r="D47" s="4" t="s">
        <v>213</v>
      </c>
      <c r="E47" s="4" t="s">
        <v>214</v>
      </c>
      <c r="F47" s="7">
        <v>44652</v>
      </c>
      <c r="G47" s="7">
        <v>44653</v>
      </c>
      <c r="H47" s="4">
        <v>1</v>
      </c>
      <c r="I47" s="4">
        <v>1</v>
      </c>
      <c r="J47" s="4">
        <v>1</v>
      </c>
      <c r="K47" s="4" t="s">
        <v>30</v>
      </c>
      <c r="L47" s="4">
        <v>92</v>
      </c>
      <c r="M47" s="4">
        <v>92</v>
      </c>
      <c r="N47" s="4" t="s">
        <v>215</v>
      </c>
      <c r="O47" s="4" t="s">
        <v>144</v>
      </c>
      <c r="P47" s="4" t="s">
        <v>33</v>
      </c>
      <c r="Q47" s="4">
        <v>0</v>
      </c>
      <c r="R47" s="10">
        <v>44652</v>
      </c>
      <c r="S47" s="7">
        <v>44668</v>
      </c>
      <c r="T47" s="4" t="s">
        <v>34</v>
      </c>
      <c r="U47" s="4">
        <v>92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216</v>
      </c>
      <c r="B48" s="4" t="s">
        <v>26</v>
      </c>
      <c r="C48" s="4" t="s">
        <v>27</v>
      </c>
      <c r="D48" s="4" t="s">
        <v>213</v>
      </c>
      <c r="E48" s="4" t="s">
        <v>214</v>
      </c>
      <c r="F48" s="7">
        <v>44652</v>
      </c>
      <c r="G48" s="7">
        <v>44653</v>
      </c>
      <c r="H48" s="4">
        <v>1</v>
      </c>
      <c r="I48" s="4">
        <v>1</v>
      </c>
      <c r="J48" s="4">
        <v>1</v>
      </c>
      <c r="K48" s="4" t="s">
        <v>30</v>
      </c>
      <c r="L48" s="4">
        <v>92</v>
      </c>
      <c r="M48" s="4">
        <v>92</v>
      </c>
      <c r="N48" s="4" t="s">
        <v>217</v>
      </c>
      <c r="O48" s="4" t="s">
        <v>144</v>
      </c>
      <c r="P48" s="4" t="s">
        <v>33</v>
      </c>
      <c r="Q48" s="4">
        <v>0</v>
      </c>
      <c r="R48" s="10">
        <v>44652</v>
      </c>
      <c r="S48" s="7">
        <v>44668</v>
      </c>
      <c r="T48" s="4" t="s">
        <v>34</v>
      </c>
      <c r="U48" s="4">
        <v>92</v>
      </c>
      <c r="V48" s="4">
        <v>0</v>
      </c>
      <c r="W48" s="4">
        <v>0</v>
      </c>
      <c r="X48" s="4" t="s">
        <v>218</v>
      </c>
      <c r="Y48" s="4" t="s">
        <v>35</v>
      </c>
    </row>
    <row r="49" s="4" customFormat="1" spans="1:25">
      <c r="A49" s="4" t="s">
        <v>219</v>
      </c>
      <c r="B49" s="4" t="s">
        <v>26</v>
      </c>
      <c r="C49" s="4" t="s">
        <v>27</v>
      </c>
      <c r="D49" s="4" t="s">
        <v>220</v>
      </c>
      <c r="E49" s="4" t="s">
        <v>200</v>
      </c>
      <c r="F49" s="7">
        <v>44652</v>
      </c>
      <c r="G49" s="7">
        <v>44653</v>
      </c>
      <c r="H49" s="4">
        <v>1</v>
      </c>
      <c r="I49" s="4">
        <v>1</v>
      </c>
      <c r="J49" s="4">
        <v>1</v>
      </c>
      <c r="K49" s="4" t="s">
        <v>30</v>
      </c>
      <c r="L49" s="4">
        <v>78</v>
      </c>
      <c r="M49" s="4">
        <v>78</v>
      </c>
      <c r="N49" s="4" t="s">
        <v>221</v>
      </c>
      <c r="O49" s="4" t="s">
        <v>144</v>
      </c>
      <c r="P49" s="4" t="s">
        <v>33</v>
      </c>
      <c r="Q49" s="4">
        <v>0</v>
      </c>
      <c r="R49" s="10">
        <v>44652</v>
      </c>
      <c r="S49" s="7">
        <v>44668</v>
      </c>
      <c r="T49" s="4" t="s">
        <v>34</v>
      </c>
      <c r="U49" s="4">
        <v>78</v>
      </c>
      <c r="V49" s="4">
        <v>0</v>
      </c>
      <c r="W49" s="4">
        <v>0</v>
      </c>
      <c r="X49" s="4" t="s">
        <v>222</v>
      </c>
      <c r="Y49" s="4" t="s">
        <v>35</v>
      </c>
    </row>
    <row r="50" s="4" customFormat="1" spans="1:25">
      <c r="A50" s="4" t="s">
        <v>223</v>
      </c>
      <c r="B50" s="4" t="s">
        <v>26</v>
      </c>
      <c r="C50" s="4" t="s">
        <v>27</v>
      </c>
      <c r="D50" s="4" t="s">
        <v>224</v>
      </c>
      <c r="E50" s="4" t="s">
        <v>225</v>
      </c>
      <c r="F50" s="7">
        <v>44652</v>
      </c>
      <c r="G50" s="7">
        <v>44653</v>
      </c>
      <c r="H50" s="4">
        <v>1</v>
      </c>
      <c r="I50" s="4">
        <v>1</v>
      </c>
      <c r="J50" s="4">
        <v>1</v>
      </c>
      <c r="K50" s="4" t="s">
        <v>30</v>
      </c>
      <c r="L50" s="4">
        <v>148</v>
      </c>
      <c r="M50" s="4">
        <v>148</v>
      </c>
      <c r="N50" s="4" t="s">
        <v>226</v>
      </c>
      <c r="O50" s="4" t="s">
        <v>144</v>
      </c>
      <c r="P50" s="4" t="s">
        <v>33</v>
      </c>
      <c r="Q50" s="4">
        <v>0</v>
      </c>
      <c r="R50" s="10">
        <v>44652</v>
      </c>
      <c r="S50" s="7">
        <v>44668</v>
      </c>
      <c r="T50" s="4" t="s">
        <v>34</v>
      </c>
      <c r="U50" s="4">
        <v>148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227</v>
      </c>
      <c r="B51" s="4" t="s">
        <v>26</v>
      </c>
      <c r="C51" s="4" t="s">
        <v>27</v>
      </c>
      <c r="D51" s="4" t="s">
        <v>228</v>
      </c>
      <c r="E51" s="4" t="s">
        <v>229</v>
      </c>
      <c r="F51" s="7">
        <v>44652</v>
      </c>
      <c r="G51" s="7">
        <v>44653</v>
      </c>
      <c r="H51" s="4">
        <v>1</v>
      </c>
      <c r="I51" s="4">
        <v>1</v>
      </c>
      <c r="J51" s="4">
        <v>1</v>
      </c>
      <c r="K51" s="4" t="s">
        <v>30</v>
      </c>
      <c r="L51" s="4">
        <v>148</v>
      </c>
      <c r="M51" s="4">
        <v>148</v>
      </c>
      <c r="N51" s="4" t="s">
        <v>230</v>
      </c>
      <c r="O51" s="4" t="s">
        <v>144</v>
      </c>
      <c r="P51" s="4" t="s">
        <v>33</v>
      </c>
      <c r="Q51" s="4">
        <v>0</v>
      </c>
      <c r="R51" s="10">
        <v>44652</v>
      </c>
      <c r="S51" s="7">
        <v>44668</v>
      </c>
      <c r="T51" s="4" t="s">
        <v>34</v>
      </c>
      <c r="U51" s="4">
        <v>148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231</v>
      </c>
      <c r="B52" s="4" t="s">
        <v>26</v>
      </c>
      <c r="C52" s="4" t="s">
        <v>27</v>
      </c>
      <c r="D52" s="4" t="s">
        <v>232</v>
      </c>
      <c r="E52" s="4" t="s">
        <v>233</v>
      </c>
      <c r="F52" s="7">
        <v>44652</v>
      </c>
      <c r="G52" s="7">
        <v>44653</v>
      </c>
      <c r="H52" s="4">
        <v>1</v>
      </c>
      <c r="I52" s="4">
        <v>1</v>
      </c>
      <c r="J52" s="4">
        <v>1</v>
      </c>
      <c r="K52" s="4" t="s">
        <v>30</v>
      </c>
      <c r="L52" s="4">
        <v>144</v>
      </c>
      <c r="M52" s="4">
        <v>144</v>
      </c>
      <c r="N52" s="4" t="s">
        <v>234</v>
      </c>
      <c r="O52" s="4" t="s">
        <v>144</v>
      </c>
      <c r="P52" s="4" t="s">
        <v>33</v>
      </c>
      <c r="Q52" s="4">
        <v>0</v>
      </c>
      <c r="R52" s="10">
        <v>44652</v>
      </c>
      <c r="S52" s="7">
        <v>44668</v>
      </c>
      <c r="T52" s="4" t="s">
        <v>34</v>
      </c>
      <c r="U52" s="4">
        <v>144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235</v>
      </c>
      <c r="B53" s="4" t="s">
        <v>26</v>
      </c>
      <c r="C53" s="4" t="s">
        <v>27</v>
      </c>
      <c r="D53" s="4" t="s">
        <v>110</v>
      </c>
      <c r="F53" s="7">
        <v>44652</v>
      </c>
      <c r="G53" s="7">
        <v>44653</v>
      </c>
      <c r="H53" s="4">
        <v>0</v>
      </c>
      <c r="I53" s="4">
        <v>1</v>
      </c>
      <c r="J53" s="4">
        <v>0</v>
      </c>
      <c r="K53" s="4" t="s">
        <v>30</v>
      </c>
      <c r="L53" s="4">
        <v>164</v>
      </c>
      <c r="M53" s="4">
        <v>164</v>
      </c>
      <c r="O53" s="4" t="s">
        <v>144</v>
      </c>
      <c r="P53" s="4" t="s">
        <v>33</v>
      </c>
      <c r="Q53" s="4">
        <v>0</v>
      </c>
      <c r="R53" s="10">
        <v>44652</v>
      </c>
      <c r="S53" s="7">
        <v>44668</v>
      </c>
      <c r="T53" s="4" t="s">
        <v>34</v>
      </c>
      <c r="U53" s="4">
        <v>164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236</v>
      </c>
      <c r="B54" s="4" t="s">
        <v>26</v>
      </c>
      <c r="C54" s="4" t="s">
        <v>27</v>
      </c>
      <c r="D54" s="4" t="s">
        <v>237</v>
      </c>
      <c r="E54" s="4" t="s">
        <v>238</v>
      </c>
      <c r="F54" s="7">
        <v>44652</v>
      </c>
      <c r="G54" s="7">
        <v>44653</v>
      </c>
      <c r="H54" s="4">
        <v>1</v>
      </c>
      <c r="I54" s="4">
        <v>1</v>
      </c>
      <c r="J54" s="4">
        <v>1</v>
      </c>
      <c r="K54" s="4" t="s">
        <v>30</v>
      </c>
      <c r="L54" s="4">
        <v>105</v>
      </c>
      <c r="M54" s="4">
        <v>105</v>
      </c>
      <c r="N54" s="4" t="s">
        <v>239</v>
      </c>
      <c r="O54" s="4" t="s">
        <v>144</v>
      </c>
      <c r="P54" s="4" t="s">
        <v>33</v>
      </c>
      <c r="Q54" s="4">
        <v>0</v>
      </c>
      <c r="R54" s="10">
        <v>44652</v>
      </c>
      <c r="S54" s="7">
        <v>44668</v>
      </c>
      <c r="T54" s="4" t="s">
        <v>34</v>
      </c>
      <c r="U54" s="4">
        <v>105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240</v>
      </c>
      <c r="B55" s="4" t="s">
        <v>26</v>
      </c>
      <c r="C55" s="4" t="s">
        <v>27</v>
      </c>
      <c r="D55" s="4" t="s">
        <v>237</v>
      </c>
      <c r="E55" s="4" t="s">
        <v>238</v>
      </c>
      <c r="F55" s="7">
        <v>44652</v>
      </c>
      <c r="G55" s="7">
        <v>44653</v>
      </c>
      <c r="H55" s="4">
        <v>1</v>
      </c>
      <c r="I55" s="4">
        <v>1</v>
      </c>
      <c r="J55" s="4">
        <v>1</v>
      </c>
      <c r="K55" s="4" t="s">
        <v>30</v>
      </c>
      <c r="L55" s="4">
        <v>105</v>
      </c>
      <c r="M55" s="4">
        <v>105</v>
      </c>
      <c r="N55" s="4" t="s">
        <v>241</v>
      </c>
      <c r="O55" s="4" t="s">
        <v>144</v>
      </c>
      <c r="P55" s="4" t="s">
        <v>33</v>
      </c>
      <c r="Q55" s="4">
        <v>0</v>
      </c>
      <c r="R55" s="10">
        <v>44652</v>
      </c>
      <c r="S55" s="7">
        <v>44668</v>
      </c>
      <c r="T55" s="4" t="s">
        <v>34</v>
      </c>
      <c r="U55" s="4">
        <v>105</v>
      </c>
      <c r="V55" s="4">
        <v>0</v>
      </c>
      <c r="W55" s="4">
        <v>0</v>
      </c>
      <c r="X55" s="4" t="s">
        <v>242</v>
      </c>
      <c r="Y55" s="4" t="s">
        <v>35</v>
      </c>
    </row>
    <row r="56" s="4" customFormat="1" spans="1:25">
      <c r="A56" s="4" t="s">
        <v>243</v>
      </c>
      <c r="B56" s="4" t="s">
        <v>26</v>
      </c>
      <c r="C56" s="4" t="s">
        <v>27</v>
      </c>
      <c r="D56" s="4" t="s">
        <v>244</v>
      </c>
      <c r="E56" s="4" t="s">
        <v>137</v>
      </c>
      <c r="F56" s="7">
        <v>44652</v>
      </c>
      <c r="G56" s="7">
        <v>44653</v>
      </c>
      <c r="H56" s="4">
        <v>1</v>
      </c>
      <c r="I56" s="4">
        <v>1</v>
      </c>
      <c r="J56" s="4">
        <v>1</v>
      </c>
      <c r="K56" s="4" t="s">
        <v>30</v>
      </c>
      <c r="L56" s="4">
        <v>112</v>
      </c>
      <c r="M56" s="4">
        <v>112</v>
      </c>
      <c r="N56" s="4" t="s">
        <v>245</v>
      </c>
      <c r="O56" s="4" t="s">
        <v>144</v>
      </c>
      <c r="P56" s="4" t="s">
        <v>33</v>
      </c>
      <c r="Q56" s="4">
        <v>0</v>
      </c>
      <c r="R56" s="10">
        <v>44652</v>
      </c>
      <c r="S56" s="7">
        <v>44668</v>
      </c>
      <c r="T56" s="4" t="s">
        <v>34</v>
      </c>
      <c r="U56" s="4">
        <v>112</v>
      </c>
      <c r="V56" s="4">
        <v>0</v>
      </c>
      <c r="W56" s="4">
        <v>0</v>
      </c>
      <c r="X56" s="4" t="s">
        <v>246</v>
      </c>
      <c r="Y56" s="4" t="s">
        <v>35</v>
      </c>
    </row>
    <row r="57" s="4" customFormat="1" spans="1:25">
      <c r="A57" s="4" t="s">
        <v>247</v>
      </c>
      <c r="B57" s="4" t="s">
        <v>26</v>
      </c>
      <c r="C57" s="4" t="s">
        <v>27</v>
      </c>
      <c r="D57" s="4" t="s">
        <v>248</v>
      </c>
      <c r="E57" s="4" t="s">
        <v>204</v>
      </c>
      <c r="F57" s="7">
        <v>44652</v>
      </c>
      <c r="G57" s="7">
        <v>44653</v>
      </c>
      <c r="H57" s="4">
        <v>1</v>
      </c>
      <c r="I57" s="4">
        <v>1</v>
      </c>
      <c r="J57" s="4">
        <v>1</v>
      </c>
      <c r="K57" s="4" t="s">
        <v>30</v>
      </c>
      <c r="L57" s="4">
        <v>66</v>
      </c>
      <c r="M57" s="4">
        <v>66</v>
      </c>
      <c r="N57" s="4" t="s">
        <v>249</v>
      </c>
      <c r="O57" s="4" t="s">
        <v>144</v>
      </c>
      <c r="P57" s="4" t="s">
        <v>33</v>
      </c>
      <c r="Q57" s="4">
        <v>0</v>
      </c>
      <c r="R57" s="10">
        <v>44652</v>
      </c>
      <c r="S57" s="7">
        <v>44668</v>
      </c>
      <c r="T57" s="4" t="s">
        <v>34</v>
      </c>
      <c r="U57" s="4">
        <v>66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250</v>
      </c>
      <c r="B58" s="4" t="s">
        <v>26</v>
      </c>
      <c r="C58" s="4" t="s">
        <v>27</v>
      </c>
      <c r="D58" s="4" t="s">
        <v>251</v>
      </c>
      <c r="E58" s="4" t="s">
        <v>49</v>
      </c>
      <c r="F58" s="7">
        <v>44652</v>
      </c>
      <c r="G58" s="7">
        <v>44653</v>
      </c>
      <c r="H58" s="4">
        <v>1</v>
      </c>
      <c r="I58" s="4">
        <v>1</v>
      </c>
      <c r="J58" s="4">
        <v>1</v>
      </c>
      <c r="K58" s="4" t="s">
        <v>30</v>
      </c>
      <c r="L58" s="4">
        <v>216</v>
      </c>
      <c r="M58" s="4">
        <v>216</v>
      </c>
      <c r="N58" s="4" t="s">
        <v>252</v>
      </c>
      <c r="O58" s="4" t="s">
        <v>144</v>
      </c>
      <c r="P58" s="4" t="s">
        <v>33</v>
      </c>
      <c r="Q58" s="4">
        <v>0</v>
      </c>
      <c r="R58" s="10">
        <v>44652</v>
      </c>
      <c r="S58" s="7">
        <v>44668</v>
      </c>
      <c r="T58" s="4" t="s">
        <v>34</v>
      </c>
      <c r="U58" s="4">
        <v>216</v>
      </c>
      <c r="V58" s="4">
        <v>0</v>
      </c>
      <c r="W58" s="4">
        <v>0</v>
      </c>
      <c r="X58" s="4" t="s">
        <v>253</v>
      </c>
      <c r="Y58" s="4" t="s">
        <v>35</v>
      </c>
    </row>
    <row r="59" s="4" customFormat="1" spans="1:25">
      <c r="A59" s="4" t="s">
        <v>254</v>
      </c>
      <c r="B59" s="4" t="s">
        <v>26</v>
      </c>
      <c r="C59" s="4" t="s">
        <v>27</v>
      </c>
      <c r="D59" s="4" t="s">
        <v>255</v>
      </c>
      <c r="E59" s="4" t="s">
        <v>256</v>
      </c>
      <c r="F59" s="7">
        <v>44652</v>
      </c>
      <c r="G59" s="7">
        <v>44653</v>
      </c>
      <c r="H59" s="4">
        <v>1</v>
      </c>
      <c r="I59" s="4">
        <v>1</v>
      </c>
      <c r="J59" s="4">
        <v>1</v>
      </c>
      <c r="K59" s="4" t="s">
        <v>30</v>
      </c>
      <c r="L59" s="4">
        <v>172</v>
      </c>
      <c r="M59" s="4">
        <v>172</v>
      </c>
      <c r="N59" s="4" t="s">
        <v>257</v>
      </c>
      <c r="O59" s="4" t="s">
        <v>144</v>
      </c>
      <c r="P59" s="4" t="s">
        <v>33</v>
      </c>
      <c r="Q59" s="4">
        <v>0</v>
      </c>
      <c r="R59" s="10">
        <v>44652</v>
      </c>
      <c r="S59" s="7">
        <v>44668</v>
      </c>
      <c r="T59" s="4" t="s">
        <v>34</v>
      </c>
      <c r="U59" s="4">
        <v>172</v>
      </c>
      <c r="V59" s="4">
        <v>0</v>
      </c>
      <c r="W59" s="4">
        <v>0</v>
      </c>
      <c r="X59" s="4" t="s">
        <v>258</v>
      </c>
      <c r="Y59" s="4" t="s">
        <v>259</v>
      </c>
    </row>
    <row r="60" s="4" customFormat="1" spans="1:25">
      <c r="A60" s="4" t="s">
        <v>260</v>
      </c>
      <c r="B60" s="4" t="s">
        <v>26</v>
      </c>
      <c r="C60" s="4" t="s">
        <v>27</v>
      </c>
      <c r="D60" s="4" t="s">
        <v>261</v>
      </c>
      <c r="E60" s="4" t="s">
        <v>262</v>
      </c>
      <c r="F60" s="7">
        <v>44652</v>
      </c>
      <c r="G60" s="7">
        <v>44653</v>
      </c>
      <c r="H60" s="4">
        <v>1</v>
      </c>
      <c r="I60" s="4">
        <v>1</v>
      </c>
      <c r="J60" s="4">
        <v>1</v>
      </c>
      <c r="K60" s="4" t="s">
        <v>30</v>
      </c>
      <c r="L60" s="4">
        <v>118</v>
      </c>
      <c r="M60" s="4">
        <v>118</v>
      </c>
      <c r="N60" s="4" t="s">
        <v>263</v>
      </c>
      <c r="O60" s="4" t="s">
        <v>144</v>
      </c>
      <c r="P60" s="4" t="s">
        <v>33</v>
      </c>
      <c r="Q60" s="4">
        <v>0</v>
      </c>
      <c r="R60" s="10">
        <v>44652</v>
      </c>
      <c r="S60" s="7">
        <v>44668</v>
      </c>
      <c r="T60" s="4" t="s">
        <v>34</v>
      </c>
      <c r="U60" s="4">
        <v>118</v>
      </c>
      <c r="V60" s="4">
        <v>0</v>
      </c>
      <c r="W60" s="4">
        <v>0</v>
      </c>
      <c r="X60" s="4" t="s">
        <v>264</v>
      </c>
      <c r="Y60" s="4" t="s">
        <v>35</v>
      </c>
    </row>
    <row r="61" s="4" customFormat="1" spans="1:25">
      <c r="A61" s="4" t="s">
        <v>265</v>
      </c>
      <c r="B61" s="4" t="s">
        <v>26</v>
      </c>
      <c r="C61" s="4" t="s">
        <v>27</v>
      </c>
      <c r="D61" s="4" t="s">
        <v>99</v>
      </c>
      <c r="E61" s="4" t="s">
        <v>100</v>
      </c>
      <c r="F61" s="7">
        <v>44652</v>
      </c>
      <c r="G61" s="7">
        <v>44653</v>
      </c>
      <c r="H61" s="4">
        <v>1</v>
      </c>
      <c r="I61" s="4">
        <v>1</v>
      </c>
      <c r="J61" s="4">
        <v>1</v>
      </c>
      <c r="K61" s="4" t="s">
        <v>30</v>
      </c>
      <c r="L61" s="4">
        <v>87</v>
      </c>
      <c r="M61" s="4">
        <v>87</v>
      </c>
      <c r="N61" s="4" t="s">
        <v>266</v>
      </c>
      <c r="O61" s="4" t="s">
        <v>144</v>
      </c>
      <c r="P61" s="4" t="s">
        <v>33</v>
      </c>
      <c r="Q61" s="4">
        <v>0</v>
      </c>
      <c r="R61" s="10">
        <v>44652</v>
      </c>
      <c r="S61" s="7">
        <v>44668</v>
      </c>
      <c r="T61" s="4" t="s">
        <v>34</v>
      </c>
      <c r="U61" s="4">
        <v>87</v>
      </c>
      <c r="V61" s="4">
        <v>0</v>
      </c>
      <c r="W61" s="4">
        <v>0</v>
      </c>
      <c r="X61" s="4" t="s">
        <v>267</v>
      </c>
      <c r="Y61" s="4" t="s">
        <v>35</v>
      </c>
    </row>
    <row r="62" s="4" customFormat="1" spans="1:25">
      <c r="A62" s="4" t="s">
        <v>260</v>
      </c>
      <c r="B62" s="4" t="s">
        <v>26</v>
      </c>
      <c r="C62" s="4" t="s">
        <v>78</v>
      </c>
      <c r="D62" s="4" t="s">
        <v>261</v>
      </c>
      <c r="E62" s="4" t="s">
        <v>262</v>
      </c>
      <c r="F62" s="7">
        <v>44652</v>
      </c>
      <c r="G62" s="7">
        <v>44653</v>
      </c>
      <c r="H62" s="4">
        <v>1</v>
      </c>
      <c r="I62" s="4">
        <v>1</v>
      </c>
      <c r="J62" s="4">
        <v>1</v>
      </c>
      <c r="K62" s="4" t="s">
        <v>30</v>
      </c>
      <c r="L62" s="4">
        <v>-118</v>
      </c>
      <c r="M62" s="4">
        <v>-118</v>
      </c>
      <c r="N62" s="4" t="s">
        <v>263</v>
      </c>
      <c r="O62" s="4" t="s">
        <v>144</v>
      </c>
      <c r="P62" s="4" t="s">
        <v>33</v>
      </c>
      <c r="Q62" s="4">
        <v>0</v>
      </c>
      <c r="R62" s="10">
        <v>44652</v>
      </c>
      <c r="S62" s="7">
        <v>44668</v>
      </c>
      <c r="T62" s="4" t="s">
        <v>34</v>
      </c>
      <c r="U62" s="4">
        <v>-118</v>
      </c>
      <c r="V62" s="4">
        <v>0</v>
      </c>
      <c r="W62" s="4">
        <v>0</v>
      </c>
      <c r="X62" s="4" t="s">
        <v>264</v>
      </c>
      <c r="Y62" s="4" t="s">
        <v>35</v>
      </c>
    </row>
    <row r="63" s="4" customFormat="1" spans="1:25">
      <c r="A63" s="4" t="s">
        <v>268</v>
      </c>
      <c r="B63" s="4" t="s">
        <v>26</v>
      </c>
      <c r="C63" s="4" t="s">
        <v>27</v>
      </c>
      <c r="D63" s="4" t="s">
        <v>269</v>
      </c>
      <c r="E63" s="4" t="s">
        <v>270</v>
      </c>
      <c r="F63" s="7">
        <v>44653</v>
      </c>
      <c r="G63" s="7">
        <v>44654</v>
      </c>
      <c r="H63" s="4">
        <v>2</v>
      </c>
      <c r="I63" s="4">
        <v>1</v>
      </c>
      <c r="J63" s="4">
        <v>2</v>
      </c>
      <c r="K63" s="4" t="s">
        <v>30</v>
      </c>
      <c r="L63" s="4">
        <v>1660</v>
      </c>
      <c r="M63" s="4">
        <v>1660</v>
      </c>
      <c r="N63" s="4" t="s">
        <v>271</v>
      </c>
      <c r="O63" s="4" t="s">
        <v>272</v>
      </c>
      <c r="P63" s="4" t="s">
        <v>33</v>
      </c>
      <c r="Q63" s="4">
        <v>0</v>
      </c>
      <c r="R63" s="10">
        <v>44634</v>
      </c>
      <c r="S63" s="7">
        <v>44669</v>
      </c>
      <c r="T63" s="4" t="s">
        <v>34</v>
      </c>
      <c r="U63" s="4">
        <v>1660</v>
      </c>
      <c r="V63" s="4">
        <v>0</v>
      </c>
      <c r="W63" s="4">
        <v>0</v>
      </c>
      <c r="X63" s="4" t="s">
        <v>273</v>
      </c>
      <c r="Y63" s="4" t="s">
        <v>274</v>
      </c>
    </row>
    <row r="64" s="4" customFormat="1" spans="1:25">
      <c r="A64" s="4" t="s">
        <v>275</v>
      </c>
      <c r="B64" s="4" t="s">
        <v>26</v>
      </c>
      <c r="C64" s="4" t="s">
        <v>27</v>
      </c>
      <c r="D64" s="4" t="s">
        <v>276</v>
      </c>
      <c r="E64" s="4" t="s">
        <v>177</v>
      </c>
      <c r="F64" s="7">
        <v>44653</v>
      </c>
      <c r="G64" s="7">
        <v>44654</v>
      </c>
      <c r="H64" s="4">
        <v>3</v>
      </c>
      <c r="I64" s="4">
        <v>1</v>
      </c>
      <c r="J64" s="4">
        <v>3</v>
      </c>
      <c r="K64" s="4" t="s">
        <v>30</v>
      </c>
      <c r="L64" s="4">
        <v>1851</v>
      </c>
      <c r="M64" s="4">
        <v>1851</v>
      </c>
      <c r="N64" s="4" t="s">
        <v>277</v>
      </c>
      <c r="O64" s="4" t="s">
        <v>272</v>
      </c>
      <c r="P64" s="4" t="s">
        <v>33</v>
      </c>
      <c r="Q64" s="4">
        <v>0</v>
      </c>
      <c r="R64" s="10">
        <v>44637</v>
      </c>
      <c r="S64" s="7">
        <v>44669</v>
      </c>
      <c r="T64" s="4" t="s">
        <v>34</v>
      </c>
      <c r="U64" s="4">
        <v>1851</v>
      </c>
      <c r="V64" s="4">
        <v>0</v>
      </c>
      <c r="W64" s="4">
        <v>0</v>
      </c>
      <c r="X64" s="4" t="s">
        <v>35</v>
      </c>
      <c r="Y64" s="4" t="s">
        <v>278</v>
      </c>
    </row>
    <row r="65" s="4" customFormat="1" spans="1:25">
      <c r="A65" s="4" t="s">
        <v>279</v>
      </c>
      <c r="B65" s="4" t="s">
        <v>26</v>
      </c>
      <c r="C65" s="4" t="s">
        <v>27</v>
      </c>
      <c r="D65" s="4" t="s">
        <v>38</v>
      </c>
      <c r="E65" s="4" t="s">
        <v>280</v>
      </c>
      <c r="F65" s="7">
        <v>44653</v>
      </c>
      <c r="G65" s="7">
        <v>44654</v>
      </c>
      <c r="H65" s="4">
        <v>1</v>
      </c>
      <c r="I65" s="4">
        <v>1</v>
      </c>
      <c r="J65" s="4">
        <v>1</v>
      </c>
      <c r="K65" s="4" t="s">
        <v>30</v>
      </c>
      <c r="L65" s="4">
        <v>1178</v>
      </c>
      <c r="M65" s="4">
        <v>1178</v>
      </c>
      <c r="N65" s="4" t="s">
        <v>281</v>
      </c>
      <c r="O65" s="4" t="s">
        <v>272</v>
      </c>
      <c r="P65" s="4" t="s">
        <v>33</v>
      </c>
      <c r="Q65" s="4">
        <v>0</v>
      </c>
      <c r="R65" s="10">
        <v>44638</v>
      </c>
      <c r="S65" s="7">
        <v>44669</v>
      </c>
      <c r="T65" s="4" t="s">
        <v>34</v>
      </c>
      <c r="U65" s="4">
        <v>1178</v>
      </c>
      <c r="V65" s="4">
        <v>0</v>
      </c>
      <c r="W65" s="4">
        <v>0</v>
      </c>
      <c r="X65" s="4" t="s">
        <v>35</v>
      </c>
      <c r="Y65" s="4" t="s">
        <v>282</v>
      </c>
    </row>
    <row r="66" s="4" customFormat="1" spans="1:25">
      <c r="A66" s="4" t="s">
        <v>283</v>
      </c>
      <c r="B66" s="4" t="s">
        <v>26</v>
      </c>
      <c r="C66" s="4" t="s">
        <v>27</v>
      </c>
      <c r="D66" s="4" t="s">
        <v>284</v>
      </c>
      <c r="E66" s="4" t="s">
        <v>285</v>
      </c>
      <c r="F66" s="7">
        <v>44653</v>
      </c>
      <c r="G66" s="7">
        <v>44654</v>
      </c>
      <c r="H66" s="4">
        <v>2</v>
      </c>
      <c r="I66" s="4">
        <v>1</v>
      </c>
      <c r="J66" s="4">
        <v>2</v>
      </c>
      <c r="K66" s="4" t="s">
        <v>30</v>
      </c>
      <c r="L66" s="4">
        <v>1714</v>
      </c>
      <c r="M66" s="4">
        <v>1714</v>
      </c>
      <c r="N66" s="4" t="s">
        <v>286</v>
      </c>
      <c r="O66" s="4" t="s">
        <v>272</v>
      </c>
      <c r="P66" s="4" t="s">
        <v>33</v>
      </c>
      <c r="Q66" s="4">
        <v>0</v>
      </c>
      <c r="R66" s="10">
        <v>44638</v>
      </c>
      <c r="S66" s="7">
        <v>44669</v>
      </c>
      <c r="T66" s="4" t="s">
        <v>34</v>
      </c>
      <c r="U66" s="4">
        <v>1714</v>
      </c>
      <c r="V66" s="4">
        <v>0</v>
      </c>
      <c r="W66" s="4">
        <v>0</v>
      </c>
      <c r="X66" s="4" t="s">
        <v>35</v>
      </c>
      <c r="Y66" s="4" t="s">
        <v>287</v>
      </c>
    </row>
    <row r="67" s="4" customFormat="1" spans="1:25">
      <c r="A67" s="4" t="s">
        <v>288</v>
      </c>
      <c r="B67" s="4" t="s">
        <v>26</v>
      </c>
      <c r="C67" s="4" t="s">
        <v>27</v>
      </c>
      <c r="D67" s="4" t="s">
        <v>289</v>
      </c>
      <c r="E67" s="4" t="s">
        <v>182</v>
      </c>
      <c r="F67" s="7">
        <v>44653</v>
      </c>
      <c r="G67" s="7">
        <v>44654</v>
      </c>
      <c r="H67" s="4">
        <v>1</v>
      </c>
      <c r="I67" s="4">
        <v>1</v>
      </c>
      <c r="J67" s="4">
        <v>1</v>
      </c>
      <c r="K67" s="4" t="s">
        <v>30</v>
      </c>
      <c r="L67" s="4">
        <v>539</v>
      </c>
      <c r="M67" s="4">
        <v>539</v>
      </c>
      <c r="N67" s="4" t="s">
        <v>290</v>
      </c>
      <c r="O67" s="4" t="s">
        <v>272</v>
      </c>
      <c r="P67" s="4" t="s">
        <v>33</v>
      </c>
      <c r="Q67" s="4">
        <v>0</v>
      </c>
      <c r="R67" s="10">
        <v>44640</v>
      </c>
      <c r="S67" s="7">
        <v>44669</v>
      </c>
      <c r="T67" s="4" t="s">
        <v>34</v>
      </c>
      <c r="U67" s="4">
        <v>539</v>
      </c>
      <c r="V67" s="4">
        <v>0</v>
      </c>
      <c r="W67" s="4">
        <v>0</v>
      </c>
      <c r="X67" s="4" t="s">
        <v>35</v>
      </c>
      <c r="Y67" s="4" t="s">
        <v>291</v>
      </c>
    </row>
    <row r="68" s="4" customFormat="1" spans="1:25">
      <c r="A68" s="4" t="s">
        <v>292</v>
      </c>
      <c r="B68" s="4" t="s">
        <v>26</v>
      </c>
      <c r="C68" s="4" t="s">
        <v>27</v>
      </c>
      <c r="D68" s="4" t="s">
        <v>293</v>
      </c>
      <c r="E68" s="4" t="s">
        <v>93</v>
      </c>
      <c r="F68" s="7">
        <v>44653</v>
      </c>
      <c r="G68" s="7">
        <v>44654</v>
      </c>
      <c r="H68" s="4">
        <v>1</v>
      </c>
      <c r="I68" s="4">
        <v>1</v>
      </c>
      <c r="J68" s="4">
        <v>1</v>
      </c>
      <c r="K68" s="4" t="s">
        <v>30</v>
      </c>
      <c r="L68" s="4">
        <v>639</v>
      </c>
      <c r="M68" s="4">
        <v>639</v>
      </c>
      <c r="N68" s="4" t="s">
        <v>294</v>
      </c>
      <c r="O68" s="4" t="s">
        <v>272</v>
      </c>
      <c r="P68" s="4" t="s">
        <v>33</v>
      </c>
      <c r="Q68" s="4">
        <v>0</v>
      </c>
      <c r="R68" s="10">
        <v>44647</v>
      </c>
      <c r="S68" s="7">
        <v>44669</v>
      </c>
      <c r="T68" s="4" t="s">
        <v>34</v>
      </c>
      <c r="U68" s="4">
        <v>639</v>
      </c>
      <c r="V68" s="4">
        <v>0</v>
      </c>
      <c r="W68" s="4">
        <v>0</v>
      </c>
      <c r="X68" s="4" t="s">
        <v>35</v>
      </c>
      <c r="Y68" s="4" t="s">
        <v>295</v>
      </c>
    </row>
    <row r="69" s="4" customFormat="1" spans="1:25">
      <c r="A69" s="4" t="s">
        <v>296</v>
      </c>
      <c r="B69" s="4" t="s">
        <v>26</v>
      </c>
      <c r="C69" s="4" t="s">
        <v>27</v>
      </c>
      <c r="D69" s="4" t="s">
        <v>297</v>
      </c>
      <c r="E69" s="4" t="s">
        <v>298</v>
      </c>
      <c r="F69" s="7">
        <v>44653</v>
      </c>
      <c r="G69" s="7">
        <v>44654</v>
      </c>
      <c r="H69" s="4">
        <v>2</v>
      </c>
      <c r="I69" s="4">
        <v>1</v>
      </c>
      <c r="J69" s="4">
        <v>2</v>
      </c>
      <c r="K69" s="4" t="s">
        <v>30</v>
      </c>
      <c r="L69" s="4">
        <v>596</v>
      </c>
      <c r="M69" s="4">
        <v>596</v>
      </c>
      <c r="N69" s="4" t="s">
        <v>299</v>
      </c>
      <c r="O69" s="4" t="s">
        <v>272</v>
      </c>
      <c r="P69" s="4" t="s">
        <v>33</v>
      </c>
      <c r="Q69" s="4">
        <v>0</v>
      </c>
      <c r="R69" s="10">
        <v>44648</v>
      </c>
      <c r="S69" s="7">
        <v>44669</v>
      </c>
      <c r="T69" s="4" t="s">
        <v>34</v>
      </c>
      <c r="U69" s="4">
        <v>596</v>
      </c>
      <c r="V69" s="4">
        <v>0</v>
      </c>
      <c r="W69" s="4">
        <v>0</v>
      </c>
      <c r="X69" s="4" t="s">
        <v>35</v>
      </c>
      <c r="Y69" s="4" t="s">
        <v>300</v>
      </c>
    </row>
    <row r="70" s="4" customFormat="1" spans="1:25">
      <c r="A70" s="4" t="s">
        <v>301</v>
      </c>
      <c r="B70" s="4" t="s">
        <v>26</v>
      </c>
      <c r="C70" s="4" t="s">
        <v>27</v>
      </c>
      <c r="D70" s="4" t="s">
        <v>302</v>
      </c>
      <c r="E70" s="4" t="s">
        <v>303</v>
      </c>
      <c r="F70" s="7">
        <v>44653</v>
      </c>
      <c r="G70" s="7">
        <v>44654</v>
      </c>
      <c r="H70" s="4">
        <v>1</v>
      </c>
      <c r="I70" s="4">
        <v>1</v>
      </c>
      <c r="J70" s="4">
        <v>1</v>
      </c>
      <c r="K70" s="4" t="s">
        <v>30</v>
      </c>
      <c r="L70" s="4">
        <v>703</v>
      </c>
      <c r="M70" s="4">
        <v>703</v>
      </c>
      <c r="N70" s="4" t="s">
        <v>304</v>
      </c>
      <c r="O70" s="4" t="s">
        <v>272</v>
      </c>
      <c r="P70" s="4" t="s">
        <v>33</v>
      </c>
      <c r="Q70" s="4">
        <v>0</v>
      </c>
      <c r="R70" s="10">
        <v>44649</v>
      </c>
      <c r="S70" s="7">
        <v>44669</v>
      </c>
      <c r="T70" s="4" t="s">
        <v>34</v>
      </c>
      <c r="U70" s="4">
        <v>703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301</v>
      </c>
      <c r="B71" s="4" t="s">
        <v>26</v>
      </c>
      <c r="C71" s="4" t="s">
        <v>78</v>
      </c>
      <c r="D71" s="4" t="s">
        <v>302</v>
      </c>
      <c r="E71" s="4" t="s">
        <v>303</v>
      </c>
      <c r="F71" s="7">
        <v>44653</v>
      </c>
      <c r="G71" s="7">
        <v>44654</v>
      </c>
      <c r="H71" s="4">
        <v>1</v>
      </c>
      <c r="I71" s="4">
        <v>1</v>
      </c>
      <c r="J71" s="4">
        <v>1</v>
      </c>
      <c r="K71" s="4" t="s">
        <v>30</v>
      </c>
      <c r="L71" s="4">
        <v>-703</v>
      </c>
      <c r="M71" s="4">
        <v>-703</v>
      </c>
      <c r="N71" s="4" t="s">
        <v>304</v>
      </c>
      <c r="O71" s="4" t="s">
        <v>272</v>
      </c>
      <c r="P71" s="4" t="s">
        <v>33</v>
      </c>
      <c r="Q71" s="4">
        <v>0</v>
      </c>
      <c r="R71" s="10">
        <v>44649</v>
      </c>
      <c r="S71" s="7">
        <v>44669</v>
      </c>
      <c r="T71" s="4" t="s">
        <v>34</v>
      </c>
      <c r="U71" s="4">
        <v>-703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305</v>
      </c>
      <c r="B72" s="4" t="s">
        <v>26</v>
      </c>
      <c r="C72" s="4" t="s">
        <v>27</v>
      </c>
      <c r="D72" s="4" t="s">
        <v>306</v>
      </c>
      <c r="E72" s="4" t="s">
        <v>93</v>
      </c>
      <c r="F72" s="7">
        <v>44652</v>
      </c>
      <c r="G72" s="7">
        <v>44654</v>
      </c>
      <c r="H72" s="4">
        <v>1</v>
      </c>
      <c r="I72" s="4">
        <v>2</v>
      </c>
      <c r="J72" s="4">
        <v>2</v>
      </c>
      <c r="K72" s="4" t="s">
        <v>30</v>
      </c>
      <c r="L72" s="4">
        <v>292</v>
      </c>
      <c r="M72" s="4">
        <v>292</v>
      </c>
      <c r="N72" s="4" t="s">
        <v>307</v>
      </c>
      <c r="O72" s="4" t="s">
        <v>272</v>
      </c>
      <c r="P72" s="4" t="s">
        <v>33</v>
      </c>
      <c r="Q72" s="4">
        <v>0</v>
      </c>
      <c r="R72" s="10">
        <v>44650</v>
      </c>
      <c r="S72" s="7">
        <v>44669</v>
      </c>
      <c r="T72" s="4" t="s">
        <v>34</v>
      </c>
      <c r="U72" s="4">
        <v>292</v>
      </c>
      <c r="V72" s="4">
        <v>0</v>
      </c>
      <c r="W72" s="4">
        <v>0</v>
      </c>
      <c r="X72" s="4" t="s">
        <v>308</v>
      </c>
      <c r="Y72" s="4" t="s">
        <v>35</v>
      </c>
    </row>
    <row r="73" s="4" customFormat="1" spans="1:25">
      <c r="A73" s="4" t="s">
        <v>309</v>
      </c>
      <c r="B73" s="4" t="s">
        <v>26</v>
      </c>
      <c r="C73" s="4" t="s">
        <v>27</v>
      </c>
      <c r="D73" s="4" t="s">
        <v>110</v>
      </c>
      <c r="F73" s="7">
        <v>44653</v>
      </c>
      <c r="G73" s="7">
        <v>44654</v>
      </c>
      <c r="H73" s="4">
        <v>0</v>
      </c>
      <c r="I73" s="4">
        <v>1</v>
      </c>
      <c r="J73" s="4">
        <v>0</v>
      </c>
      <c r="K73" s="4" t="s">
        <v>30</v>
      </c>
      <c r="L73" s="4">
        <v>164</v>
      </c>
      <c r="M73" s="4">
        <v>164</v>
      </c>
      <c r="O73" s="4" t="s">
        <v>272</v>
      </c>
      <c r="P73" s="4" t="s">
        <v>33</v>
      </c>
      <c r="Q73" s="4">
        <v>0</v>
      </c>
      <c r="R73" s="10">
        <v>44651</v>
      </c>
      <c r="S73" s="7">
        <v>44669</v>
      </c>
      <c r="T73" s="4" t="s">
        <v>34</v>
      </c>
      <c r="U73" s="4">
        <v>164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310</v>
      </c>
      <c r="B74" s="4" t="s">
        <v>26</v>
      </c>
      <c r="C74" s="4" t="s">
        <v>27</v>
      </c>
      <c r="D74" s="4" t="s">
        <v>311</v>
      </c>
      <c r="E74" s="4" t="s">
        <v>312</v>
      </c>
      <c r="F74" s="7">
        <v>44653</v>
      </c>
      <c r="G74" s="7">
        <v>44654</v>
      </c>
      <c r="H74" s="4">
        <v>1</v>
      </c>
      <c r="I74" s="4">
        <v>1</v>
      </c>
      <c r="J74" s="4">
        <v>1</v>
      </c>
      <c r="K74" s="4" t="s">
        <v>30</v>
      </c>
      <c r="L74" s="4">
        <v>283</v>
      </c>
      <c r="M74" s="4">
        <v>283</v>
      </c>
      <c r="N74" s="4" t="s">
        <v>313</v>
      </c>
      <c r="O74" s="4" t="s">
        <v>272</v>
      </c>
      <c r="P74" s="4" t="s">
        <v>33</v>
      </c>
      <c r="Q74" s="4">
        <v>0</v>
      </c>
      <c r="R74" s="10">
        <v>44652</v>
      </c>
      <c r="S74" s="7">
        <v>44669</v>
      </c>
      <c r="T74" s="4" t="s">
        <v>34</v>
      </c>
      <c r="U74" s="4">
        <v>283</v>
      </c>
      <c r="V74" s="4">
        <v>0</v>
      </c>
      <c r="W74" s="4">
        <v>0</v>
      </c>
      <c r="X74" s="4" t="s">
        <v>35</v>
      </c>
      <c r="Y74" s="4" t="s">
        <v>314</v>
      </c>
    </row>
    <row r="75" s="4" customFormat="1" spans="1:25">
      <c r="A75" s="4" t="s">
        <v>315</v>
      </c>
      <c r="B75" s="4" t="s">
        <v>26</v>
      </c>
      <c r="C75" s="4" t="s">
        <v>27</v>
      </c>
      <c r="D75" s="4" t="s">
        <v>311</v>
      </c>
      <c r="E75" s="4" t="s">
        <v>312</v>
      </c>
      <c r="F75" s="7">
        <v>44653</v>
      </c>
      <c r="G75" s="7">
        <v>44654</v>
      </c>
      <c r="H75" s="4">
        <v>1</v>
      </c>
      <c r="I75" s="4">
        <v>1</v>
      </c>
      <c r="J75" s="4">
        <v>1</v>
      </c>
      <c r="K75" s="4" t="s">
        <v>30</v>
      </c>
      <c r="L75" s="4">
        <v>283</v>
      </c>
      <c r="M75" s="4">
        <v>283</v>
      </c>
      <c r="N75" s="4" t="s">
        <v>316</v>
      </c>
      <c r="O75" s="4" t="s">
        <v>272</v>
      </c>
      <c r="P75" s="4" t="s">
        <v>33</v>
      </c>
      <c r="Q75" s="4">
        <v>0</v>
      </c>
      <c r="R75" s="10">
        <v>44652</v>
      </c>
      <c r="S75" s="7">
        <v>44669</v>
      </c>
      <c r="T75" s="4" t="s">
        <v>34</v>
      </c>
      <c r="U75" s="4">
        <v>283</v>
      </c>
      <c r="V75" s="4">
        <v>0</v>
      </c>
      <c r="W75" s="4">
        <v>0</v>
      </c>
      <c r="X75" s="4" t="s">
        <v>35</v>
      </c>
      <c r="Y75" s="4" t="s">
        <v>317</v>
      </c>
    </row>
    <row r="76" s="4" customFormat="1" spans="1:25">
      <c r="A76" s="4" t="s">
        <v>318</v>
      </c>
      <c r="B76" s="4" t="s">
        <v>26</v>
      </c>
      <c r="C76" s="4" t="s">
        <v>27</v>
      </c>
      <c r="D76" s="4" t="s">
        <v>319</v>
      </c>
      <c r="E76" s="4" t="s">
        <v>204</v>
      </c>
      <c r="F76" s="7">
        <v>44653</v>
      </c>
      <c r="G76" s="7">
        <v>44654</v>
      </c>
      <c r="H76" s="4">
        <v>1</v>
      </c>
      <c r="I76" s="4">
        <v>1</v>
      </c>
      <c r="J76" s="4">
        <v>1</v>
      </c>
      <c r="K76" s="4" t="s">
        <v>30</v>
      </c>
      <c r="L76" s="4">
        <v>239</v>
      </c>
      <c r="M76" s="4">
        <v>239</v>
      </c>
      <c r="N76" s="4" t="s">
        <v>320</v>
      </c>
      <c r="O76" s="4" t="s">
        <v>272</v>
      </c>
      <c r="P76" s="4" t="s">
        <v>33</v>
      </c>
      <c r="Q76" s="4">
        <v>0</v>
      </c>
      <c r="R76" s="10">
        <v>44652</v>
      </c>
      <c r="S76" s="7">
        <v>44669</v>
      </c>
      <c r="T76" s="4" t="s">
        <v>34</v>
      </c>
      <c r="U76" s="4">
        <v>239</v>
      </c>
      <c r="V76" s="4">
        <v>0</v>
      </c>
      <c r="W76" s="4">
        <v>0</v>
      </c>
      <c r="X76" s="4" t="s">
        <v>321</v>
      </c>
      <c r="Y76" s="4" t="s">
        <v>322</v>
      </c>
    </row>
    <row r="77" s="4" customFormat="1" spans="1:25">
      <c r="A77" s="4" t="s">
        <v>323</v>
      </c>
      <c r="B77" s="4" t="s">
        <v>26</v>
      </c>
      <c r="C77" s="4" t="s">
        <v>27</v>
      </c>
      <c r="D77" s="4" t="s">
        <v>324</v>
      </c>
      <c r="E77" s="4" t="s">
        <v>325</v>
      </c>
      <c r="F77" s="7">
        <v>44653</v>
      </c>
      <c r="G77" s="7">
        <v>44654</v>
      </c>
      <c r="H77" s="4">
        <v>1</v>
      </c>
      <c r="I77" s="4">
        <v>1</v>
      </c>
      <c r="J77" s="4">
        <v>1</v>
      </c>
      <c r="K77" s="4" t="s">
        <v>30</v>
      </c>
      <c r="L77" s="4">
        <v>3883</v>
      </c>
      <c r="M77" s="4">
        <v>3883</v>
      </c>
      <c r="N77" s="4" t="s">
        <v>326</v>
      </c>
      <c r="O77" s="4" t="s">
        <v>272</v>
      </c>
      <c r="P77" s="4" t="s">
        <v>33</v>
      </c>
      <c r="Q77" s="4">
        <v>0</v>
      </c>
      <c r="R77" s="10">
        <v>44652</v>
      </c>
      <c r="S77" s="7">
        <v>44669</v>
      </c>
      <c r="T77" s="4" t="s">
        <v>34</v>
      </c>
      <c r="U77" s="4">
        <v>3883</v>
      </c>
      <c r="V77" s="4">
        <v>0</v>
      </c>
      <c r="W77" s="4">
        <v>0</v>
      </c>
      <c r="X77" s="4" t="s">
        <v>327</v>
      </c>
      <c r="Y77" s="4" t="s">
        <v>35</v>
      </c>
    </row>
    <row r="78" s="4" customFormat="1" spans="1:25">
      <c r="A78" s="4" t="s">
        <v>328</v>
      </c>
      <c r="B78" s="4" t="s">
        <v>26</v>
      </c>
      <c r="C78" s="4" t="s">
        <v>27</v>
      </c>
      <c r="D78" s="4" t="s">
        <v>329</v>
      </c>
      <c r="E78" s="4" t="s">
        <v>330</v>
      </c>
      <c r="F78" s="7">
        <v>44653</v>
      </c>
      <c r="G78" s="7">
        <v>44654</v>
      </c>
      <c r="H78" s="4">
        <v>1</v>
      </c>
      <c r="I78" s="4">
        <v>1</v>
      </c>
      <c r="J78" s="4">
        <v>1</v>
      </c>
      <c r="K78" s="4" t="s">
        <v>30</v>
      </c>
      <c r="L78" s="4">
        <v>153</v>
      </c>
      <c r="M78" s="4">
        <v>153</v>
      </c>
      <c r="N78" s="4" t="s">
        <v>331</v>
      </c>
      <c r="O78" s="4" t="s">
        <v>272</v>
      </c>
      <c r="P78" s="4" t="s">
        <v>33</v>
      </c>
      <c r="Q78" s="4">
        <v>0</v>
      </c>
      <c r="R78" s="10">
        <v>44653</v>
      </c>
      <c r="S78" s="7">
        <v>44669</v>
      </c>
      <c r="T78" s="4" t="s">
        <v>34</v>
      </c>
      <c r="U78" s="4">
        <v>153</v>
      </c>
      <c r="V78" s="4">
        <v>0</v>
      </c>
      <c r="W78" s="4">
        <v>0</v>
      </c>
      <c r="X78" s="4" t="s">
        <v>332</v>
      </c>
      <c r="Y78" s="4" t="s">
        <v>35</v>
      </c>
    </row>
    <row r="79" s="4" customFormat="1" spans="1:25">
      <c r="A79" s="4" t="s">
        <v>333</v>
      </c>
      <c r="B79" s="4" t="s">
        <v>26</v>
      </c>
      <c r="C79" s="4" t="s">
        <v>27</v>
      </c>
      <c r="D79" s="4" t="s">
        <v>334</v>
      </c>
      <c r="E79" s="4" t="s">
        <v>335</v>
      </c>
      <c r="F79" s="7">
        <v>44653</v>
      </c>
      <c r="G79" s="7">
        <v>44654</v>
      </c>
      <c r="H79" s="4">
        <v>1</v>
      </c>
      <c r="I79" s="4">
        <v>1</v>
      </c>
      <c r="J79" s="4">
        <v>1</v>
      </c>
      <c r="K79" s="4" t="s">
        <v>30</v>
      </c>
      <c r="L79" s="4">
        <v>124</v>
      </c>
      <c r="M79" s="4">
        <v>124</v>
      </c>
      <c r="N79" s="4" t="s">
        <v>336</v>
      </c>
      <c r="O79" s="4" t="s">
        <v>272</v>
      </c>
      <c r="P79" s="4" t="s">
        <v>33</v>
      </c>
      <c r="Q79" s="4">
        <v>0</v>
      </c>
      <c r="R79" s="10">
        <v>44653</v>
      </c>
      <c r="S79" s="7">
        <v>44669</v>
      </c>
      <c r="T79" s="4" t="s">
        <v>34</v>
      </c>
      <c r="U79" s="4">
        <v>124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337</v>
      </c>
      <c r="B80" s="4" t="s">
        <v>26</v>
      </c>
      <c r="C80" s="4" t="s">
        <v>27</v>
      </c>
      <c r="D80" s="4" t="s">
        <v>334</v>
      </c>
      <c r="E80" s="4" t="s">
        <v>335</v>
      </c>
      <c r="F80" s="7">
        <v>44653</v>
      </c>
      <c r="G80" s="7">
        <v>44654</v>
      </c>
      <c r="H80" s="4">
        <v>1</v>
      </c>
      <c r="I80" s="4">
        <v>1</v>
      </c>
      <c r="J80" s="4">
        <v>1</v>
      </c>
      <c r="K80" s="4" t="s">
        <v>30</v>
      </c>
      <c r="L80" s="4">
        <v>124</v>
      </c>
      <c r="M80" s="4">
        <v>124</v>
      </c>
      <c r="N80" s="4" t="s">
        <v>338</v>
      </c>
      <c r="O80" s="4" t="s">
        <v>272</v>
      </c>
      <c r="P80" s="4" t="s">
        <v>33</v>
      </c>
      <c r="Q80" s="4">
        <v>0</v>
      </c>
      <c r="R80" s="10">
        <v>44653</v>
      </c>
      <c r="S80" s="7">
        <v>44669</v>
      </c>
      <c r="T80" s="4" t="s">
        <v>34</v>
      </c>
      <c r="U80" s="4">
        <v>124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339</v>
      </c>
      <c r="B81" s="4" t="s">
        <v>26</v>
      </c>
      <c r="C81" s="4" t="s">
        <v>27</v>
      </c>
      <c r="D81" s="4" t="s">
        <v>99</v>
      </c>
      <c r="E81" s="4" t="s">
        <v>100</v>
      </c>
      <c r="F81" s="7">
        <v>44653</v>
      </c>
      <c r="G81" s="7">
        <v>44654</v>
      </c>
      <c r="H81" s="4">
        <v>1</v>
      </c>
      <c r="I81" s="4">
        <v>1</v>
      </c>
      <c r="J81" s="4">
        <v>1</v>
      </c>
      <c r="K81" s="4" t="s">
        <v>30</v>
      </c>
      <c r="L81" s="4">
        <v>87</v>
      </c>
      <c r="M81" s="4">
        <v>87</v>
      </c>
      <c r="N81" s="4" t="s">
        <v>340</v>
      </c>
      <c r="O81" s="4" t="s">
        <v>272</v>
      </c>
      <c r="P81" s="4" t="s">
        <v>33</v>
      </c>
      <c r="Q81" s="4">
        <v>0</v>
      </c>
      <c r="R81" s="10">
        <v>44653</v>
      </c>
      <c r="S81" s="7">
        <v>44669</v>
      </c>
      <c r="T81" s="4" t="s">
        <v>34</v>
      </c>
      <c r="U81" s="4">
        <v>87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341</v>
      </c>
      <c r="B82" s="4" t="s">
        <v>26</v>
      </c>
      <c r="C82" s="4" t="s">
        <v>27</v>
      </c>
      <c r="D82" s="4" t="s">
        <v>342</v>
      </c>
      <c r="E82" s="4" t="s">
        <v>137</v>
      </c>
      <c r="F82" s="7">
        <v>44653</v>
      </c>
      <c r="G82" s="7">
        <v>44654</v>
      </c>
      <c r="H82" s="4">
        <v>1</v>
      </c>
      <c r="I82" s="4">
        <v>1</v>
      </c>
      <c r="J82" s="4">
        <v>1</v>
      </c>
      <c r="K82" s="4" t="s">
        <v>30</v>
      </c>
      <c r="L82" s="4">
        <v>193</v>
      </c>
      <c r="M82" s="4">
        <v>193</v>
      </c>
      <c r="N82" s="4" t="s">
        <v>343</v>
      </c>
      <c r="O82" s="4" t="s">
        <v>272</v>
      </c>
      <c r="P82" s="4" t="s">
        <v>33</v>
      </c>
      <c r="Q82" s="4">
        <v>0</v>
      </c>
      <c r="R82" s="10">
        <v>44653</v>
      </c>
      <c r="S82" s="7">
        <v>44669</v>
      </c>
      <c r="T82" s="4" t="s">
        <v>34</v>
      </c>
      <c r="U82" s="4">
        <v>193</v>
      </c>
      <c r="V82" s="4">
        <v>0</v>
      </c>
      <c r="W82" s="4">
        <v>0</v>
      </c>
      <c r="X82" s="4" t="s">
        <v>344</v>
      </c>
      <c r="Y82" s="4" t="s">
        <v>345</v>
      </c>
    </row>
    <row r="83" s="4" customFormat="1" spans="1:25">
      <c r="A83" s="4" t="s">
        <v>346</v>
      </c>
      <c r="B83" s="4" t="s">
        <v>26</v>
      </c>
      <c r="C83" s="4" t="s">
        <v>27</v>
      </c>
      <c r="D83" s="4" t="s">
        <v>347</v>
      </c>
      <c r="F83" s="7">
        <v>44653</v>
      </c>
      <c r="G83" s="7">
        <v>44654</v>
      </c>
      <c r="H83" s="4">
        <v>0</v>
      </c>
      <c r="I83" s="4">
        <v>1</v>
      </c>
      <c r="J83" s="4">
        <v>0</v>
      </c>
      <c r="K83" s="4" t="s">
        <v>30</v>
      </c>
      <c r="L83" s="4">
        <v>83</v>
      </c>
      <c r="M83" s="4">
        <v>83</v>
      </c>
      <c r="O83" s="4" t="s">
        <v>272</v>
      </c>
      <c r="P83" s="4" t="s">
        <v>33</v>
      </c>
      <c r="Q83" s="4">
        <v>0</v>
      </c>
      <c r="R83" s="10">
        <v>44653</v>
      </c>
      <c r="S83" s="7">
        <v>44669</v>
      </c>
      <c r="T83" s="4" t="s">
        <v>34</v>
      </c>
      <c r="U83" s="4">
        <v>83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346</v>
      </c>
      <c r="B84" s="4" t="s">
        <v>26</v>
      </c>
      <c r="C84" s="4" t="s">
        <v>78</v>
      </c>
      <c r="D84" s="4" t="s">
        <v>347</v>
      </c>
      <c r="F84" s="7">
        <v>44653</v>
      </c>
      <c r="G84" s="7">
        <v>44654</v>
      </c>
      <c r="H84" s="4">
        <v>0</v>
      </c>
      <c r="I84" s="4">
        <v>1</v>
      </c>
      <c r="J84" s="4">
        <v>0</v>
      </c>
      <c r="K84" s="4" t="s">
        <v>30</v>
      </c>
      <c r="L84" s="4">
        <v>-83</v>
      </c>
      <c r="M84" s="4">
        <v>-83</v>
      </c>
      <c r="O84" s="4" t="s">
        <v>272</v>
      </c>
      <c r="P84" s="4" t="s">
        <v>33</v>
      </c>
      <c r="Q84" s="4">
        <v>0</v>
      </c>
      <c r="R84" s="10">
        <v>44653</v>
      </c>
      <c r="S84" s="7">
        <v>44669</v>
      </c>
      <c r="T84" s="4" t="s">
        <v>34</v>
      </c>
      <c r="U84" s="4">
        <v>-83</v>
      </c>
      <c r="V84" s="4">
        <v>0</v>
      </c>
      <c r="W84" s="4">
        <v>0</v>
      </c>
      <c r="X84" s="4" t="s">
        <v>35</v>
      </c>
      <c r="Y8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"/>
  <sheetViews>
    <sheetView tabSelected="1" topLeftCell="A59" workbookViewId="0">
      <selection activeCell="A85" sqref="A85:A8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348</v>
      </c>
    </row>
    <row r="2" s="4" customFormat="1" spans="1:9">
      <c r="A2" s="6">
        <v>17549030133</v>
      </c>
      <c r="B2" s="7">
        <v>44651</v>
      </c>
      <c r="C2" s="7">
        <v>44652</v>
      </c>
      <c r="D2" s="4">
        <v>427</v>
      </c>
      <c r="E2" s="4" t="str">
        <f>VLOOKUP(A2,HOP!A:L,12,0)</f>
        <v>427.00</v>
      </c>
      <c r="F2" s="4" t="str">
        <f>VLOOKUP(A2,HOP!A:C,3,0)</f>
        <v>2447179</v>
      </c>
      <c r="G2" s="4">
        <f>D2-E2</f>
        <v>0</v>
      </c>
      <c r="H2" s="4" t="str">
        <f>$H$1&amp;F2</f>
        <v>，2447179</v>
      </c>
      <c r="I2" s="4" t="str">
        <f>VLOOKUP(A2,HOP!A:U,21,0)</f>
        <v>直连</v>
      </c>
    </row>
    <row r="3" s="4" customFormat="1" spans="1:9">
      <c r="A3" s="6">
        <v>17582811802</v>
      </c>
      <c r="B3" s="7">
        <v>44651</v>
      </c>
      <c r="C3" s="7">
        <v>44652</v>
      </c>
      <c r="D3" s="4">
        <v>1044</v>
      </c>
      <c r="E3" s="4" t="str">
        <f>VLOOKUP(A3,HOP!A:L,12,0)</f>
        <v>1044.00</v>
      </c>
      <c r="F3" s="4" t="str">
        <f>VLOOKUP(A3,HOP!A:C,3,0)</f>
        <v>2453742</v>
      </c>
      <c r="G3" s="4">
        <f t="shared" ref="G3:G34" si="0">D3-E3</f>
        <v>0</v>
      </c>
      <c r="H3" s="4" t="str">
        <f t="shared" ref="H3:H34" si="1">$H$1&amp;F3</f>
        <v>，2453742</v>
      </c>
      <c r="I3" s="4" t="str">
        <f>VLOOKUP(A3,HOP!A:U,21,0)</f>
        <v>直连</v>
      </c>
    </row>
    <row r="4" s="4" customFormat="1" spans="1:9">
      <c r="A4" s="6">
        <v>17658683697</v>
      </c>
      <c r="B4" s="7">
        <v>44650</v>
      </c>
      <c r="C4" s="7">
        <v>44652</v>
      </c>
      <c r="D4" s="4">
        <v>268</v>
      </c>
      <c r="E4" s="4" t="str">
        <f>VLOOKUP(A4,HOP!A:L,12,0)</f>
        <v>268.00</v>
      </c>
      <c r="F4" s="4" t="str">
        <f>VLOOKUP(A4,HOP!A:C,3,0)</f>
        <v>2469962</v>
      </c>
      <c r="G4" s="4">
        <f t="shared" si="0"/>
        <v>0</v>
      </c>
      <c r="H4" s="4" t="str">
        <f t="shared" si="1"/>
        <v>，2469962</v>
      </c>
      <c r="I4" s="4" t="str">
        <f>VLOOKUP(A4,HOP!A:U,21,0)</f>
        <v>直连</v>
      </c>
    </row>
    <row r="5" s="4" customFormat="1" spans="1:9">
      <c r="A5" s="6">
        <v>17727801225</v>
      </c>
      <c r="B5" s="7">
        <v>44649</v>
      </c>
      <c r="C5" s="7">
        <v>44652</v>
      </c>
      <c r="D5" s="4">
        <v>426</v>
      </c>
      <c r="E5" s="4" t="str">
        <f>VLOOKUP(A5,HOP!A:L,12,0)</f>
        <v>426.00</v>
      </c>
      <c r="F5" s="4" t="str">
        <f>VLOOKUP(A5,HOP!A:C,3,0)</f>
        <v>2487058</v>
      </c>
      <c r="G5" s="4">
        <f t="shared" si="0"/>
        <v>0</v>
      </c>
      <c r="H5" s="4" t="str">
        <f t="shared" si="1"/>
        <v>，2487058</v>
      </c>
      <c r="I5" s="4" t="str">
        <f>VLOOKUP(A5,HOP!A:U,21,0)</f>
        <v>直连</v>
      </c>
    </row>
    <row r="6" s="5" customFormat="1" spans="1:9">
      <c r="A6" s="8">
        <v>17728825552</v>
      </c>
      <c r="B6" s="9">
        <v>44649</v>
      </c>
      <c r="C6" s="9">
        <v>44652</v>
      </c>
      <c r="D6" s="5">
        <v>326</v>
      </c>
      <c r="E6" s="5">
        <v>326</v>
      </c>
      <c r="F6" s="5" t="str">
        <f>VLOOKUP(A6,HOP!A:C,3,0)</f>
        <v>2487715</v>
      </c>
      <c r="G6" s="5">
        <f t="shared" si="0"/>
        <v>0</v>
      </c>
      <c r="H6" s="5" t="str">
        <f t="shared" si="1"/>
        <v>，2487715</v>
      </c>
      <c r="I6" s="5" t="str">
        <f>VLOOKUP(A6,HOP!A:U,21,0)</f>
        <v>直连</v>
      </c>
    </row>
    <row r="7" s="4" customFormat="1" spans="1:9">
      <c r="A7" s="6">
        <v>17734047207</v>
      </c>
      <c r="B7" s="7">
        <v>44651</v>
      </c>
      <c r="C7" s="7">
        <v>44652</v>
      </c>
      <c r="D7" s="4">
        <v>442</v>
      </c>
      <c r="E7" s="4" t="str">
        <f>VLOOKUP(A7,HOP!A:L,12,0)</f>
        <v>442.00</v>
      </c>
      <c r="F7" s="4" t="str">
        <f>VLOOKUP(A7,HOP!A:C,3,0)</f>
        <v>2488249</v>
      </c>
      <c r="G7" s="4">
        <f t="shared" si="0"/>
        <v>0</v>
      </c>
      <c r="H7" s="4" t="str">
        <f t="shared" si="1"/>
        <v>，2488249</v>
      </c>
      <c r="I7" s="4" t="str">
        <f>VLOOKUP(A7,HOP!A:U,21,0)</f>
        <v>直连</v>
      </c>
    </row>
    <row r="8" s="4" customFormat="1" spans="1:9">
      <c r="A8" s="6">
        <v>17734816248</v>
      </c>
      <c r="B8" s="7">
        <v>44650</v>
      </c>
      <c r="C8" s="7">
        <v>44652</v>
      </c>
      <c r="D8" s="4">
        <v>291</v>
      </c>
      <c r="E8" s="4" t="str">
        <f>VLOOKUP(A8,HOP!A:L,12,0)</f>
        <v>291.00</v>
      </c>
      <c r="F8" s="4" t="str">
        <f>VLOOKUP(A8,HOP!A:C,3,0)</f>
        <v>2488852</v>
      </c>
      <c r="G8" s="4">
        <f t="shared" si="0"/>
        <v>0</v>
      </c>
      <c r="H8" s="4" t="str">
        <f t="shared" si="1"/>
        <v>，2488852</v>
      </c>
      <c r="I8" s="4" t="str">
        <f>VLOOKUP(A8,HOP!A:U,21,0)</f>
        <v>直连</v>
      </c>
    </row>
    <row r="9" s="4" customFormat="1" spans="1:9">
      <c r="A9" s="6">
        <v>17735173602</v>
      </c>
      <c r="B9" s="7">
        <v>44650</v>
      </c>
      <c r="C9" s="7">
        <v>44652</v>
      </c>
      <c r="D9" s="4">
        <v>628</v>
      </c>
      <c r="E9" s="4" t="str">
        <f>VLOOKUP(A9,HOP!A:L,12,0)</f>
        <v>628.00</v>
      </c>
      <c r="F9" s="4" t="str">
        <f>VLOOKUP(A9,HOP!A:C,3,0)</f>
        <v>2489099</v>
      </c>
      <c r="G9" s="4">
        <f t="shared" si="0"/>
        <v>0</v>
      </c>
      <c r="H9" s="4" t="str">
        <f t="shared" si="1"/>
        <v>，2489099</v>
      </c>
      <c r="I9" s="4" t="str">
        <f>VLOOKUP(A9,HOP!A:U,21,0)</f>
        <v>直连</v>
      </c>
    </row>
    <row r="10" s="4" customFormat="1" spans="1:9">
      <c r="A10" s="6">
        <v>17736313812</v>
      </c>
      <c r="B10" s="7">
        <v>44651</v>
      </c>
      <c r="C10" s="7">
        <v>44652</v>
      </c>
      <c r="D10" s="4">
        <v>158</v>
      </c>
      <c r="E10" s="4" t="str">
        <f>VLOOKUP(A10,HOP!A:L,12,0)</f>
        <v>158.00</v>
      </c>
      <c r="F10" s="4" t="str">
        <f>VLOOKUP(A10,HOP!A:C,3,0)</f>
        <v>2489896</v>
      </c>
      <c r="G10" s="4">
        <f t="shared" si="0"/>
        <v>0</v>
      </c>
      <c r="H10" s="4" t="str">
        <f t="shared" si="1"/>
        <v>，2489896</v>
      </c>
      <c r="I10" s="4" t="str">
        <f>VLOOKUP(A10,HOP!A:U,21,0)</f>
        <v>直连</v>
      </c>
    </row>
    <row r="11" s="4" customFormat="1" hidden="1" spans="1:9">
      <c r="A11" s="6">
        <v>17736364073</v>
      </c>
      <c r="B11" s="7">
        <v>44650</v>
      </c>
      <c r="C11" s="7">
        <v>44652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6">
        <v>17737350558</v>
      </c>
      <c r="B12" s="7">
        <v>44651</v>
      </c>
      <c r="C12" s="7">
        <v>44652</v>
      </c>
      <c r="D12" s="4">
        <v>232</v>
      </c>
      <c r="E12" s="4" t="str">
        <f>VLOOKUP(A12,HOP!A:L,12,0)</f>
        <v>232.00</v>
      </c>
      <c r="F12" s="4" t="str">
        <f>VLOOKUP(A12,HOP!A:C,3,0)</f>
        <v>2490644</v>
      </c>
      <c r="G12" s="4">
        <f t="shared" si="0"/>
        <v>0</v>
      </c>
      <c r="H12" s="4" t="str">
        <f t="shared" si="1"/>
        <v>，2490644</v>
      </c>
      <c r="I12" s="4" t="str">
        <f>VLOOKUP(A12,HOP!A:U,21,0)</f>
        <v>直连</v>
      </c>
    </row>
    <row r="13" s="4" customFormat="1" spans="1:9">
      <c r="A13" s="6">
        <v>17741651987</v>
      </c>
      <c r="B13" s="7">
        <v>44651</v>
      </c>
      <c r="C13" s="7">
        <v>44652</v>
      </c>
      <c r="D13" s="4">
        <v>415</v>
      </c>
      <c r="E13" s="4" t="str">
        <f>VLOOKUP(A13,HOP!A:L,12,0)</f>
        <v>415.00</v>
      </c>
      <c r="F13" s="4" t="str">
        <f>VLOOKUP(A13,HOP!A:C,3,0)</f>
        <v>2490922</v>
      </c>
      <c r="G13" s="4">
        <f t="shared" si="0"/>
        <v>0</v>
      </c>
      <c r="H13" s="4" t="str">
        <f t="shared" si="1"/>
        <v>，2490922</v>
      </c>
      <c r="I13" s="4" t="str">
        <f>VLOOKUP(A13,HOP!A:U,21,0)</f>
        <v>直连</v>
      </c>
    </row>
    <row r="14" s="4" customFormat="1" spans="1:9">
      <c r="A14" s="6">
        <v>17741661489</v>
      </c>
      <c r="B14" s="7">
        <v>44651</v>
      </c>
      <c r="C14" s="7">
        <v>44652</v>
      </c>
      <c r="D14" s="4">
        <v>101</v>
      </c>
      <c r="E14" s="4" t="str">
        <f>VLOOKUP(A14,HOP!A:L,12,0)</f>
        <v>101.00</v>
      </c>
      <c r="F14" s="4" t="str">
        <f>VLOOKUP(A14,HOP!A:C,3,0)</f>
        <v>2490927</v>
      </c>
      <c r="G14" s="4">
        <f t="shared" si="0"/>
        <v>0</v>
      </c>
      <c r="H14" s="4" t="str">
        <f t="shared" si="1"/>
        <v>，2490927</v>
      </c>
      <c r="I14" s="4" t="str">
        <f>VLOOKUP(A14,HOP!A:U,21,0)</f>
        <v>直连</v>
      </c>
    </row>
    <row r="15" s="4" customFormat="1" spans="1:9">
      <c r="A15" s="6">
        <v>17741867684</v>
      </c>
      <c r="B15" s="7">
        <v>44651</v>
      </c>
      <c r="C15" s="7">
        <v>44652</v>
      </c>
      <c r="D15" s="4">
        <v>415</v>
      </c>
      <c r="E15" s="4" t="str">
        <f>VLOOKUP(A15,HOP!A:L,12,0)</f>
        <v>415.00</v>
      </c>
      <c r="F15" s="4" t="str">
        <f>VLOOKUP(A15,HOP!A:C,3,0)</f>
        <v>2491013</v>
      </c>
      <c r="G15" s="4">
        <f t="shared" si="0"/>
        <v>0</v>
      </c>
      <c r="H15" s="4" t="str">
        <f t="shared" si="1"/>
        <v>，2491013</v>
      </c>
      <c r="I15" s="4" t="str">
        <f>VLOOKUP(A15,HOP!A:U,21,0)</f>
        <v>直连</v>
      </c>
    </row>
    <row r="16" s="4" customFormat="1" spans="1:9">
      <c r="A16" s="6">
        <v>17742464984</v>
      </c>
      <c r="B16" s="7">
        <v>44651</v>
      </c>
      <c r="C16" s="7">
        <v>44652</v>
      </c>
      <c r="D16" s="4">
        <v>87</v>
      </c>
      <c r="E16" s="4" t="str">
        <f>VLOOKUP(A16,HOP!A:L,12,0)</f>
        <v>87.00</v>
      </c>
      <c r="F16" s="4" t="str">
        <f>VLOOKUP(A16,HOP!A:C,3,0)</f>
        <v>2491302</v>
      </c>
      <c r="G16" s="4">
        <f t="shared" si="0"/>
        <v>0</v>
      </c>
      <c r="H16" s="4" t="str">
        <f t="shared" si="1"/>
        <v>，2491302</v>
      </c>
      <c r="I16" s="4" t="str">
        <f>VLOOKUP(A16,HOP!A:U,21,0)</f>
        <v>直连</v>
      </c>
    </row>
    <row r="17" s="4" customFormat="1" spans="1:9">
      <c r="A17" s="6">
        <v>17742620316</v>
      </c>
      <c r="B17" s="7">
        <v>44651</v>
      </c>
      <c r="C17" s="7">
        <v>44652</v>
      </c>
      <c r="D17" s="4">
        <v>138</v>
      </c>
      <c r="E17" s="4" t="str">
        <f>VLOOKUP(A17,HOP!A:L,12,0)</f>
        <v>138.00</v>
      </c>
      <c r="F17" s="4" t="str">
        <f>VLOOKUP(A17,HOP!A:C,3,0)</f>
        <v>2491404</v>
      </c>
      <c r="G17" s="4">
        <f t="shared" si="0"/>
        <v>0</v>
      </c>
      <c r="H17" s="4" t="str">
        <f t="shared" si="1"/>
        <v>，2491404</v>
      </c>
      <c r="I17" s="4" t="str">
        <f>VLOOKUP(A17,HOP!A:U,21,0)</f>
        <v>直连</v>
      </c>
    </row>
    <row r="18" s="4" customFormat="1" spans="1:9">
      <c r="A18" s="6">
        <v>17742812898</v>
      </c>
      <c r="B18" s="7">
        <v>44651</v>
      </c>
      <c r="C18" s="7">
        <v>44652</v>
      </c>
      <c r="D18" s="4">
        <v>509</v>
      </c>
      <c r="E18" s="4" t="str">
        <f>VLOOKUP(A18,HOP!A:L,12,0)</f>
        <v>509.00</v>
      </c>
      <c r="F18" s="4" t="str">
        <f>VLOOKUP(A18,HOP!A:C,3,0)</f>
        <v>2491526</v>
      </c>
      <c r="G18" s="4">
        <f t="shared" si="0"/>
        <v>0</v>
      </c>
      <c r="H18" s="4" t="str">
        <f t="shared" si="1"/>
        <v>，2491526</v>
      </c>
      <c r="I18" s="4" t="str">
        <f>VLOOKUP(A18,HOP!A:U,21,0)</f>
        <v>直连</v>
      </c>
    </row>
    <row r="19" s="4" customFormat="1" spans="1:9">
      <c r="A19" s="6">
        <v>17742855948</v>
      </c>
      <c r="B19" s="7">
        <v>44651</v>
      </c>
      <c r="C19" s="7">
        <v>44652</v>
      </c>
      <c r="D19" s="4">
        <v>164</v>
      </c>
      <c r="E19" s="4" t="str">
        <f>VLOOKUP(A19,HOP!A:L,12,0)</f>
        <v>164.00</v>
      </c>
      <c r="F19" s="4" t="str">
        <f>VLOOKUP(A19,HOP!A:C,3,0)</f>
        <v>2491550</v>
      </c>
      <c r="G19" s="4">
        <f t="shared" si="0"/>
        <v>0</v>
      </c>
      <c r="H19" s="4" t="str">
        <f t="shared" si="1"/>
        <v>，2491550</v>
      </c>
      <c r="I19" s="4" t="str">
        <f>VLOOKUP(A19,HOP!A:U,21,0)</f>
        <v>直连</v>
      </c>
    </row>
    <row r="20" s="4" customFormat="1" spans="1:9">
      <c r="A20" s="6">
        <v>17743087040</v>
      </c>
      <c r="B20" s="7">
        <v>44651</v>
      </c>
      <c r="C20" s="7">
        <v>44652</v>
      </c>
      <c r="D20" s="4">
        <v>509</v>
      </c>
      <c r="E20" s="4" t="str">
        <f>VLOOKUP(A20,HOP!A:L,12,0)</f>
        <v>509.00</v>
      </c>
      <c r="F20" s="4" t="str">
        <f>VLOOKUP(A20,HOP!A:C,3,0)</f>
        <v>2491716</v>
      </c>
      <c r="G20" s="4">
        <f t="shared" si="0"/>
        <v>0</v>
      </c>
      <c r="H20" s="4" t="str">
        <f t="shared" si="1"/>
        <v>，2491716</v>
      </c>
      <c r="I20" s="4" t="str">
        <f>VLOOKUP(A20,HOP!A:U,21,0)</f>
        <v>直连</v>
      </c>
    </row>
    <row r="21" s="4" customFormat="1" spans="1:9">
      <c r="A21" s="6">
        <v>17743358215</v>
      </c>
      <c r="B21" s="7">
        <v>44651</v>
      </c>
      <c r="C21" s="7">
        <v>44652</v>
      </c>
      <c r="D21" s="4">
        <v>304</v>
      </c>
      <c r="E21" s="4" t="str">
        <f>VLOOKUP(A21,HOP!A:L,12,0)</f>
        <v>304.00</v>
      </c>
      <c r="F21" s="4" t="str">
        <f>VLOOKUP(A21,HOP!A:C,3,0)</f>
        <v>2491921</v>
      </c>
      <c r="G21" s="4">
        <f t="shared" si="0"/>
        <v>0</v>
      </c>
      <c r="H21" s="4" t="str">
        <f t="shared" si="1"/>
        <v>，2491921</v>
      </c>
      <c r="I21" s="4" t="str">
        <f>VLOOKUP(A21,HOP!A:U,21,0)</f>
        <v>直连</v>
      </c>
    </row>
    <row r="22" s="4" customFormat="1" spans="1:9">
      <c r="A22" s="6">
        <v>17743370018</v>
      </c>
      <c r="B22" s="7">
        <v>44651</v>
      </c>
      <c r="C22" s="7">
        <v>44652</v>
      </c>
      <c r="D22" s="4">
        <v>147</v>
      </c>
      <c r="E22" s="4" t="str">
        <f>VLOOKUP(A22,HOP!A:L,12,0)</f>
        <v>147.00</v>
      </c>
      <c r="F22" s="4" t="str">
        <f>VLOOKUP(A22,HOP!A:C,3,0)</f>
        <v>2491930</v>
      </c>
      <c r="G22" s="4">
        <f t="shared" si="0"/>
        <v>0</v>
      </c>
      <c r="H22" s="4" t="str">
        <f t="shared" si="1"/>
        <v>，2491930</v>
      </c>
      <c r="I22" s="4" t="str">
        <f>VLOOKUP(A22,HOP!A:U,21,0)</f>
        <v>直连</v>
      </c>
    </row>
    <row r="23" s="4" customFormat="1" spans="1:9">
      <c r="A23" s="6">
        <v>17743403022</v>
      </c>
      <c r="B23" s="7">
        <v>44651</v>
      </c>
      <c r="C23" s="7">
        <v>44652</v>
      </c>
      <c r="D23" s="4">
        <v>310</v>
      </c>
      <c r="E23" s="4" t="str">
        <f>VLOOKUP(A23,HOP!A:L,12,0)</f>
        <v>310.00</v>
      </c>
      <c r="F23" s="4" t="str">
        <f>VLOOKUP(A23,HOP!A:C,3,0)</f>
        <v>2491979</v>
      </c>
      <c r="G23" s="4">
        <f t="shared" si="0"/>
        <v>0</v>
      </c>
      <c r="H23" s="4" t="str">
        <f t="shared" si="1"/>
        <v>，2491979</v>
      </c>
      <c r="I23" s="4" t="str">
        <f>VLOOKUP(A23,HOP!A:U,21,0)</f>
        <v>直连</v>
      </c>
    </row>
    <row r="24" s="4" customFormat="1" spans="1:9">
      <c r="A24" s="6">
        <v>17743449873</v>
      </c>
      <c r="B24" s="7">
        <v>44651</v>
      </c>
      <c r="C24" s="7">
        <v>44652</v>
      </c>
      <c r="D24" s="4">
        <v>280</v>
      </c>
      <c r="E24" s="4" t="str">
        <f>VLOOKUP(A24,HOP!A:L,12,0)</f>
        <v>280.00</v>
      </c>
      <c r="F24" s="4" t="str">
        <f>VLOOKUP(A24,HOP!A:C,3,0)</f>
        <v>2492009</v>
      </c>
      <c r="G24" s="4">
        <f t="shared" si="0"/>
        <v>0</v>
      </c>
      <c r="H24" s="4" t="str">
        <f t="shared" si="1"/>
        <v>，2492009</v>
      </c>
      <c r="I24" s="4" t="str">
        <f>VLOOKUP(A24,HOP!A:U,21,0)</f>
        <v>直连</v>
      </c>
    </row>
    <row r="25" s="4" customFormat="1" spans="1:9">
      <c r="A25" s="6">
        <v>17743712932</v>
      </c>
      <c r="B25" s="7">
        <v>44651</v>
      </c>
      <c r="C25" s="7">
        <v>44652</v>
      </c>
      <c r="D25" s="4">
        <v>416</v>
      </c>
      <c r="E25" s="4" t="str">
        <f>VLOOKUP(A25,HOP!A:L,12,0)</f>
        <v>416.00</v>
      </c>
      <c r="F25" s="4" t="str">
        <f>VLOOKUP(A25,HOP!A:C,3,0)</f>
        <v>2492175</v>
      </c>
      <c r="G25" s="4">
        <f t="shared" si="0"/>
        <v>0</v>
      </c>
      <c r="H25" s="4" t="str">
        <f t="shared" si="1"/>
        <v>，2492175</v>
      </c>
      <c r="I25" s="4" t="str">
        <f>VLOOKUP(A25,HOP!A:U,21,0)</f>
        <v>直连</v>
      </c>
    </row>
    <row r="26" s="4" customFormat="1" spans="1:9">
      <c r="A26" s="6">
        <v>17743732450</v>
      </c>
      <c r="B26" s="7">
        <v>44651</v>
      </c>
      <c r="C26" s="7">
        <v>44652</v>
      </c>
      <c r="D26" s="4">
        <v>121</v>
      </c>
      <c r="E26" s="4" t="str">
        <f>VLOOKUP(A26,HOP!A:L,12,0)</f>
        <v>121.00</v>
      </c>
      <c r="F26" s="4" t="str">
        <f>VLOOKUP(A26,HOP!A:C,3,0)</f>
        <v>2492185</v>
      </c>
      <c r="G26" s="4">
        <f t="shared" si="0"/>
        <v>0</v>
      </c>
      <c r="H26" s="4" t="str">
        <f t="shared" si="1"/>
        <v>，2492185</v>
      </c>
      <c r="I26" s="4" t="str">
        <f>VLOOKUP(A26,HOP!A:U,21,0)</f>
        <v>直连</v>
      </c>
    </row>
    <row r="27" s="4" customFormat="1" spans="1:9">
      <c r="A27" s="6">
        <v>17743982255</v>
      </c>
      <c r="B27" s="7">
        <v>44651</v>
      </c>
      <c r="C27" s="7">
        <v>44652</v>
      </c>
      <c r="D27" s="4">
        <v>296</v>
      </c>
      <c r="E27" s="4" t="str">
        <f>VLOOKUP(A27,HOP!A:L,12,0)</f>
        <v>296.00</v>
      </c>
      <c r="F27" s="4" t="str">
        <f>VLOOKUP(A27,HOP!A:C,3,0)</f>
        <v>2492348</v>
      </c>
      <c r="G27" s="4">
        <f t="shared" si="0"/>
        <v>0</v>
      </c>
      <c r="H27" s="4" t="str">
        <f t="shared" si="1"/>
        <v>，2492348</v>
      </c>
      <c r="I27" s="4" t="str">
        <f>VLOOKUP(A27,HOP!A:U,21,0)</f>
        <v>直连</v>
      </c>
    </row>
    <row r="28" s="4" customFormat="1" spans="1:9">
      <c r="A28" s="6">
        <v>17548822137</v>
      </c>
      <c r="B28" s="7">
        <v>44652</v>
      </c>
      <c r="C28" s="7">
        <v>44653</v>
      </c>
      <c r="D28" s="4">
        <v>521</v>
      </c>
      <c r="E28" s="4" t="str">
        <f>VLOOKUP(A28,HOP!A:L,12,0)</f>
        <v>521.00</v>
      </c>
      <c r="F28" s="4" t="str">
        <f>VLOOKUP(A28,HOP!A:C,3,0)</f>
        <v>2447096</v>
      </c>
      <c r="G28" s="4">
        <f t="shared" si="0"/>
        <v>0</v>
      </c>
      <c r="H28" s="4" t="str">
        <f t="shared" si="1"/>
        <v>，2447096</v>
      </c>
      <c r="I28" s="4" t="str">
        <f>VLOOKUP(A28,HOP!A:U,21,0)</f>
        <v>直连</v>
      </c>
    </row>
    <row r="29" s="4" customFormat="1" spans="1:9">
      <c r="A29" s="6">
        <v>17659386919</v>
      </c>
      <c r="B29" s="7">
        <v>44652</v>
      </c>
      <c r="C29" s="7">
        <v>44653</v>
      </c>
      <c r="D29" s="4">
        <v>840</v>
      </c>
      <c r="E29" s="4" t="str">
        <f>VLOOKUP(A29,HOP!A:L,12,0)</f>
        <v>840.00</v>
      </c>
      <c r="F29" s="4" t="str">
        <f>VLOOKUP(A29,HOP!A:C,3,0)</f>
        <v>2470389</v>
      </c>
      <c r="G29" s="4">
        <f t="shared" si="0"/>
        <v>0</v>
      </c>
      <c r="H29" s="4" t="str">
        <f t="shared" si="1"/>
        <v>，2470389</v>
      </c>
      <c r="I29" s="4" t="str">
        <f>VLOOKUP(A29,HOP!A:U,21,0)</f>
        <v>直连</v>
      </c>
    </row>
    <row r="30" s="4" customFormat="1" spans="1:9">
      <c r="A30" s="6">
        <v>17690471381</v>
      </c>
      <c r="B30" s="7">
        <v>44652</v>
      </c>
      <c r="C30" s="7">
        <v>44653</v>
      </c>
      <c r="D30" s="4">
        <v>946</v>
      </c>
      <c r="E30" s="4" t="str">
        <f>VLOOKUP(A30,HOP!A:L,12,0)</f>
        <v>946.00</v>
      </c>
      <c r="F30" s="4" t="str">
        <f>VLOOKUP(A30,HOP!A:C,3,0)</f>
        <v>2477212</v>
      </c>
      <c r="G30" s="4">
        <f t="shared" si="0"/>
        <v>0</v>
      </c>
      <c r="H30" s="4" t="str">
        <f t="shared" si="1"/>
        <v>，2477212</v>
      </c>
      <c r="I30" s="4" t="str">
        <f>VLOOKUP(A30,HOP!A:U,21,0)</f>
        <v>直连</v>
      </c>
    </row>
    <row r="31" s="4" customFormat="1" spans="1:9">
      <c r="A31" s="6">
        <v>17706383342</v>
      </c>
      <c r="B31" s="7">
        <v>44652</v>
      </c>
      <c r="C31" s="7">
        <v>44653</v>
      </c>
      <c r="D31" s="4">
        <v>264</v>
      </c>
      <c r="E31" s="4" t="str">
        <f>VLOOKUP(A31,HOP!A:L,12,0)</f>
        <v>264.00</v>
      </c>
      <c r="F31" s="4" t="str">
        <f>VLOOKUP(A31,HOP!A:C,3,0)</f>
        <v>2480145</v>
      </c>
      <c r="G31" s="4">
        <f t="shared" si="0"/>
        <v>0</v>
      </c>
      <c r="H31" s="4" t="str">
        <f t="shared" si="1"/>
        <v>，2480145</v>
      </c>
      <c r="I31" s="4" t="str">
        <f>VLOOKUP(A31,HOP!A:U,21,0)</f>
        <v>直连</v>
      </c>
    </row>
    <row r="32" s="4" customFormat="1" spans="1:9">
      <c r="A32" s="6">
        <v>17716540663</v>
      </c>
      <c r="B32" s="7">
        <v>44652</v>
      </c>
      <c r="C32" s="7">
        <v>44653</v>
      </c>
      <c r="D32" s="4">
        <v>588</v>
      </c>
      <c r="E32" s="4" t="str">
        <f>VLOOKUP(A32,HOP!A:L,12,0)</f>
        <v>588.00</v>
      </c>
      <c r="F32" s="4" t="str">
        <f>VLOOKUP(A32,HOP!A:C,3,0)</f>
        <v>2483255</v>
      </c>
      <c r="G32" s="4">
        <f t="shared" si="0"/>
        <v>0</v>
      </c>
      <c r="H32" s="4" t="str">
        <f t="shared" si="1"/>
        <v>，2483255</v>
      </c>
      <c r="I32" s="4" t="str">
        <f>VLOOKUP(A32,HOP!A:U,21,0)</f>
        <v>直连</v>
      </c>
    </row>
    <row r="33" s="4" customFormat="1" spans="1:9">
      <c r="A33" s="6">
        <v>17736071221</v>
      </c>
      <c r="B33" s="7">
        <v>44650</v>
      </c>
      <c r="C33" s="7">
        <v>44653</v>
      </c>
      <c r="D33" s="4">
        <v>444</v>
      </c>
      <c r="E33" s="4" t="str">
        <f>VLOOKUP(A33,HOP!A:L,12,0)</f>
        <v>444.00</v>
      </c>
      <c r="F33" s="4" t="str">
        <f>VLOOKUP(A33,HOP!A:C,3,0)</f>
        <v>2489708</v>
      </c>
      <c r="G33" s="4">
        <f t="shared" si="0"/>
        <v>0</v>
      </c>
      <c r="H33" s="4" t="str">
        <f t="shared" si="1"/>
        <v>，2489708</v>
      </c>
      <c r="I33" s="4" t="str">
        <f>VLOOKUP(A33,HOP!A:U,21,0)</f>
        <v>直连</v>
      </c>
    </row>
    <row r="34" s="4" customFormat="1" spans="1:9">
      <c r="A34" s="6">
        <v>17743535801</v>
      </c>
      <c r="B34" s="7">
        <v>44652</v>
      </c>
      <c r="C34" s="7">
        <v>44653</v>
      </c>
      <c r="D34" s="4">
        <v>587</v>
      </c>
      <c r="E34" s="4" t="str">
        <f>VLOOKUP(A34,HOP!A:L,12,0)</f>
        <v>587.00</v>
      </c>
      <c r="F34" s="4" t="str">
        <f>VLOOKUP(A34,HOP!A:C,3,0)</f>
        <v>2492062</v>
      </c>
      <c r="G34" s="4">
        <f t="shared" si="0"/>
        <v>0</v>
      </c>
      <c r="H34" s="4" t="str">
        <f t="shared" si="1"/>
        <v>，2492062</v>
      </c>
      <c r="I34" s="4" t="str">
        <f>VLOOKUP(A34,HOP!A:U,21,0)</f>
        <v>直连</v>
      </c>
    </row>
    <row r="35" s="4" customFormat="1" spans="1:9">
      <c r="A35" s="6">
        <v>17743571135</v>
      </c>
      <c r="B35" s="7">
        <v>44652</v>
      </c>
      <c r="C35" s="7">
        <v>44653</v>
      </c>
      <c r="D35" s="4">
        <v>587</v>
      </c>
      <c r="E35" s="4" t="str">
        <f>VLOOKUP(A35,HOP!A:L,12,0)</f>
        <v>587.00</v>
      </c>
      <c r="F35" s="4" t="str">
        <f>VLOOKUP(A35,HOP!A:C,3,0)</f>
        <v>2492080</v>
      </c>
      <c r="G35" s="4">
        <f t="shared" ref="G35:G78" si="2">D35-E35</f>
        <v>0</v>
      </c>
      <c r="H35" s="4" t="str">
        <f t="shared" ref="H35:H66" si="3">$H$1&amp;F35</f>
        <v>，2492080</v>
      </c>
      <c r="I35" s="4" t="str">
        <f>VLOOKUP(A35,HOP!A:U,21,0)</f>
        <v>直连</v>
      </c>
    </row>
    <row r="36" s="4" customFormat="1" spans="1:9">
      <c r="A36" s="6">
        <v>17744508956</v>
      </c>
      <c r="B36" s="7">
        <v>44652</v>
      </c>
      <c r="C36" s="7">
        <v>44653</v>
      </c>
      <c r="D36" s="4">
        <v>161</v>
      </c>
      <c r="E36" s="4" t="str">
        <f>VLOOKUP(A36,HOP!A:L,12,0)</f>
        <v>161.00</v>
      </c>
      <c r="F36" s="4" t="str">
        <f>VLOOKUP(A36,HOP!A:C,3,0)</f>
        <v>2492684</v>
      </c>
      <c r="G36" s="4">
        <f t="shared" si="2"/>
        <v>0</v>
      </c>
      <c r="H36" s="4" t="str">
        <f t="shared" si="3"/>
        <v>，2492684</v>
      </c>
      <c r="I36" s="4" t="str">
        <f>VLOOKUP(A36,HOP!A:U,21,0)</f>
        <v>直连</v>
      </c>
    </row>
    <row r="37" s="4" customFormat="1" spans="1:9">
      <c r="A37" s="6">
        <v>17744514081</v>
      </c>
      <c r="B37" s="7">
        <v>44652</v>
      </c>
      <c r="C37" s="7">
        <v>44653</v>
      </c>
      <c r="D37" s="4">
        <v>271</v>
      </c>
      <c r="E37" s="4" t="str">
        <f>VLOOKUP(A37,HOP!A:L,12,0)</f>
        <v>271.00</v>
      </c>
      <c r="F37" s="4" t="str">
        <f>VLOOKUP(A37,HOP!A:C,3,0)</f>
        <v>2492686</v>
      </c>
      <c r="G37" s="4">
        <f t="shared" si="2"/>
        <v>0</v>
      </c>
      <c r="H37" s="4" t="str">
        <f t="shared" si="3"/>
        <v>，2492686</v>
      </c>
      <c r="I37" s="4" t="str">
        <f>VLOOKUP(A37,HOP!A:U,21,0)</f>
        <v>直连</v>
      </c>
    </row>
    <row r="38" s="4" customFormat="1" spans="1:9">
      <c r="A38" s="6">
        <v>17744574213</v>
      </c>
      <c r="B38" s="7">
        <v>44652</v>
      </c>
      <c r="C38" s="7">
        <v>44653</v>
      </c>
      <c r="D38" s="4">
        <v>155</v>
      </c>
      <c r="E38" s="4" t="str">
        <f>VLOOKUP(A38,HOP!A:L,12,0)</f>
        <v>155.00</v>
      </c>
      <c r="F38" s="4" t="str">
        <f>VLOOKUP(A38,HOP!A:C,3,0)</f>
        <v>2492738</v>
      </c>
      <c r="G38" s="4">
        <f t="shared" si="2"/>
        <v>0</v>
      </c>
      <c r="H38" s="4" t="str">
        <f t="shared" si="3"/>
        <v>，2492738</v>
      </c>
      <c r="I38" s="4" t="str">
        <f>VLOOKUP(A38,HOP!A:U,21,0)</f>
        <v>直连</v>
      </c>
    </row>
    <row r="39" s="4" customFormat="1" spans="1:9">
      <c r="A39" s="6">
        <v>17744602017</v>
      </c>
      <c r="B39" s="7">
        <v>44652</v>
      </c>
      <c r="C39" s="7">
        <v>44653</v>
      </c>
      <c r="D39" s="4">
        <v>62</v>
      </c>
      <c r="E39" s="4" t="str">
        <f>VLOOKUP(A39,HOP!A:L,12,0)</f>
        <v>62.00</v>
      </c>
      <c r="F39" s="4" t="str">
        <f>VLOOKUP(A39,HOP!A:C,3,0)</f>
        <v>2492763</v>
      </c>
      <c r="G39" s="4">
        <f t="shared" si="2"/>
        <v>0</v>
      </c>
      <c r="H39" s="4" t="str">
        <f t="shared" si="3"/>
        <v>，2492763</v>
      </c>
      <c r="I39" s="4" t="str">
        <f>VLOOKUP(A39,HOP!A:U,21,0)</f>
        <v>直连</v>
      </c>
    </row>
    <row r="40" s="4" customFormat="1" spans="1:9">
      <c r="A40" s="6">
        <v>17744603375</v>
      </c>
      <c r="B40" s="7">
        <v>44652</v>
      </c>
      <c r="C40" s="7">
        <v>44653</v>
      </c>
      <c r="D40" s="4">
        <v>181</v>
      </c>
      <c r="E40" s="4" t="str">
        <f>VLOOKUP(A40,HOP!A:L,12,0)</f>
        <v>181.00</v>
      </c>
      <c r="F40" s="4" t="str">
        <f>VLOOKUP(A40,HOP!A:C,3,0)</f>
        <v>2492766</v>
      </c>
      <c r="G40" s="4">
        <f t="shared" si="2"/>
        <v>0</v>
      </c>
      <c r="H40" s="4" t="str">
        <f t="shared" si="3"/>
        <v>，2492766</v>
      </c>
      <c r="I40" s="4" t="str">
        <f>VLOOKUP(A40,HOP!A:U,21,0)</f>
        <v>直连</v>
      </c>
    </row>
    <row r="41" s="4" customFormat="1" spans="1:9">
      <c r="A41" s="6">
        <v>17744663529</v>
      </c>
      <c r="B41" s="7">
        <v>44652</v>
      </c>
      <c r="C41" s="7">
        <v>44653</v>
      </c>
      <c r="D41" s="4">
        <v>88</v>
      </c>
      <c r="E41" s="4" t="str">
        <f>VLOOKUP(A41,HOP!A:L,12,0)</f>
        <v>88.00</v>
      </c>
      <c r="F41" s="4" t="str">
        <f>VLOOKUP(A41,HOP!A:C,3,0)</f>
        <v>2492810</v>
      </c>
      <c r="G41" s="4">
        <f t="shared" si="2"/>
        <v>0</v>
      </c>
      <c r="H41" s="4" t="str">
        <f t="shared" si="3"/>
        <v>，2492810</v>
      </c>
      <c r="I41" s="4" t="str">
        <f>VLOOKUP(A41,HOP!A:U,21,0)</f>
        <v>直连</v>
      </c>
    </row>
    <row r="42" s="4" customFormat="1" spans="1:9">
      <c r="A42" s="6">
        <v>17744758457</v>
      </c>
      <c r="B42" s="7">
        <v>44652</v>
      </c>
      <c r="C42" s="7">
        <v>44653</v>
      </c>
      <c r="D42" s="4">
        <v>341</v>
      </c>
      <c r="E42" s="4" t="str">
        <f>VLOOKUP(A42,HOP!A:L,12,0)</f>
        <v>341.00</v>
      </c>
      <c r="F42" s="4" t="str">
        <f>VLOOKUP(A42,HOP!A:C,3,0)</f>
        <v>2492878</v>
      </c>
      <c r="G42" s="4">
        <f t="shared" si="2"/>
        <v>0</v>
      </c>
      <c r="H42" s="4" t="str">
        <f t="shared" si="3"/>
        <v>，2492878</v>
      </c>
      <c r="I42" s="4" t="str">
        <f>VLOOKUP(A42,HOP!A:U,21,0)</f>
        <v>直连</v>
      </c>
    </row>
    <row r="43" s="4" customFormat="1" hidden="1" spans="1:9">
      <c r="A43" s="6">
        <v>17744846102</v>
      </c>
      <c r="B43" s="7">
        <v>44652</v>
      </c>
      <c r="C43" s="7">
        <v>44653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6">
        <v>17744897742</v>
      </c>
      <c r="B44" s="7">
        <v>44652</v>
      </c>
      <c r="C44" s="7">
        <v>44653</v>
      </c>
      <c r="D44" s="4">
        <v>92</v>
      </c>
      <c r="E44" s="4" t="str">
        <f>VLOOKUP(A44,HOP!A:L,12,0)</f>
        <v>92.00</v>
      </c>
      <c r="F44" s="4" t="str">
        <f>VLOOKUP(A44,HOP!A:C,3,0)</f>
        <v>2492984</v>
      </c>
      <c r="G44" s="4">
        <f t="shared" si="2"/>
        <v>0</v>
      </c>
      <c r="H44" s="4" t="str">
        <f t="shared" si="3"/>
        <v>，2492984</v>
      </c>
      <c r="I44" s="4" t="str">
        <f>VLOOKUP(A44,HOP!A:U,21,0)</f>
        <v>直连</v>
      </c>
    </row>
    <row r="45" s="4" customFormat="1" spans="1:9">
      <c r="A45" s="6">
        <v>17744931940</v>
      </c>
      <c r="B45" s="7">
        <v>44652</v>
      </c>
      <c r="C45" s="7">
        <v>44653</v>
      </c>
      <c r="D45" s="4">
        <v>92</v>
      </c>
      <c r="E45" s="4" t="str">
        <f>VLOOKUP(A45,HOP!A:L,12,0)</f>
        <v>92.00</v>
      </c>
      <c r="F45" s="4" t="str">
        <f>VLOOKUP(A45,HOP!A:C,3,0)</f>
        <v>2493005</v>
      </c>
      <c r="G45" s="4">
        <f t="shared" si="2"/>
        <v>0</v>
      </c>
      <c r="H45" s="4" t="str">
        <f t="shared" si="3"/>
        <v>，2493005</v>
      </c>
      <c r="I45" s="4" t="str">
        <f>VLOOKUP(A45,HOP!A:U,21,0)</f>
        <v>直连</v>
      </c>
    </row>
    <row r="46" s="4" customFormat="1" spans="1:9">
      <c r="A46" s="6">
        <v>17744961335</v>
      </c>
      <c r="B46" s="7">
        <v>44652</v>
      </c>
      <c r="C46" s="7">
        <v>44653</v>
      </c>
      <c r="D46" s="4">
        <v>78</v>
      </c>
      <c r="E46" s="4" t="str">
        <f>VLOOKUP(A46,HOP!A:L,12,0)</f>
        <v>78.00</v>
      </c>
      <c r="F46" s="4" t="str">
        <f>VLOOKUP(A46,HOP!A:C,3,0)</f>
        <v>2493027</v>
      </c>
      <c r="G46" s="4">
        <f t="shared" si="2"/>
        <v>0</v>
      </c>
      <c r="H46" s="4" t="str">
        <f t="shared" si="3"/>
        <v>，2493027</v>
      </c>
      <c r="I46" s="4" t="str">
        <f>VLOOKUP(A46,HOP!A:U,21,0)</f>
        <v>直连</v>
      </c>
    </row>
    <row r="47" s="4" customFormat="1" spans="1:9">
      <c r="A47" s="6">
        <v>17744974726</v>
      </c>
      <c r="B47" s="7">
        <v>44652</v>
      </c>
      <c r="C47" s="7">
        <v>44653</v>
      </c>
      <c r="D47" s="4">
        <v>148</v>
      </c>
      <c r="E47" s="4" t="str">
        <f>VLOOKUP(A47,HOP!A:L,12,0)</f>
        <v>148.00</v>
      </c>
      <c r="F47" s="4" t="str">
        <f>VLOOKUP(A47,HOP!A:C,3,0)</f>
        <v>2493038</v>
      </c>
      <c r="G47" s="4">
        <f t="shared" si="2"/>
        <v>0</v>
      </c>
      <c r="H47" s="4" t="str">
        <f t="shared" si="3"/>
        <v>，2493038</v>
      </c>
      <c r="I47" s="4" t="str">
        <f>VLOOKUP(A47,HOP!A:U,21,0)</f>
        <v>直连</v>
      </c>
    </row>
    <row r="48" s="4" customFormat="1" spans="1:9">
      <c r="A48" s="6">
        <v>17744995248</v>
      </c>
      <c r="B48" s="7">
        <v>44652</v>
      </c>
      <c r="C48" s="7">
        <v>44653</v>
      </c>
      <c r="D48" s="4">
        <v>148</v>
      </c>
      <c r="E48" s="4" t="str">
        <f>VLOOKUP(A48,HOP!A:L,12,0)</f>
        <v>148.00</v>
      </c>
      <c r="F48" s="4" t="str">
        <f>VLOOKUP(A48,HOP!A:C,3,0)</f>
        <v>2493057</v>
      </c>
      <c r="G48" s="4">
        <f t="shared" si="2"/>
        <v>0</v>
      </c>
      <c r="H48" s="4" t="str">
        <f t="shared" si="3"/>
        <v>，2493057</v>
      </c>
      <c r="I48" s="4" t="str">
        <f>VLOOKUP(A48,HOP!A:U,21,0)</f>
        <v>直连</v>
      </c>
    </row>
    <row r="49" s="4" customFormat="1" spans="1:9">
      <c r="A49" s="6">
        <v>17745005909</v>
      </c>
      <c r="B49" s="7">
        <v>44652</v>
      </c>
      <c r="C49" s="7">
        <v>44653</v>
      </c>
      <c r="D49" s="4">
        <v>144</v>
      </c>
      <c r="E49" s="4" t="str">
        <f>VLOOKUP(A49,HOP!A:L,12,0)</f>
        <v>144.00</v>
      </c>
      <c r="F49" s="4" t="str">
        <f>VLOOKUP(A49,HOP!A:C,3,0)</f>
        <v>2493065</v>
      </c>
      <c r="G49" s="4">
        <f t="shared" si="2"/>
        <v>0</v>
      </c>
      <c r="H49" s="4" t="str">
        <f t="shared" si="3"/>
        <v>，2493065</v>
      </c>
      <c r="I49" s="4" t="str">
        <f>VLOOKUP(A49,HOP!A:U,21,0)</f>
        <v>直连</v>
      </c>
    </row>
    <row r="50" s="4" customFormat="1" spans="1:9">
      <c r="A50" s="6">
        <v>17745327468</v>
      </c>
      <c r="B50" s="7">
        <v>44652</v>
      </c>
      <c r="C50" s="7">
        <v>44653</v>
      </c>
      <c r="D50" s="4">
        <v>164</v>
      </c>
      <c r="E50" s="4" t="str">
        <f>VLOOKUP(A50,HOP!A:L,12,0)</f>
        <v>164.00</v>
      </c>
      <c r="F50" s="4" t="str">
        <f>VLOOKUP(A50,HOP!A:C,3,0)</f>
        <v>2493298</v>
      </c>
      <c r="G50" s="4">
        <f t="shared" si="2"/>
        <v>0</v>
      </c>
      <c r="H50" s="4" t="str">
        <f t="shared" si="3"/>
        <v>，2493298</v>
      </c>
      <c r="I50" s="4" t="str">
        <f>VLOOKUP(A50,HOP!A:U,21,0)</f>
        <v>直连</v>
      </c>
    </row>
    <row r="51" s="4" customFormat="1" spans="1:9">
      <c r="A51" s="6">
        <v>17745404000</v>
      </c>
      <c r="B51" s="7">
        <v>44652</v>
      </c>
      <c r="C51" s="7">
        <v>44653</v>
      </c>
      <c r="D51" s="4">
        <v>105</v>
      </c>
      <c r="E51" s="4" t="str">
        <f>VLOOKUP(A51,HOP!A:L,12,0)</f>
        <v>105.00</v>
      </c>
      <c r="F51" s="4" t="str">
        <f>VLOOKUP(A51,HOP!A:C,3,0)</f>
        <v>2493369</v>
      </c>
      <c r="G51" s="4">
        <f t="shared" si="2"/>
        <v>0</v>
      </c>
      <c r="H51" s="4" t="str">
        <f t="shared" si="3"/>
        <v>，2493369</v>
      </c>
      <c r="I51" s="4" t="str">
        <f>VLOOKUP(A51,HOP!A:U,21,0)</f>
        <v>直连</v>
      </c>
    </row>
    <row r="52" s="4" customFormat="1" spans="1:9">
      <c r="A52" s="6">
        <v>17745426806</v>
      </c>
      <c r="B52" s="7">
        <v>44652</v>
      </c>
      <c r="C52" s="7">
        <v>44653</v>
      </c>
      <c r="D52" s="4">
        <v>105</v>
      </c>
      <c r="E52" s="4" t="str">
        <f>VLOOKUP(A52,HOP!A:L,12,0)</f>
        <v>105.00</v>
      </c>
      <c r="F52" s="4" t="str">
        <f>VLOOKUP(A52,HOP!A:C,3,0)</f>
        <v>2493399</v>
      </c>
      <c r="G52" s="4">
        <f t="shared" si="2"/>
        <v>0</v>
      </c>
      <c r="H52" s="4" t="str">
        <f t="shared" si="3"/>
        <v>，2493399</v>
      </c>
      <c r="I52" s="4" t="str">
        <f>VLOOKUP(A52,HOP!A:U,21,0)</f>
        <v>直连</v>
      </c>
    </row>
    <row r="53" s="4" customFormat="1" spans="1:9">
      <c r="A53" s="6">
        <v>17745543819</v>
      </c>
      <c r="B53" s="7">
        <v>44652</v>
      </c>
      <c r="C53" s="7">
        <v>44653</v>
      </c>
      <c r="D53" s="4">
        <v>112</v>
      </c>
      <c r="E53" s="4" t="str">
        <f>VLOOKUP(A53,HOP!A:L,12,0)</f>
        <v>112.00</v>
      </c>
      <c r="F53" s="4" t="str">
        <f>VLOOKUP(A53,HOP!A:C,3,0)</f>
        <v>2493494</v>
      </c>
      <c r="G53" s="4">
        <f t="shared" si="2"/>
        <v>0</v>
      </c>
      <c r="H53" s="4" t="str">
        <f t="shared" si="3"/>
        <v>，2493494</v>
      </c>
      <c r="I53" s="4" t="str">
        <f>VLOOKUP(A53,HOP!A:U,21,0)</f>
        <v>直连</v>
      </c>
    </row>
    <row r="54" s="4" customFormat="1" spans="1:9">
      <c r="A54" s="6">
        <v>17745635669</v>
      </c>
      <c r="B54" s="7">
        <v>44652</v>
      </c>
      <c r="C54" s="7">
        <v>44653</v>
      </c>
      <c r="D54" s="4">
        <v>66</v>
      </c>
      <c r="E54" s="4" t="str">
        <f>VLOOKUP(A54,HOP!A:L,12,0)</f>
        <v>66.00</v>
      </c>
      <c r="F54" s="4" t="str">
        <f>VLOOKUP(A54,HOP!A:C,3,0)</f>
        <v>2493571</v>
      </c>
      <c r="G54" s="4">
        <f t="shared" si="2"/>
        <v>0</v>
      </c>
      <c r="H54" s="4" t="str">
        <f t="shared" si="3"/>
        <v>，2493571</v>
      </c>
      <c r="I54" s="4" t="str">
        <f>VLOOKUP(A54,HOP!A:U,21,0)</f>
        <v>直连</v>
      </c>
    </row>
    <row r="55" s="4" customFormat="1" spans="1:9">
      <c r="A55" s="6">
        <v>17745659246</v>
      </c>
      <c r="B55" s="7">
        <v>44652</v>
      </c>
      <c r="C55" s="7">
        <v>44653</v>
      </c>
      <c r="D55" s="4">
        <v>216</v>
      </c>
      <c r="E55" s="4" t="str">
        <f>VLOOKUP(A55,HOP!A:L,12,0)</f>
        <v>216.00</v>
      </c>
      <c r="F55" s="4" t="str">
        <f>VLOOKUP(A55,HOP!A:C,3,0)</f>
        <v>2493585</v>
      </c>
      <c r="G55" s="4">
        <f t="shared" si="2"/>
        <v>0</v>
      </c>
      <c r="H55" s="4" t="str">
        <f t="shared" si="3"/>
        <v>，2493585</v>
      </c>
      <c r="I55" s="4" t="str">
        <f>VLOOKUP(A55,HOP!A:U,21,0)</f>
        <v>直连</v>
      </c>
    </row>
    <row r="56" s="4" customFormat="1" spans="1:9">
      <c r="A56" s="6">
        <v>17745706163</v>
      </c>
      <c r="B56" s="7">
        <v>44652</v>
      </c>
      <c r="C56" s="7">
        <v>44653</v>
      </c>
      <c r="D56" s="4">
        <v>172</v>
      </c>
      <c r="E56" s="4" t="str">
        <f>VLOOKUP(A56,HOP!A:L,12,0)</f>
        <v>172.00</v>
      </c>
      <c r="F56" s="4" t="str">
        <f>VLOOKUP(A56,HOP!A:C,3,0)</f>
        <v>2493624</v>
      </c>
      <c r="G56" s="4">
        <f t="shared" si="2"/>
        <v>0</v>
      </c>
      <c r="H56" s="4" t="str">
        <f t="shared" si="3"/>
        <v>，2493624</v>
      </c>
      <c r="I56" s="4" t="str">
        <f>VLOOKUP(A56,HOP!A:U,21,0)</f>
        <v>直连</v>
      </c>
    </row>
    <row r="57" s="4" customFormat="1" hidden="1" spans="1:9">
      <c r="A57" s="6">
        <v>17745950509</v>
      </c>
      <c r="B57" s="7">
        <v>44652</v>
      </c>
      <c r="C57" s="7">
        <v>44653</v>
      </c>
      <c r="D57" s="4">
        <v>0</v>
      </c>
      <c r="E57" s="4" t="str">
        <f>VLOOKUP(A57,HOP!A:L,12,0)</f>
        <v>0.00</v>
      </c>
      <c r="F57" s="4" t="str">
        <f>VLOOKUP(A57,HOP!A:C,3,0)</f>
        <v>2493831</v>
      </c>
      <c r="G57" s="4">
        <f t="shared" si="2"/>
        <v>0</v>
      </c>
      <c r="H57" s="4" t="str">
        <f t="shared" si="3"/>
        <v>，2493831</v>
      </c>
      <c r="I57" s="4" t="str">
        <f>VLOOKUP(A57,HOP!A:U,21,0)</f>
        <v>直连</v>
      </c>
    </row>
    <row r="58" s="4" customFormat="1" spans="1:9">
      <c r="A58" s="6">
        <v>17746055356</v>
      </c>
      <c r="B58" s="7">
        <v>44652</v>
      </c>
      <c r="C58" s="7">
        <v>44653</v>
      </c>
      <c r="D58" s="4">
        <v>87</v>
      </c>
      <c r="E58" s="4" t="str">
        <f>VLOOKUP(A58,HOP!A:L,12,0)</f>
        <v>87.00</v>
      </c>
      <c r="F58" s="4" t="str">
        <f>VLOOKUP(A58,HOP!A:C,3,0)</f>
        <v>2493908</v>
      </c>
      <c r="G58" s="4">
        <f t="shared" si="2"/>
        <v>0</v>
      </c>
      <c r="H58" s="4" t="str">
        <f t="shared" si="3"/>
        <v>，2493908</v>
      </c>
      <c r="I58" s="4" t="str">
        <f>VLOOKUP(A58,HOP!A:U,21,0)</f>
        <v>直连</v>
      </c>
    </row>
    <row r="59" s="4" customFormat="1" spans="1:9">
      <c r="A59" s="6">
        <v>17642714984</v>
      </c>
      <c r="B59" s="7">
        <v>44653</v>
      </c>
      <c r="C59" s="7">
        <v>44654</v>
      </c>
      <c r="D59" s="4">
        <v>1660</v>
      </c>
      <c r="E59" s="4" t="str">
        <f>VLOOKUP(A59,HOP!A:L,12,0)</f>
        <v>1660.00</v>
      </c>
      <c r="F59" s="4" t="str">
        <f>VLOOKUP(A59,HOP!A:C,3,0)</f>
        <v>2465836</v>
      </c>
      <c r="G59" s="4">
        <f t="shared" si="2"/>
        <v>0</v>
      </c>
      <c r="H59" s="4" t="str">
        <f t="shared" si="3"/>
        <v>，2465836</v>
      </c>
      <c r="I59" s="4" t="str">
        <f>VLOOKUP(A59,HOP!A:U,21,0)</f>
        <v>直连</v>
      </c>
    </row>
    <row r="60" s="4" customFormat="1" spans="1:9">
      <c r="A60" s="6">
        <v>17667020932</v>
      </c>
      <c r="B60" s="7">
        <v>44653</v>
      </c>
      <c r="C60" s="7">
        <v>44654</v>
      </c>
      <c r="D60" s="4">
        <v>1851</v>
      </c>
      <c r="E60" s="4" t="str">
        <f>VLOOKUP(A60,HOP!A:L,12,0)</f>
        <v>1851.00</v>
      </c>
      <c r="F60" s="4" t="str">
        <f>VLOOKUP(A60,HOP!A:C,3,0)</f>
        <v>2471299</v>
      </c>
      <c r="G60" s="4">
        <f t="shared" si="2"/>
        <v>0</v>
      </c>
      <c r="H60" s="4" t="str">
        <f t="shared" si="3"/>
        <v>，2471299</v>
      </c>
      <c r="I60" s="4" t="str">
        <f>VLOOKUP(A60,HOP!A:U,21,0)</f>
        <v>直连</v>
      </c>
    </row>
    <row r="61" s="4" customFormat="1" spans="1:9">
      <c r="A61" s="6">
        <v>17668977971</v>
      </c>
      <c r="B61" s="7">
        <v>44653</v>
      </c>
      <c r="C61" s="7">
        <v>44654</v>
      </c>
      <c r="D61" s="4">
        <v>1178</v>
      </c>
      <c r="E61" s="4" t="str">
        <f>VLOOKUP(A61,HOP!A:L,12,0)</f>
        <v>1178.00</v>
      </c>
      <c r="F61" s="4" t="str">
        <f>VLOOKUP(A61,HOP!A:C,3,0)</f>
        <v>2472568</v>
      </c>
      <c r="G61" s="4">
        <f t="shared" si="2"/>
        <v>0</v>
      </c>
      <c r="H61" s="4" t="str">
        <f t="shared" si="3"/>
        <v>，2472568</v>
      </c>
      <c r="I61" s="4" t="str">
        <f>VLOOKUP(A61,HOP!A:U,21,0)</f>
        <v>直连</v>
      </c>
    </row>
    <row r="62" s="4" customFormat="1" spans="1:9">
      <c r="A62" s="6">
        <v>17676918613</v>
      </c>
      <c r="B62" s="7">
        <v>44653</v>
      </c>
      <c r="C62" s="7">
        <v>44654</v>
      </c>
      <c r="D62" s="4">
        <v>1714</v>
      </c>
      <c r="E62" s="4" t="str">
        <f>VLOOKUP(A62,HOP!A:L,12,0)</f>
        <v>1714.00</v>
      </c>
      <c r="F62" s="4" t="str">
        <f>VLOOKUP(A62,HOP!A:C,3,0)</f>
        <v>2473321</v>
      </c>
      <c r="G62" s="4">
        <f t="shared" si="2"/>
        <v>0</v>
      </c>
      <c r="H62" s="4" t="str">
        <f t="shared" si="3"/>
        <v>，2473321</v>
      </c>
      <c r="I62" s="4" t="str">
        <f>VLOOKUP(A62,HOP!A:U,21,0)</f>
        <v>直连</v>
      </c>
    </row>
    <row r="63" s="4" customFormat="1" spans="1:9">
      <c r="A63" s="6">
        <v>17688594756</v>
      </c>
      <c r="B63" s="7">
        <v>44653</v>
      </c>
      <c r="C63" s="7">
        <v>44654</v>
      </c>
      <c r="D63" s="4">
        <v>539</v>
      </c>
      <c r="E63" s="4" t="str">
        <f>VLOOKUP(A63,HOP!A:L,12,0)</f>
        <v>539.00</v>
      </c>
      <c r="F63" s="4" t="str">
        <f>VLOOKUP(A63,HOP!A:C,3,0)</f>
        <v>2476107</v>
      </c>
      <c r="G63" s="4">
        <f t="shared" si="2"/>
        <v>0</v>
      </c>
      <c r="H63" s="4" t="str">
        <f t="shared" si="3"/>
        <v>，2476107</v>
      </c>
      <c r="I63" s="4" t="str">
        <f>VLOOKUP(A63,HOP!A:U,21,0)</f>
        <v>直连</v>
      </c>
    </row>
    <row r="64" s="4" customFormat="1" spans="1:9">
      <c r="A64" s="6">
        <v>17718899698</v>
      </c>
      <c r="B64" s="7">
        <v>44653</v>
      </c>
      <c r="C64" s="7">
        <v>44654</v>
      </c>
      <c r="D64" s="4">
        <v>639</v>
      </c>
      <c r="E64" s="4" t="str">
        <f>VLOOKUP(A64,HOP!A:L,12,0)</f>
        <v>639.00</v>
      </c>
      <c r="F64" s="4" t="str">
        <f>VLOOKUP(A64,HOP!A:C,3,0)</f>
        <v>2484664</v>
      </c>
      <c r="G64" s="4">
        <f t="shared" si="2"/>
        <v>0</v>
      </c>
      <c r="H64" s="4" t="str">
        <f t="shared" si="3"/>
        <v>，2484664</v>
      </c>
      <c r="I64" s="4" t="str">
        <f>VLOOKUP(A64,HOP!A:U,21,0)</f>
        <v>直连</v>
      </c>
    </row>
    <row r="65" s="4" customFormat="1" spans="1:9">
      <c r="A65" s="6">
        <v>17727599307</v>
      </c>
      <c r="B65" s="7">
        <v>44653</v>
      </c>
      <c r="C65" s="7">
        <v>44654</v>
      </c>
      <c r="D65" s="4">
        <v>596</v>
      </c>
      <c r="E65" s="4" t="str">
        <f>VLOOKUP(A65,HOP!A:L,12,0)</f>
        <v>596.00</v>
      </c>
      <c r="F65" s="4" t="str">
        <f>VLOOKUP(A65,HOP!A:C,3,0)</f>
        <v>2486887</v>
      </c>
      <c r="G65" s="4">
        <f t="shared" si="2"/>
        <v>0</v>
      </c>
      <c r="H65" s="4" t="str">
        <f t="shared" si="3"/>
        <v>，2486887</v>
      </c>
      <c r="I65" s="4" t="str">
        <f>VLOOKUP(A65,HOP!A:U,21,0)</f>
        <v>直连</v>
      </c>
    </row>
    <row r="66" s="4" customFormat="1" hidden="1" spans="1:9">
      <c r="A66" s="6">
        <v>17735219396</v>
      </c>
      <c r="B66" s="7">
        <v>44653</v>
      </c>
      <c r="C66" s="7">
        <v>44654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6">
        <v>17736148837</v>
      </c>
      <c r="B67" s="7">
        <v>44652</v>
      </c>
      <c r="C67" s="7">
        <v>44654</v>
      </c>
      <c r="D67" s="4">
        <v>292</v>
      </c>
      <c r="E67" s="4" t="str">
        <f>VLOOKUP(A67,HOP!A:L,12,0)</f>
        <v>292.00</v>
      </c>
      <c r="F67" s="4" t="str">
        <f>VLOOKUP(A67,HOP!A:C,3,0)</f>
        <v>2489771</v>
      </c>
      <c r="G67" s="4">
        <f t="shared" si="2"/>
        <v>0</v>
      </c>
      <c r="H67" s="4" t="str">
        <f>$H$1&amp;F67</f>
        <v>，2489771</v>
      </c>
      <c r="I67" s="4" t="str">
        <f>VLOOKUP(A67,HOP!A:U,21,0)</f>
        <v>直连</v>
      </c>
    </row>
    <row r="68" s="4" customFormat="1" spans="1:9">
      <c r="A68" s="6">
        <v>17744110269</v>
      </c>
      <c r="B68" s="7">
        <v>44653</v>
      </c>
      <c r="C68" s="7">
        <v>44654</v>
      </c>
      <c r="D68" s="4">
        <v>164</v>
      </c>
      <c r="E68" s="4" t="str">
        <f>VLOOKUP(A68,HOP!A:L,12,0)</f>
        <v>164.00</v>
      </c>
      <c r="F68" s="4" t="str">
        <f>VLOOKUP(A68,HOP!A:C,3,0)</f>
        <v>2492419</v>
      </c>
      <c r="G68" s="4">
        <f t="shared" si="2"/>
        <v>0</v>
      </c>
      <c r="H68" s="4" t="str">
        <f>$H$1&amp;F68</f>
        <v>，2492419</v>
      </c>
      <c r="I68" s="4" t="str">
        <f>VLOOKUP(A68,HOP!A:U,21,0)</f>
        <v>直连</v>
      </c>
    </row>
    <row r="69" s="4" customFormat="1" spans="1:9">
      <c r="A69" s="6">
        <v>17744150472</v>
      </c>
      <c r="B69" s="7">
        <v>44653</v>
      </c>
      <c r="C69" s="7">
        <v>44654</v>
      </c>
      <c r="D69" s="4">
        <v>283</v>
      </c>
      <c r="E69" s="4" t="str">
        <f>VLOOKUP(A69,HOP!A:L,12,0)</f>
        <v>283.00</v>
      </c>
      <c r="F69" s="4" t="str">
        <f>VLOOKUP(A69,HOP!A:C,3,0)</f>
        <v>2492436</v>
      </c>
      <c r="G69" s="4">
        <f t="shared" si="2"/>
        <v>0</v>
      </c>
      <c r="H69" s="4" t="str">
        <f>$H$1&amp;F69</f>
        <v>，2492436</v>
      </c>
      <c r="I69" s="4" t="str">
        <f>VLOOKUP(A69,HOP!A:U,21,0)</f>
        <v>直连</v>
      </c>
    </row>
    <row r="70" s="4" customFormat="1" spans="1:9">
      <c r="A70" s="6">
        <v>17744180215</v>
      </c>
      <c r="B70" s="7">
        <v>44653</v>
      </c>
      <c r="C70" s="7">
        <v>44654</v>
      </c>
      <c r="D70" s="4">
        <v>283</v>
      </c>
      <c r="E70" s="4" t="str">
        <f>VLOOKUP(A70,HOP!A:L,12,0)</f>
        <v>283.00</v>
      </c>
      <c r="F70" s="4" t="str">
        <f>VLOOKUP(A70,HOP!A:C,3,0)</f>
        <v>2492444</v>
      </c>
      <c r="G70" s="4">
        <f t="shared" si="2"/>
        <v>0</v>
      </c>
      <c r="H70" s="4" t="str">
        <f>$H$1&amp;F70</f>
        <v>，2492444</v>
      </c>
      <c r="I70" s="4" t="str">
        <f>VLOOKUP(A70,HOP!A:U,21,0)</f>
        <v>直连</v>
      </c>
    </row>
    <row r="71" s="4" customFormat="1" spans="1:9">
      <c r="A71" s="6">
        <v>17744502266</v>
      </c>
      <c r="B71" s="7">
        <v>44653</v>
      </c>
      <c r="C71" s="7">
        <v>44654</v>
      </c>
      <c r="D71" s="4">
        <v>239</v>
      </c>
      <c r="E71" s="4" t="str">
        <f>VLOOKUP(A71,HOP!A:L,12,0)</f>
        <v>239.00</v>
      </c>
      <c r="F71" s="4" t="str">
        <f>VLOOKUP(A71,HOP!A:C,3,0)</f>
        <v>2492678</v>
      </c>
      <c r="G71" s="4">
        <f t="shared" si="2"/>
        <v>0</v>
      </c>
      <c r="H71" s="4" t="str">
        <f>$H$1&amp;F71</f>
        <v>，2492678</v>
      </c>
      <c r="I71" s="4" t="str">
        <f>VLOOKUP(A71,HOP!A:U,21,0)</f>
        <v>直连</v>
      </c>
    </row>
    <row r="72" s="4" customFormat="1" spans="1:9">
      <c r="A72" s="6">
        <v>17744984912</v>
      </c>
      <c r="B72" s="7">
        <v>44653</v>
      </c>
      <c r="C72" s="7">
        <v>44654</v>
      </c>
      <c r="D72" s="4">
        <v>3883</v>
      </c>
      <c r="E72" s="4" t="str">
        <f>VLOOKUP(A72,HOP!A:L,12,0)</f>
        <v>3883.00</v>
      </c>
      <c r="F72" s="4" t="str">
        <f>VLOOKUP(A72,HOP!A:C,3,0)</f>
        <v>2493051</v>
      </c>
      <c r="G72" s="4">
        <f t="shared" si="2"/>
        <v>0</v>
      </c>
      <c r="H72" s="4" t="str">
        <f>$H$1&amp;F72</f>
        <v>，2493051</v>
      </c>
      <c r="I72" s="4" t="str">
        <f>VLOOKUP(A72,HOP!A:U,21,0)</f>
        <v>直连</v>
      </c>
    </row>
    <row r="73" s="4" customFormat="1" spans="1:9">
      <c r="A73" s="6">
        <v>17752015493</v>
      </c>
      <c r="B73" s="7">
        <v>44653</v>
      </c>
      <c r="C73" s="7">
        <v>44654</v>
      </c>
      <c r="D73" s="4">
        <v>153</v>
      </c>
      <c r="E73" s="4" t="str">
        <f>VLOOKUP(A73,HOP!A:L,12,0)</f>
        <v>153.00</v>
      </c>
      <c r="F73" s="4" t="str">
        <f>VLOOKUP(A73,HOP!A:C,3,0)</f>
        <v>2494530</v>
      </c>
      <c r="G73" s="4">
        <f t="shared" si="2"/>
        <v>0</v>
      </c>
      <c r="H73" s="4" t="str">
        <f>$H$1&amp;F73</f>
        <v>，2494530</v>
      </c>
      <c r="I73" s="4" t="str">
        <f>VLOOKUP(A73,HOP!A:U,21,0)</f>
        <v>直连</v>
      </c>
    </row>
    <row r="74" s="4" customFormat="1" spans="1:9">
      <c r="A74" s="6">
        <v>17752221878</v>
      </c>
      <c r="B74" s="7">
        <v>44653</v>
      </c>
      <c r="C74" s="7">
        <v>44654</v>
      </c>
      <c r="D74" s="4">
        <v>124</v>
      </c>
      <c r="E74" s="4" t="str">
        <f>VLOOKUP(A74,HOP!A:L,12,0)</f>
        <v>124.00</v>
      </c>
      <c r="F74" s="4" t="str">
        <f>VLOOKUP(A74,HOP!A:C,3,0)</f>
        <v>2494675</v>
      </c>
      <c r="G74" s="4">
        <f t="shared" si="2"/>
        <v>0</v>
      </c>
      <c r="H74" s="4" t="str">
        <f>$H$1&amp;F74</f>
        <v>，2494675</v>
      </c>
      <c r="I74" s="4" t="str">
        <f>VLOOKUP(A74,HOP!A:U,21,0)</f>
        <v>直连</v>
      </c>
    </row>
    <row r="75" s="4" customFormat="1" spans="1:9">
      <c r="A75" s="6">
        <v>17752324805</v>
      </c>
      <c r="B75" s="7">
        <v>44653</v>
      </c>
      <c r="C75" s="7">
        <v>44654</v>
      </c>
      <c r="D75" s="4">
        <v>124</v>
      </c>
      <c r="E75" s="4" t="str">
        <f>VLOOKUP(A75,HOP!A:L,12,0)</f>
        <v>124.00</v>
      </c>
      <c r="F75" s="4" t="str">
        <f>VLOOKUP(A75,HOP!A:C,3,0)</f>
        <v>2494732</v>
      </c>
      <c r="G75" s="4">
        <f t="shared" si="2"/>
        <v>0</v>
      </c>
      <c r="H75" s="4" t="str">
        <f>$H$1&amp;F75</f>
        <v>，2494732</v>
      </c>
      <c r="I75" s="4" t="str">
        <f>VLOOKUP(A75,HOP!A:U,21,0)</f>
        <v>直连</v>
      </c>
    </row>
    <row r="76" s="4" customFormat="1" spans="1:9">
      <c r="A76" s="6">
        <v>17752518802</v>
      </c>
      <c r="B76" s="7">
        <v>44653</v>
      </c>
      <c r="C76" s="7">
        <v>44654</v>
      </c>
      <c r="D76" s="4">
        <v>87</v>
      </c>
      <c r="E76" s="4" t="str">
        <f>VLOOKUP(A76,HOP!A:L,12,0)</f>
        <v>87.00</v>
      </c>
      <c r="F76" s="4" t="str">
        <f>VLOOKUP(A76,HOP!A:C,3,0)</f>
        <v>2494858</v>
      </c>
      <c r="G76" s="4">
        <f t="shared" si="2"/>
        <v>0</v>
      </c>
      <c r="H76" s="4" t="str">
        <f>$H$1&amp;F76</f>
        <v>，2494858</v>
      </c>
      <c r="I76" s="4" t="str">
        <f>VLOOKUP(A76,HOP!A:U,21,0)</f>
        <v>直连</v>
      </c>
    </row>
    <row r="77" s="4" customFormat="1" spans="1:9">
      <c r="A77" s="6">
        <v>17752596767</v>
      </c>
      <c r="B77" s="7">
        <v>44653</v>
      </c>
      <c r="C77" s="7">
        <v>44654</v>
      </c>
      <c r="D77" s="4">
        <v>193</v>
      </c>
      <c r="E77" s="4" t="str">
        <f>VLOOKUP(A77,HOP!A:L,12,0)</f>
        <v>193.00</v>
      </c>
      <c r="F77" s="4" t="str">
        <f>VLOOKUP(A77,HOP!A:C,3,0)</f>
        <v>2494901</v>
      </c>
      <c r="G77" s="4">
        <f t="shared" si="2"/>
        <v>0</v>
      </c>
      <c r="H77" s="4" t="str">
        <f>$H$1&amp;F77</f>
        <v>，2494901</v>
      </c>
      <c r="I77" s="4" t="str">
        <f>VLOOKUP(A77,HOP!A:U,21,0)</f>
        <v>直连</v>
      </c>
    </row>
    <row r="78" s="4" customFormat="1" hidden="1" spans="1:9">
      <c r="A78" s="6">
        <v>17752988153</v>
      </c>
      <c r="B78" s="7">
        <v>44653</v>
      </c>
      <c r="C78" s="7">
        <v>44654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>$H$1&amp;F78</f>
        <v>#N/A</v>
      </c>
      <c r="I78" s="4" t="e">
        <f>VLOOKUP(A78,HOP!A:U,21,0)</f>
        <v>#N/A</v>
      </c>
    </row>
    <row r="80" spans="4:4">
      <c r="D80" s="4">
        <f>SUM(D2:D79)</f>
        <v>30221</v>
      </c>
    </row>
    <row r="81" spans="4:4">
      <c r="D81" s="4" t="s">
        <v>349</v>
      </c>
    </row>
    <row r="85" spans="1:1">
      <c r="A85" s="4" t="s">
        <v>350</v>
      </c>
    </row>
    <row r="86" spans="1:1">
      <c r="A86" s="4" t="s">
        <v>351</v>
      </c>
    </row>
  </sheetData>
  <autoFilter ref="A1:XFD81">
    <filterColumn colId="3">
      <filters blank="1">
        <filter val="310"/>
        <filter val="291"/>
        <filter val="1851"/>
        <filter val="92"/>
        <filter val="112"/>
        <filter val="292"/>
        <filter val="153"/>
        <filter val="193"/>
        <filter val="1714"/>
        <filter val="155"/>
        <filter val="415"/>
        <filter val="216"/>
        <filter val="296"/>
        <filter val="416"/>
        <filter val="596"/>
        <filter val="158"/>
        <filter val="30221 CNY"/>
        <filter val="1660"/>
        <filter val="121"/>
        <filter val="161"/>
        <filter val="521"/>
        <filter val="30221"/>
        <filter val="62"/>
        <filter val="124"/>
        <filter val="164"/>
        <filter val="264"/>
        <filter val="66"/>
        <filter val="326"/>
        <filter val="426"/>
        <filter val="427"/>
        <filter val="268"/>
        <filter val="628"/>
        <filter val="271"/>
        <filter val="172"/>
        <filter val="232"/>
        <filter val="78"/>
        <filter val="138"/>
        <filter val="1178"/>
        <filter val="239"/>
        <filter val="539"/>
        <filter val="639"/>
        <filter val="280"/>
        <filter val="840"/>
        <filter val="101"/>
        <filter val="181"/>
        <filter val="341"/>
        <filter val="442"/>
        <filter val="283"/>
        <filter val="3883"/>
        <filter val="144"/>
        <filter val="304"/>
        <filter val="444"/>
        <filter val="1044"/>
        <filter val="105"/>
        <filter val="946"/>
        <filter val="87"/>
        <filter val="147"/>
        <filter val="587"/>
        <filter val="88"/>
        <filter val="148"/>
        <filter val="588"/>
        <filter val="5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352</v>
      </c>
      <c r="B1" s="2" t="s">
        <v>353</v>
      </c>
      <c r="C1" s="2" t="s">
        <v>354</v>
      </c>
      <c r="D1" s="2" t="s">
        <v>355</v>
      </c>
      <c r="E1" s="2" t="s">
        <v>13</v>
      </c>
      <c r="F1" s="2" t="s">
        <v>5</v>
      </c>
      <c r="G1" s="2" t="s">
        <v>6</v>
      </c>
      <c r="H1" s="2" t="s">
        <v>356</v>
      </c>
      <c r="I1" s="2" t="s">
        <v>357</v>
      </c>
      <c r="J1" s="2" t="s">
        <v>358</v>
      </c>
      <c r="K1" s="2" t="s">
        <v>359</v>
      </c>
      <c r="L1" s="2" t="s">
        <v>360</v>
      </c>
      <c r="M1" s="2" t="s">
        <v>361</v>
      </c>
      <c r="N1" s="2" t="s">
        <v>362</v>
      </c>
      <c r="O1" s="2" t="s">
        <v>363</v>
      </c>
      <c r="P1" s="2" t="s">
        <v>364</v>
      </c>
      <c r="Q1" s="2" t="s">
        <v>365</v>
      </c>
      <c r="R1" s="2" t="s">
        <v>366</v>
      </c>
      <c r="S1" s="2" t="s">
        <v>367</v>
      </c>
      <c r="T1" s="2" t="s">
        <v>368</v>
      </c>
      <c r="U1" s="2" t="s">
        <v>369</v>
      </c>
    </row>
    <row r="2" s="1" customFormat="1" spans="1:21">
      <c r="A2" s="3">
        <v>17752596767</v>
      </c>
      <c r="B2" s="1" t="s">
        <v>370</v>
      </c>
      <c r="C2" s="1" t="s">
        <v>371</v>
      </c>
      <c r="D2" s="1" t="s">
        <v>372</v>
      </c>
      <c r="E2" s="1" t="s">
        <v>343</v>
      </c>
      <c r="F2" s="1" t="s">
        <v>370</v>
      </c>
      <c r="G2" s="1" t="s">
        <v>373</v>
      </c>
      <c r="H2" s="1" t="s">
        <v>374</v>
      </c>
      <c r="I2" s="1" t="s">
        <v>375</v>
      </c>
      <c r="J2" s="1" t="s">
        <v>376</v>
      </c>
      <c r="K2" s="1" t="s">
        <v>375</v>
      </c>
      <c r="L2" s="1" t="s">
        <v>375</v>
      </c>
      <c r="M2" s="1" t="s">
        <v>377</v>
      </c>
      <c r="N2" s="1" t="s">
        <v>377</v>
      </c>
      <c r="O2" s="1" t="s">
        <v>378</v>
      </c>
      <c r="P2" s="1" t="s">
        <v>379</v>
      </c>
      <c r="Q2" s="1" t="s">
        <v>380</v>
      </c>
      <c r="R2" s="1" t="s">
        <v>381</v>
      </c>
      <c r="S2" s="1" t="s">
        <v>382</v>
      </c>
      <c r="T2" s="1" t="s">
        <v>383</v>
      </c>
      <c r="U2" s="1" t="s">
        <v>384</v>
      </c>
    </row>
    <row r="3" s="1" customFormat="1" spans="1:21">
      <c r="A3" s="3">
        <v>17752518802</v>
      </c>
      <c r="B3" s="1" t="s">
        <v>370</v>
      </c>
      <c r="C3" s="1" t="s">
        <v>385</v>
      </c>
      <c r="D3" s="1" t="s">
        <v>386</v>
      </c>
      <c r="E3" s="1" t="s">
        <v>340</v>
      </c>
      <c r="F3" s="1" t="s">
        <v>370</v>
      </c>
      <c r="G3" s="1" t="s">
        <v>373</v>
      </c>
      <c r="H3" s="1" t="s">
        <v>374</v>
      </c>
      <c r="I3" s="1" t="s">
        <v>387</v>
      </c>
      <c r="J3" s="1" t="s">
        <v>376</v>
      </c>
      <c r="K3" s="1" t="s">
        <v>387</v>
      </c>
      <c r="L3" s="1" t="s">
        <v>387</v>
      </c>
      <c r="M3" s="1" t="s">
        <v>377</v>
      </c>
      <c r="N3" s="1" t="s">
        <v>377</v>
      </c>
      <c r="O3" s="1" t="s">
        <v>378</v>
      </c>
      <c r="P3" s="1" t="s">
        <v>379</v>
      </c>
      <c r="Q3" s="1" t="s">
        <v>380</v>
      </c>
      <c r="R3" s="1" t="s">
        <v>388</v>
      </c>
      <c r="S3" s="1" t="s">
        <v>382</v>
      </c>
      <c r="T3" s="1" t="s">
        <v>383</v>
      </c>
      <c r="U3" s="1" t="s">
        <v>384</v>
      </c>
    </row>
    <row r="4" s="1" customFormat="1" spans="1:21">
      <c r="A4" s="3">
        <v>17752324805</v>
      </c>
      <c r="B4" s="1" t="s">
        <v>370</v>
      </c>
      <c r="C4" s="1" t="s">
        <v>389</v>
      </c>
      <c r="D4" s="1" t="s">
        <v>390</v>
      </c>
      <c r="E4" s="1" t="s">
        <v>338</v>
      </c>
      <c r="F4" s="1" t="s">
        <v>370</v>
      </c>
      <c r="G4" s="1" t="s">
        <v>373</v>
      </c>
      <c r="H4" s="1" t="s">
        <v>374</v>
      </c>
      <c r="I4" s="1" t="s">
        <v>391</v>
      </c>
      <c r="J4" s="1" t="s">
        <v>376</v>
      </c>
      <c r="K4" s="1" t="s">
        <v>391</v>
      </c>
      <c r="L4" s="1" t="s">
        <v>391</v>
      </c>
      <c r="M4" s="1" t="s">
        <v>377</v>
      </c>
      <c r="N4" s="1" t="s">
        <v>377</v>
      </c>
      <c r="O4" s="1" t="s">
        <v>378</v>
      </c>
      <c r="P4" s="1" t="s">
        <v>379</v>
      </c>
      <c r="Q4" s="1" t="s">
        <v>380</v>
      </c>
      <c r="R4" s="1" t="s">
        <v>392</v>
      </c>
      <c r="S4" s="1" t="s">
        <v>382</v>
      </c>
      <c r="T4" s="1" t="s">
        <v>383</v>
      </c>
      <c r="U4" s="1" t="s">
        <v>384</v>
      </c>
    </row>
    <row r="5" s="1" customFormat="1" spans="1:21">
      <c r="A5" s="3">
        <v>17752221878</v>
      </c>
      <c r="B5" s="1" t="s">
        <v>370</v>
      </c>
      <c r="C5" s="1" t="s">
        <v>393</v>
      </c>
      <c r="D5" s="1" t="s">
        <v>390</v>
      </c>
      <c r="E5" s="1" t="s">
        <v>336</v>
      </c>
      <c r="F5" s="1" t="s">
        <v>370</v>
      </c>
      <c r="G5" s="1" t="s">
        <v>373</v>
      </c>
      <c r="H5" s="1" t="s">
        <v>374</v>
      </c>
      <c r="I5" s="1" t="s">
        <v>391</v>
      </c>
      <c r="J5" s="1" t="s">
        <v>376</v>
      </c>
      <c r="K5" s="1" t="s">
        <v>391</v>
      </c>
      <c r="L5" s="1" t="s">
        <v>391</v>
      </c>
      <c r="M5" s="1" t="s">
        <v>377</v>
      </c>
      <c r="N5" s="1" t="s">
        <v>377</v>
      </c>
      <c r="O5" s="1" t="s">
        <v>378</v>
      </c>
      <c r="P5" s="1" t="s">
        <v>379</v>
      </c>
      <c r="Q5" s="1" t="s">
        <v>380</v>
      </c>
      <c r="R5" s="1" t="s">
        <v>394</v>
      </c>
      <c r="S5" s="1" t="s">
        <v>382</v>
      </c>
      <c r="T5" s="1" t="s">
        <v>383</v>
      </c>
      <c r="U5" s="1" t="s">
        <v>384</v>
      </c>
    </row>
    <row r="6" s="1" customFormat="1" spans="1:21">
      <c r="A6" s="3">
        <v>17752015493</v>
      </c>
      <c r="B6" s="1" t="s">
        <v>370</v>
      </c>
      <c r="C6" s="1" t="s">
        <v>395</v>
      </c>
      <c r="D6" s="1" t="s">
        <v>396</v>
      </c>
      <c r="E6" s="1" t="s">
        <v>331</v>
      </c>
      <c r="F6" s="1" t="s">
        <v>370</v>
      </c>
      <c r="G6" s="1" t="s">
        <v>373</v>
      </c>
      <c r="H6" s="1" t="s">
        <v>374</v>
      </c>
      <c r="I6" s="1" t="s">
        <v>397</v>
      </c>
      <c r="J6" s="1" t="s">
        <v>376</v>
      </c>
      <c r="K6" s="1" t="s">
        <v>397</v>
      </c>
      <c r="L6" s="1" t="s">
        <v>397</v>
      </c>
      <c r="M6" s="1" t="s">
        <v>377</v>
      </c>
      <c r="N6" s="1" t="s">
        <v>377</v>
      </c>
      <c r="O6" s="1" t="s">
        <v>378</v>
      </c>
      <c r="P6" s="1" t="s">
        <v>379</v>
      </c>
      <c r="Q6" s="1" t="s">
        <v>380</v>
      </c>
      <c r="R6" s="1" t="s">
        <v>398</v>
      </c>
      <c r="S6" s="1" t="s">
        <v>382</v>
      </c>
      <c r="T6" s="1" t="s">
        <v>383</v>
      </c>
      <c r="U6" s="1" t="s">
        <v>384</v>
      </c>
    </row>
    <row r="7" s="1" customFormat="1" spans="1:21">
      <c r="A7" s="3">
        <v>17746055356</v>
      </c>
      <c r="B7" s="1" t="s">
        <v>399</v>
      </c>
      <c r="C7" s="1" t="s">
        <v>400</v>
      </c>
      <c r="D7" s="1" t="s">
        <v>386</v>
      </c>
      <c r="E7" s="1" t="s">
        <v>266</v>
      </c>
      <c r="F7" s="1" t="s">
        <v>399</v>
      </c>
      <c r="G7" s="1" t="s">
        <v>370</v>
      </c>
      <c r="H7" s="1" t="s">
        <v>374</v>
      </c>
      <c r="I7" s="1" t="s">
        <v>387</v>
      </c>
      <c r="J7" s="1" t="s">
        <v>376</v>
      </c>
      <c r="K7" s="1" t="s">
        <v>387</v>
      </c>
      <c r="L7" s="1" t="s">
        <v>387</v>
      </c>
      <c r="M7" s="1" t="s">
        <v>377</v>
      </c>
      <c r="N7" s="1" t="s">
        <v>377</v>
      </c>
      <c r="O7" s="1" t="s">
        <v>378</v>
      </c>
      <c r="P7" s="1" t="s">
        <v>379</v>
      </c>
      <c r="Q7" s="1" t="s">
        <v>380</v>
      </c>
      <c r="R7" s="1" t="s">
        <v>401</v>
      </c>
      <c r="S7" s="1" t="s">
        <v>382</v>
      </c>
      <c r="T7" s="1" t="s">
        <v>383</v>
      </c>
      <c r="U7" s="1" t="s">
        <v>384</v>
      </c>
    </row>
    <row r="8" s="1" customFormat="1" spans="1:21">
      <c r="A8" s="3">
        <v>17745950509</v>
      </c>
      <c r="B8" s="1" t="s">
        <v>399</v>
      </c>
      <c r="C8" s="1" t="s">
        <v>402</v>
      </c>
      <c r="D8" s="1" t="s">
        <v>403</v>
      </c>
      <c r="E8" s="1" t="s">
        <v>263</v>
      </c>
      <c r="F8" s="1" t="s">
        <v>399</v>
      </c>
      <c r="G8" s="1" t="s">
        <v>370</v>
      </c>
      <c r="H8" s="1" t="s">
        <v>374</v>
      </c>
      <c r="I8" s="1" t="s">
        <v>404</v>
      </c>
      <c r="J8" s="1" t="s">
        <v>376</v>
      </c>
      <c r="K8" s="1" t="s">
        <v>404</v>
      </c>
      <c r="L8" s="1" t="s">
        <v>378</v>
      </c>
      <c r="M8" s="1" t="s">
        <v>405</v>
      </c>
      <c r="N8" s="1" t="s">
        <v>405</v>
      </c>
      <c r="O8" s="1" t="s">
        <v>378</v>
      </c>
      <c r="P8" s="1" t="s">
        <v>379</v>
      </c>
      <c r="Q8" s="1" t="s">
        <v>380</v>
      </c>
      <c r="R8" s="1" t="s">
        <v>406</v>
      </c>
      <c r="S8" s="1" t="s">
        <v>382</v>
      </c>
      <c r="T8" s="1" t="s">
        <v>383</v>
      </c>
      <c r="U8" s="1" t="s">
        <v>384</v>
      </c>
    </row>
    <row r="9" s="1" customFormat="1" spans="1:21">
      <c r="A9" s="3">
        <v>17745706163</v>
      </c>
      <c r="B9" s="1" t="s">
        <v>399</v>
      </c>
      <c r="C9" s="1" t="s">
        <v>407</v>
      </c>
      <c r="D9" s="1" t="s">
        <v>408</v>
      </c>
      <c r="E9" s="1" t="s">
        <v>409</v>
      </c>
      <c r="F9" s="1" t="s">
        <v>399</v>
      </c>
      <c r="G9" s="1" t="s">
        <v>370</v>
      </c>
      <c r="H9" s="1" t="s">
        <v>374</v>
      </c>
      <c r="I9" s="1" t="s">
        <v>410</v>
      </c>
      <c r="J9" s="1" t="s">
        <v>376</v>
      </c>
      <c r="K9" s="1" t="s">
        <v>410</v>
      </c>
      <c r="L9" s="1" t="s">
        <v>410</v>
      </c>
      <c r="M9" s="1" t="s">
        <v>377</v>
      </c>
      <c r="N9" s="1" t="s">
        <v>377</v>
      </c>
      <c r="O9" s="1" t="s">
        <v>378</v>
      </c>
      <c r="P9" s="1" t="s">
        <v>379</v>
      </c>
      <c r="Q9" s="1" t="s">
        <v>380</v>
      </c>
      <c r="R9" s="1" t="s">
        <v>411</v>
      </c>
      <c r="S9" s="1" t="s">
        <v>382</v>
      </c>
      <c r="T9" s="1" t="s">
        <v>383</v>
      </c>
      <c r="U9" s="1" t="s">
        <v>384</v>
      </c>
    </row>
    <row r="10" s="1" customFormat="1" spans="1:21">
      <c r="A10" s="3">
        <v>17745659246</v>
      </c>
      <c r="B10" s="1" t="s">
        <v>399</v>
      </c>
      <c r="C10" s="1" t="s">
        <v>412</v>
      </c>
      <c r="D10" s="1" t="s">
        <v>413</v>
      </c>
      <c r="E10" s="1" t="s">
        <v>252</v>
      </c>
      <c r="F10" s="1" t="s">
        <v>399</v>
      </c>
      <c r="G10" s="1" t="s">
        <v>370</v>
      </c>
      <c r="H10" s="1" t="s">
        <v>374</v>
      </c>
      <c r="I10" s="1" t="s">
        <v>414</v>
      </c>
      <c r="J10" s="1" t="s">
        <v>376</v>
      </c>
      <c r="K10" s="1" t="s">
        <v>414</v>
      </c>
      <c r="L10" s="1" t="s">
        <v>414</v>
      </c>
      <c r="M10" s="1" t="s">
        <v>377</v>
      </c>
      <c r="N10" s="1" t="s">
        <v>377</v>
      </c>
      <c r="O10" s="1" t="s">
        <v>378</v>
      </c>
      <c r="P10" s="1" t="s">
        <v>379</v>
      </c>
      <c r="Q10" s="1" t="s">
        <v>380</v>
      </c>
      <c r="R10" s="1" t="s">
        <v>415</v>
      </c>
      <c r="S10" s="1" t="s">
        <v>382</v>
      </c>
      <c r="T10" s="1" t="s">
        <v>383</v>
      </c>
      <c r="U10" s="1" t="s">
        <v>384</v>
      </c>
    </row>
    <row r="11" s="1" customFormat="1" spans="1:21">
      <c r="A11" s="3">
        <v>17745635669</v>
      </c>
      <c r="B11" s="1" t="s">
        <v>399</v>
      </c>
      <c r="C11" s="1" t="s">
        <v>416</v>
      </c>
      <c r="D11" s="1" t="s">
        <v>417</v>
      </c>
      <c r="E11" s="1" t="s">
        <v>249</v>
      </c>
      <c r="F11" s="1" t="s">
        <v>399</v>
      </c>
      <c r="G11" s="1" t="s">
        <v>370</v>
      </c>
      <c r="H11" s="1" t="s">
        <v>374</v>
      </c>
      <c r="I11" s="1" t="s">
        <v>418</v>
      </c>
      <c r="J11" s="1" t="s">
        <v>376</v>
      </c>
      <c r="K11" s="1" t="s">
        <v>418</v>
      </c>
      <c r="L11" s="1" t="s">
        <v>418</v>
      </c>
      <c r="M11" s="1" t="s">
        <v>377</v>
      </c>
      <c r="N11" s="1" t="s">
        <v>377</v>
      </c>
      <c r="O11" s="1" t="s">
        <v>378</v>
      </c>
      <c r="P11" s="1" t="s">
        <v>379</v>
      </c>
      <c r="Q11" s="1" t="s">
        <v>380</v>
      </c>
      <c r="R11" s="1" t="s">
        <v>419</v>
      </c>
      <c r="S11" s="1" t="s">
        <v>382</v>
      </c>
      <c r="T11" s="1" t="s">
        <v>383</v>
      </c>
      <c r="U11" s="1" t="s">
        <v>384</v>
      </c>
    </row>
    <row r="12" s="1" customFormat="1" spans="1:21">
      <c r="A12" s="3">
        <v>17745543819</v>
      </c>
      <c r="B12" s="1" t="s">
        <v>399</v>
      </c>
      <c r="C12" s="1" t="s">
        <v>420</v>
      </c>
      <c r="D12" s="1" t="s">
        <v>421</v>
      </c>
      <c r="E12" s="1" t="s">
        <v>245</v>
      </c>
      <c r="F12" s="1" t="s">
        <v>399</v>
      </c>
      <c r="G12" s="1" t="s">
        <v>370</v>
      </c>
      <c r="H12" s="1" t="s">
        <v>374</v>
      </c>
      <c r="I12" s="1" t="s">
        <v>422</v>
      </c>
      <c r="J12" s="1" t="s">
        <v>376</v>
      </c>
      <c r="K12" s="1" t="s">
        <v>422</v>
      </c>
      <c r="L12" s="1" t="s">
        <v>422</v>
      </c>
      <c r="M12" s="1" t="s">
        <v>377</v>
      </c>
      <c r="N12" s="1" t="s">
        <v>377</v>
      </c>
      <c r="O12" s="1" t="s">
        <v>378</v>
      </c>
      <c r="P12" s="1" t="s">
        <v>379</v>
      </c>
      <c r="Q12" s="1" t="s">
        <v>380</v>
      </c>
      <c r="R12" s="1" t="s">
        <v>423</v>
      </c>
      <c r="S12" s="1" t="s">
        <v>382</v>
      </c>
      <c r="T12" s="1" t="s">
        <v>383</v>
      </c>
      <c r="U12" s="1" t="s">
        <v>384</v>
      </c>
    </row>
    <row r="13" s="1" customFormat="1" spans="1:21">
      <c r="A13" s="3">
        <v>17745005909</v>
      </c>
      <c r="B13" s="1" t="s">
        <v>399</v>
      </c>
      <c r="C13" s="1" t="s">
        <v>424</v>
      </c>
      <c r="D13" s="1" t="s">
        <v>425</v>
      </c>
      <c r="E13" s="1" t="s">
        <v>234</v>
      </c>
      <c r="F13" s="1" t="s">
        <v>399</v>
      </c>
      <c r="G13" s="1" t="s">
        <v>370</v>
      </c>
      <c r="H13" s="1" t="s">
        <v>374</v>
      </c>
      <c r="I13" s="1" t="s">
        <v>426</v>
      </c>
      <c r="J13" s="1" t="s">
        <v>376</v>
      </c>
      <c r="K13" s="1" t="s">
        <v>426</v>
      </c>
      <c r="L13" s="1" t="s">
        <v>426</v>
      </c>
      <c r="M13" s="1" t="s">
        <v>377</v>
      </c>
      <c r="N13" s="1" t="s">
        <v>377</v>
      </c>
      <c r="O13" s="1" t="s">
        <v>378</v>
      </c>
      <c r="P13" s="1" t="s">
        <v>379</v>
      </c>
      <c r="Q13" s="1" t="s">
        <v>380</v>
      </c>
      <c r="R13" s="1" t="s">
        <v>427</v>
      </c>
      <c r="S13" s="1" t="s">
        <v>382</v>
      </c>
      <c r="T13" s="1" t="s">
        <v>383</v>
      </c>
      <c r="U13" s="1" t="s">
        <v>384</v>
      </c>
    </row>
    <row r="14" s="1" customFormat="1" spans="1:21">
      <c r="A14" s="3">
        <v>17744995248</v>
      </c>
      <c r="B14" s="1" t="s">
        <v>399</v>
      </c>
      <c r="C14" s="1" t="s">
        <v>428</v>
      </c>
      <c r="D14" s="1" t="s">
        <v>429</v>
      </c>
      <c r="E14" s="1" t="s">
        <v>230</v>
      </c>
      <c r="F14" s="1" t="s">
        <v>399</v>
      </c>
      <c r="G14" s="1" t="s">
        <v>370</v>
      </c>
      <c r="H14" s="1" t="s">
        <v>374</v>
      </c>
      <c r="I14" s="1" t="s">
        <v>430</v>
      </c>
      <c r="J14" s="1" t="s">
        <v>376</v>
      </c>
      <c r="K14" s="1" t="s">
        <v>430</v>
      </c>
      <c r="L14" s="1" t="s">
        <v>430</v>
      </c>
      <c r="M14" s="1" t="s">
        <v>377</v>
      </c>
      <c r="N14" s="1" t="s">
        <v>377</v>
      </c>
      <c r="O14" s="1" t="s">
        <v>378</v>
      </c>
      <c r="P14" s="1" t="s">
        <v>379</v>
      </c>
      <c r="Q14" s="1" t="s">
        <v>380</v>
      </c>
      <c r="R14" s="1" t="s">
        <v>431</v>
      </c>
      <c r="S14" s="1" t="s">
        <v>382</v>
      </c>
      <c r="T14" s="1" t="s">
        <v>383</v>
      </c>
      <c r="U14" s="1" t="s">
        <v>384</v>
      </c>
    </row>
    <row r="15" s="1" customFormat="1" spans="1:21">
      <c r="A15" s="3">
        <v>17744984912</v>
      </c>
      <c r="B15" s="1" t="s">
        <v>399</v>
      </c>
      <c r="C15" s="1" t="s">
        <v>432</v>
      </c>
      <c r="D15" s="1" t="s">
        <v>433</v>
      </c>
      <c r="E15" s="1" t="s">
        <v>434</v>
      </c>
      <c r="F15" s="1" t="s">
        <v>370</v>
      </c>
      <c r="G15" s="1" t="s">
        <v>373</v>
      </c>
      <c r="H15" s="1" t="s">
        <v>374</v>
      </c>
      <c r="I15" s="1" t="s">
        <v>435</v>
      </c>
      <c r="J15" s="1" t="s">
        <v>376</v>
      </c>
      <c r="K15" s="1" t="s">
        <v>435</v>
      </c>
      <c r="L15" s="1" t="s">
        <v>435</v>
      </c>
      <c r="M15" s="1" t="s">
        <v>377</v>
      </c>
      <c r="N15" s="1" t="s">
        <v>377</v>
      </c>
      <c r="O15" s="1" t="s">
        <v>378</v>
      </c>
      <c r="P15" s="1" t="s">
        <v>379</v>
      </c>
      <c r="Q15" s="1" t="s">
        <v>380</v>
      </c>
      <c r="R15" s="1" t="s">
        <v>436</v>
      </c>
      <c r="S15" s="1" t="s">
        <v>382</v>
      </c>
      <c r="T15" s="1" t="s">
        <v>383</v>
      </c>
      <c r="U15" s="1" t="s">
        <v>384</v>
      </c>
    </row>
    <row r="16" s="1" customFormat="1" spans="1:21">
      <c r="A16" s="3">
        <v>17744974726</v>
      </c>
      <c r="B16" s="1" t="s">
        <v>399</v>
      </c>
      <c r="C16" s="1" t="s">
        <v>437</v>
      </c>
      <c r="D16" s="1" t="s">
        <v>438</v>
      </c>
      <c r="E16" s="1" t="s">
        <v>226</v>
      </c>
      <c r="F16" s="1" t="s">
        <v>399</v>
      </c>
      <c r="G16" s="1" t="s">
        <v>370</v>
      </c>
      <c r="H16" s="1" t="s">
        <v>374</v>
      </c>
      <c r="I16" s="1" t="s">
        <v>430</v>
      </c>
      <c r="J16" s="1" t="s">
        <v>376</v>
      </c>
      <c r="K16" s="1" t="s">
        <v>430</v>
      </c>
      <c r="L16" s="1" t="s">
        <v>430</v>
      </c>
      <c r="M16" s="1" t="s">
        <v>377</v>
      </c>
      <c r="N16" s="1" t="s">
        <v>377</v>
      </c>
      <c r="O16" s="1" t="s">
        <v>378</v>
      </c>
      <c r="P16" s="1" t="s">
        <v>379</v>
      </c>
      <c r="Q16" s="1" t="s">
        <v>380</v>
      </c>
      <c r="R16" s="1" t="s">
        <v>439</v>
      </c>
      <c r="S16" s="1" t="s">
        <v>382</v>
      </c>
      <c r="T16" s="1" t="s">
        <v>383</v>
      </c>
      <c r="U16" s="1" t="s">
        <v>384</v>
      </c>
    </row>
    <row r="17" s="1" customFormat="1" spans="1:21">
      <c r="A17" s="3">
        <v>17744961335</v>
      </c>
      <c r="B17" s="1" t="s">
        <v>399</v>
      </c>
      <c r="C17" s="1" t="s">
        <v>440</v>
      </c>
      <c r="D17" s="1" t="s">
        <v>441</v>
      </c>
      <c r="E17" s="1" t="s">
        <v>221</v>
      </c>
      <c r="F17" s="1" t="s">
        <v>399</v>
      </c>
      <c r="G17" s="1" t="s">
        <v>370</v>
      </c>
      <c r="H17" s="1" t="s">
        <v>374</v>
      </c>
      <c r="I17" s="1" t="s">
        <v>442</v>
      </c>
      <c r="J17" s="1" t="s">
        <v>376</v>
      </c>
      <c r="K17" s="1" t="s">
        <v>442</v>
      </c>
      <c r="L17" s="1" t="s">
        <v>442</v>
      </c>
      <c r="M17" s="1" t="s">
        <v>377</v>
      </c>
      <c r="N17" s="1" t="s">
        <v>377</v>
      </c>
      <c r="O17" s="1" t="s">
        <v>378</v>
      </c>
      <c r="P17" s="1" t="s">
        <v>379</v>
      </c>
      <c r="Q17" s="1" t="s">
        <v>380</v>
      </c>
      <c r="R17" s="1" t="s">
        <v>443</v>
      </c>
      <c r="S17" s="1" t="s">
        <v>382</v>
      </c>
      <c r="T17" s="1" t="s">
        <v>383</v>
      </c>
      <c r="U17" s="1" t="s">
        <v>384</v>
      </c>
    </row>
    <row r="18" s="1" customFormat="1" spans="1:21">
      <c r="A18" s="3">
        <v>17744931940</v>
      </c>
      <c r="B18" s="1" t="s">
        <v>399</v>
      </c>
      <c r="C18" s="1" t="s">
        <v>444</v>
      </c>
      <c r="D18" s="1" t="s">
        <v>445</v>
      </c>
      <c r="E18" s="1" t="s">
        <v>217</v>
      </c>
      <c r="F18" s="1" t="s">
        <v>399</v>
      </c>
      <c r="G18" s="1" t="s">
        <v>370</v>
      </c>
      <c r="H18" s="1" t="s">
        <v>374</v>
      </c>
      <c r="I18" s="1" t="s">
        <v>446</v>
      </c>
      <c r="J18" s="1" t="s">
        <v>376</v>
      </c>
      <c r="K18" s="1" t="s">
        <v>446</v>
      </c>
      <c r="L18" s="1" t="s">
        <v>446</v>
      </c>
      <c r="M18" s="1" t="s">
        <v>377</v>
      </c>
      <c r="N18" s="1" t="s">
        <v>377</v>
      </c>
      <c r="O18" s="1" t="s">
        <v>378</v>
      </c>
      <c r="P18" s="1" t="s">
        <v>379</v>
      </c>
      <c r="Q18" s="1" t="s">
        <v>380</v>
      </c>
      <c r="R18" s="1" t="s">
        <v>447</v>
      </c>
      <c r="S18" s="1" t="s">
        <v>382</v>
      </c>
      <c r="T18" s="1" t="s">
        <v>383</v>
      </c>
      <c r="U18" s="1" t="s">
        <v>384</v>
      </c>
    </row>
    <row r="19" s="1" customFormat="1" spans="1:21">
      <c r="A19" s="3">
        <v>17744897742</v>
      </c>
      <c r="B19" s="1" t="s">
        <v>399</v>
      </c>
      <c r="C19" s="1" t="s">
        <v>448</v>
      </c>
      <c r="D19" s="1" t="s">
        <v>445</v>
      </c>
      <c r="E19" s="1" t="s">
        <v>215</v>
      </c>
      <c r="F19" s="1" t="s">
        <v>399</v>
      </c>
      <c r="G19" s="1" t="s">
        <v>370</v>
      </c>
      <c r="H19" s="1" t="s">
        <v>374</v>
      </c>
      <c r="I19" s="1" t="s">
        <v>446</v>
      </c>
      <c r="J19" s="1" t="s">
        <v>376</v>
      </c>
      <c r="K19" s="1" t="s">
        <v>446</v>
      </c>
      <c r="L19" s="1" t="s">
        <v>446</v>
      </c>
      <c r="M19" s="1" t="s">
        <v>377</v>
      </c>
      <c r="N19" s="1" t="s">
        <v>377</v>
      </c>
      <c r="O19" s="1" t="s">
        <v>378</v>
      </c>
      <c r="P19" s="1" t="s">
        <v>379</v>
      </c>
      <c r="Q19" s="1" t="s">
        <v>380</v>
      </c>
      <c r="R19" s="1" t="s">
        <v>449</v>
      </c>
      <c r="S19" s="1" t="s">
        <v>382</v>
      </c>
      <c r="T19" s="1" t="s">
        <v>383</v>
      </c>
      <c r="U19" s="1" t="s">
        <v>384</v>
      </c>
    </row>
    <row r="20" s="1" customFormat="1" spans="1:21">
      <c r="A20" s="3">
        <v>17744758457</v>
      </c>
      <c r="B20" s="1" t="s">
        <v>399</v>
      </c>
      <c r="C20" s="1" t="s">
        <v>450</v>
      </c>
      <c r="D20" s="1" t="s">
        <v>451</v>
      </c>
      <c r="E20" s="1" t="s">
        <v>205</v>
      </c>
      <c r="F20" s="1" t="s">
        <v>399</v>
      </c>
      <c r="G20" s="1" t="s">
        <v>370</v>
      </c>
      <c r="H20" s="1" t="s">
        <v>374</v>
      </c>
      <c r="I20" s="1" t="s">
        <v>452</v>
      </c>
      <c r="J20" s="1" t="s">
        <v>376</v>
      </c>
      <c r="K20" s="1" t="s">
        <v>452</v>
      </c>
      <c r="L20" s="1" t="s">
        <v>452</v>
      </c>
      <c r="M20" s="1" t="s">
        <v>377</v>
      </c>
      <c r="N20" s="1" t="s">
        <v>377</v>
      </c>
      <c r="O20" s="1" t="s">
        <v>378</v>
      </c>
      <c r="P20" s="1" t="s">
        <v>379</v>
      </c>
      <c r="Q20" s="1" t="s">
        <v>380</v>
      </c>
      <c r="R20" s="1" t="s">
        <v>453</v>
      </c>
      <c r="S20" s="1" t="s">
        <v>382</v>
      </c>
      <c r="T20" s="1" t="s">
        <v>383</v>
      </c>
      <c r="U20" s="1" t="s">
        <v>384</v>
      </c>
    </row>
    <row r="21" s="1" customFormat="1" spans="1:21">
      <c r="A21" s="3">
        <v>17744663529</v>
      </c>
      <c r="B21" s="1" t="s">
        <v>399</v>
      </c>
      <c r="C21" s="1" t="s">
        <v>454</v>
      </c>
      <c r="D21" s="1" t="s">
        <v>455</v>
      </c>
      <c r="E21" s="1" t="s">
        <v>201</v>
      </c>
      <c r="F21" s="1" t="s">
        <v>399</v>
      </c>
      <c r="G21" s="1" t="s">
        <v>370</v>
      </c>
      <c r="H21" s="1" t="s">
        <v>374</v>
      </c>
      <c r="I21" s="1" t="s">
        <v>456</v>
      </c>
      <c r="J21" s="1" t="s">
        <v>376</v>
      </c>
      <c r="K21" s="1" t="s">
        <v>456</v>
      </c>
      <c r="L21" s="1" t="s">
        <v>456</v>
      </c>
      <c r="M21" s="1" t="s">
        <v>377</v>
      </c>
      <c r="N21" s="1" t="s">
        <v>377</v>
      </c>
      <c r="O21" s="1" t="s">
        <v>378</v>
      </c>
      <c r="P21" s="1" t="s">
        <v>379</v>
      </c>
      <c r="Q21" s="1" t="s">
        <v>380</v>
      </c>
      <c r="R21" s="1" t="s">
        <v>457</v>
      </c>
      <c r="S21" s="1" t="s">
        <v>382</v>
      </c>
      <c r="T21" s="1" t="s">
        <v>383</v>
      </c>
      <c r="U21" s="1" t="s">
        <v>384</v>
      </c>
    </row>
    <row r="22" s="1" customFormat="1" spans="1:21">
      <c r="A22" s="3">
        <v>17744603375</v>
      </c>
      <c r="B22" s="1" t="s">
        <v>399</v>
      </c>
      <c r="C22" s="1" t="s">
        <v>458</v>
      </c>
      <c r="D22" s="1" t="s">
        <v>459</v>
      </c>
      <c r="E22" s="1" t="s">
        <v>195</v>
      </c>
      <c r="F22" s="1" t="s">
        <v>399</v>
      </c>
      <c r="G22" s="1" t="s">
        <v>370</v>
      </c>
      <c r="H22" s="1" t="s">
        <v>374</v>
      </c>
      <c r="I22" s="1" t="s">
        <v>460</v>
      </c>
      <c r="J22" s="1" t="s">
        <v>376</v>
      </c>
      <c r="K22" s="1" t="s">
        <v>460</v>
      </c>
      <c r="L22" s="1" t="s">
        <v>460</v>
      </c>
      <c r="M22" s="1" t="s">
        <v>377</v>
      </c>
      <c r="N22" s="1" t="s">
        <v>377</v>
      </c>
      <c r="O22" s="1" t="s">
        <v>378</v>
      </c>
      <c r="P22" s="1" t="s">
        <v>379</v>
      </c>
      <c r="Q22" s="1" t="s">
        <v>380</v>
      </c>
      <c r="R22" s="1" t="s">
        <v>461</v>
      </c>
      <c r="S22" s="1" t="s">
        <v>382</v>
      </c>
      <c r="T22" s="1" t="s">
        <v>383</v>
      </c>
      <c r="U22" s="1" t="s">
        <v>384</v>
      </c>
    </row>
    <row r="23" s="1" customFormat="1" spans="1:21">
      <c r="A23" s="3">
        <v>17744602017</v>
      </c>
      <c r="B23" s="1" t="s">
        <v>399</v>
      </c>
      <c r="C23" s="1" t="s">
        <v>462</v>
      </c>
      <c r="D23" s="1" t="s">
        <v>463</v>
      </c>
      <c r="E23" s="1" t="s">
        <v>191</v>
      </c>
      <c r="F23" s="1" t="s">
        <v>399</v>
      </c>
      <c r="G23" s="1" t="s">
        <v>370</v>
      </c>
      <c r="H23" s="1" t="s">
        <v>374</v>
      </c>
      <c r="I23" s="1" t="s">
        <v>464</v>
      </c>
      <c r="J23" s="1" t="s">
        <v>376</v>
      </c>
      <c r="K23" s="1" t="s">
        <v>464</v>
      </c>
      <c r="L23" s="1" t="s">
        <v>464</v>
      </c>
      <c r="M23" s="1" t="s">
        <v>377</v>
      </c>
      <c r="N23" s="1" t="s">
        <v>377</v>
      </c>
      <c r="O23" s="1" t="s">
        <v>378</v>
      </c>
      <c r="P23" s="1" t="s">
        <v>379</v>
      </c>
      <c r="Q23" s="1" t="s">
        <v>380</v>
      </c>
      <c r="R23" s="1" t="s">
        <v>465</v>
      </c>
      <c r="S23" s="1" t="s">
        <v>382</v>
      </c>
      <c r="T23" s="1" t="s">
        <v>383</v>
      </c>
      <c r="U23" s="1" t="s">
        <v>384</v>
      </c>
    </row>
    <row r="24" s="1" customFormat="1" spans="1:21">
      <c r="A24" s="3">
        <v>17744514081</v>
      </c>
      <c r="B24" s="1" t="s">
        <v>399</v>
      </c>
      <c r="C24" s="1" t="s">
        <v>466</v>
      </c>
      <c r="D24" s="1" t="s">
        <v>467</v>
      </c>
      <c r="E24" s="1" t="s">
        <v>468</v>
      </c>
      <c r="F24" s="1" t="s">
        <v>399</v>
      </c>
      <c r="G24" s="1" t="s">
        <v>370</v>
      </c>
      <c r="H24" s="1" t="s">
        <v>374</v>
      </c>
      <c r="I24" s="1" t="s">
        <v>469</v>
      </c>
      <c r="J24" s="1" t="s">
        <v>376</v>
      </c>
      <c r="K24" s="1" t="s">
        <v>469</v>
      </c>
      <c r="L24" s="1" t="s">
        <v>469</v>
      </c>
      <c r="M24" s="1" t="s">
        <v>377</v>
      </c>
      <c r="N24" s="1" t="s">
        <v>377</v>
      </c>
      <c r="O24" s="1" t="s">
        <v>378</v>
      </c>
      <c r="P24" s="1" t="s">
        <v>379</v>
      </c>
      <c r="Q24" s="1" t="s">
        <v>380</v>
      </c>
      <c r="R24" s="1" t="s">
        <v>470</v>
      </c>
      <c r="S24" s="1" t="s">
        <v>382</v>
      </c>
      <c r="T24" s="1" t="s">
        <v>383</v>
      </c>
      <c r="U24" s="1" t="s">
        <v>384</v>
      </c>
    </row>
    <row r="25" s="1" customFormat="1" spans="1:21">
      <c r="A25" s="3">
        <v>17744508956</v>
      </c>
      <c r="B25" s="1" t="s">
        <v>399</v>
      </c>
      <c r="C25" s="1" t="s">
        <v>471</v>
      </c>
      <c r="D25" s="1" t="s">
        <v>472</v>
      </c>
      <c r="E25" s="1" t="s">
        <v>178</v>
      </c>
      <c r="F25" s="1" t="s">
        <v>399</v>
      </c>
      <c r="G25" s="1" t="s">
        <v>370</v>
      </c>
      <c r="H25" s="1" t="s">
        <v>374</v>
      </c>
      <c r="I25" s="1" t="s">
        <v>473</v>
      </c>
      <c r="J25" s="1" t="s">
        <v>376</v>
      </c>
      <c r="K25" s="1" t="s">
        <v>473</v>
      </c>
      <c r="L25" s="1" t="s">
        <v>473</v>
      </c>
      <c r="M25" s="1" t="s">
        <v>377</v>
      </c>
      <c r="N25" s="1" t="s">
        <v>377</v>
      </c>
      <c r="O25" s="1" t="s">
        <v>378</v>
      </c>
      <c r="P25" s="1" t="s">
        <v>379</v>
      </c>
      <c r="Q25" s="1" t="s">
        <v>380</v>
      </c>
      <c r="R25" s="1" t="s">
        <v>474</v>
      </c>
      <c r="S25" s="1" t="s">
        <v>382</v>
      </c>
      <c r="T25" s="1" t="s">
        <v>383</v>
      </c>
      <c r="U25" s="1" t="s">
        <v>384</v>
      </c>
    </row>
    <row r="26" s="1" customFormat="1" spans="1:21">
      <c r="A26" s="3">
        <v>17744502266</v>
      </c>
      <c r="B26" s="1" t="s">
        <v>399</v>
      </c>
      <c r="C26" s="1" t="s">
        <v>475</v>
      </c>
      <c r="D26" s="1" t="s">
        <v>476</v>
      </c>
      <c r="E26" s="1" t="s">
        <v>320</v>
      </c>
      <c r="F26" s="1" t="s">
        <v>370</v>
      </c>
      <c r="G26" s="1" t="s">
        <v>373</v>
      </c>
      <c r="H26" s="1" t="s">
        <v>374</v>
      </c>
      <c r="I26" s="1" t="s">
        <v>477</v>
      </c>
      <c r="J26" s="1" t="s">
        <v>376</v>
      </c>
      <c r="K26" s="1" t="s">
        <v>477</v>
      </c>
      <c r="L26" s="1" t="s">
        <v>477</v>
      </c>
      <c r="M26" s="1" t="s">
        <v>377</v>
      </c>
      <c r="N26" s="1" t="s">
        <v>377</v>
      </c>
      <c r="O26" s="1" t="s">
        <v>378</v>
      </c>
      <c r="P26" s="1" t="s">
        <v>379</v>
      </c>
      <c r="Q26" s="1" t="s">
        <v>380</v>
      </c>
      <c r="R26" s="1" t="s">
        <v>478</v>
      </c>
      <c r="S26" s="1" t="s">
        <v>382</v>
      </c>
      <c r="T26" s="1" t="s">
        <v>383</v>
      </c>
      <c r="U26" s="1" t="s">
        <v>384</v>
      </c>
    </row>
    <row r="27" s="1" customFormat="1" spans="1:21">
      <c r="A27" s="3">
        <v>17744180215</v>
      </c>
      <c r="B27" s="1" t="s">
        <v>399</v>
      </c>
      <c r="C27" s="1" t="s">
        <v>479</v>
      </c>
      <c r="D27" s="1" t="s">
        <v>480</v>
      </c>
      <c r="E27" s="1" t="s">
        <v>481</v>
      </c>
      <c r="F27" s="1" t="s">
        <v>370</v>
      </c>
      <c r="G27" s="1" t="s">
        <v>373</v>
      </c>
      <c r="H27" s="1" t="s">
        <v>374</v>
      </c>
      <c r="I27" s="1" t="s">
        <v>482</v>
      </c>
      <c r="J27" s="1" t="s">
        <v>376</v>
      </c>
      <c r="K27" s="1" t="s">
        <v>482</v>
      </c>
      <c r="L27" s="1" t="s">
        <v>482</v>
      </c>
      <c r="M27" s="1" t="s">
        <v>377</v>
      </c>
      <c r="N27" s="1" t="s">
        <v>377</v>
      </c>
      <c r="O27" s="1" t="s">
        <v>378</v>
      </c>
      <c r="P27" s="1" t="s">
        <v>379</v>
      </c>
      <c r="Q27" s="1" t="s">
        <v>380</v>
      </c>
      <c r="R27" s="1" t="s">
        <v>483</v>
      </c>
      <c r="S27" s="1" t="s">
        <v>382</v>
      </c>
      <c r="T27" s="1" t="s">
        <v>383</v>
      </c>
      <c r="U27" s="1" t="s">
        <v>384</v>
      </c>
    </row>
    <row r="28" s="1" customFormat="1" spans="1:21">
      <c r="A28" s="3">
        <v>17744150472</v>
      </c>
      <c r="B28" s="1" t="s">
        <v>399</v>
      </c>
      <c r="C28" s="1" t="s">
        <v>484</v>
      </c>
      <c r="D28" s="1" t="s">
        <v>480</v>
      </c>
      <c r="E28" s="1" t="s">
        <v>485</v>
      </c>
      <c r="F28" s="1" t="s">
        <v>370</v>
      </c>
      <c r="G28" s="1" t="s">
        <v>373</v>
      </c>
      <c r="H28" s="1" t="s">
        <v>374</v>
      </c>
      <c r="I28" s="1" t="s">
        <v>482</v>
      </c>
      <c r="J28" s="1" t="s">
        <v>376</v>
      </c>
      <c r="K28" s="1" t="s">
        <v>482</v>
      </c>
      <c r="L28" s="1" t="s">
        <v>482</v>
      </c>
      <c r="M28" s="1" t="s">
        <v>377</v>
      </c>
      <c r="N28" s="1" t="s">
        <v>377</v>
      </c>
      <c r="O28" s="1" t="s">
        <v>378</v>
      </c>
      <c r="P28" s="1" t="s">
        <v>379</v>
      </c>
      <c r="Q28" s="1" t="s">
        <v>380</v>
      </c>
      <c r="R28" s="1" t="s">
        <v>486</v>
      </c>
      <c r="S28" s="1" t="s">
        <v>382</v>
      </c>
      <c r="T28" s="1" t="s">
        <v>383</v>
      </c>
      <c r="U28" s="1" t="s">
        <v>384</v>
      </c>
    </row>
    <row r="29" s="1" customFormat="1" spans="1:21">
      <c r="A29" s="3">
        <v>17744110269</v>
      </c>
      <c r="B29" s="1" t="s">
        <v>487</v>
      </c>
      <c r="C29" s="1" t="s">
        <v>488</v>
      </c>
      <c r="D29" s="1" t="s">
        <v>489</v>
      </c>
      <c r="E29" s="1" t="s">
        <v>490</v>
      </c>
      <c r="F29" s="1" t="s">
        <v>370</v>
      </c>
      <c r="G29" s="1" t="s">
        <v>373</v>
      </c>
      <c r="H29" s="1" t="s">
        <v>374</v>
      </c>
      <c r="I29" s="1" t="s">
        <v>491</v>
      </c>
      <c r="J29" s="1" t="s">
        <v>376</v>
      </c>
      <c r="K29" s="1" t="s">
        <v>491</v>
      </c>
      <c r="L29" s="1" t="s">
        <v>491</v>
      </c>
      <c r="M29" s="1" t="s">
        <v>377</v>
      </c>
      <c r="N29" s="1" t="s">
        <v>377</v>
      </c>
      <c r="O29" s="1" t="s">
        <v>378</v>
      </c>
      <c r="P29" s="1" t="s">
        <v>379</v>
      </c>
      <c r="Q29" s="1" t="s">
        <v>380</v>
      </c>
      <c r="R29" s="1" t="s">
        <v>492</v>
      </c>
      <c r="S29" s="1" t="s">
        <v>382</v>
      </c>
      <c r="T29" s="1" t="s">
        <v>383</v>
      </c>
      <c r="U29" s="1" t="s">
        <v>384</v>
      </c>
    </row>
    <row r="30" s="1" customFormat="1" spans="1:21">
      <c r="A30" s="3">
        <v>17743982255</v>
      </c>
      <c r="B30" s="1" t="s">
        <v>487</v>
      </c>
      <c r="C30" s="1" t="s">
        <v>493</v>
      </c>
      <c r="D30" s="1" t="s">
        <v>494</v>
      </c>
      <c r="E30" s="1" t="s">
        <v>138</v>
      </c>
      <c r="F30" s="1" t="s">
        <v>487</v>
      </c>
      <c r="G30" s="1" t="s">
        <v>399</v>
      </c>
      <c r="H30" s="1" t="s">
        <v>374</v>
      </c>
      <c r="I30" s="1" t="s">
        <v>495</v>
      </c>
      <c r="J30" s="1" t="s">
        <v>376</v>
      </c>
      <c r="K30" s="1" t="s">
        <v>495</v>
      </c>
      <c r="L30" s="1" t="s">
        <v>495</v>
      </c>
      <c r="M30" s="1" t="s">
        <v>377</v>
      </c>
      <c r="N30" s="1" t="s">
        <v>377</v>
      </c>
      <c r="O30" s="1" t="s">
        <v>378</v>
      </c>
      <c r="P30" s="1" t="s">
        <v>379</v>
      </c>
      <c r="Q30" s="1" t="s">
        <v>380</v>
      </c>
      <c r="R30" s="1" t="s">
        <v>496</v>
      </c>
      <c r="S30" s="1" t="s">
        <v>382</v>
      </c>
      <c r="T30" s="1" t="s">
        <v>383</v>
      </c>
      <c r="U30" s="1" t="s">
        <v>384</v>
      </c>
    </row>
    <row r="31" s="1" customFormat="1" spans="1:21">
      <c r="A31" s="3">
        <v>17743712932</v>
      </c>
      <c r="B31" s="1" t="s">
        <v>487</v>
      </c>
      <c r="C31" s="1" t="s">
        <v>497</v>
      </c>
      <c r="D31" s="1" t="s">
        <v>498</v>
      </c>
      <c r="E31" s="1" t="s">
        <v>499</v>
      </c>
      <c r="F31" s="1" t="s">
        <v>487</v>
      </c>
      <c r="G31" s="1" t="s">
        <v>399</v>
      </c>
      <c r="H31" s="1" t="s">
        <v>374</v>
      </c>
      <c r="I31" s="1" t="s">
        <v>500</v>
      </c>
      <c r="J31" s="1" t="s">
        <v>376</v>
      </c>
      <c r="K31" s="1" t="s">
        <v>500</v>
      </c>
      <c r="L31" s="1" t="s">
        <v>500</v>
      </c>
      <c r="M31" s="1" t="s">
        <v>377</v>
      </c>
      <c r="N31" s="1" t="s">
        <v>377</v>
      </c>
      <c r="O31" s="1" t="s">
        <v>378</v>
      </c>
      <c r="P31" s="1" t="s">
        <v>379</v>
      </c>
      <c r="Q31" s="1" t="s">
        <v>380</v>
      </c>
      <c r="R31" s="1" t="s">
        <v>501</v>
      </c>
      <c r="S31" s="1" t="s">
        <v>382</v>
      </c>
      <c r="T31" s="1" t="s">
        <v>383</v>
      </c>
      <c r="U31" s="1" t="s">
        <v>384</v>
      </c>
    </row>
    <row r="32" s="1" customFormat="1" spans="1:21">
      <c r="A32" s="3">
        <v>17743571135</v>
      </c>
      <c r="B32" s="1" t="s">
        <v>487</v>
      </c>
      <c r="C32" s="1" t="s">
        <v>502</v>
      </c>
      <c r="D32" s="1" t="s">
        <v>503</v>
      </c>
      <c r="E32" s="1" t="s">
        <v>504</v>
      </c>
      <c r="F32" s="1" t="s">
        <v>399</v>
      </c>
      <c r="G32" s="1" t="s">
        <v>370</v>
      </c>
      <c r="H32" s="1" t="s">
        <v>374</v>
      </c>
      <c r="I32" s="1" t="s">
        <v>505</v>
      </c>
      <c r="J32" s="1" t="s">
        <v>376</v>
      </c>
      <c r="K32" s="1" t="s">
        <v>505</v>
      </c>
      <c r="L32" s="1" t="s">
        <v>505</v>
      </c>
      <c r="M32" s="1" t="s">
        <v>377</v>
      </c>
      <c r="N32" s="1" t="s">
        <v>377</v>
      </c>
      <c r="O32" s="1" t="s">
        <v>378</v>
      </c>
      <c r="P32" s="1" t="s">
        <v>379</v>
      </c>
      <c r="Q32" s="1" t="s">
        <v>380</v>
      </c>
      <c r="R32" s="1" t="s">
        <v>506</v>
      </c>
      <c r="S32" s="1" t="s">
        <v>382</v>
      </c>
      <c r="T32" s="1" t="s">
        <v>383</v>
      </c>
      <c r="U32" s="1" t="s">
        <v>384</v>
      </c>
    </row>
    <row r="33" s="1" customFormat="1" spans="1:21">
      <c r="A33" s="3">
        <v>17743535801</v>
      </c>
      <c r="B33" s="1" t="s">
        <v>487</v>
      </c>
      <c r="C33" s="1" t="s">
        <v>507</v>
      </c>
      <c r="D33" s="1" t="s">
        <v>503</v>
      </c>
      <c r="E33" s="1" t="s">
        <v>508</v>
      </c>
      <c r="F33" s="1" t="s">
        <v>399</v>
      </c>
      <c r="G33" s="1" t="s">
        <v>370</v>
      </c>
      <c r="H33" s="1" t="s">
        <v>374</v>
      </c>
      <c r="I33" s="1" t="s">
        <v>505</v>
      </c>
      <c r="J33" s="1" t="s">
        <v>376</v>
      </c>
      <c r="K33" s="1" t="s">
        <v>505</v>
      </c>
      <c r="L33" s="1" t="s">
        <v>505</v>
      </c>
      <c r="M33" s="1" t="s">
        <v>377</v>
      </c>
      <c r="N33" s="1" t="s">
        <v>377</v>
      </c>
      <c r="O33" s="1" t="s">
        <v>378</v>
      </c>
      <c r="P33" s="1" t="s">
        <v>379</v>
      </c>
      <c r="Q33" s="1" t="s">
        <v>380</v>
      </c>
      <c r="R33" s="1" t="s">
        <v>509</v>
      </c>
      <c r="S33" s="1" t="s">
        <v>382</v>
      </c>
      <c r="T33" s="1" t="s">
        <v>383</v>
      </c>
      <c r="U33" s="1" t="s">
        <v>384</v>
      </c>
    </row>
    <row r="34" s="1" customFormat="1" spans="1:21">
      <c r="A34" s="3">
        <v>17743449873</v>
      </c>
      <c r="B34" s="1" t="s">
        <v>487</v>
      </c>
      <c r="C34" s="1" t="s">
        <v>510</v>
      </c>
      <c r="D34" s="1" t="s">
        <v>511</v>
      </c>
      <c r="E34" s="1" t="s">
        <v>125</v>
      </c>
      <c r="F34" s="1" t="s">
        <v>487</v>
      </c>
      <c r="G34" s="1" t="s">
        <v>399</v>
      </c>
      <c r="H34" s="1" t="s">
        <v>374</v>
      </c>
      <c r="I34" s="1" t="s">
        <v>512</v>
      </c>
      <c r="J34" s="1" t="s">
        <v>376</v>
      </c>
      <c r="K34" s="1" t="s">
        <v>512</v>
      </c>
      <c r="L34" s="1" t="s">
        <v>512</v>
      </c>
      <c r="M34" s="1" t="s">
        <v>377</v>
      </c>
      <c r="N34" s="1" t="s">
        <v>377</v>
      </c>
      <c r="O34" s="1" t="s">
        <v>378</v>
      </c>
      <c r="P34" s="1" t="s">
        <v>379</v>
      </c>
      <c r="Q34" s="1" t="s">
        <v>380</v>
      </c>
      <c r="R34" s="1" t="s">
        <v>513</v>
      </c>
      <c r="S34" s="1" t="s">
        <v>382</v>
      </c>
      <c r="T34" s="1" t="s">
        <v>383</v>
      </c>
      <c r="U34" s="1" t="s">
        <v>384</v>
      </c>
    </row>
    <row r="35" s="1" customFormat="1" spans="1:21">
      <c r="A35" s="3">
        <v>17743403022</v>
      </c>
      <c r="B35" s="1" t="s">
        <v>487</v>
      </c>
      <c r="C35" s="1" t="s">
        <v>514</v>
      </c>
      <c r="D35" s="1" t="s">
        <v>515</v>
      </c>
      <c r="E35" s="1" t="s">
        <v>516</v>
      </c>
      <c r="F35" s="1" t="s">
        <v>487</v>
      </c>
      <c r="G35" s="1" t="s">
        <v>399</v>
      </c>
      <c r="H35" s="1" t="s">
        <v>374</v>
      </c>
      <c r="I35" s="1" t="s">
        <v>517</v>
      </c>
      <c r="J35" s="1" t="s">
        <v>376</v>
      </c>
      <c r="K35" s="1" t="s">
        <v>517</v>
      </c>
      <c r="L35" s="1" t="s">
        <v>517</v>
      </c>
      <c r="M35" s="1" t="s">
        <v>377</v>
      </c>
      <c r="N35" s="1" t="s">
        <v>377</v>
      </c>
      <c r="O35" s="1" t="s">
        <v>378</v>
      </c>
      <c r="P35" s="1" t="s">
        <v>379</v>
      </c>
      <c r="Q35" s="1" t="s">
        <v>380</v>
      </c>
      <c r="R35" s="1" t="s">
        <v>518</v>
      </c>
      <c r="S35" s="1" t="s">
        <v>382</v>
      </c>
      <c r="T35" s="1" t="s">
        <v>383</v>
      </c>
      <c r="U35" s="1" t="s">
        <v>384</v>
      </c>
    </row>
    <row r="36" s="1" customFormat="1" spans="1:21">
      <c r="A36" s="3">
        <v>17743370018</v>
      </c>
      <c r="B36" s="1" t="s">
        <v>487</v>
      </c>
      <c r="C36" s="1" t="s">
        <v>519</v>
      </c>
      <c r="D36" s="1" t="s">
        <v>520</v>
      </c>
      <c r="E36" s="1" t="s">
        <v>120</v>
      </c>
      <c r="F36" s="1" t="s">
        <v>487</v>
      </c>
      <c r="G36" s="1" t="s">
        <v>399</v>
      </c>
      <c r="H36" s="1" t="s">
        <v>374</v>
      </c>
      <c r="I36" s="1" t="s">
        <v>521</v>
      </c>
      <c r="J36" s="1" t="s">
        <v>376</v>
      </c>
      <c r="K36" s="1" t="s">
        <v>521</v>
      </c>
      <c r="L36" s="1" t="s">
        <v>521</v>
      </c>
      <c r="M36" s="1" t="s">
        <v>377</v>
      </c>
      <c r="N36" s="1" t="s">
        <v>377</v>
      </c>
      <c r="O36" s="1" t="s">
        <v>378</v>
      </c>
      <c r="P36" s="1" t="s">
        <v>379</v>
      </c>
      <c r="Q36" s="1" t="s">
        <v>380</v>
      </c>
      <c r="R36" s="1" t="s">
        <v>522</v>
      </c>
      <c r="S36" s="1" t="s">
        <v>382</v>
      </c>
      <c r="T36" s="1" t="s">
        <v>383</v>
      </c>
      <c r="U36" s="1" t="s">
        <v>384</v>
      </c>
    </row>
    <row r="37" s="1" customFormat="1" spans="1:21">
      <c r="A37" s="3">
        <v>17743358215</v>
      </c>
      <c r="B37" s="1" t="s">
        <v>487</v>
      </c>
      <c r="C37" s="1" t="s">
        <v>523</v>
      </c>
      <c r="D37" s="1" t="s">
        <v>524</v>
      </c>
      <c r="E37" s="1" t="s">
        <v>115</v>
      </c>
      <c r="F37" s="1" t="s">
        <v>487</v>
      </c>
      <c r="G37" s="1" t="s">
        <v>399</v>
      </c>
      <c r="H37" s="1" t="s">
        <v>374</v>
      </c>
      <c r="I37" s="1" t="s">
        <v>525</v>
      </c>
      <c r="J37" s="1" t="s">
        <v>376</v>
      </c>
      <c r="K37" s="1" t="s">
        <v>525</v>
      </c>
      <c r="L37" s="1" t="s">
        <v>525</v>
      </c>
      <c r="M37" s="1" t="s">
        <v>377</v>
      </c>
      <c r="N37" s="1" t="s">
        <v>377</v>
      </c>
      <c r="O37" s="1" t="s">
        <v>378</v>
      </c>
      <c r="P37" s="1" t="s">
        <v>379</v>
      </c>
      <c r="Q37" s="1" t="s">
        <v>380</v>
      </c>
      <c r="R37" s="1" t="s">
        <v>526</v>
      </c>
      <c r="S37" s="1" t="s">
        <v>382</v>
      </c>
      <c r="T37" s="1" t="s">
        <v>383</v>
      </c>
      <c r="U37" s="1" t="s">
        <v>384</v>
      </c>
    </row>
    <row r="38" s="1" customFormat="1" spans="1:21">
      <c r="A38" s="3">
        <v>17743087040</v>
      </c>
      <c r="B38" s="1" t="s">
        <v>487</v>
      </c>
      <c r="C38" s="1" t="s">
        <v>527</v>
      </c>
      <c r="D38" s="1" t="s">
        <v>528</v>
      </c>
      <c r="E38" s="1" t="s">
        <v>529</v>
      </c>
      <c r="F38" s="1" t="s">
        <v>487</v>
      </c>
      <c r="G38" s="1" t="s">
        <v>399</v>
      </c>
      <c r="H38" s="1" t="s">
        <v>374</v>
      </c>
      <c r="I38" s="1" t="s">
        <v>530</v>
      </c>
      <c r="J38" s="1" t="s">
        <v>376</v>
      </c>
      <c r="K38" s="1" t="s">
        <v>530</v>
      </c>
      <c r="L38" s="1" t="s">
        <v>530</v>
      </c>
      <c r="M38" s="1" t="s">
        <v>377</v>
      </c>
      <c r="N38" s="1" t="s">
        <v>377</v>
      </c>
      <c r="O38" s="1" t="s">
        <v>378</v>
      </c>
      <c r="P38" s="1" t="s">
        <v>379</v>
      </c>
      <c r="Q38" s="1" t="s">
        <v>380</v>
      </c>
      <c r="R38" s="1" t="s">
        <v>531</v>
      </c>
      <c r="S38" s="1" t="s">
        <v>382</v>
      </c>
      <c r="T38" s="1" t="s">
        <v>383</v>
      </c>
      <c r="U38" s="1" t="s">
        <v>384</v>
      </c>
    </row>
    <row r="39" s="1" customFormat="1" spans="1:21">
      <c r="A39" s="3">
        <v>17742855948</v>
      </c>
      <c r="B39" s="1" t="s">
        <v>487</v>
      </c>
      <c r="C39" s="1" t="s">
        <v>532</v>
      </c>
      <c r="D39" s="1" t="s">
        <v>489</v>
      </c>
      <c r="E39" s="1" t="s">
        <v>533</v>
      </c>
      <c r="F39" s="1" t="s">
        <v>487</v>
      </c>
      <c r="G39" s="1" t="s">
        <v>399</v>
      </c>
      <c r="H39" s="1" t="s">
        <v>374</v>
      </c>
      <c r="I39" s="1" t="s">
        <v>491</v>
      </c>
      <c r="J39" s="1" t="s">
        <v>376</v>
      </c>
      <c r="K39" s="1" t="s">
        <v>491</v>
      </c>
      <c r="L39" s="1" t="s">
        <v>491</v>
      </c>
      <c r="M39" s="1" t="s">
        <v>377</v>
      </c>
      <c r="N39" s="1" t="s">
        <v>377</v>
      </c>
      <c r="O39" s="1" t="s">
        <v>378</v>
      </c>
      <c r="P39" s="1" t="s">
        <v>379</v>
      </c>
      <c r="Q39" s="1" t="s">
        <v>380</v>
      </c>
      <c r="R39" s="1" t="s">
        <v>534</v>
      </c>
      <c r="S39" s="1" t="s">
        <v>382</v>
      </c>
      <c r="T39" s="1" t="s">
        <v>383</v>
      </c>
      <c r="U39" s="1" t="s">
        <v>384</v>
      </c>
    </row>
    <row r="40" s="1" customFormat="1" spans="1:21">
      <c r="A40" s="3">
        <v>17742812898</v>
      </c>
      <c r="B40" s="1" t="s">
        <v>487</v>
      </c>
      <c r="C40" s="1" t="s">
        <v>535</v>
      </c>
      <c r="D40" s="1" t="s">
        <v>528</v>
      </c>
      <c r="E40" s="1" t="s">
        <v>536</v>
      </c>
      <c r="F40" s="1" t="s">
        <v>487</v>
      </c>
      <c r="G40" s="1" t="s">
        <v>399</v>
      </c>
      <c r="H40" s="1" t="s">
        <v>374</v>
      </c>
      <c r="I40" s="1" t="s">
        <v>530</v>
      </c>
      <c r="J40" s="1" t="s">
        <v>376</v>
      </c>
      <c r="K40" s="1" t="s">
        <v>530</v>
      </c>
      <c r="L40" s="1" t="s">
        <v>530</v>
      </c>
      <c r="M40" s="1" t="s">
        <v>377</v>
      </c>
      <c r="N40" s="1" t="s">
        <v>377</v>
      </c>
      <c r="O40" s="1" t="s">
        <v>378</v>
      </c>
      <c r="P40" s="1" t="s">
        <v>379</v>
      </c>
      <c r="Q40" s="1" t="s">
        <v>380</v>
      </c>
      <c r="R40" s="1" t="s">
        <v>537</v>
      </c>
      <c r="S40" s="1" t="s">
        <v>382</v>
      </c>
      <c r="T40" s="1" t="s">
        <v>383</v>
      </c>
      <c r="U40" s="1" t="s">
        <v>384</v>
      </c>
    </row>
    <row r="41" s="1" customFormat="1" spans="1:21">
      <c r="A41" s="3">
        <v>17742464984</v>
      </c>
      <c r="B41" s="1" t="s">
        <v>487</v>
      </c>
      <c r="C41" s="1" t="s">
        <v>538</v>
      </c>
      <c r="D41" s="1" t="s">
        <v>386</v>
      </c>
      <c r="E41" s="1" t="s">
        <v>101</v>
      </c>
      <c r="F41" s="1" t="s">
        <v>487</v>
      </c>
      <c r="G41" s="1" t="s">
        <v>399</v>
      </c>
      <c r="H41" s="1" t="s">
        <v>374</v>
      </c>
      <c r="I41" s="1" t="s">
        <v>387</v>
      </c>
      <c r="J41" s="1" t="s">
        <v>376</v>
      </c>
      <c r="K41" s="1" t="s">
        <v>387</v>
      </c>
      <c r="L41" s="1" t="s">
        <v>387</v>
      </c>
      <c r="M41" s="1" t="s">
        <v>377</v>
      </c>
      <c r="N41" s="1" t="s">
        <v>377</v>
      </c>
      <c r="O41" s="1" t="s">
        <v>378</v>
      </c>
      <c r="P41" s="1" t="s">
        <v>379</v>
      </c>
      <c r="Q41" s="1" t="s">
        <v>380</v>
      </c>
      <c r="R41" s="1" t="s">
        <v>539</v>
      </c>
      <c r="S41" s="1" t="s">
        <v>382</v>
      </c>
      <c r="T41" s="1" t="s">
        <v>383</v>
      </c>
      <c r="U41" s="1" t="s">
        <v>384</v>
      </c>
    </row>
    <row r="42" s="1" customFormat="1" spans="1:21">
      <c r="A42" s="3">
        <v>17741867684</v>
      </c>
      <c r="B42" s="1" t="s">
        <v>487</v>
      </c>
      <c r="C42" s="1" t="s">
        <v>540</v>
      </c>
      <c r="D42" s="1" t="s">
        <v>541</v>
      </c>
      <c r="E42" s="1" t="s">
        <v>542</v>
      </c>
      <c r="F42" s="1" t="s">
        <v>487</v>
      </c>
      <c r="G42" s="1" t="s">
        <v>399</v>
      </c>
      <c r="H42" s="1" t="s">
        <v>374</v>
      </c>
      <c r="I42" s="1" t="s">
        <v>543</v>
      </c>
      <c r="J42" s="1" t="s">
        <v>376</v>
      </c>
      <c r="K42" s="1" t="s">
        <v>543</v>
      </c>
      <c r="L42" s="1" t="s">
        <v>543</v>
      </c>
      <c r="M42" s="1" t="s">
        <v>377</v>
      </c>
      <c r="N42" s="1" t="s">
        <v>377</v>
      </c>
      <c r="O42" s="1" t="s">
        <v>378</v>
      </c>
      <c r="P42" s="1" t="s">
        <v>379</v>
      </c>
      <c r="Q42" s="1" t="s">
        <v>380</v>
      </c>
      <c r="R42" s="1" t="s">
        <v>544</v>
      </c>
      <c r="S42" s="1" t="s">
        <v>382</v>
      </c>
      <c r="T42" s="1" t="s">
        <v>383</v>
      </c>
      <c r="U42" s="1" t="s">
        <v>384</v>
      </c>
    </row>
    <row r="43" s="1" customFormat="1" spans="1:21">
      <c r="A43" s="3">
        <v>17741661489</v>
      </c>
      <c r="B43" s="1" t="s">
        <v>487</v>
      </c>
      <c r="C43" s="1" t="s">
        <v>545</v>
      </c>
      <c r="D43" s="1" t="s">
        <v>546</v>
      </c>
      <c r="E43" s="1" t="s">
        <v>94</v>
      </c>
      <c r="F43" s="1" t="s">
        <v>487</v>
      </c>
      <c r="G43" s="1" t="s">
        <v>399</v>
      </c>
      <c r="H43" s="1" t="s">
        <v>374</v>
      </c>
      <c r="I43" s="1" t="s">
        <v>547</v>
      </c>
      <c r="J43" s="1" t="s">
        <v>376</v>
      </c>
      <c r="K43" s="1" t="s">
        <v>547</v>
      </c>
      <c r="L43" s="1" t="s">
        <v>547</v>
      </c>
      <c r="M43" s="1" t="s">
        <v>377</v>
      </c>
      <c r="N43" s="1" t="s">
        <v>377</v>
      </c>
      <c r="O43" s="1" t="s">
        <v>378</v>
      </c>
      <c r="P43" s="1" t="s">
        <v>379</v>
      </c>
      <c r="Q43" s="1" t="s">
        <v>380</v>
      </c>
      <c r="R43" s="1" t="s">
        <v>548</v>
      </c>
      <c r="S43" s="1" t="s">
        <v>382</v>
      </c>
      <c r="T43" s="1" t="s">
        <v>383</v>
      </c>
      <c r="U43" s="1" t="s">
        <v>384</v>
      </c>
    </row>
    <row r="44" s="1" customFormat="1" spans="1:21">
      <c r="A44" s="3">
        <v>17741651987</v>
      </c>
      <c r="B44" s="1" t="s">
        <v>487</v>
      </c>
      <c r="C44" s="1" t="s">
        <v>549</v>
      </c>
      <c r="D44" s="1" t="s">
        <v>541</v>
      </c>
      <c r="E44" s="1" t="s">
        <v>550</v>
      </c>
      <c r="F44" s="1" t="s">
        <v>487</v>
      </c>
      <c r="G44" s="1" t="s">
        <v>399</v>
      </c>
      <c r="H44" s="1" t="s">
        <v>374</v>
      </c>
      <c r="I44" s="1" t="s">
        <v>543</v>
      </c>
      <c r="J44" s="1" t="s">
        <v>376</v>
      </c>
      <c r="K44" s="1" t="s">
        <v>543</v>
      </c>
      <c r="L44" s="1" t="s">
        <v>543</v>
      </c>
      <c r="M44" s="1" t="s">
        <v>377</v>
      </c>
      <c r="N44" s="1" t="s">
        <v>377</v>
      </c>
      <c r="O44" s="1" t="s">
        <v>378</v>
      </c>
      <c r="P44" s="1" t="s">
        <v>379</v>
      </c>
      <c r="Q44" s="1" t="s">
        <v>380</v>
      </c>
      <c r="R44" s="1" t="s">
        <v>551</v>
      </c>
      <c r="S44" s="1" t="s">
        <v>382</v>
      </c>
      <c r="T44" s="1" t="s">
        <v>383</v>
      </c>
      <c r="U44" s="1" t="s">
        <v>384</v>
      </c>
    </row>
    <row r="45" s="1" customFormat="1" spans="1:21">
      <c r="A45" s="3">
        <v>17737350558</v>
      </c>
      <c r="B45" s="1" t="s">
        <v>552</v>
      </c>
      <c r="C45" s="1" t="s">
        <v>553</v>
      </c>
      <c r="D45" s="1" t="s">
        <v>554</v>
      </c>
      <c r="E45" s="1" t="s">
        <v>555</v>
      </c>
      <c r="F45" s="1" t="s">
        <v>487</v>
      </c>
      <c r="G45" s="1" t="s">
        <v>399</v>
      </c>
      <c r="H45" s="1" t="s">
        <v>374</v>
      </c>
      <c r="I45" s="1" t="s">
        <v>556</v>
      </c>
      <c r="J45" s="1" t="s">
        <v>376</v>
      </c>
      <c r="K45" s="1" t="s">
        <v>556</v>
      </c>
      <c r="L45" s="1" t="s">
        <v>556</v>
      </c>
      <c r="M45" s="1" t="s">
        <v>377</v>
      </c>
      <c r="N45" s="1" t="s">
        <v>377</v>
      </c>
      <c r="O45" s="1" t="s">
        <v>378</v>
      </c>
      <c r="P45" s="1" t="s">
        <v>379</v>
      </c>
      <c r="Q45" s="1" t="s">
        <v>380</v>
      </c>
      <c r="R45" s="1" t="s">
        <v>557</v>
      </c>
      <c r="S45" s="1" t="s">
        <v>382</v>
      </c>
      <c r="T45" s="1" t="s">
        <v>383</v>
      </c>
      <c r="U45" s="1" t="s">
        <v>384</v>
      </c>
    </row>
    <row r="46" s="1" customFormat="1" spans="1:21">
      <c r="A46" s="3">
        <v>17736313812</v>
      </c>
      <c r="B46" s="1" t="s">
        <v>552</v>
      </c>
      <c r="C46" s="1" t="s">
        <v>558</v>
      </c>
      <c r="D46" s="1" t="s">
        <v>559</v>
      </c>
      <c r="E46" s="1" t="s">
        <v>71</v>
      </c>
      <c r="F46" s="1" t="s">
        <v>487</v>
      </c>
      <c r="G46" s="1" t="s">
        <v>399</v>
      </c>
      <c r="H46" s="1" t="s">
        <v>374</v>
      </c>
      <c r="I46" s="1" t="s">
        <v>560</v>
      </c>
      <c r="J46" s="1" t="s">
        <v>376</v>
      </c>
      <c r="K46" s="1" t="s">
        <v>560</v>
      </c>
      <c r="L46" s="1" t="s">
        <v>560</v>
      </c>
      <c r="M46" s="1" t="s">
        <v>377</v>
      </c>
      <c r="N46" s="1" t="s">
        <v>377</v>
      </c>
      <c r="O46" s="1" t="s">
        <v>378</v>
      </c>
      <c r="P46" s="1" t="s">
        <v>379</v>
      </c>
      <c r="Q46" s="1" t="s">
        <v>380</v>
      </c>
      <c r="R46" s="1" t="s">
        <v>561</v>
      </c>
      <c r="S46" s="1" t="s">
        <v>382</v>
      </c>
      <c r="T46" s="1" t="s">
        <v>383</v>
      </c>
      <c r="U46" s="1" t="s">
        <v>384</v>
      </c>
    </row>
    <row r="47" s="1" customFormat="1" spans="1:21">
      <c r="A47" s="3">
        <v>17736148837</v>
      </c>
      <c r="B47" s="1" t="s">
        <v>552</v>
      </c>
      <c r="C47" s="1" t="s">
        <v>562</v>
      </c>
      <c r="D47" s="1" t="s">
        <v>563</v>
      </c>
      <c r="E47" s="1" t="s">
        <v>307</v>
      </c>
      <c r="F47" s="1" t="s">
        <v>399</v>
      </c>
      <c r="G47" s="1" t="s">
        <v>373</v>
      </c>
      <c r="H47" s="1" t="s">
        <v>374</v>
      </c>
      <c r="I47" s="1" t="s">
        <v>564</v>
      </c>
      <c r="J47" s="1" t="s">
        <v>376</v>
      </c>
      <c r="K47" s="1" t="s">
        <v>564</v>
      </c>
      <c r="L47" s="1" t="s">
        <v>564</v>
      </c>
      <c r="M47" s="1" t="s">
        <v>377</v>
      </c>
      <c r="N47" s="1" t="s">
        <v>377</v>
      </c>
      <c r="O47" s="1" t="s">
        <v>378</v>
      </c>
      <c r="P47" s="1" t="s">
        <v>379</v>
      </c>
      <c r="Q47" s="1" t="s">
        <v>380</v>
      </c>
      <c r="R47" s="1" t="s">
        <v>565</v>
      </c>
      <c r="S47" s="1" t="s">
        <v>382</v>
      </c>
      <c r="T47" s="1" t="s">
        <v>383</v>
      </c>
      <c r="U47" s="1" t="s">
        <v>384</v>
      </c>
    </row>
    <row r="48" s="1" customFormat="1" spans="1:21">
      <c r="A48" s="3">
        <v>17736071221</v>
      </c>
      <c r="B48" s="1" t="s">
        <v>552</v>
      </c>
      <c r="C48" s="1" t="s">
        <v>566</v>
      </c>
      <c r="D48" s="1" t="s">
        <v>567</v>
      </c>
      <c r="E48" s="1" t="s">
        <v>169</v>
      </c>
      <c r="F48" s="1" t="s">
        <v>552</v>
      </c>
      <c r="G48" s="1" t="s">
        <v>370</v>
      </c>
      <c r="H48" s="1" t="s">
        <v>374</v>
      </c>
      <c r="I48" s="1" t="s">
        <v>568</v>
      </c>
      <c r="J48" s="1" t="s">
        <v>376</v>
      </c>
      <c r="K48" s="1" t="s">
        <v>568</v>
      </c>
      <c r="L48" s="1" t="s">
        <v>568</v>
      </c>
      <c r="M48" s="1" t="s">
        <v>377</v>
      </c>
      <c r="N48" s="1" t="s">
        <v>377</v>
      </c>
      <c r="O48" s="1" t="s">
        <v>378</v>
      </c>
      <c r="P48" s="1" t="s">
        <v>379</v>
      </c>
      <c r="Q48" s="1" t="s">
        <v>380</v>
      </c>
      <c r="R48" s="1" t="s">
        <v>569</v>
      </c>
      <c r="S48" s="1" t="s">
        <v>382</v>
      </c>
      <c r="T48" s="1" t="s">
        <v>383</v>
      </c>
      <c r="U48" s="1" t="s">
        <v>384</v>
      </c>
    </row>
    <row r="49" s="1" customFormat="1" spans="1:21">
      <c r="A49" s="3">
        <v>17735173602</v>
      </c>
      <c r="B49" s="1" t="s">
        <v>570</v>
      </c>
      <c r="C49" s="1" t="s">
        <v>571</v>
      </c>
      <c r="D49" s="1" t="s">
        <v>572</v>
      </c>
      <c r="E49" s="1" t="s">
        <v>67</v>
      </c>
      <c r="F49" s="1" t="s">
        <v>552</v>
      </c>
      <c r="G49" s="1" t="s">
        <v>399</v>
      </c>
      <c r="H49" s="1" t="s">
        <v>374</v>
      </c>
      <c r="I49" s="1" t="s">
        <v>573</v>
      </c>
      <c r="J49" s="1" t="s">
        <v>376</v>
      </c>
      <c r="K49" s="1" t="s">
        <v>573</v>
      </c>
      <c r="L49" s="1" t="s">
        <v>573</v>
      </c>
      <c r="M49" s="1" t="s">
        <v>377</v>
      </c>
      <c r="N49" s="1" t="s">
        <v>377</v>
      </c>
      <c r="O49" s="1" t="s">
        <v>378</v>
      </c>
      <c r="P49" s="1" t="s">
        <v>379</v>
      </c>
      <c r="Q49" s="1" t="s">
        <v>380</v>
      </c>
      <c r="R49" s="1" t="s">
        <v>574</v>
      </c>
      <c r="S49" s="1" t="s">
        <v>382</v>
      </c>
      <c r="T49" s="1" t="s">
        <v>383</v>
      </c>
      <c r="U49" s="1" t="s">
        <v>384</v>
      </c>
    </row>
    <row r="50" s="1" customFormat="1" spans="1:21">
      <c r="A50" s="3">
        <v>17734816248</v>
      </c>
      <c r="B50" s="1" t="s">
        <v>570</v>
      </c>
      <c r="C50" s="1" t="s">
        <v>575</v>
      </c>
      <c r="D50" s="1" t="s">
        <v>576</v>
      </c>
      <c r="E50" s="1" t="s">
        <v>63</v>
      </c>
      <c r="F50" s="1" t="s">
        <v>552</v>
      </c>
      <c r="G50" s="1" t="s">
        <v>399</v>
      </c>
      <c r="H50" s="1" t="s">
        <v>374</v>
      </c>
      <c r="I50" s="1" t="s">
        <v>577</v>
      </c>
      <c r="J50" s="1" t="s">
        <v>376</v>
      </c>
      <c r="K50" s="1" t="s">
        <v>577</v>
      </c>
      <c r="L50" s="1" t="s">
        <v>577</v>
      </c>
      <c r="M50" s="1" t="s">
        <v>377</v>
      </c>
      <c r="N50" s="1" t="s">
        <v>377</v>
      </c>
      <c r="O50" s="1" t="s">
        <v>378</v>
      </c>
      <c r="P50" s="1" t="s">
        <v>379</v>
      </c>
      <c r="Q50" s="1" t="s">
        <v>380</v>
      </c>
      <c r="R50" s="1" t="s">
        <v>578</v>
      </c>
      <c r="S50" s="1" t="s">
        <v>382</v>
      </c>
      <c r="T50" s="1" t="s">
        <v>383</v>
      </c>
      <c r="U50" s="1" t="s">
        <v>384</v>
      </c>
    </row>
    <row r="51" s="1" customFormat="1" spans="1:21">
      <c r="A51" s="3">
        <v>17734047207</v>
      </c>
      <c r="B51" s="1" t="s">
        <v>570</v>
      </c>
      <c r="C51" s="1" t="s">
        <v>579</v>
      </c>
      <c r="D51" s="1" t="s">
        <v>580</v>
      </c>
      <c r="E51" s="1" t="s">
        <v>581</v>
      </c>
      <c r="F51" s="1" t="s">
        <v>487</v>
      </c>
      <c r="G51" s="1" t="s">
        <v>399</v>
      </c>
      <c r="H51" s="1" t="s">
        <v>374</v>
      </c>
      <c r="I51" s="1" t="s">
        <v>582</v>
      </c>
      <c r="J51" s="1" t="s">
        <v>376</v>
      </c>
      <c r="K51" s="1" t="s">
        <v>582</v>
      </c>
      <c r="L51" s="1" t="s">
        <v>582</v>
      </c>
      <c r="M51" s="1" t="s">
        <v>377</v>
      </c>
      <c r="N51" s="1" t="s">
        <v>377</v>
      </c>
      <c r="O51" s="1" t="s">
        <v>378</v>
      </c>
      <c r="P51" s="1" t="s">
        <v>379</v>
      </c>
      <c r="Q51" s="1" t="s">
        <v>380</v>
      </c>
      <c r="R51" s="1" t="s">
        <v>583</v>
      </c>
      <c r="S51" s="1" t="s">
        <v>382</v>
      </c>
      <c r="T51" s="1" t="s">
        <v>383</v>
      </c>
      <c r="U51" s="1" t="s">
        <v>384</v>
      </c>
    </row>
    <row r="52" s="1" customFormat="1" spans="1:21">
      <c r="A52" s="3">
        <v>17728825552</v>
      </c>
      <c r="B52" s="1" t="s">
        <v>570</v>
      </c>
      <c r="C52" s="1" t="s">
        <v>584</v>
      </c>
      <c r="D52" s="1" t="s">
        <v>585</v>
      </c>
      <c r="E52" s="1" t="s">
        <v>54</v>
      </c>
      <c r="F52" s="1" t="s">
        <v>570</v>
      </c>
      <c r="G52" s="1" t="s">
        <v>399</v>
      </c>
      <c r="H52" s="1" t="s">
        <v>374</v>
      </c>
      <c r="I52" s="1" t="s">
        <v>586</v>
      </c>
      <c r="J52" s="1" t="s">
        <v>376</v>
      </c>
      <c r="K52" s="1" t="s">
        <v>586</v>
      </c>
      <c r="L52" s="1" t="s">
        <v>586</v>
      </c>
      <c r="M52" s="1" t="s">
        <v>377</v>
      </c>
      <c r="N52" s="1" t="s">
        <v>377</v>
      </c>
      <c r="O52" s="1" t="s">
        <v>378</v>
      </c>
      <c r="P52" s="1" t="s">
        <v>379</v>
      </c>
      <c r="Q52" s="1" t="s">
        <v>380</v>
      </c>
      <c r="R52" s="1" t="s">
        <v>587</v>
      </c>
      <c r="S52" s="1" t="s">
        <v>382</v>
      </c>
      <c r="T52" s="1" t="s">
        <v>383</v>
      </c>
      <c r="U52" s="1" t="s">
        <v>384</v>
      </c>
    </row>
    <row r="53" s="1" customFormat="1" spans="1:21">
      <c r="A53" s="3">
        <v>17727599307</v>
      </c>
      <c r="B53" s="1" t="s">
        <v>588</v>
      </c>
      <c r="C53" s="1" t="s">
        <v>589</v>
      </c>
      <c r="D53" s="1" t="s">
        <v>590</v>
      </c>
      <c r="E53" s="1" t="s">
        <v>299</v>
      </c>
      <c r="F53" s="1" t="s">
        <v>370</v>
      </c>
      <c r="G53" s="1" t="s">
        <v>373</v>
      </c>
      <c r="H53" s="1" t="s">
        <v>374</v>
      </c>
      <c r="I53" s="1" t="s">
        <v>591</v>
      </c>
      <c r="J53" s="1" t="s">
        <v>376</v>
      </c>
      <c r="K53" s="1" t="s">
        <v>591</v>
      </c>
      <c r="L53" s="1" t="s">
        <v>591</v>
      </c>
      <c r="M53" s="1" t="s">
        <v>377</v>
      </c>
      <c r="N53" s="1" t="s">
        <v>377</v>
      </c>
      <c r="O53" s="1" t="s">
        <v>378</v>
      </c>
      <c r="P53" s="1" t="s">
        <v>379</v>
      </c>
      <c r="Q53" s="1" t="s">
        <v>380</v>
      </c>
      <c r="R53" s="1" t="s">
        <v>592</v>
      </c>
      <c r="S53" s="1" t="s">
        <v>382</v>
      </c>
      <c r="T53" s="1" t="s">
        <v>383</v>
      </c>
      <c r="U53" s="1" t="s">
        <v>384</v>
      </c>
    </row>
    <row r="54" s="1" customFormat="1" spans="1:21">
      <c r="A54" s="3">
        <v>17718899698</v>
      </c>
      <c r="B54" s="1" t="s">
        <v>593</v>
      </c>
      <c r="C54" s="1" t="s">
        <v>594</v>
      </c>
      <c r="D54" s="1" t="s">
        <v>595</v>
      </c>
      <c r="E54" s="1" t="s">
        <v>596</v>
      </c>
      <c r="F54" s="1" t="s">
        <v>370</v>
      </c>
      <c r="G54" s="1" t="s">
        <v>373</v>
      </c>
      <c r="H54" s="1" t="s">
        <v>374</v>
      </c>
      <c r="I54" s="1" t="s">
        <v>597</v>
      </c>
      <c r="J54" s="1" t="s">
        <v>376</v>
      </c>
      <c r="K54" s="1" t="s">
        <v>597</v>
      </c>
      <c r="L54" s="1" t="s">
        <v>597</v>
      </c>
      <c r="M54" s="1" t="s">
        <v>377</v>
      </c>
      <c r="N54" s="1" t="s">
        <v>377</v>
      </c>
      <c r="O54" s="1" t="s">
        <v>378</v>
      </c>
      <c r="P54" s="1" t="s">
        <v>379</v>
      </c>
      <c r="Q54" s="1" t="s">
        <v>380</v>
      </c>
      <c r="R54" s="1" t="s">
        <v>598</v>
      </c>
      <c r="S54" s="1" t="s">
        <v>382</v>
      </c>
      <c r="T54" s="1" t="s">
        <v>383</v>
      </c>
      <c r="U54" s="1" t="s">
        <v>384</v>
      </c>
    </row>
    <row r="55" s="1" customFormat="1" spans="1:21">
      <c r="A55" s="3">
        <v>17716540663</v>
      </c>
      <c r="B55" s="1" t="s">
        <v>599</v>
      </c>
      <c r="C55" s="1" t="s">
        <v>600</v>
      </c>
      <c r="D55" s="1" t="s">
        <v>503</v>
      </c>
      <c r="E55" s="1" t="s">
        <v>601</v>
      </c>
      <c r="F55" s="1" t="s">
        <v>399</v>
      </c>
      <c r="G55" s="1" t="s">
        <v>370</v>
      </c>
      <c r="H55" s="1" t="s">
        <v>374</v>
      </c>
      <c r="I55" s="1" t="s">
        <v>602</v>
      </c>
      <c r="J55" s="1" t="s">
        <v>376</v>
      </c>
      <c r="K55" s="1" t="s">
        <v>602</v>
      </c>
      <c r="L55" s="1" t="s">
        <v>602</v>
      </c>
      <c r="M55" s="1" t="s">
        <v>377</v>
      </c>
      <c r="N55" s="1" t="s">
        <v>377</v>
      </c>
      <c r="O55" s="1" t="s">
        <v>378</v>
      </c>
      <c r="P55" s="1" t="s">
        <v>379</v>
      </c>
      <c r="Q55" s="1" t="s">
        <v>380</v>
      </c>
      <c r="R55" s="1" t="s">
        <v>603</v>
      </c>
      <c r="S55" s="1" t="s">
        <v>382</v>
      </c>
      <c r="T55" s="1" t="s">
        <v>383</v>
      </c>
      <c r="U55" s="1" t="s">
        <v>384</v>
      </c>
    </row>
    <row r="56" s="1" customFormat="1" spans="1:21">
      <c r="A56" s="3">
        <v>17706383342</v>
      </c>
      <c r="B56" s="1" t="s">
        <v>604</v>
      </c>
      <c r="C56" s="1" t="s">
        <v>605</v>
      </c>
      <c r="D56" s="1" t="s">
        <v>606</v>
      </c>
      <c r="E56" s="1" t="s">
        <v>607</v>
      </c>
      <c r="F56" s="1" t="s">
        <v>399</v>
      </c>
      <c r="G56" s="1" t="s">
        <v>370</v>
      </c>
      <c r="H56" s="1" t="s">
        <v>374</v>
      </c>
      <c r="I56" s="1" t="s">
        <v>608</v>
      </c>
      <c r="J56" s="1" t="s">
        <v>376</v>
      </c>
      <c r="K56" s="1" t="s">
        <v>608</v>
      </c>
      <c r="L56" s="1" t="s">
        <v>608</v>
      </c>
      <c r="M56" s="1" t="s">
        <v>377</v>
      </c>
      <c r="N56" s="1" t="s">
        <v>377</v>
      </c>
      <c r="O56" s="1" t="s">
        <v>378</v>
      </c>
      <c r="P56" s="1" t="s">
        <v>379</v>
      </c>
      <c r="Q56" s="1" t="s">
        <v>380</v>
      </c>
      <c r="R56" s="1" t="s">
        <v>609</v>
      </c>
      <c r="S56" s="1" t="s">
        <v>382</v>
      </c>
      <c r="T56" s="1" t="s">
        <v>383</v>
      </c>
      <c r="U56" s="1" t="s">
        <v>384</v>
      </c>
    </row>
    <row r="57" s="1" customFormat="1" spans="1:21">
      <c r="A57" s="3">
        <v>17690471381</v>
      </c>
      <c r="B57" s="1" t="s">
        <v>610</v>
      </c>
      <c r="C57" s="1" t="s">
        <v>611</v>
      </c>
      <c r="D57" s="1" t="s">
        <v>612</v>
      </c>
      <c r="E57" s="1" t="s">
        <v>613</v>
      </c>
      <c r="F57" s="1" t="s">
        <v>399</v>
      </c>
      <c r="G57" s="1" t="s">
        <v>370</v>
      </c>
      <c r="H57" s="1" t="s">
        <v>374</v>
      </c>
      <c r="I57" s="1" t="s">
        <v>614</v>
      </c>
      <c r="J57" s="1" t="s">
        <v>376</v>
      </c>
      <c r="K57" s="1" t="s">
        <v>614</v>
      </c>
      <c r="L57" s="1" t="s">
        <v>614</v>
      </c>
      <c r="M57" s="1" t="s">
        <v>377</v>
      </c>
      <c r="N57" s="1" t="s">
        <v>377</v>
      </c>
      <c r="O57" s="1" t="s">
        <v>378</v>
      </c>
      <c r="P57" s="1" t="s">
        <v>379</v>
      </c>
      <c r="Q57" s="1" t="s">
        <v>380</v>
      </c>
      <c r="R57" s="1" t="s">
        <v>615</v>
      </c>
      <c r="S57" s="1" t="s">
        <v>382</v>
      </c>
      <c r="T57" s="1" t="s">
        <v>383</v>
      </c>
      <c r="U57" s="1" t="s">
        <v>384</v>
      </c>
    </row>
    <row r="58" s="1" customFormat="1" spans="1:21">
      <c r="A58" s="3">
        <v>17688594756</v>
      </c>
      <c r="B58" s="1" t="s">
        <v>616</v>
      </c>
      <c r="C58" s="1" t="s">
        <v>617</v>
      </c>
      <c r="D58" s="1" t="s">
        <v>618</v>
      </c>
      <c r="E58" s="1" t="s">
        <v>619</v>
      </c>
      <c r="F58" s="1" t="s">
        <v>370</v>
      </c>
      <c r="G58" s="1" t="s">
        <v>373</v>
      </c>
      <c r="H58" s="1" t="s">
        <v>374</v>
      </c>
      <c r="I58" s="1" t="s">
        <v>620</v>
      </c>
      <c r="J58" s="1" t="s">
        <v>376</v>
      </c>
      <c r="K58" s="1" t="s">
        <v>620</v>
      </c>
      <c r="L58" s="1" t="s">
        <v>620</v>
      </c>
      <c r="M58" s="1" t="s">
        <v>377</v>
      </c>
      <c r="N58" s="1" t="s">
        <v>377</v>
      </c>
      <c r="O58" s="1" t="s">
        <v>378</v>
      </c>
      <c r="P58" s="1" t="s">
        <v>379</v>
      </c>
      <c r="Q58" s="1" t="s">
        <v>380</v>
      </c>
      <c r="R58" s="1" t="s">
        <v>621</v>
      </c>
      <c r="S58" s="1" t="s">
        <v>382</v>
      </c>
      <c r="T58" s="1" t="s">
        <v>383</v>
      </c>
      <c r="U58" s="1" t="s">
        <v>384</v>
      </c>
    </row>
    <row r="59" s="1" customFormat="1" spans="1:21">
      <c r="A59" s="3">
        <v>17676918613</v>
      </c>
      <c r="B59" s="1" t="s">
        <v>622</v>
      </c>
      <c r="C59" s="1" t="s">
        <v>623</v>
      </c>
      <c r="D59" s="1" t="s">
        <v>624</v>
      </c>
      <c r="E59" s="1" t="s">
        <v>625</v>
      </c>
      <c r="F59" s="1" t="s">
        <v>370</v>
      </c>
      <c r="G59" s="1" t="s">
        <v>373</v>
      </c>
      <c r="H59" s="1" t="s">
        <v>374</v>
      </c>
      <c r="I59" s="1" t="s">
        <v>626</v>
      </c>
      <c r="J59" s="1" t="s">
        <v>376</v>
      </c>
      <c r="K59" s="1" t="s">
        <v>626</v>
      </c>
      <c r="L59" s="1" t="s">
        <v>626</v>
      </c>
      <c r="M59" s="1" t="s">
        <v>377</v>
      </c>
      <c r="N59" s="1" t="s">
        <v>377</v>
      </c>
      <c r="O59" s="1" t="s">
        <v>378</v>
      </c>
      <c r="P59" s="1" t="s">
        <v>379</v>
      </c>
      <c r="Q59" s="1" t="s">
        <v>380</v>
      </c>
      <c r="R59" s="1" t="s">
        <v>627</v>
      </c>
      <c r="S59" s="1" t="s">
        <v>382</v>
      </c>
      <c r="T59" s="1" t="s">
        <v>383</v>
      </c>
      <c r="U59" s="1" t="s">
        <v>384</v>
      </c>
    </row>
    <row r="60" s="1" customFormat="1" spans="1:21">
      <c r="A60" s="3">
        <v>17668977971</v>
      </c>
      <c r="B60" s="1" t="s">
        <v>622</v>
      </c>
      <c r="C60" s="1" t="s">
        <v>628</v>
      </c>
      <c r="D60" s="1" t="s">
        <v>629</v>
      </c>
      <c r="E60" s="1" t="s">
        <v>630</v>
      </c>
      <c r="F60" s="1" t="s">
        <v>370</v>
      </c>
      <c r="G60" s="1" t="s">
        <v>373</v>
      </c>
      <c r="H60" s="1" t="s">
        <v>374</v>
      </c>
      <c r="I60" s="1" t="s">
        <v>631</v>
      </c>
      <c r="J60" s="1" t="s">
        <v>376</v>
      </c>
      <c r="K60" s="1" t="s">
        <v>631</v>
      </c>
      <c r="L60" s="1" t="s">
        <v>631</v>
      </c>
      <c r="M60" s="1" t="s">
        <v>377</v>
      </c>
      <c r="N60" s="1" t="s">
        <v>377</v>
      </c>
      <c r="O60" s="1" t="s">
        <v>378</v>
      </c>
      <c r="P60" s="1" t="s">
        <v>379</v>
      </c>
      <c r="Q60" s="1" t="s">
        <v>380</v>
      </c>
      <c r="R60" s="1" t="s">
        <v>632</v>
      </c>
      <c r="S60" s="1" t="s">
        <v>382</v>
      </c>
      <c r="T60" s="1" t="s">
        <v>383</v>
      </c>
      <c r="U60" s="1" t="s">
        <v>384</v>
      </c>
    </row>
    <row r="61" s="1" customFormat="1" spans="1:21">
      <c r="A61" s="3">
        <v>17667020932</v>
      </c>
      <c r="B61" s="1" t="s">
        <v>633</v>
      </c>
      <c r="C61" s="1" t="s">
        <v>634</v>
      </c>
      <c r="D61" s="1" t="s">
        <v>635</v>
      </c>
      <c r="E61" s="1" t="s">
        <v>636</v>
      </c>
      <c r="F61" s="1" t="s">
        <v>370</v>
      </c>
      <c r="G61" s="1" t="s">
        <v>373</v>
      </c>
      <c r="H61" s="1" t="s">
        <v>374</v>
      </c>
      <c r="I61" s="1" t="s">
        <v>637</v>
      </c>
      <c r="J61" s="1" t="s">
        <v>376</v>
      </c>
      <c r="K61" s="1" t="s">
        <v>637</v>
      </c>
      <c r="L61" s="1" t="s">
        <v>637</v>
      </c>
      <c r="M61" s="1" t="s">
        <v>377</v>
      </c>
      <c r="N61" s="1" t="s">
        <v>377</v>
      </c>
      <c r="O61" s="1" t="s">
        <v>378</v>
      </c>
      <c r="P61" s="1" t="s">
        <v>379</v>
      </c>
      <c r="Q61" s="1" t="s">
        <v>380</v>
      </c>
      <c r="R61" s="1" t="s">
        <v>638</v>
      </c>
      <c r="S61" s="1" t="s">
        <v>382</v>
      </c>
      <c r="T61" s="1" t="s">
        <v>383</v>
      </c>
      <c r="U61" s="1" t="s">
        <v>384</v>
      </c>
    </row>
    <row r="62" s="1" customFormat="1" spans="1:21">
      <c r="A62" s="3">
        <v>17659386919</v>
      </c>
      <c r="B62" s="1" t="s">
        <v>639</v>
      </c>
      <c r="C62" s="1" t="s">
        <v>640</v>
      </c>
      <c r="D62" s="1" t="s">
        <v>612</v>
      </c>
      <c r="E62" s="1" t="s">
        <v>641</v>
      </c>
      <c r="F62" s="1" t="s">
        <v>399</v>
      </c>
      <c r="G62" s="1" t="s">
        <v>370</v>
      </c>
      <c r="H62" s="1" t="s">
        <v>374</v>
      </c>
      <c r="I62" s="1" t="s">
        <v>642</v>
      </c>
      <c r="J62" s="1" t="s">
        <v>376</v>
      </c>
      <c r="K62" s="1" t="s">
        <v>642</v>
      </c>
      <c r="L62" s="1" t="s">
        <v>642</v>
      </c>
      <c r="M62" s="1" t="s">
        <v>377</v>
      </c>
      <c r="N62" s="1" t="s">
        <v>377</v>
      </c>
      <c r="O62" s="1" t="s">
        <v>378</v>
      </c>
      <c r="P62" s="1" t="s">
        <v>379</v>
      </c>
      <c r="Q62" s="1" t="s">
        <v>380</v>
      </c>
      <c r="R62" s="1" t="s">
        <v>643</v>
      </c>
      <c r="S62" s="1" t="s">
        <v>382</v>
      </c>
      <c r="T62" s="1" t="s">
        <v>383</v>
      </c>
      <c r="U62" s="1" t="s">
        <v>384</v>
      </c>
    </row>
    <row r="63" s="1" customFormat="1" spans="1:21">
      <c r="A63" s="3">
        <v>17658683697</v>
      </c>
      <c r="B63" s="1" t="s">
        <v>639</v>
      </c>
      <c r="C63" s="1" t="s">
        <v>644</v>
      </c>
      <c r="D63" s="1" t="s">
        <v>645</v>
      </c>
      <c r="E63" s="1" t="s">
        <v>646</v>
      </c>
      <c r="F63" s="1" t="s">
        <v>552</v>
      </c>
      <c r="G63" s="1" t="s">
        <v>399</v>
      </c>
      <c r="H63" s="1" t="s">
        <v>374</v>
      </c>
      <c r="I63" s="1" t="s">
        <v>647</v>
      </c>
      <c r="J63" s="1" t="s">
        <v>376</v>
      </c>
      <c r="K63" s="1" t="s">
        <v>647</v>
      </c>
      <c r="L63" s="1" t="s">
        <v>647</v>
      </c>
      <c r="M63" s="1" t="s">
        <v>377</v>
      </c>
      <c r="N63" s="1" t="s">
        <v>377</v>
      </c>
      <c r="O63" s="1" t="s">
        <v>378</v>
      </c>
      <c r="P63" s="1" t="s">
        <v>379</v>
      </c>
      <c r="Q63" s="1" t="s">
        <v>380</v>
      </c>
      <c r="R63" s="1" t="s">
        <v>648</v>
      </c>
      <c r="S63" s="1" t="s">
        <v>382</v>
      </c>
      <c r="T63" s="1" t="s">
        <v>383</v>
      </c>
      <c r="U63" s="1" t="s">
        <v>384</v>
      </c>
    </row>
    <row r="64" s="1" customFormat="1" spans="1:21">
      <c r="A64" s="3">
        <v>17642714984</v>
      </c>
      <c r="B64" s="1" t="s">
        <v>649</v>
      </c>
      <c r="C64" s="1" t="s">
        <v>650</v>
      </c>
      <c r="D64" s="1" t="s">
        <v>651</v>
      </c>
      <c r="E64" s="1" t="s">
        <v>652</v>
      </c>
      <c r="F64" s="1" t="s">
        <v>370</v>
      </c>
      <c r="G64" s="1" t="s">
        <v>373</v>
      </c>
      <c r="H64" s="1" t="s">
        <v>374</v>
      </c>
      <c r="I64" s="1" t="s">
        <v>653</v>
      </c>
      <c r="J64" s="1" t="s">
        <v>376</v>
      </c>
      <c r="K64" s="1" t="s">
        <v>653</v>
      </c>
      <c r="L64" s="1" t="s">
        <v>653</v>
      </c>
      <c r="M64" s="1" t="s">
        <v>377</v>
      </c>
      <c r="N64" s="1" t="s">
        <v>377</v>
      </c>
      <c r="O64" s="1" t="s">
        <v>378</v>
      </c>
      <c r="P64" s="1" t="s">
        <v>379</v>
      </c>
      <c r="Q64" s="1" t="s">
        <v>380</v>
      </c>
      <c r="R64" s="1" t="s">
        <v>654</v>
      </c>
      <c r="S64" s="1" t="s">
        <v>382</v>
      </c>
      <c r="T64" s="1" t="s">
        <v>383</v>
      </c>
      <c r="U64" s="1" t="s">
        <v>384</v>
      </c>
    </row>
    <row r="65" s="1" customFormat="1" spans="1:21">
      <c r="A65" s="3">
        <v>17582811802</v>
      </c>
      <c r="B65" s="1" t="s">
        <v>655</v>
      </c>
      <c r="C65" s="1" t="s">
        <v>656</v>
      </c>
      <c r="D65" s="1" t="s">
        <v>629</v>
      </c>
      <c r="E65" s="1" t="s">
        <v>657</v>
      </c>
      <c r="F65" s="1" t="s">
        <v>487</v>
      </c>
      <c r="G65" s="1" t="s">
        <v>399</v>
      </c>
      <c r="H65" s="1" t="s">
        <v>374</v>
      </c>
      <c r="I65" s="1" t="s">
        <v>658</v>
      </c>
      <c r="J65" s="1" t="s">
        <v>376</v>
      </c>
      <c r="K65" s="1" t="s">
        <v>658</v>
      </c>
      <c r="L65" s="1" t="s">
        <v>658</v>
      </c>
      <c r="M65" s="1" t="s">
        <v>377</v>
      </c>
      <c r="N65" s="1" t="s">
        <v>377</v>
      </c>
      <c r="O65" s="1" t="s">
        <v>378</v>
      </c>
      <c r="P65" s="1" t="s">
        <v>379</v>
      </c>
      <c r="Q65" s="1" t="s">
        <v>380</v>
      </c>
      <c r="R65" s="1" t="s">
        <v>659</v>
      </c>
      <c r="S65" s="1" t="s">
        <v>382</v>
      </c>
      <c r="T65" s="1" t="s">
        <v>383</v>
      </c>
      <c r="U65" s="1" t="s">
        <v>384</v>
      </c>
    </row>
    <row r="66" s="1" customFormat="1" spans="1:21">
      <c r="A66" s="3">
        <v>17549030133</v>
      </c>
      <c r="B66" s="1" t="s">
        <v>660</v>
      </c>
      <c r="C66" s="1" t="s">
        <v>661</v>
      </c>
      <c r="D66" s="1" t="s">
        <v>528</v>
      </c>
      <c r="E66" s="1" t="s">
        <v>662</v>
      </c>
      <c r="F66" s="1" t="s">
        <v>487</v>
      </c>
      <c r="G66" s="1" t="s">
        <v>399</v>
      </c>
      <c r="H66" s="1" t="s">
        <v>374</v>
      </c>
      <c r="I66" s="1" t="s">
        <v>663</v>
      </c>
      <c r="J66" s="1" t="s">
        <v>376</v>
      </c>
      <c r="K66" s="1" t="s">
        <v>663</v>
      </c>
      <c r="L66" s="1" t="s">
        <v>663</v>
      </c>
      <c r="M66" s="1" t="s">
        <v>377</v>
      </c>
      <c r="N66" s="1" t="s">
        <v>377</v>
      </c>
      <c r="O66" s="1" t="s">
        <v>378</v>
      </c>
      <c r="P66" s="1" t="s">
        <v>379</v>
      </c>
      <c r="Q66" s="1" t="s">
        <v>380</v>
      </c>
      <c r="R66" s="1" t="s">
        <v>664</v>
      </c>
      <c r="S66" s="1" t="s">
        <v>382</v>
      </c>
      <c r="T66" s="1" t="s">
        <v>383</v>
      </c>
      <c r="U66" s="1" t="s">
        <v>384</v>
      </c>
    </row>
    <row r="67" s="1" customFormat="1" spans="1:21">
      <c r="A67" s="3">
        <v>17548822137</v>
      </c>
      <c r="B67" s="1" t="s">
        <v>660</v>
      </c>
      <c r="C67" s="1" t="s">
        <v>665</v>
      </c>
      <c r="D67" s="1" t="s">
        <v>666</v>
      </c>
      <c r="E67" s="1" t="s">
        <v>667</v>
      </c>
      <c r="F67" s="1" t="s">
        <v>399</v>
      </c>
      <c r="G67" s="1" t="s">
        <v>370</v>
      </c>
      <c r="H67" s="1" t="s">
        <v>374</v>
      </c>
      <c r="I67" s="1" t="s">
        <v>668</v>
      </c>
      <c r="J67" s="1" t="s">
        <v>376</v>
      </c>
      <c r="K67" s="1" t="s">
        <v>668</v>
      </c>
      <c r="L67" s="1" t="s">
        <v>668</v>
      </c>
      <c r="M67" s="1" t="s">
        <v>377</v>
      </c>
      <c r="N67" s="1" t="s">
        <v>377</v>
      </c>
      <c r="O67" s="1" t="s">
        <v>378</v>
      </c>
      <c r="P67" s="1" t="s">
        <v>379</v>
      </c>
      <c r="Q67" s="1" t="s">
        <v>380</v>
      </c>
      <c r="R67" s="1" t="s">
        <v>669</v>
      </c>
      <c r="S67" s="1" t="s">
        <v>382</v>
      </c>
      <c r="T67" s="1" t="s">
        <v>383</v>
      </c>
      <c r="U67" s="1" t="s">
        <v>384</v>
      </c>
    </row>
    <row r="68" s="1" customFormat="1" spans="1:21">
      <c r="A68" s="3">
        <v>17727801225</v>
      </c>
      <c r="B68" s="1" t="s">
        <v>588</v>
      </c>
      <c r="C68" s="1" t="s">
        <v>670</v>
      </c>
      <c r="D68" s="1" t="s">
        <v>671</v>
      </c>
      <c r="E68" s="1" t="s">
        <v>50</v>
      </c>
      <c r="F68" s="1" t="s">
        <v>570</v>
      </c>
      <c r="G68" s="1" t="s">
        <v>399</v>
      </c>
      <c r="H68" s="1" t="s">
        <v>374</v>
      </c>
      <c r="I68" s="1" t="s">
        <v>672</v>
      </c>
      <c r="J68" s="1" t="s">
        <v>376</v>
      </c>
      <c r="K68" s="1" t="s">
        <v>672</v>
      </c>
      <c r="L68" s="1" t="s">
        <v>672</v>
      </c>
      <c r="M68" s="1" t="s">
        <v>377</v>
      </c>
      <c r="N68" s="1" t="s">
        <v>377</v>
      </c>
      <c r="O68" s="1" t="s">
        <v>378</v>
      </c>
      <c r="P68" s="1" t="s">
        <v>379</v>
      </c>
      <c r="Q68" s="1" t="s">
        <v>380</v>
      </c>
      <c r="R68" s="1" t="s">
        <v>673</v>
      </c>
      <c r="S68" s="1" t="s">
        <v>382</v>
      </c>
      <c r="T68" s="1" t="s">
        <v>383</v>
      </c>
      <c r="U68" s="1" t="s">
        <v>384</v>
      </c>
    </row>
    <row r="69" s="1" customFormat="1" spans="1:21">
      <c r="A69" s="3">
        <v>17742620316</v>
      </c>
      <c r="B69" s="1" t="s">
        <v>487</v>
      </c>
      <c r="C69" s="1" t="s">
        <v>674</v>
      </c>
      <c r="D69" s="1" t="s">
        <v>675</v>
      </c>
      <c r="E69" s="1" t="s">
        <v>105</v>
      </c>
      <c r="F69" s="1" t="s">
        <v>487</v>
      </c>
      <c r="G69" s="1" t="s">
        <v>399</v>
      </c>
      <c r="H69" s="1" t="s">
        <v>374</v>
      </c>
      <c r="I69" s="1" t="s">
        <v>676</v>
      </c>
      <c r="J69" s="1" t="s">
        <v>376</v>
      </c>
      <c r="K69" s="1" t="s">
        <v>676</v>
      </c>
      <c r="L69" s="1" t="s">
        <v>676</v>
      </c>
      <c r="M69" s="1" t="s">
        <v>377</v>
      </c>
      <c r="N69" s="1" t="s">
        <v>377</v>
      </c>
      <c r="O69" s="1" t="s">
        <v>378</v>
      </c>
      <c r="P69" s="1" t="s">
        <v>379</v>
      </c>
      <c r="Q69" s="1" t="s">
        <v>380</v>
      </c>
      <c r="R69" s="1" t="s">
        <v>677</v>
      </c>
      <c r="S69" s="1" t="s">
        <v>382</v>
      </c>
      <c r="T69" s="1" t="s">
        <v>383</v>
      </c>
      <c r="U69" s="1" t="s">
        <v>384</v>
      </c>
    </row>
    <row r="70" s="1" customFormat="1" spans="1:21">
      <c r="A70" s="3">
        <v>17743732450</v>
      </c>
      <c r="B70" s="1" t="s">
        <v>487</v>
      </c>
      <c r="C70" s="1" t="s">
        <v>678</v>
      </c>
      <c r="D70" s="1" t="s">
        <v>679</v>
      </c>
      <c r="E70" s="1" t="s">
        <v>134</v>
      </c>
      <c r="F70" s="1" t="s">
        <v>487</v>
      </c>
      <c r="G70" s="1" t="s">
        <v>399</v>
      </c>
      <c r="H70" s="1" t="s">
        <v>374</v>
      </c>
      <c r="I70" s="1" t="s">
        <v>680</v>
      </c>
      <c r="J70" s="1" t="s">
        <v>376</v>
      </c>
      <c r="K70" s="1" t="s">
        <v>680</v>
      </c>
      <c r="L70" s="1" t="s">
        <v>680</v>
      </c>
      <c r="M70" s="1" t="s">
        <v>377</v>
      </c>
      <c r="N70" s="1" t="s">
        <v>377</v>
      </c>
      <c r="O70" s="1" t="s">
        <v>378</v>
      </c>
      <c r="P70" s="1" t="s">
        <v>379</v>
      </c>
      <c r="Q70" s="1" t="s">
        <v>380</v>
      </c>
      <c r="R70" s="1" t="s">
        <v>681</v>
      </c>
      <c r="S70" s="1" t="s">
        <v>382</v>
      </c>
      <c r="T70" s="1" t="s">
        <v>383</v>
      </c>
      <c r="U70" s="1" t="s">
        <v>384</v>
      </c>
    </row>
    <row r="71" s="1" customFormat="1" spans="1:21">
      <c r="A71" s="3">
        <v>17744574213</v>
      </c>
      <c r="B71" s="1" t="s">
        <v>399</v>
      </c>
      <c r="C71" s="1" t="s">
        <v>682</v>
      </c>
      <c r="D71" s="1" t="s">
        <v>683</v>
      </c>
      <c r="E71" s="1" t="s">
        <v>684</v>
      </c>
      <c r="F71" s="1" t="s">
        <v>399</v>
      </c>
      <c r="G71" s="1" t="s">
        <v>370</v>
      </c>
      <c r="H71" s="1" t="s">
        <v>374</v>
      </c>
      <c r="I71" s="1" t="s">
        <v>685</v>
      </c>
      <c r="J71" s="1" t="s">
        <v>376</v>
      </c>
      <c r="K71" s="1" t="s">
        <v>685</v>
      </c>
      <c r="L71" s="1" t="s">
        <v>685</v>
      </c>
      <c r="M71" s="1" t="s">
        <v>377</v>
      </c>
      <c r="N71" s="1" t="s">
        <v>377</v>
      </c>
      <c r="O71" s="1" t="s">
        <v>378</v>
      </c>
      <c r="P71" s="1" t="s">
        <v>379</v>
      </c>
      <c r="Q71" s="1" t="s">
        <v>380</v>
      </c>
      <c r="R71" s="1" t="s">
        <v>686</v>
      </c>
      <c r="S71" s="1" t="s">
        <v>382</v>
      </c>
      <c r="T71" s="1" t="s">
        <v>383</v>
      </c>
      <c r="U71" s="1" t="s">
        <v>384</v>
      </c>
    </row>
    <row r="72" s="1" customFormat="1" spans="1:21">
      <c r="A72" s="3">
        <v>17745327468</v>
      </c>
      <c r="B72" s="1" t="s">
        <v>399</v>
      </c>
      <c r="C72" s="1" t="s">
        <v>687</v>
      </c>
      <c r="D72" s="1" t="s">
        <v>489</v>
      </c>
      <c r="E72" s="1" t="s">
        <v>688</v>
      </c>
      <c r="F72" s="1" t="s">
        <v>399</v>
      </c>
      <c r="G72" s="1" t="s">
        <v>370</v>
      </c>
      <c r="H72" s="1" t="s">
        <v>374</v>
      </c>
      <c r="I72" s="1" t="s">
        <v>491</v>
      </c>
      <c r="J72" s="1" t="s">
        <v>376</v>
      </c>
      <c r="K72" s="1" t="s">
        <v>491</v>
      </c>
      <c r="L72" s="1" t="s">
        <v>491</v>
      </c>
      <c r="M72" s="1" t="s">
        <v>377</v>
      </c>
      <c r="N72" s="1" t="s">
        <v>377</v>
      </c>
      <c r="O72" s="1" t="s">
        <v>378</v>
      </c>
      <c r="P72" s="1" t="s">
        <v>379</v>
      </c>
      <c r="Q72" s="1" t="s">
        <v>380</v>
      </c>
      <c r="R72" s="1" t="s">
        <v>689</v>
      </c>
      <c r="S72" s="1" t="s">
        <v>382</v>
      </c>
      <c r="T72" s="1" t="s">
        <v>383</v>
      </c>
      <c r="U72" s="1" t="s">
        <v>384</v>
      </c>
    </row>
    <row r="73" s="1" customFormat="1" spans="1:21">
      <c r="A73" s="3">
        <v>17745404000</v>
      </c>
      <c r="B73" s="1" t="s">
        <v>399</v>
      </c>
      <c r="C73" s="1" t="s">
        <v>690</v>
      </c>
      <c r="D73" s="1" t="s">
        <v>691</v>
      </c>
      <c r="E73" s="1" t="s">
        <v>239</v>
      </c>
      <c r="F73" s="1" t="s">
        <v>399</v>
      </c>
      <c r="G73" s="1" t="s">
        <v>370</v>
      </c>
      <c r="H73" s="1" t="s">
        <v>374</v>
      </c>
      <c r="I73" s="1" t="s">
        <v>692</v>
      </c>
      <c r="J73" s="1" t="s">
        <v>376</v>
      </c>
      <c r="K73" s="1" t="s">
        <v>692</v>
      </c>
      <c r="L73" s="1" t="s">
        <v>692</v>
      </c>
      <c r="M73" s="1" t="s">
        <v>377</v>
      </c>
      <c r="N73" s="1" t="s">
        <v>377</v>
      </c>
      <c r="O73" s="1" t="s">
        <v>378</v>
      </c>
      <c r="P73" s="1" t="s">
        <v>379</v>
      </c>
      <c r="Q73" s="1" t="s">
        <v>380</v>
      </c>
      <c r="R73" s="1" t="s">
        <v>693</v>
      </c>
      <c r="S73" s="1" t="s">
        <v>382</v>
      </c>
      <c r="T73" s="1" t="s">
        <v>383</v>
      </c>
      <c r="U73" s="1" t="s">
        <v>384</v>
      </c>
    </row>
    <row r="74" s="1" customFormat="1" spans="1:21">
      <c r="A74" s="3">
        <v>17745426806</v>
      </c>
      <c r="B74" s="1" t="s">
        <v>399</v>
      </c>
      <c r="C74" s="1" t="s">
        <v>694</v>
      </c>
      <c r="D74" s="1" t="s">
        <v>691</v>
      </c>
      <c r="E74" s="1" t="s">
        <v>241</v>
      </c>
      <c r="F74" s="1" t="s">
        <v>399</v>
      </c>
      <c r="G74" s="1" t="s">
        <v>370</v>
      </c>
      <c r="H74" s="1" t="s">
        <v>374</v>
      </c>
      <c r="I74" s="1" t="s">
        <v>692</v>
      </c>
      <c r="J74" s="1" t="s">
        <v>376</v>
      </c>
      <c r="K74" s="1" t="s">
        <v>692</v>
      </c>
      <c r="L74" s="1" t="s">
        <v>692</v>
      </c>
      <c r="M74" s="1" t="s">
        <v>377</v>
      </c>
      <c r="N74" s="1" t="s">
        <v>377</v>
      </c>
      <c r="O74" s="1" t="s">
        <v>378</v>
      </c>
      <c r="P74" s="1" t="s">
        <v>379</v>
      </c>
      <c r="Q74" s="1" t="s">
        <v>380</v>
      </c>
      <c r="R74" s="1" t="s">
        <v>695</v>
      </c>
      <c r="S74" s="1" t="s">
        <v>382</v>
      </c>
      <c r="T74" s="1" t="s">
        <v>383</v>
      </c>
      <c r="U74" s="1" t="s">
        <v>384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2022-04-18T01:25:00Z</dcterms:created>
  <dcterms:modified xsi:type="dcterms:W3CDTF">2022-04-18T02:34:38Z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10F938A5E04D4AE88291D4C8AC96B8CE</vt:lpwstr>
  </property>
  <property fmtid="{D5CDD505-2E9C-101B-9397-08002B2CF9AE}" pid="3" name="KSOProductBuildVer">
    <vt:lpwstr>2052-11.1.0.11636</vt:lpwstr>
  </property>
</Properties>
</file>