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对账!$A$1:$X$58</definedName>
  </definedNames>
  <calcPr calcId="144525"/>
</workbook>
</file>

<file path=xl/sharedStrings.xml><?xml version="1.0" encoding="utf-8"?>
<sst xmlns="http://schemas.openxmlformats.org/spreadsheetml/2006/main" count="1841" uniqueCount="662">
  <si>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</si>
  <si>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</si>
  <si>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</si>
  <si>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</si>
  <si>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</si>
  <si>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</si>
  <si>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</si>
  <si>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</si>
  <si>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</si>
  <si>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</si>
  <si>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</si>
  <si>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</si>
  <si>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</si>
  <si>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</si>
  <si>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</si>
  <si>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</si>
  <si>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</si>
  <si>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</si>
  <si>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</si>
  <si>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</si>
  <si>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</si>
  <si>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</si>
  <si>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</si>
  <si>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</si>
  <si>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</si>
  <si>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17010597130	</t>
  </si>
  <si>
    <t>Ctrip</t>
  </si>
  <si>
    <t>正常</t>
  </si>
  <si>
    <t>[卡罗莱纳州]佛得岛海滩万怡度假酒店(Courtyard by Marriott Isla Verde Beach Resort)(68027906)</t>
  </si>
  <si>
    <t>优质特大床房带沙发床和阳台-低楼层&lt;2人入住&gt;&lt;不退款&gt;</t>
  </si>
  <si>
    <t>HKD</t>
  </si>
  <si>
    <t>Penate/Rolando,Penate/Elena</t>
  </si>
  <si>
    <t>CA13030220416HKD</t>
  </si>
  <si>
    <t>未提现</t>
  </si>
  <si>
    <t>携程开票</t>
  </si>
  <si>
    <t xml:space="preserve">	</t>
  </si>
  <si>
    <t xml:space="preserve">80385502	</t>
  </si>
  <si>
    <t xml:space="preserve">17770935171	</t>
  </si>
  <si>
    <t>[佛罗伦萨]加莱蒂皇宫历史住宿加早餐旅馆(Residenza d'Epoca Palazzo Galletti)(90352872)</t>
  </si>
  <si>
    <t>特级双人房/双床房&lt;2人入住&gt;&lt;不退款&gt;</t>
  </si>
  <si>
    <t>Xiong/Yannan</t>
  </si>
  <si>
    <t xml:space="preserve">1649246491528	</t>
  </si>
  <si>
    <t xml:space="preserve">17771154858	</t>
  </si>
  <si>
    <t>[null](89920426)</t>
  </si>
  <si>
    <t xml:space="preserve">17771959929	</t>
  </si>
  <si>
    <t>[甲米]甲米苹果一天度假村(SHA Extra Plus)(Apple A Day Resort Krabi(SHA Extra Plus))(55414373)</t>
  </si>
  <si>
    <t>豪华房&lt;不退款&gt;&lt;2人入住&gt;</t>
  </si>
  <si>
    <t>Schmidt/Sarah</t>
  </si>
  <si>
    <t>取消</t>
  </si>
  <si>
    <t xml:space="preserve">17772294461	</t>
  </si>
  <si>
    <t>[杜兰戈]杜兰戈嘉年华酒店(Fiesta Inn Durango)(70393598)</t>
  </si>
  <si>
    <t>高级房, 1 张特大床&lt;不退款&gt;&lt;2人入住&gt;</t>
  </si>
  <si>
    <t>YUAN/JIANPING</t>
  </si>
  <si>
    <t xml:space="preserve">17779879096	</t>
  </si>
  <si>
    <t>[格雷梅]格兰德卡乌套房酒店(Grand Cave Suites)(55779441)</t>
  </si>
  <si>
    <t>精致套房&lt;2人入住&gt;&lt;不退款&gt;</t>
  </si>
  <si>
    <t>Veiga/Joaquin</t>
  </si>
  <si>
    <t xml:space="preserve">3411075	</t>
  </si>
  <si>
    <t xml:space="preserve">17781439787	</t>
  </si>
  <si>
    <t>[托尔西]马恩河谷 - 托尔西康铂酒店(Campanile Marne-La-Vallée - Torcy)(56206348)</t>
  </si>
  <si>
    <t>下一代大床房&lt;2人入住&gt;&lt;不退款&gt;</t>
  </si>
  <si>
    <t>Galera/Jose</t>
  </si>
  <si>
    <t xml:space="preserve">2504282	</t>
  </si>
  <si>
    <t xml:space="preserve">33155UC001296	</t>
  </si>
  <si>
    <t xml:space="preserve">17788579532	</t>
  </si>
  <si>
    <t>[布鲁塞尔]宜必思酒店风格布鲁塞尔中心史蒂芬妮(Ibis Styles Hotel Brussels Centre Stéphanie)(55280377)</t>
  </si>
  <si>
    <t>标准双人房&lt;2人入住&gt;&lt;不退款&gt;</t>
  </si>
  <si>
    <t>SONG/YUAN</t>
  </si>
  <si>
    <t xml:space="preserve">2505989	</t>
  </si>
  <si>
    <t xml:space="preserve">17788826522	</t>
  </si>
  <si>
    <t>[柏林]柏林施柏阁酒店(Steigenberger Hotel am Kanzleramt)(55822293)</t>
  </si>
  <si>
    <t>高级客房 (Zimmer)&lt;2人入住&gt;&lt;不退款&gt;</t>
  </si>
  <si>
    <t>Nayis/Erzbischof Matthias,Guemues/Dekan Samuel</t>
  </si>
  <si>
    <t>4637SC088089</t>
  </si>
  <si>
    <t xml:space="preserve">4637SC088090	</t>
  </si>
  <si>
    <t xml:space="preserve">17788944460	</t>
  </si>
  <si>
    <t>[安特卫普]安特卫普中心世纪酒店(Century Hotel Antwerpen Centrum)(55280946)</t>
  </si>
  <si>
    <t>大床房&lt;不退款&gt;&lt;2人入住&gt;</t>
  </si>
  <si>
    <t>Symeonidi/Triantafyllia</t>
  </si>
  <si>
    <t xml:space="preserve">2506097	</t>
  </si>
  <si>
    <t xml:space="preserve">17789030547	</t>
  </si>
  <si>
    <t>[威斯敏斯特城]伦敦王子酒店(The Prince Akatoki London)(60494023)</t>
  </si>
  <si>
    <t>行政房&lt;2人入住&gt;&lt;不退款&gt;</t>
  </si>
  <si>
    <t>WANG/HAOYU,Lin/Yuyang</t>
  </si>
  <si>
    <t xml:space="preserve">2506115	</t>
  </si>
  <si>
    <t xml:space="preserve">EXP-1923462539	</t>
  </si>
  <si>
    <t xml:space="preserve">17789187305	</t>
  </si>
  <si>
    <t>[纽约]纽约中央凯悦大酒店(Hyatt Grand Central New York)(55862047)</t>
  </si>
  <si>
    <t>城景两张大床房&lt;2人入住&gt;&lt;不退款&gt;</t>
  </si>
  <si>
    <t>MU/XUJIA</t>
  </si>
  <si>
    <t xml:space="preserve">6284290	</t>
  </si>
  <si>
    <t xml:space="preserve">17789476563	</t>
  </si>
  <si>
    <t>[哈里法克斯]尼尔森勋爵酒店及套房(The Lord Nelson Hotel &amp; Suites)(55367539)</t>
  </si>
  <si>
    <t>经典两大床房&lt;不退款&gt;&lt;2人入住&gt;</t>
  </si>
  <si>
    <t>Oliver/Tierian</t>
  </si>
  <si>
    <t xml:space="preserve">2506326	</t>
  </si>
  <si>
    <t xml:space="preserve">126447	</t>
  </si>
  <si>
    <t xml:space="preserve">17790084677	</t>
  </si>
  <si>
    <t>[伊斯坦布尔]伊斯坦布尔 - 旧城皇冠假日酒店 - IHG 旗下饭店(Crowne Plaza Istanbul - Old City, an Ihg Hotel)(55311999)</t>
  </si>
  <si>
    <t>标准房&lt;2人入住&gt;&lt;不退款&gt;</t>
  </si>
  <si>
    <t>DELACRUZ/MYRNACORPUZ,siren/Tyrone Wayne</t>
  </si>
  <si>
    <t xml:space="preserve">2506559	</t>
  </si>
  <si>
    <t xml:space="preserve">48577959	</t>
  </si>
  <si>
    <t xml:space="preserve">17792160724	</t>
  </si>
  <si>
    <t>[釜山]海云台韩华度假酒店(Hanwha Resort Haeundae)(77372079)</t>
  </si>
  <si>
    <t>家庭间&lt;2人入住&gt;&lt;不退款&gt;</t>
  </si>
  <si>
    <t>kim/youngmi</t>
  </si>
  <si>
    <t xml:space="preserve">2507389	</t>
  </si>
  <si>
    <t xml:space="preserve">20220412457615734	</t>
  </si>
  <si>
    <t xml:space="preserve">17792620769	</t>
  </si>
  <si>
    <t>[拉斯维加斯]林尼克娱乐场体验酒店(The LINQ Hotel and Experience)(60480409)</t>
  </si>
  <si>
    <t>豪华特大床房&lt;1&gt;&lt;不退款&gt;&lt;2人入住&gt;</t>
  </si>
  <si>
    <t>SI/GINGCONG</t>
  </si>
  <si>
    <t xml:space="preserve">2507778	</t>
  </si>
  <si>
    <t xml:space="preserve">ILVHtCBlJ0	</t>
  </si>
  <si>
    <t xml:space="preserve">17792697849	</t>
  </si>
  <si>
    <t>[墨西哥城]方坦雷福玛酒店(Hotel Fontan Reforma)(55862074)</t>
  </si>
  <si>
    <t>豪华2张双人床房&lt;不退款&gt;&lt;2人入住&gt;</t>
  </si>
  <si>
    <t>Eraso Ordonez/Milton,Garcia Jaramillo/Andres</t>
  </si>
  <si>
    <t xml:space="preserve">52874896	</t>
  </si>
  <si>
    <t xml:space="preserve">17793024935	</t>
  </si>
  <si>
    <t>[胡志明市]胡志明市新世界酒店(New World Saigon Hotel)(55289703)</t>
  </si>
  <si>
    <t>尊贵特大床房&lt;不退款&gt;&lt;2人入住&gt;</t>
  </si>
  <si>
    <t>luo/mingfeng</t>
  </si>
  <si>
    <t xml:space="preserve">2508126	</t>
  </si>
  <si>
    <t xml:space="preserve">57190SC019542	</t>
  </si>
  <si>
    <t xml:space="preserve">17562806103	</t>
  </si>
  <si>
    <t>[洛杉矶]好莱坞W酒店(W Hollywood)(55299111)</t>
  </si>
  <si>
    <t>奇妙房（2张大床）&lt;1&gt;&lt;不退款&gt;&lt;2人入住&gt;</t>
  </si>
  <si>
    <t>Matusalem/Regine Reina,Vasquez/Leah Regina</t>
  </si>
  <si>
    <t>CA13030220417HKD</t>
  </si>
  <si>
    <t xml:space="preserve">84197603	</t>
  </si>
  <si>
    <t xml:space="preserve">17696298471	</t>
  </si>
  <si>
    <t>[马德里]巴拉哈斯参议员酒店(Senator Barajas)(55598847)</t>
  </si>
  <si>
    <t>双人房&lt;不退款&gt;&lt;2人入住&gt;</t>
  </si>
  <si>
    <t>ramos valverde/jonathan</t>
  </si>
  <si>
    <t xml:space="preserve">2477601	</t>
  </si>
  <si>
    <t xml:space="preserve">17707701265	</t>
  </si>
  <si>
    <t>[巴塞罗那]奥利维亚宫酒店(Olivia Plaza Hotel)(55639650)</t>
  </si>
  <si>
    <t>标准双人房/双床房&lt;2人入住&gt;&lt;不退款&gt;</t>
  </si>
  <si>
    <t>Zablocki/Philipp</t>
  </si>
  <si>
    <t xml:space="preserve">10277451	</t>
  </si>
  <si>
    <t xml:space="preserve">17708776609	</t>
  </si>
  <si>
    <t>[塞维利亚]塞维利亚卡萨1800酒店(Hotel Casa 1800 Sevilla)(55299395)</t>
  </si>
  <si>
    <t>高级客房&lt;2人入住&gt;&lt;不退款&gt;</t>
  </si>
  <si>
    <t>Irimia/Tomas</t>
  </si>
  <si>
    <t xml:space="preserve">17716650464	</t>
  </si>
  <si>
    <t>[克雷泰伊]塞祖尔阿菲尔克雷特尔玛吉斯特尔酒店(Séjours &amp; Affaires Créteil le Magistere)(55346102)</t>
  </si>
  <si>
    <t>开放式客房&lt;2人入住&gt;&lt;不退款&gt;</t>
  </si>
  <si>
    <t>TSURUOKA/SUMIRE</t>
  </si>
  <si>
    <t xml:space="preserve">2483306	</t>
  </si>
  <si>
    <t xml:space="preserve">8481811203	</t>
  </si>
  <si>
    <t xml:space="preserve">17726322540	</t>
  </si>
  <si>
    <t>[卡萨诺韦]米兰玛律本萨机场智选假日酒店(Holiday Inn Express Milan - Malpensa Airport, an Ihg Hotel)(55414334)</t>
  </si>
  <si>
    <t>休闲特大床房&lt;1&gt;&lt;2人入住&gt;&lt;不退款&gt;&lt;早餐&gt;</t>
  </si>
  <si>
    <t>Dempster/Sam</t>
  </si>
  <si>
    <t xml:space="preserve">43690542	</t>
  </si>
  <si>
    <t xml:space="preserve">17762623024	</t>
  </si>
  <si>
    <t>[孟买]孟买拉利特洲际酒店(The Lalit Mumbai)(55414231)</t>
  </si>
  <si>
    <t>豪华大床或双床房&lt;2人入住&gt;&lt;不退款&gt;&lt;早餐&gt;</t>
  </si>
  <si>
    <t>Trivedi/Maheema</t>
  </si>
  <si>
    <t xml:space="preserve">14278336	</t>
  </si>
  <si>
    <t xml:space="preserve">17773673831	</t>
  </si>
  <si>
    <t>[卡萨诺韦]米兰马尔彭萨智选假日酒店(Holiday Inn Express Milan-Malpensa Airport, an Ihg Hotel)(55414334)</t>
  </si>
  <si>
    <t>SMITH/HANNAH MICHELLE</t>
  </si>
  <si>
    <t xml:space="preserve">2502472	</t>
  </si>
  <si>
    <t xml:space="preserve">49830942	</t>
  </si>
  <si>
    <t xml:space="preserve">17773716485	</t>
  </si>
  <si>
    <t>[爱丁堡]爱丁堡豪宅博纳姆酒店(The Bonham Hotel, Edinburgh)(89920049)</t>
  </si>
  <si>
    <t>联排别墅双人房&lt;2人入住&gt;&lt;不退款&gt;</t>
  </si>
  <si>
    <t>McCaw/Neil,Wilson/Samantha</t>
  </si>
  <si>
    <t xml:space="preserve">1922093299	</t>
  </si>
  <si>
    <t xml:space="preserve">17780408775	</t>
  </si>
  <si>
    <t>[科尔多瓦]科尔多瓦中心酒店(Hotel Cordoba Center)(55337448)</t>
  </si>
  <si>
    <t>标准房&lt;2人入住&gt;&lt;不退款&gt;&lt;早餐&gt;</t>
  </si>
  <si>
    <t>Frutos/Juan Jose</t>
  </si>
  <si>
    <t xml:space="preserve">203260	</t>
  </si>
  <si>
    <t xml:space="preserve">17782482814	</t>
  </si>
  <si>
    <t>[巴黎]巴黎香格里拉(Shangri-La Paris)(89916392)</t>
  </si>
  <si>
    <t>高级特大床房&lt;2人入住&gt;&lt;不退款&gt;&lt;早餐&gt;</t>
  </si>
  <si>
    <t>GUAN/XIN,GAO/YIGE</t>
  </si>
  <si>
    <t xml:space="preserve">2505033	</t>
  </si>
  <si>
    <t xml:space="preserve">490125	</t>
  </si>
  <si>
    <t xml:space="preserve">17782533943	</t>
  </si>
  <si>
    <t>[马德里]格兰维尔塞斯酒店(Gran Versalles)(55547073)</t>
  </si>
  <si>
    <t>双床客房&lt;2人入住&gt;&lt;不退款&gt;</t>
  </si>
  <si>
    <t>MENDEZ GONZALEZ/FRANCISCO JAVIER</t>
  </si>
  <si>
    <t xml:space="preserve">17782689149	</t>
  </si>
  <si>
    <t>[肯辛顿-切尔西区]伦敦肯辛顿公园豪华酒店(Park Grand London Kensington)(55299702)</t>
  </si>
  <si>
    <t>豪华双人房&lt;2人入住&gt;&lt;不退款&gt;</t>
  </si>
  <si>
    <t>JIN/JIAN,LUO/MINWEN</t>
  </si>
  <si>
    <t xml:space="preserve">EXP-1923174791	</t>
  </si>
  <si>
    <t xml:space="preserve">17792059997	</t>
  </si>
  <si>
    <t>[布达佩斯]布达佩斯拉普力马时尚酒店(La Prima Fashion Hotel Budapest)(55505385)</t>
  </si>
  <si>
    <t>豪华双人或双床房&lt;2人入住&gt;&lt;不退款&gt;&lt;早餐&gt;</t>
  </si>
  <si>
    <t>Bikbaiev/Timur</t>
  </si>
  <si>
    <t xml:space="preserve">2507308	</t>
  </si>
  <si>
    <t xml:space="preserve">1924396735	</t>
  </si>
  <si>
    <t xml:space="preserve">17796041799	</t>
  </si>
  <si>
    <t>[Bosaaso]沃德赛诺维娜酒店,纽伦堡市(Novina Hotel W?Hrdersee Nürnberg City)(55426528)</t>
  </si>
  <si>
    <t>舒适双人或双床房&lt;2人入住&gt;&lt;不退款&gt;&lt;早餐&gt;</t>
  </si>
  <si>
    <t>Bogen/Christopher,Heim/celine</t>
  </si>
  <si>
    <t xml:space="preserve">2508161	</t>
  </si>
  <si>
    <t xml:space="preserve">97879	</t>
  </si>
  <si>
    <t xml:space="preserve">17796412217	</t>
  </si>
  <si>
    <t>双人床房&lt;2人入住&gt;&lt;不退款&gt;</t>
  </si>
  <si>
    <t xml:space="preserve">2508276	</t>
  </si>
  <si>
    <t xml:space="preserve">17797139054	</t>
  </si>
  <si>
    <t>[芭堤雅]LK总统酒店(LK President)(55639677)</t>
  </si>
  <si>
    <t>豪华双人房&lt;不退款&gt;&lt;2人入住&gt;</t>
  </si>
  <si>
    <t>siwayapram/paweena</t>
  </si>
  <si>
    <t xml:space="preserve">2508701	</t>
  </si>
  <si>
    <t xml:space="preserve">17797237059	</t>
  </si>
  <si>
    <t>[芭堤雅]芭堤雅假日酒店 (SHA Plus+)(Holiday Inn Pattaya, an Ihg Hotel (SHA Plus+))(75220899)</t>
  </si>
  <si>
    <t>海景特大床房&lt;2人入住&gt;&lt;不退款&gt;</t>
  </si>
  <si>
    <t>YU/MINWEI,ZHOU/XUAN,ZHONG/YONGLU</t>
  </si>
  <si>
    <t xml:space="preserve">2508757	</t>
  </si>
  <si>
    <t xml:space="preserve">17798328760	</t>
  </si>
  <si>
    <t>ANDY/ANDY</t>
  </si>
  <si>
    <t xml:space="preserve">2509606	</t>
  </si>
  <si>
    <t xml:space="preserve">17482758585	</t>
  </si>
  <si>
    <t>[纽约]纽约瑰丽酒店(The Carlyle, A Rosewood Hotel)(70394635)</t>
  </si>
  <si>
    <t>豪华房&lt;2人入住&gt;&lt;不退款&gt;</t>
  </si>
  <si>
    <t>Rodzynek/Marco</t>
  </si>
  <si>
    <t>CA13030220418HKD</t>
  </si>
  <si>
    <t xml:space="preserve">153SC059162	</t>
  </si>
  <si>
    <t xml:space="preserve">17635505677	</t>
  </si>
  <si>
    <t>[开罗]开罗凯宾斯基尼罗酒店(Kempinski Nile Hotel, Cairo)(55639533)</t>
  </si>
  <si>
    <t>豪华客房, 1 张特大床 (Madina)&lt;2人入住&gt;&lt;不退款&gt;&lt;早餐&gt;</t>
  </si>
  <si>
    <t>Sawhney/Suryakant,Sawhney/Suryakant</t>
  </si>
  <si>
    <t xml:space="preserve">2464153	</t>
  </si>
  <si>
    <t xml:space="preserve">363511	</t>
  </si>
  <si>
    <t xml:space="preserve">17761514496	</t>
  </si>
  <si>
    <t>[吉隆坡]吉隆坡四季酒店(Four Seasons Hotel Kuala Lumpur)(55542782)</t>
  </si>
  <si>
    <t>城景特大床房&lt;2人入住&gt;&lt;不退款&gt;&lt;早餐&gt;</t>
  </si>
  <si>
    <t>Kim/Bo Gyeong,Liu/Chong</t>
  </si>
  <si>
    <t xml:space="preserve">4347112753	</t>
  </si>
  <si>
    <t xml:space="preserve">17762629658	</t>
  </si>
  <si>
    <t>[哥本哈根]梅费尔酒店(Hotel Mayfair)(55346036)</t>
  </si>
  <si>
    <t>标准双床房&lt;不退款&gt;&lt;2人入住&gt;</t>
  </si>
  <si>
    <t>Elfgren/Ivar Goesta,Almqvist/Charlotte</t>
  </si>
  <si>
    <t xml:space="preserve">2497858	</t>
  </si>
  <si>
    <t xml:space="preserve">107266046	</t>
  </si>
  <si>
    <t xml:space="preserve">17769394281	</t>
  </si>
  <si>
    <t>轮椅无障碍双人床房&lt;2人入住&gt;&lt;不退款&gt;&lt;早餐&gt;</t>
  </si>
  <si>
    <t>Navratil/Richard</t>
  </si>
  <si>
    <t xml:space="preserve">23360328	</t>
  </si>
  <si>
    <t xml:space="preserve">17769839128	</t>
  </si>
  <si>
    <t>[匹兹堡]匹兹堡广场酒店(Pittsburgh Plaza Hotel)(55625983)</t>
  </si>
  <si>
    <t>豪华2张双人床房&lt;2人入住&gt;&lt;不退款&gt;</t>
  </si>
  <si>
    <t>Wang/Xiaoling</t>
  </si>
  <si>
    <t xml:space="preserve">2499512	</t>
  </si>
  <si>
    <t xml:space="preserve">1921039725	</t>
  </si>
  <si>
    <t xml:space="preserve">17770844566	</t>
  </si>
  <si>
    <t>[巴黎]凯尔特人酒店(Hotel Celtic)(89916649)</t>
  </si>
  <si>
    <t>标准双人间&lt;2人入住&gt;&lt;不退款&gt;</t>
  </si>
  <si>
    <t>ZUBELZU PUY/JOSU</t>
  </si>
  <si>
    <t xml:space="preserve">17782668239	</t>
  </si>
  <si>
    <t>[基奇纳]基奇纳皇冠假日酒店 - 滑铁卢(Crowne Plaza Kitchener-Waterloo, an Ihg Hotel)(55872209)</t>
  </si>
  <si>
    <t>特大床房&lt;2人入住&gt;&lt;不退款&gt;</t>
  </si>
  <si>
    <t>Williams Montenegro/Jossue Javier</t>
  </si>
  <si>
    <t xml:space="preserve">2505151	</t>
  </si>
  <si>
    <t xml:space="preserve">27203521	</t>
  </si>
  <si>
    <t xml:space="preserve">17783473363	</t>
  </si>
  <si>
    <t>[七岩]华欣斯里斯瓦度假酒店(Srisawat Resort)(90401705)</t>
  </si>
  <si>
    <t>Bousripoom/Namthip</t>
  </si>
  <si>
    <t xml:space="preserve">17789053959	</t>
  </si>
  <si>
    <t>[格拉纳达]阿巴迪斯内华达皇宫酒店(Abades Nevada Palace)(56140497)</t>
  </si>
  <si>
    <t>双床房&lt;2人入住&gt;&lt;不退款&gt;</t>
  </si>
  <si>
    <t>viso torres/eva maria</t>
  </si>
  <si>
    <t xml:space="preserve">2506130	</t>
  </si>
  <si>
    <t xml:space="preserve">EXP-1923480298	</t>
  </si>
  <si>
    <t xml:space="preserve">17791843223	</t>
  </si>
  <si>
    <t>[维也纳]诺维姆玉静王子酒店(Novum Hotel Prinz Eugen)(55452126)</t>
  </si>
  <si>
    <t>Gabbai/Efrat</t>
  </si>
  <si>
    <t xml:space="preserve">2507170	</t>
  </si>
  <si>
    <t xml:space="preserve">EXPEDIA_1924371966	</t>
  </si>
  <si>
    <t xml:space="preserve">17792215474	</t>
  </si>
  <si>
    <t>[Auckland Central]奥克兰总统酒店(President Hotel Auckland)(60480700)</t>
  </si>
  <si>
    <t>标准特大床一室房&lt;2人入住&gt;&lt;不退款&gt;&lt;早餐&gt;</t>
  </si>
  <si>
    <t>Richards/Christine</t>
  </si>
  <si>
    <t xml:space="preserve">2507430	</t>
  </si>
  <si>
    <t xml:space="preserve">6115145	</t>
  </si>
  <si>
    <t xml:space="preserve">17797618186	</t>
  </si>
  <si>
    <t>高级特大床房&lt;2人入住&gt;&lt;不退款&gt;</t>
  </si>
  <si>
    <t xml:space="preserve">51206SC012513	</t>
  </si>
  <si>
    <t xml:space="preserve">17798803667	</t>
  </si>
  <si>
    <t>[斯河畔圣多班]迪耶佩巴拉丁斯尼希尔酒店(Initial by Balladins Dieppe)(90369577)</t>
  </si>
  <si>
    <t>双人间&lt;2人入住&gt;&lt;不退款&gt;</t>
  </si>
  <si>
    <t>Arriagada/Marc</t>
  </si>
  <si>
    <t xml:space="preserve">17798914455	</t>
  </si>
  <si>
    <t>[巴厘岛]巴厘岛水明漾IZE酒店(IZE Seminyak Bali)(55439263)</t>
  </si>
  <si>
    <t>Masalski/Andrei</t>
  </si>
  <si>
    <t xml:space="preserve">EXP-1925401263	</t>
  </si>
  <si>
    <t xml:space="preserve">17799361218	</t>
  </si>
  <si>
    <t>DELACRUZ/MYRNACORPUZ</t>
  </si>
  <si>
    <t xml:space="preserve">Acknowledged	</t>
  </si>
  <si>
    <t xml:space="preserve">17799676703	</t>
  </si>
  <si>
    <t>[诺贝尔公园]桑当摄政酒店(Sandown Regency)(89918335)</t>
  </si>
  <si>
    <t>行政客房&lt;2人入住&gt;&lt;不退款&gt;</t>
  </si>
  <si>
    <t>Hassan/Mohammad</t>
  </si>
  <si>
    <t xml:space="preserve">2510620	</t>
  </si>
  <si>
    <t xml:space="preserve">17799878369	</t>
  </si>
  <si>
    <t>[爱丁堡]爱丁堡王子街美居酒店(Mercure Edinburgh City - Princes Street Hotel)(70391262)</t>
  </si>
  <si>
    <t>经典双床房&lt;不退款&gt;&lt;2人入住&gt;</t>
  </si>
  <si>
    <t>LYU/AOPING,Zhang/Chengyu</t>
  </si>
  <si>
    <t xml:space="preserve">8339WDD632;XM	</t>
  </si>
  <si>
    <t xml:space="preserve">17800229993	</t>
  </si>
  <si>
    <t>[芭堤雅]芭堤雅金海酒店(Golden Sea Pattaya)(55414499)</t>
  </si>
  <si>
    <t>高级房&lt;不退款&gt;&lt;2人入住&gt;</t>
  </si>
  <si>
    <t>Khunprom/Chutharat,Kubota/Mitsuyoshi</t>
  </si>
  <si>
    <t xml:space="preserve">17800664219	</t>
  </si>
  <si>
    <t>[乌汶]怀梦公寓(Huaymuang Apartment)(90400857)</t>
  </si>
  <si>
    <t>标准间&lt;2人入住&gt;&lt;不退款&gt;</t>
  </si>
  <si>
    <t>POOLPERM/NOPPARUT</t>
  </si>
  <si>
    <t xml:space="preserve">???????????????	</t>
  </si>
  <si>
    <t>，</t>
  </si>
  <si>
    <t>119179 HKD</t>
  </si>
  <si>
    <t>A220418095800481</t>
  </si>
  <si>
    <t>总计：119179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</si>
  <si>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</si>
  <si>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</si>
  <si>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</si>
  <si>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</si>
  <si>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</si>
  <si>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</si>
  <si>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</si>
  <si>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</si>
  <si>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</si>
  <si>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</si>
  <si>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</si>
  <si>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</si>
  <si>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</si>
  <si>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</si>
  <si>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</si>
  <si>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</si>
  <si>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</si>
  <si>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</si>
  <si>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2022-04-14</t>
  </si>
  <si>
    <t>2510771</t>
  </si>
  <si>
    <t>爱丁堡王子街美居酒店</t>
  </si>
  <si>
    <t>LYU AOPING,Zhang Chengyu</t>
  </si>
  <si>
    <t>2022-04-15</t>
  </si>
  <si>
    <t>退房日周结</t>
  </si>
  <si>
    <t>812.17</t>
  </si>
  <si>
    <t>998.00</t>
  </si>
  <si>
    <t>0</t>
  </si>
  <si>
    <t>0.00</t>
  </si>
  <si>
    <t>携程汇智国际直连</t>
  </si>
  <si>
    <t>925</t>
  </si>
  <si>
    <t>2022-04-14 16:17:00</t>
  </si>
  <si>
    <t>否</t>
  </si>
  <si>
    <t>汇智国际旅游发展有限公司</t>
  </si>
  <si>
    <t>直连</t>
  </si>
  <si>
    <t>2510392</t>
  </si>
  <si>
    <t>伊斯坦布尔旧城皇冠假日酒店</t>
  </si>
  <si>
    <t>DELACRUZ MYRNACORPUZ</t>
  </si>
  <si>
    <t>486.65</t>
  </si>
  <si>
    <t>598.00</t>
  </si>
  <si>
    <t>2022-04-14 12:39:28</t>
  </si>
  <si>
    <t>2509899</t>
  </si>
  <si>
    <t>迪耶普巴拉丁斯酒店</t>
  </si>
  <si>
    <t>Arriagada Marc</t>
  </si>
  <si>
    <t>292.97</t>
  </si>
  <si>
    <t>360.00</t>
  </si>
  <si>
    <t>2022-04-14 02:17:33</t>
  </si>
  <si>
    <t>2022-04-13</t>
  </si>
  <si>
    <t>2508701</t>
  </si>
  <si>
    <t>LK总统酒店</t>
  </si>
  <si>
    <t>siwayapram paweena</t>
  </si>
  <si>
    <t>228.68</t>
  </si>
  <si>
    <t>281.00</t>
  </si>
  <si>
    <t>2022-04-13 12:04:45</t>
  </si>
  <si>
    <t>2022-04-12</t>
  </si>
  <si>
    <t>2507778</t>
  </si>
  <si>
    <t>林尼克赌场体验酒店</t>
  </si>
  <si>
    <t>SI GINGCONG</t>
  </si>
  <si>
    <t>133.51</t>
  </si>
  <si>
    <t>164.00</t>
  </si>
  <si>
    <t>2022-04-12 19:50:28</t>
  </si>
  <si>
    <t>2507389</t>
  </si>
  <si>
    <t>海云台韩华度假村</t>
  </si>
  <si>
    <t>kim youngmi</t>
  </si>
  <si>
    <t>429.84</t>
  </si>
  <si>
    <t>528.00</t>
  </si>
  <si>
    <t>2022-04-12 16:21:30</t>
  </si>
  <si>
    <t>2022-04-11</t>
  </si>
  <si>
    <t>2506559</t>
  </si>
  <si>
    <t>DELACRUZ MYRNACORPUZ,siren Tyrone Wayne</t>
  </si>
  <si>
    <t>417.27</t>
  </si>
  <si>
    <t>513.00</t>
  </si>
  <si>
    <t>2022-04-11 16:31:05</t>
  </si>
  <si>
    <t>2022-04-10</t>
  </si>
  <si>
    <t>2505989</t>
  </si>
  <si>
    <t>宜必思酒店风格布鲁塞尔中心史蒂芬妮</t>
  </si>
  <si>
    <t>SONG YUAN</t>
  </si>
  <si>
    <t>1461.68</t>
  </si>
  <si>
    <t>1797.00</t>
  </si>
  <si>
    <t>2022-04-10 21:10:28</t>
  </si>
  <si>
    <t>2505648</t>
  </si>
  <si>
    <t>斯里沙瓦特度假村</t>
  </si>
  <si>
    <t>Bousripoom Namthip</t>
  </si>
  <si>
    <t>261.91</t>
  </si>
  <si>
    <t>322.00</t>
  </si>
  <si>
    <t>0.01</t>
  </si>
  <si>
    <t>-321</t>
  </si>
  <si>
    <t>-261</t>
  </si>
  <si>
    <t>2022-04-10 15:36:26</t>
  </si>
  <si>
    <t>2505033</t>
  </si>
  <si>
    <t>巴黎香格里拉酒店</t>
  </si>
  <si>
    <t>GUAN XIN,GAO YIGE</t>
  </si>
  <si>
    <t>28400.67</t>
  </si>
  <si>
    <t>34916.00</t>
  </si>
  <si>
    <t>2022-04-10 00:51:46</t>
  </si>
  <si>
    <t>2022-04-06</t>
  </si>
  <si>
    <t>2500267</t>
  </si>
  <si>
    <t>凯尔特酒店</t>
  </si>
  <si>
    <t>ZUBELZU PUY JOSU</t>
  </si>
  <si>
    <t>582.68</t>
  </si>
  <si>
    <t>716.00</t>
  </si>
  <si>
    <t>2022-04-06 19:18:59</t>
  </si>
  <si>
    <t>2499512</t>
  </si>
  <si>
    <t>匹兹堡广场酒店</t>
  </si>
  <si>
    <t>Wang Xiaoling</t>
  </si>
  <si>
    <t>495.60</t>
  </si>
  <si>
    <t>609.00</t>
  </si>
  <si>
    <t>2022-04-08 23:05:55</t>
  </si>
  <si>
    <t>2499230</t>
  </si>
  <si>
    <t xml:space="preserve">米兰马尔彭萨智选假日酒店 </t>
  </si>
  <si>
    <t>Navratil Richard</t>
  </si>
  <si>
    <t>431.31</t>
  </si>
  <si>
    <t>530.00</t>
  </si>
  <si>
    <t>2022-04-06 03:32:14</t>
  </si>
  <si>
    <t>2022-04-05</t>
  </si>
  <si>
    <t>2497858</t>
  </si>
  <si>
    <t>第一梅费尔酒店</t>
  </si>
  <si>
    <t>Elfgren Ivar Goesta,Almqvist Charlotte</t>
  </si>
  <si>
    <t>1436.99</t>
  </si>
  <si>
    <t>1766.00</t>
  </si>
  <si>
    <t>2022-04-05 03:10:46</t>
  </si>
  <si>
    <t>2022-03-28</t>
  </si>
  <si>
    <t>2486041</t>
  </si>
  <si>
    <t>Dempster Sam</t>
  </si>
  <si>
    <t>403.23</t>
  </si>
  <si>
    <t>495.00</t>
  </si>
  <si>
    <t>2022-03-28 04:00:36</t>
  </si>
  <si>
    <t>2022-03-05</t>
  </si>
  <si>
    <t>2449537</t>
  </si>
  <si>
    <t>好莱坞W酒店</t>
  </si>
  <si>
    <t>Matusalem Regine Reina,Vasquez Leah Regina</t>
  </si>
  <si>
    <t>3238.38</t>
  </si>
  <si>
    <t>3998.00</t>
  </si>
  <si>
    <t>2022-03-05 06:36:46</t>
  </si>
  <si>
    <t>2021-12-18</t>
  </si>
  <si>
    <t>2346612</t>
  </si>
  <si>
    <t>佛得岛海滩万怡度假酒店</t>
  </si>
  <si>
    <t>Penate Rolando,Penate Elena</t>
  </si>
  <si>
    <t>4634.66</t>
  </si>
  <si>
    <t>5661.00</t>
  </si>
  <si>
    <t>2021-12-18 23:49:04</t>
  </si>
  <si>
    <t>2022-02-25</t>
  </si>
  <si>
    <t>2434790</t>
  </si>
  <si>
    <t>纽约瑰丽酒店</t>
  </si>
  <si>
    <t>Rodzynek Marco</t>
  </si>
  <si>
    <t>4676.78</t>
  </si>
  <si>
    <t>5761.00</t>
  </si>
  <si>
    <t>2022-02-25 16:11:18</t>
  </si>
  <si>
    <t>2022-03-13</t>
  </si>
  <si>
    <t>2464153</t>
  </si>
  <si>
    <t>开罗凯宾斯基尼罗酒店</t>
  </si>
  <si>
    <t>Sawhney Suryakant,Sawhney Suryakant</t>
  </si>
  <si>
    <t>5427.60</t>
  </si>
  <si>
    <t>6690.00</t>
  </si>
  <si>
    <t>2022-03-13 00:31:17</t>
  </si>
  <si>
    <t>2022-03-22</t>
  </si>
  <si>
    <t>2477601</t>
  </si>
  <si>
    <t>巴拉哈斯参议员酒店</t>
  </si>
  <si>
    <t>ramos valverde jonathan</t>
  </si>
  <si>
    <t>695.54</t>
  </si>
  <si>
    <t>855.00</t>
  </si>
  <si>
    <t>2022-03-22 04:45:11</t>
  </si>
  <si>
    <t>2022-03-24</t>
  </si>
  <si>
    <t>2480952</t>
  </si>
  <si>
    <t>奥利维亚宫酒店</t>
  </si>
  <si>
    <t>Zablocki Philipp</t>
  </si>
  <si>
    <t>927.56</t>
  </si>
  <si>
    <t>1137.00</t>
  </si>
  <si>
    <t>2022-03-24 15:46:21</t>
  </si>
  <si>
    <t>2022-03-26</t>
  </si>
  <si>
    <t>2483306</t>
  </si>
  <si>
    <t>塞祖尔阿菲尔克雷特尔玛吉斯特尔酒店</t>
  </si>
  <si>
    <t>TSURUOKA SUMIRE</t>
  </si>
  <si>
    <t>412.19</t>
  </si>
  <si>
    <t>506.00</t>
  </si>
  <si>
    <t>2022-03-26 08:10:09</t>
  </si>
  <si>
    <t>2022-04-04</t>
  </si>
  <si>
    <t>2497131</t>
  </si>
  <si>
    <t>吉隆坡四季酒店</t>
  </si>
  <si>
    <t>Kim Bo Gyeong,Liu Chong</t>
  </si>
  <si>
    <t>2198.35</t>
  </si>
  <si>
    <t>2702.00</t>
  </si>
  <si>
    <t>2022-04-04 15:56:39</t>
  </si>
  <si>
    <t>2497855</t>
  </si>
  <si>
    <t>孟买拉利特孟买酒店</t>
  </si>
  <si>
    <t>Trivedi Maheema</t>
  </si>
  <si>
    <t>709.55</t>
  </si>
  <si>
    <t>872.00</t>
  </si>
  <si>
    <t>2022-04-05 02:37:30</t>
  </si>
  <si>
    <t>2500337</t>
  </si>
  <si>
    <t>加莱蒂皇宫历史住宿加早餐旅馆</t>
  </si>
  <si>
    <t>Xiong Yannan</t>
  </si>
  <si>
    <t>1976.72</t>
  </si>
  <si>
    <t>2429.00</t>
  </si>
  <si>
    <t>2022-04-06 20:01:31</t>
  </si>
  <si>
    <t>2500506</t>
  </si>
  <si>
    <t>米尔迪拉格兰德品质酒店</t>
  </si>
  <si>
    <t>Reardon Trish</t>
  </si>
  <si>
    <t>782.88</t>
  </si>
  <si>
    <t>962.00</t>
  </si>
  <si>
    <t>2022-04-06 21:40:29</t>
  </si>
  <si>
    <t>2022-04-08</t>
  </si>
  <si>
    <t>2502472</t>
  </si>
  <si>
    <t>SMITH HANNAH MICHELLE</t>
  </si>
  <si>
    <t>427.64</t>
  </si>
  <si>
    <t>526.00</t>
  </si>
  <si>
    <t>2022-04-08 03:31:15</t>
  </si>
  <si>
    <t>2502512</t>
  </si>
  <si>
    <t>爱丁堡豪宅博纳姆酒店</t>
  </si>
  <si>
    <t>McCaw Neil,Wilson Samantha</t>
  </si>
  <si>
    <t>1021.13</t>
  </si>
  <si>
    <t>1256.00</t>
  </si>
  <si>
    <t>2022-04-08 06:44:01</t>
  </si>
  <si>
    <t>2503473</t>
  </si>
  <si>
    <t xml:space="preserve">格兰德卡乌套房酒店 </t>
  </si>
  <si>
    <t>Veiga Joaquin</t>
  </si>
  <si>
    <t>377.23</t>
  </si>
  <si>
    <t>464.00</t>
  </si>
  <si>
    <t>2022-04-08 20:35:42</t>
  </si>
  <si>
    <t>2022-04-09</t>
  </si>
  <si>
    <t>2503680</t>
  </si>
  <si>
    <t>科尔多瓦中心酒店</t>
  </si>
  <si>
    <t>Frutos Juan Jose</t>
  </si>
  <si>
    <t>3372.32</t>
  </si>
  <si>
    <t>4148.00</t>
  </si>
  <si>
    <t>2022-04-09 01:06:17</t>
  </si>
  <si>
    <t>2504282</t>
  </si>
  <si>
    <t>马恩河谷 - 托尔西康铂酒店</t>
  </si>
  <si>
    <t>Galera Jose</t>
  </si>
  <si>
    <t>619.81</t>
  </si>
  <si>
    <t>762.00</t>
  </si>
  <si>
    <t>2022-04-09 15:37:32</t>
  </si>
  <si>
    <t>2505174</t>
  </si>
  <si>
    <t>伦敦肯辛顿公园豪华酒店</t>
  </si>
  <si>
    <t>JIN JIAN,LUO MINWEN</t>
  </si>
  <si>
    <t>3914.08</t>
  </si>
  <si>
    <t>4812.00</t>
  </si>
  <si>
    <t>2022-04-10 07:59:14</t>
  </si>
  <si>
    <t>2506072</t>
  </si>
  <si>
    <t>施泰根贝格尔酒店</t>
  </si>
  <si>
    <t>Nayis Erzbischof Matthias,Guemues Dekan Samuel</t>
  </si>
  <si>
    <t>1714.65</t>
  </si>
  <si>
    <t>2108.00</t>
  </si>
  <si>
    <t>2022-04-10 22:58:35</t>
  </si>
  <si>
    <t>2506097</t>
  </si>
  <si>
    <t>安特卫普中心世纪酒店</t>
  </si>
  <si>
    <t>Symeonidi Triantafyllia</t>
  </si>
  <si>
    <t>370.91</t>
  </si>
  <si>
    <t>456.00</t>
  </si>
  <si>
    <t>2022-04-11 00:03:08</t>
  </si>
  <si>
    <t>2506115</t>
  </si>
  <si>
    <t>伦敦王子酒店</t>
  </si>
  <si>
    <t>WANG HAOYU,Lin Yuyang</t>
  </si>
  <si>
    <t>5275.71</t>
  </si>
  <si>
    <t>6486.00</t>
  </si>
  <si>
    <t>2022-04-11 01:37:26</t>
  </si>
  <si>
    <t>2506130</t>
  </si>
  <si>
    <t xml:space="preserve">阿巴迪斯内华达皇宫酒店  </t>
  </si>
  <si>
    <t>viso torres eva maria</t>
  </si>
  <si>
    <t>886.61</t>
  </si>
  <si>
    <t>1090.00</t>
  </si>
  <si>
    <t>2022-04-11 02:16:52</t>
  </si>
  <si>
    <t>2506206</t>
  </si>
  <si>
    <t>纽约君悦酒店</t>
  </si>
  <si>
    <t>MU XUJIA</t>
  </si>
  <si>
    <t>3154.37</t>
  </si>
  <si>
    <t>3878.00</t>
  </si>
  <si>
    <t>2022-04-11 08:22:37</t>
  </si>
  <si>
    <t>2506326</t>
  </si>
  <si>
    <t>尼尔森勋爵酒店及套房</t>
  </si>
  <si>
    <t>Oliver Tierian</t>
  </si>
  <si>
    <t>787.37</t>
  </si>
  <si>
    <t>968.00</t>
  </si>
  <si>
    <t>2022-04-11 11:43:28</t>
  </si>
  <si>
    <t>2507170</t>
  </si>
  <si>
    <t>诺维姆玉静王子酒店</t>
  </si>
  <si>
    <t>Gabbai Efrat</t>
  </si>
  <si>
    <t>420.08</t>
  </si>
  <si>
    <t>516.00</t>
  </si>
  <si>
    <t>2022-04-12 13:40:03</t>
  </si>
  <si>
    <t>2507308</t>
  </si>
  <si>
    <t>布达佩斯拉普力马时尚酒店</t>
  </si>
  <si>
    <t>Bikbaiev Timur</t>
  </si>
  <si>
    <t>455.90</t>
  </si>
  <si>
    <t>560.00</t>
  </si>
  <si>
    <t>2022-04-12 15:30:06</t>
  </si>
  <si>
    <t>2507430</t>
  </si>
  <si>
    <t>奥克兰总统酒店</t>
  </si>
  <si>
    <t>Richards Christine</t>
  </si>
  <si>
    <t>363.09</t>
  </si>
  <si>
    <t>446.00</t>
  </si>
  <si>
    <t>2022-04-12 16:44:56</t>
  </si>
  <si>
    <t>2507855</t>
  </si>
  <si>
    <t>方坦雷福玛酒店</t>
  </si>
  <si>
    <t>Eraso Ordonez Milton,Garcia Jaramillo Andres</t>
  </si>
  <si>
    <t>375.30</t>
  </si>
  <si>
    <t>461.00</t>
  </si>
  <si>
    <t>2022-04-12 20:26:24</t>
  </si>
  <si>
    <t>2508126</t>
  </si>
  <si>
    <t>胡志明市新世界酒店</t>
  </si>
  <si>
    <t>luo mingfeng</t>
  </si>
  <si>
    <t>574.75</t>
  </si>
  <si>
    <t>706.00</t>
  </si>
  <si>
    <t>2022-04-12 23:00:51</t>
  </si>
  <si>
    <t>2508161</t>
  </si>
  <si>
    <t>纽伦堡市沃德赛诺维娜酒店</t>
  </si>
  <si>
    <t>Bogen Christopher,Heim celine</t>
  </si>
  <si>
    <t>492.53</t>
  </si>
  <si>
    <t>605.00</t>
  </si>
  <si>
    <t>2022-04-12 23:51:56</t>
  </si>
  <si>
    <t>2508276</t>
  </si>
  <si>
    <t>2022-04-13 02:21:59</t>
  </si>
  <si>
    <t>2509037</t>
  </si>
  <si>
    <t>8814.27</t>
  </si>
  <si>
    <t>10831.00</t>
  </si>
  <si>
    <t>2022-04-13 15:32:49</t>
  </si>
  <si>
    <t>2509606</t>
  </si>
  <si>
    <t>ANDY ANDY</t>
  </si>
  <si>
    <t>2022-04-13 20:54:25</t>
  </si>
  <si>
    <t>2510009</t>
  </si>
  <si>
    <t>巴厘岛水明漾IZE酒店</t>
  </si>
  <si>
    <t>Masalski Andrei</t>
  </si>
  <si>
    <t>248.21</t>
  </si>
  <si>
    <t>305.00</t>
  </si>
  <si>
    <t>2022-04-14 08:02:29</t>
  </si>
  <si>
    <t>2510620</t>
  </si>
  <si>
    <t>桑当摄政酒店</t>
  </si>
  <si>
    <t>Hassan Mohammad</t>
  </si>
  <si>
    <t>565.59</t>
  </si>
  <si>
    <t>695.00</t>
  </si>
  <si>
    <t>2022-04-14 14:43:24</t>
  </si>
  <si>
    <t>2511081</t>
  </si>
  <si>
    <t>芭堤雅黄金海酒店</t>
  </si>
  <si>
    <t>Khunprom Chutharat,Kubota Mitsuyoshi</t>
  </si>
  <si>
    <t>224.61</t>
  </si>
  <si>
    <t>276.00</t>
  </si>
  <si>
    <t>2022-04-14 18:54:30</t>
  </si>
  <si>
    <t>2511369</t>
  </si>
  <si>
    <t>华阳公寓酒店</t>
  </si>
  <si>
    <t>POOLPERM NOPPARUT</t>
  </si>
  <si>
    <t>82.19</t>
  </si>
  <si>
    <t>101.00</t>
  </si>
  <si>
    <t>2022-04-14 22:05:49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</si>
</sst>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0" fontId="19" fillId="16" borderId="1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5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44661</v>
      </c>
      <c r="G2" s="6">
        <v>44664</v>
      </c>
      <c r="H2" s="4">
        <v>1</v>
      </c>
      <c r="I2" s="4">
        <v>3</v>
      </c>
      <c r="J2" s="4">
        <v>3</v>
      </c>
      <c r="K2" s="4" t="s">
        <v>30</v>
      </c>
      <c r="L2" s="4">
        <v>5661</v>
      </c>
      <c r="M2" s="4">
        <v>5661</v>
      </c>
      <c r="N2" s="4" t="s">
        <v>31</v>
      </c>
      <c r="O2" s="4" t="s">
        <v>32</v>
      </c>
      <c r="P2" s="4" t="s">
        <v>33</v>
      </c>
      <c r="Q2" s="4">
        <v>0</v>
      </c>
      <c r="R2" s="7">
        <v>44548</v>
      </c>
      <c r="S2" s="6">
        <v>44667</v>
      </c>
      <c r="T2" s="4" t="s">
        <v>34</v>
      </c>
      <c r="U2" s="4">
        <v>5661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44661</v>
      </c>
      <c r="G3" s="6">
        <v>44664</v>
      </c>
      <c r="H3" s="4">
        <v>1</v>
      </c>
      <c r="I3" s="4">
        <v>3</v>
      </c>
      <c r="J3" s="4">
        <v>3</v>
      </c>
      <c r="K3" s="4" t="s">
        <v>30</v>
      </c>
      <c r="L3" s="4">
        <v>2429</v>
      </c>
      <c r="M3" s="4">
        <v>2429</v>
      </c>
      <c r="N3" s="4" t="s">
        <v>40</v>
      </c>
      <c r="O3" s="4" t="s">
        <v>32</v>
      </c>
      <c r="P3" s="4" t="s">
        <v>33</v>
      </c>
      <c r="Q3" s="4">
        <v>0</v>
      </c>
      <c r="R3" s="7">
        <v>44657</v>
      </c>
      <c r="S3" s="6">
        <v>44667</v>
      </c>
      <c r="T3" s="4" t="s">
        <v>34</v>
      </c>
      <c r="U3" s="4">
        <v>2429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/>
      <c r="F4" s="6">
        <v>44663</v>
      </c>
      <c r="G4" s="6">
        <v>44664</v>
      </c>
      <c r="H4" s="4">
        <v>0</v>
      </c>
      <c r="I4" s="4">
        <v>1</v>
      </c>
      <c r="J4" s="4">
        <v>0</v>
      </c>
      <c r="K4" s="4" t="s">
        <v>30</v>
      </c>
      <c r="L4" s="4">
        <v>962</v>
      </c>
      <c r="M4" s="4">
        <v>962</v>
      </c>
      <c r="N4" s="4"/>
      <c r="O4" s="4" t="s">
        <v>32</v>
      </c>
      <c r="P4" s="4" t="s">
        <v>33</v>
      </c>
      <c r="Q4" s="4">
        <v>0</v>
      </c>
      <c r="R4" s="7">
        <v>44657</v>
      </c>
      <c r="S4" s="6">
        <v>44667</v>
      </c>
      <c r="T4" s="4" t="s">
        <v>34</v>
      </c>
      <c r="U4" s="4">
        <v>962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44660</v>
      </c>
      <c r="G5" s="6">
        <v>44664</v>
      </c>
      <c r="H5" s="4">
        <v>1</v>
      </c>
      <c r="I5" s="4">
        <v>4</v>
      </c>
      <c r="J5" s="4">
        <v>4</v>
      </c>
      <c r="K5" s="4" t="s">
        <v>30</v>
      </c>
      <c r="L5" s="4">
        <v>640</v>
      </c>
      <c r="M5" s="4">
        <v>640</v>
      </c>
      <c r="N5" s="4" t="s">
        <v>47</v>
      </c>
      <c r="O5" s="4" t="s">
        <v>32</v>
      </c>
      <c r="P5" s="4" t="s">
        <v>33</v>
      </c>
      <c r="Q5" s="4">
        <v>0</v>
      </c>
      <c r="R5" s="7">
        <v>44658</v>
      </c>
      <c r="S5" s="6">
        <v>44667</v>
      </c>
      <c r="T5" s="4" t="s">
        <v>34</v>
      </c>
      <c r="U5" s="4">
        <v>640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44</v>
      </c>
      <c r="B6" s="4" t="s">
        <v>26</v>
      </c>
      <c r="C6" s="4" t="s">
        <v>48</v>
      </c>
      <c r="D6" s="4" t="s">
        <v>45</v>
      </c>
      <c r="E6" s="4" t="s">
        <v>46</v>
      </c>
      <c r="F6" s="6">
        <v>44660</v>
      </c>
      <c r="G6" s="6">
        <v>44664</v>
      </c>
      <c r="H6" s="4">
        <v>1</v>
      </c>
      <c r="I6" s="4">
        <v>4</v>
      </c>
      <c r="J6" s="4">
        <v>4</v>
      </c>
      <c r="K6" s="4" t="s">
        <v>30</v>
      </c>
      <c r="L6" s="4">
        <v>-640</v>
      </c>
      <c r="M6" s="4">
        <v>-640</v>
      </c>
      <c r="N6" s="4" t="s">
        <v>47</v>
      </c>
      <c r="O6" s="4" t="s">
        <v>32</v>
      </c>
      <c r="P6" s="4" t="s">
        <v>33</v>
      </c>
      <c r="Q6" s="4">
        <v>0</v>
      </c>
      <c r="R6" s="7">
        <v>44658</v>
      </c>
      <c r="S6" s="6">
        <v>44667</v>
      </c>
      <c r="T6" s="4" t="s">
        <v>34</v>
      </c>
      <c r="U6" s="4">
        <v>-640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44659</v>
      </c>
      <c r="G7" s="6">
        <v>44664</v>
      </c>
      <c r="H7" s="4">
        <v>1</v>
      </c>
      <c r="I7" s="4">
        <v>5</v>
      </c>
      <c r="J7" s="4">
        <v>5</v>
      </c>
      <c r="K7" s="4" t="s">
        <v>30</v>
      </c>
      <c r="L7" s="4">
        <v>2830</v>
      </c>
      <c r="M7" s="4">
        <v>2830</v>
      </c>
      <c r="N7" s="4" t="s">
        <v>52</v>
      </c>
      <c r="O7" s="4" t="s">
        <v>32</v>
      </c>
      <c r="P7" s="4" t="s">
        <v>33</v>
      </c>
      <c r="Q7" s="4">
        <v>0</v>
      </c>
      <c r="R7" s="7">
        <v>44658</v>
      </c>
      <c r="S7" s="6">
        <v>44667</v>
      </c>
      <c r="T7" s="4" t="s">
        <v>34</v>
      </c>
      <c r="U7" s="4">
        <v>2830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49</v>
      </c>
      <c r="B8" s="4" t="s">
        <v>26</v>
      </c>
      <c r="C8" s="4" t="s">
        <v>48</v>
      </c>
      <c r="D8" s="4" t="s">
        <v>50</v>
      </c>
      <c r="E8" s="4" t="s">
        <v>51</v>
      </c>
      <c r="F8" s="6">
        <v>44659</v>
      </c>
      <c r="G8" s="6">
        <v>44664</v>
      </c>
      <c r="H8" s="4">
        <v>1</v>
      </c>
      <c r="I8" s="4">
        <v>5</v>
      </c>
      <c r="J8" s="4">
        <v>5</v>
      </c>
      <c r="K8" s="4" t="s">
        <v>30</v>
      </c>
      <c r="L8" s="4">
        <v>-2830</v>
      </c>
      <c r="M8" s="4">
        <v>-2830</v>
      </c>
      <c r="N8" s="4" t="s">
        <v>52</v>
      </c>
      <c r="O8" s="4" t="s">
        <v>32</v>
      </c>
      <c r="P8" s="4" t="s">
        <v>33</v>
      </c>
      <c r="Q8" s="4">
        <v>0</v>
      </c>
      <c r="R8" s="7">
        <v>44658</v>
      </c>
      <c r="S8" s="6">
        <v>44667</v>
      </c>
      <c r="T8" s="4" t="s">
        <v>34</v>
      </c>
      <c r="U8" s="4">
        <v>-2830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53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44663</v>
      </c>
      <c r="G9" s="6">
        <v>44664</v>
      </c>
      <c r="H9" s="4">
        <v>1</v>
      </c>
      <c r="I9" s="4">
        <v>1</v>
      </c>
      <c r="J9" s="4">
        <v>1</v>
      </c>
      <c r="K9" s="4" t="s">
        <v>30</v>
      </c>
      <c r="L9" s="4">
        <v>464</v>
      </c>
      <c r="M9" s="4">
        <v>464</v>
      </c>
      <c r="N9" s="4" t="s">
        <v>56</v>
      </c>
      <c r="O9" s="4" t="s">
        <v>32</v>
      </c>
      <c r="P9" s="4" t="s">
        <v>33</v>
      </c>
      <c r="Q9" s="4">
        <v>0</v>
      </c>
      <c r="R9" s="7">
        <v>44659</v>
      </c>
      <c r="S9" s="6">
        <v>44667</v>
      </c>
      <c r="T9" s="4" t="s">
        <v>34</v>
      </c>
      <c r="U9" s="4">
        <v>464</v>
      </c>
      <c r="V9" s="4">
        <v>0</v>
      </c>
      <c r="W9" s="4">
        <v>0</v>
      </c>
      <c r="X9" s="4" t="s">
        <v>35</v>
      </c>
      <c r="Y9" s="4" t="s">
        <v>57</v>
      </c>
    </row>
    <row r="10" s="4" customFormat="1" spans="1:25">
      <c r="A10" s="4" t="s">
        <v>58</v>
      </c>
      <c r="B10" s="4" t="s">
        <v>26</v>
      </c>
      <c r="C10" s="4" t="s">
        <v>27</v>
      </c>
      <c r="D10" s="4" t="s">
        <v>59</v>
      </c>
      <c r="E10" s="4" t="s">
        <v>60</v>
      </c>
      <c r="F10" s="6">
        <v>44663</v>
      </c>
      <c r="G10" s="6">
        <v>44664</v>
      </c>
      <c r="H10" s="4">
        <v>1</v>
      </c>
      <c r="I10" s="4">
        <v>1</v>
      </c>
      <c r="J10" s="4">
        <v>1</v>
      </c>
      <c r="K10" s="4" t="s">
        <v>30</v>
      </c>
      <c r="L10" s="4">
        <v>762</v>
      </c>
      <c r="M10" s="4">
        <v>762</v>
      </c>
      <c r="N10" s="4" t="s">
        <v>61</v>
      </c>
      <c r="O10" s="4" t="s">
        <v>32</v>
      </c>
      <c r="P10" s="4" t="s">
        <v>33</v>
      </c>
      <c r="Q10" s="4">
        <v>0</v>
      </c>
      <c r="R10" s="7">
        <v>44660</v>
      </c>
      <c r="S10" s="6">
        <v>44667</v>
      </c>
      <c r="T10" s="4" t="s">
        <v>34</v>
      </c>
      <c r="U10" s="4">
        <v>762</v>
      </c>
      <c r="V10" s="4">
        <v>0</v>
      </c>
      <c r="W10" s="4">
        <v>0</v>
      </c>
      <c r="X10" s="4" t="s">
        <v>62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44661</v>
      </c>
      <c r="G11" s="6">
        <v>44664</v>
      </c>
      <c r="H11" s="4">
        <v>1</v>
      </c>
      <c r="I11" s="4">
        <v>3</v>
      </c>
      <c r="J11" s="4">
        <v>3</v>
      </c>
      <c r="K11" s="4" t="s">
        <v>30</v>
      </c>
      <c r="L11" s="4">
        <v>1797</v>
      </c>
      <c r="M11" s="4">
        <v>1797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44661</v>
      </c>
      <c r="S11" s="6">
        <v>44667</v>
      </c>
      <c r="T11" s="4" t="s">
        <v>34</v>
      </c>
      <c r="U11" s="4">
        <v>1797</v>
      </c>
      <c r="V11" s="4">
        <v>0</v>
      </c>
      <c r="W11" s="4">
        <v>0</v>
      </c>
      <c r="X11" s="4" t="s">
        <v>68</v>
      </c>
      <c r="Y11" s="4" t="s">
        <v>35</v>
      </c>
    </row>
    <row r="12" s="4" customFormat="1" spans="1:26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44663</v>
      </c>
      <c r="G12" s="6">
        <v>44664</v>
      </c>
      <c r="H12" s="4">
        <v>2</v>
      </c>
      <c r="I12" s="4">
        <v>1</v>
      </c>
      <c r="J12" s="4">
        <v>2</v>
      </c>
      <c r="K12" s="4" t="s">
        <v>30</v>
      </c>
      <c r="L12" s="4">
        <v>2108</v>
      </c>
      <c r="M12" s="4">
        <v>2108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44661</v>
      </c>
      <c r="S12" s="6">
        <v>44667</v>
      </c>
      <c r="T12" s="4" t="s">
        <v>34</v>
      </c>
      <c r="U12" s="4">
        <v>2108</v>
      </c>
      <c r="V12" s="4">
        <v>0</v>
      </c>
      <c r="W12" s="4">
        <v>0</v>
      </c>
      <c r="X12" s="4" t="s">
        <v>35</v>
      </c>
      <c r="Y12" s="4" t="s">
        <v>73</v>
      </c>
      <c r="Z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76</v>
      </c>
      <c r="E13" s="4" t="s">
        <v>77</v>
      </c>
      <c r="F13" s="6">
        <v>44663</v>
      </c>
      <c r="G13" s="6">
        <v>44664</v>
      </c>
      <c r="H13" s="4">
        <v>1</v>
      </c>
      <c r="I13" s="4">
        <v>1</v>
      </c>
      <c r="J13" s="4">
        <v>1</v>
      </c>
      <c r="K13" s="4" t="s">
        <v>30</v>
      </c>
      <c r="L13" s="4">
        <v>456</v>
      </c>
      <c r="M13" s="4">
        <v>456</v>
      </c>
      <c r="N13" s="4" t="s">
        <v>78</v>
      </c>
      <c r="O13" s="4" t="s">
        <v>32</v>
      </c>
      <c r="P13" s="4" t="s">
        <v>33</v>
      </c>
      <c r="Q13" s="4">
        <v>0</v>
      </c>
      <c r="R13" s="7">
        <v>44662</v>
      </c>
      <c r="S13" s="6">
        <v>44667</v>
      </c>
      <c r="T13" s="4" t="s">
        <v>34</v>
      </c>
      <c r="U13" s="4">
        <v>456</v>
      </c>
      <c r="V13" s="4">
        <v>0</v>
      </c>
      <c r="W13" s="4">
        <v>0</v>
      </c>
      <c r="X13" s="4" t="s">
        <v>79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44662</v>
      </c>
      <c r="G14" s="6">
        <v>44664</v>
      </c>
      <c r="H14" s="4">
        <v>1</v>
      </c>
      <c r="I14" s="4">
        <v>2</v>
      </c>
      <c r="J14" s="4">
        <v>2</v>
      </c>
      <c r="K14" s="4" t="s">
        <v>30</v>
      </c>
      <c r="L14" s="4">
        <v>6486</v>
      </c>
      <c r="M14" s="4">
        <v>6486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44662</v>
      </c>
      <c r="S14" s="6">
        <v>44667</v>
      </c>
      <c r="T14" s="4" t="s">
        <v>34</v>
      </c>
      <c r="U14" s="4">
        <v>6486</v>
      </c>
      <c r="V14" s="4">
        <v>0</v>
      </c>
      <c r="W14" s="4">
        <v>0</v>
      </c>
      <c r="X14" s="4" t="s">
        <v>84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44662</v>
      </c>
      <c r="G15" s="6">
        <v>44664</v>
      </c>
      <c r="H15" s="4">
        <v>1</v>
      </c>
      <c r="I15" s="4">
        <v>2</v>
      </c>
      <c r="J15" s="4">
        <v>2</v>
      </c>
      <c r="K15" s="4" t="s">
        <v>30</v>
      </c>
      <c r="L15" s="4">
        <v>3878</v>
      </c>
      <c r="M15" s="4">
        <v>3878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44662</v>
      </c>
      <c r="S15" s="6">
        <v>44667</v>
      </c>
      <c r="T15" s="4" t="s">
        <v>34</v>
      </c>
      <c r="U15" s="4">
        <v>3878</v>
      </c>
      <c r="V15" s="4">
        <v>0</v>
      </c>
      <c r="W15" s="4">
        <v>0</v>
      </c>
      <c r="X15" s="4" t="s">
        <v>35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44663</v>
      </c>
      <c r="G16" s="6">
        <v>44664</v>
      </c>
      <c r="H16" s="4">
        <v>1</v>
      </c>
      <c r="I16" s="4">
        <v>1</v>
      </c>
      <c r="J16" s="4">
        <v>1</v>
      </c>
      <c r="K16" s="4" t="s">
        <v>30</v>
      </c>
      <c r="L16" s="4">
        <v>968</v>
      </c>
      <c r="M16" s="4">
        <v>968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44662</v>
      </c>
      <c r="S16" s="6">
        <v>44667</v>
      </c>
      <c r="T16" s="4" t="s">
        <v>34</v>
      </c>
      <c r="U16" s="4">
        <v>968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44663</v>
      </c>
      <c r="G17" s="6">
        <v>44664</v>
      </c>
      <c r="H17" s="4">
        <v>1</v>
      </c>
      <c r="I17" s="4">
        <v>1</v>
      </c>
      <c r="J17" s="4">
        <v>1</v>
      </c>
      <c r="K17" s="4" t="s">
        <v>30</v>
      </c>
      <c r="L17" s="4">
        <v>513</v>
      </c>
      <c r="M17" s="4">
        <v>513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44662</v>
      </c>
      <c r="S17" s="6">
        <v>44667</v>
      </c>
      <c r="T17" s="4" t="s">
        <v>34</v>
      </c>
      <c r="U17" s="4">
        <v>513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44663</v>
      </c>
      <c r="G18" s="6">
        <v>44664</v>
      </c>
      <c r="H18" s="4">
        <v>1</v>
      </c>
      <c r="I18" s="4">
        <v>1</v>
      </c>
      <c r="J18" s="4">
        <v>1</v>
      </c>
      <c r="K18" s="4" t="s">
        <v>30</v>
      </c>
      <c r="L18" s="4">
        <v>528</v>
      </c>
      <c r="M18" s="4">
        <v>528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44663</v>
      </c>
      <c r="S18" s="6">
        <v>44667</v>
      </c>
      <c r="T18" s="4" t="s">
        <v>34</v>
      </c>
      <c r="U18" s="4">
        <v>528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44663</v>
      </c>
      <c r="G19" s="6">
        <v>44664</v>
      </c>
      <c r="H19" s="4">
        <v>1</v>
      </c>
      <c r="I19" s="4">
        <v>1</v>
      </c>
      <c r="J19" s="4">
        <v>1</v>
      </c>
      <c r="K19" s="4" t="s">
        <v>30</v>
      </c>
      <c r="L19" s="4">
        <v>164</v>
      </c>
      <c r="M19" s="4">
        <v>164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44663</v>
      </c>
      <c r="S19" s="6">
        <v>44667</v>
      </c>
      <c r="T19" s="4" t="s">
        <v>34</v>
      </c>
      <c r="U19" s="4">
        <v>164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44663</v>
      </c>
      <c r="G20" s="6">
        <v>44664</v>
      </c>
      <c r="H20" s="4">
        <v>1</v>
      </c>
      <c r="I20" s="4">
        <v>1</v>
      </c>
      <c r="J20" s="4">
        <v>1</v>
      </c>
      <c r="K20" s="4" t="s">
        <v>30</v>
      </c>
      <c r="L20" s="4">
        <v>461</v>
      </c>
      <c r="M20" s="4">
        <v>461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44663</v>
      </c>
      <c r="S20" s="6">
        <v>44667</v>
      </c>
      <c r="T20" s="4" t="s">
        <v>34</v>
      </c>
      <c r="U20" s="4">
        <v>461</v>
      </c>
      <c r="V20" s="4">
        <v>0</v>
      </c>
      <c r="W20" s="4">
        <v>0</v>
      </c>
      <c r="X20" s="4" t="s">
        <v>35</v>
      </c>
      <c r="Y20" s="4" t="s">
        <v>119</v>
      </c>
    </row>
    <row r="21" s="4" customFormat="1" spans="1:25">
      <c r="A21" s="4" t="s">
        <v>120</v>
      </c>
      <c r="B21" s="4" t="s">
        <v>26</v>
      </c>
      <c r="C21" s="4" t="s">
        <v>27</v>
      </c>
      <c r="D21" s="4" t="s">
        <v>121</v>
      </c>
      <c r="E21" s="4" t="s">
        <v>122</v>
      </c>
      <c r="F21" s="6">
        <v>44663</v>
      </c>
      <c r="G21" s="6">
        <v>44664</v>
      </c>
      <c r="H21" s="4">
        <v>1</v>
      </c>
      <c r="I21" s="4">
        <v>1</v>
      </c>
      <c r="J21" s="4">
        <v>1</v>
      </c>
      <c r="K21" s="4" t="s">
        <v>30</v>
      </c>
      <c r="L21" s="4">
        <v>706</v>
      </c>
      <c r="M21" s="4">
        <v>706</v>
      </c>
      <c r="N21" s="4" t="s">
        <v>123</v>
      </c>
      <c r="O21" s="4" t="s">
        <v>32</v>
      </c>
      <c r="P21" s="4" t="s">
        <v>33</v>
      </c>
      <c r="Q21" s="4">
        <v>0</v>
      </c>
      <c r="R21" s="7">
        <v>44663</v>
      </c>
      <c r="S21" s="6">
        <v>44667</v>
      </c>
      <c r="T21" s="4" t="s">
        <v>34</v>
      </c>
      <c r="U21" s="4">
        <v>706</v>
      </c>
      <c r="V21" s="4">
        <v>0</v>
      </c>
      <c r="W21" s="4">
        <v>0</v>
      </c>
      <c r="X21" s="4" t="s">
        <v>124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44663</v>
      </c>
      <c r="G22" s="6">
        <v>44665</v>
      </c>
      <c r="H22" s="4">
        <v>1</v>
      </c>
      <c r="I22" s="4">
        <v>2</v>
      </c>
      <c r="J22" s="4">
        <v>2</v>
      </c>
      <c r="K22" s="4" t="s">
        <v>30</v>
      </c>
      <c r="L22" s="4">
        <v>3998</v>
      </c>
      <c r="M22" s="4">
        <v>3998</v>
      </c>
      <c r="N22" s="4" t="s">
        <v>129</v>
      </c>
      <c r="O22" s="4" t="s">
        <v>130</v>
      </c>
      <c r="P22" s="4" t="s">
        <v>33</v>
      </c>
      <c r="Q22" s="4">
        <v>0</v>
      </c>
      <c r="R22" s="7">
        <v>44625</v>
      </c>
      <c r="S22" s="6">
        <v>44668</v>
      </c>
      <c r="T22" s="4" t="s">
        <v>34</v>
      </c>
      <c r="U22" s="4">
        <v>3998</v>
      </c>
      <c r="V22" s="4">
        <v>0</v>
      </c>
      <c r="W22" s="4">
        <v>0</v>
      </c>
      <c r="X22" s="4" t="s">
        <v>35</v>
      </c>
      <c r="Y22" s="4" t="s">
        <v>131</v>
      </c>
    </row>
    <row r="23" s="4" customFormat="1" spans="1:25">
      <c r="A23" s="4" t="s">
        <v>132</v>
      </c>
      <c r="B23" s="4" t="s">
        <v>26</v>
      </c>
      <c r="C23" s="4" t="s">
        <v>27</v>
      </c>
      <c r="D23" s="4" t="s">
        <v>133</v>
      </c>
      <c r="E23" s="4" t="s">
        <v>134</v>
      </c>
      <c r="F23" s="6">
        <v>44664</v>
      </c>
      <c r="G23" s="6">
        <v>44665</v>
      </c>
      <c r="H23" s="4">
        <v>1</v>
      </c>
      <c r="I23" s="4">
        <v>1</v>
      </c>
      <c r="J23" s="4">
        <v>1</v>
      </c>
      <c r="K23" s="4" t="s">
        <v>30</v>
      </c>
      <c r="L23" s="4">
        <v>855</v>
      </c>
      <c r="M23" s="4">
        <v>855</v>
      </c>
      <c r="N23" s="4" t="s">
        <v>135</v>
      </c>
      <c r="O23" s="4" t="s">
        <v>130</v>
      </c>
      <c r="P23" s="4" t="s">
        <v>33</v>
      </c>
      <c r="Q23" s="4">
        <v>0</v>
      </c>
      <c r="R23" s="7">
        <v>44642</v>
      </c>
      <c r="S23" s="6">
        <v>44668</v>
      </c>
      <c r="T23" s="4" t="s">
        <v>34</v>
      </c>
      <c r="U23" s="4">
        <v>855</v>
      </c>
      <c r="V23" s="4">
        <v>0</v>
      </c>
      <c r="W23" s="4">
        <v>0</v>
      </c>
      <c r="X23" s="4" t="s">
        <v>136</v>
      </c>
      <c r="Y23" s="4" t="s">
        <v>35</v>
      </c>
    </row>
    <row r="24" s="4" customFormat="1" spans="1:25">
      <c r="A24" s="4" t="s">
        <v>137</v>
      </c>
      <c r="B24" s="4" t="s">
        <v>26</v>
      </c>
      <c r="C24" s="4" t="s">
        <v>27</v>
      </c>
      <c r="D24" s="4" t="s">
        <v>138</v>
      </c>
      <c r="E24" s="4" t="s">
        <v>139</v>
      </c>
      <c r="F24" s="6">
        <v>44664</v>
      </c>
      <c r="G24" s="6">
        <v>44665</v>
      </c>
      <c r="H24" s="4">
        <v>1</v>
      </c>
      <c r="I24" s="4">
        <v>1</v>
      </c>
      <c r="J24" s="4">
        <v>1</v>
      </c>
      <c r="K24" s="4" t="s">
        <v>30</v>
      </c>
      <c r="L24" s="4">
        <v>1137</v>
      </c>
      <c r="M24" s="4">
        <v>1137</v>
      </c>
      <c r="N24" s="4" t="s">
        <v>140</v>
      </c>
      <c r="O24" s="4" t="s">
        <v>130</v>
      </c>
      <c r="P24" s="4" t="s">
        <v>33</v>
      </c>
      <c r="Q24" s="4">
        <v>0</v>
      </c>
      <c r="R24" s="7">
        <v>44644</v>
      </c>
      <c r="S24" s="6">
        <v>44668</v>
      </c>
      <c r="T24" s="4" t="s">
        <v>34</v>
      </c>
      <c r="U24" s="4">
        <v>1137</v>
      </c>
      <c r="V24" s="4">
        <v>0</v>
      </c>
      <c r="W24" s="4">
        <v>0</v>
      </c>
      <c r="X24" s="4" t="s">
        <v>35</v>
      </c>
      <c r="Y24" s="4" t="s">
        <v>141</v>
      </c>
    </row>
    <row r="25" s="4" customFormat="1" spans="1:25">
      <c r="A25" s="4" t="s">
        <v>142</v>
      </c>
      <c r="B25" s="4" t="s">
        <v>26</v>
      </c>
      <c r="C25" s="4" t="s">
        <v>27</v>
      </c>
      <c r="D25" s="4" t="s">
        <v>143</v>
      </c>
      <c r="E25" s="4" t="s">
        <v>144</v>
      </c>
      <c r="F25" s="6">
        <v>44664</v>
      </c>
      <c r="G25" s="6">
        <v>44665</v>
      </c>
      <c r="H25" s="4">
        <v>1</v>
      </c>
      <c r="I25" s="4">
        <v>1</v>
      </c>
      <c r="J25" s="4">
        <v>1</v>
      </c>
      <c r="K25" s="4" t="s">
        <v>30</v>
      </c>
      <c r="L25" s="4">
        <v>1921</v>
      </c>
      <c r="M25" s="4">
        <v>1921</v>
      </c>
      <c r="N25" s="4" t="s">
        <v>145</v>
      </c>
      <c r="O25" s="4" t="s">
        <v>130</v>
      </c>
      <c r="P25" s="4" t="s">
        <v>33</v>
      </c>
      <c r="Q25" s="4">
        <v>0</v>
      </c>
      <c r="R25" s="7">
        <v>44644</v>
      </c>
      <c r="S25" s="6">
        <v>44668</v>
      </c>
      <c r="T25" s="4" t="s">
        <v>34</v>
      </c>
      <c r="U25" s="4">
        <v>1921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146</v>
      </c>
      <c r="B26" s="4" t="s">
        <v>26</v>
      </c>
      <c r="C26" s="4" t="s">
        <v>27</v>
      </c>
      <c r="D26" s="4" t="s">
        <v>147</v>
      </c>
      <c r="E26" s="4" t="s">
        <v>148</v>
      </c>
      <c r="F26" s="6">
        <v>44664</v>
      </c>
      <c r="G26" s="6">
        <v>44665</v>
      </c>
      <c r="H26" s="4">
        <v>1</v>
      </c>
      <c r="I26" s="4">
        <v>1</v>
      </c>
      <c r="J26" s="4">
        <v>1</v>
      </c>
      <c r="K26" s="4" t="s">
        <v>30</v>
      </c>
      <c r="L26" s="4">
        <v>506</v>
      </c>
      <c r="M26" s="4">
        <v>506</v>
      </c>
      <c r="N26" s="4" t="s">
        <v>149</v>
      </c>
      <c r="O26" s="4" t="s">
        <v>130</v>
      </c>
      <c r="P26" s="4" t="s">
        <v>33</v>
      </c>
      <c r="Q26" s="4">
        <v>0</v>
      </c>
      <c r="R26" s="7">
        <v>44646</v>
      </c>
      <c r="S26" s="6">
        <v>44668</v>
      </c>
      <c r="T26" s="4" t="s">
        <v>34</v>
      </c>
      <c r="U26" s="4">
        <v>506</v>
      </c>
      <c r="V26" s="4">
        <v>0</v>
      </c>
      <c r="W26" s="4">
        <v>0</v>
      </c>
      <c r="X26" s="4" t="s">
        <v>150</v>
      </c>
      <c r="Y26" s="4" t="s">
        <v>151</v>
      </c>
    </row>
    <row r="27" s="4" customFormat="1" spans="1:25">
      <c r="A27" s="4" t="s">
        <v>152</v>
      </c>
      <c r="B27" s="4" t="s">
        <v>26</v>
      </c>
      <c r="C27" s="4" t="s">
        <v>27</v>
      </c>
      <c r="D27" s="4" t="s">
        <v>153</v>
      </c>
      <c r="E27" s="4" t="s">
        <v>154</v>
      </c>
      <c r="F27" s="6">
        <v>44664</v>
      </c>
      <c r="G27" s="6">
        <v>44665</v>
      </c>
      <c r="H27" s="4">
        <v>1</v>
      </c>
      <c r="I27" s="4">
        <v>1</v>
      </c>
      <c r="J27" s="4">
        <v>1</v>
      </c>
      <c r="K27" s="4" t="s">
        <v>30</v>
      </c>
      <c r="L27" s="4">
        <v>495</v>
      </c>
      <c r="M27" s="4">
        <v>495</v>
      </c>
      <c r="N27" s="4" t="s">
        <v>155</v>
      </c>
      <c r="O27" s="4" t="s">
        <v>130</v>
      </c>
      <c r="P27" s="4" t="s">
        <v>33</v>
      </c>
      <c r="Q27" s="4">
        <v>0</v>
      </c>
      <c r="R27" s="7">
        <v>44648</v>
      </c>
      <c r="S27" s="6">
        <v>44668</v>
      </c>
      <c r="T27" s="4" t="s">
        <v>34</v>
      </c>
      <c r="U27" s="4">
        <v>495</v>
      </c>
      <c r="V27" s="4">
        <v>0</v>
      </c>
      <c r="W27" s="4">
        <v>0</v>
      </c>
      <c r="X27" s="4" t="s">
        <v>35</v>
      </c>
      <c r="Y27" s="4" t="s">
        <v>156</v>
      </c>
    </row>
    <row r="28" s="4" customFormat="1" spans="1:25">
      <c r="A28" s="4" t="s">
        <v>142</v>
      </c>
      <c r="B28" s="4" t="s">
        <v>26</v>
      </c>
      <c r="C28" s="4" t="s">
        <v>48</v>
      </c>
      <c r="D28" s="4" t="s">
        <v>143</v>
      </c>
      <c r="E28" s="4" t="s">
        <v>144</v>
      </c>
      <c r="F28" s="6">
        <v>44664</v>
      </c>
      <c r="G28" s="6">
        <v>44665</v>
      </c>
      <c r="H28" s="4">
        <v>1</v>
      </c>
      <c r="I28" s="4">
        <v>1</v>
      </c>
      <c r="J28" s="4">
        <v>1</v>
      </c>
      <c r="K28" s="4" t="s">
        <v>30</v>
      </c>
      <c r="L28" s="4">
        <v>-1921</v>
      </c>
      <c r="M28" s="4">
        <v>-1921</v>
      </c>
      <c r="N28" s="4" t="s">
        <v>145</v>
      </c>
      <c r="O28" s="4" t="s">
        <v>130</v>
      </c>
      <c r="P28" s="4" t="s">
        <v>33</v>
      </c>
      <c r="Q28" s="4">
        <v>0</v>
      </c>
      <c r="R28" s="7">
        <v>44644</v>
      </c>
      <c r="S28" s="6">
        <v>44668</v>
      </c>
      <c r="T28" s="4" t="s">
        <v>34</v>
      </c>
      <c r="U28" s="4">
        <v>-1921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157</v>
      </c>
      <c r="B29" s="4" t="s">
        <v>26</v>
      </c>
      <c r="C29" s="4" t="s">
        <v>27</v>
      </c>
      <c r="D29" s="4" t="s">
        <v>158</v>
      </c>
      <c r="E29" s="4" t="s">
        <v>159</v>
      </c>
      <c r="F29" s="6">
        <v>44664</v>
      </c>
      <c r="G29" s="6">
        <v>44665</v>
      </c>
      <c r="H29" s="4">
        <v>1</v>
      </c>
      <c r="I29" s="4">
        <v>1</v>
      </c>
      <c r="J29" s="4">
        <v>1</v>
      </c>
      <c r="K29" s="4" t="s">
        <v>30</v>
      </c>
      <c r="L29" s="4">
        <v>872</v>
      </c>
      <c r="M29" s="4">
        <v>872</v>
      </c>
      <c r="N29" s="4" t="s">
        <v>160</v>
      </c>
      <c r="O29" s="4" t="s">
        <v>130</v>
      </c>
      <c r="P29" s="4" t="s">
        <v>33</v>
      </c>
      <c r="Q29" s="4">
        <v>0</v>
      </c>
      <c r="R29" s="7">
        <v>44656</v>
      </c>
      <c r="S29" s="6">
        <v>44668</v>
      </c>
      <c r="T29" s="4" t="s">
        <v>34</v>
      </c>
      <c r="U29" s="4">
        <v>872</v>
      </c>
      <c r="V29" s="4">
        <v>0</v>
      </c>
      <c r="W29" s="4">
        <v>0</v>
      </c>
      <c r="X29" s="4" t="s">
        <v>35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154</v>
      </c>
      <c r="F30" s="6">
        <v>44664</v>
      </c>
      <c r="G30" s="6">
        <v>44665</v>
      </c>
      <c r="H30" s="4">
        <v>1</v>
      </c>
      <c r="I30" s="4">
        <v>1</v>
      </c>
      <c r="J30" s="4">
        <v>1</v>
      </c>
      <c r="K30" s="4" t="s">
        <v>30</v>
      </c>
      <c r="L30" s="4">
        <v>526</v>
      </c>
      <c r="M30" s="4">
        <v>526</v>
      </c>
      <c r="N30" s="4" t="s">
        <v>164</v>
      </c>
      <c r="O30" s="4" t="s">
        <v>130</v>
      </c>
      <c r="P30" s="4" t="s">
        <v>33</v>
      </c>
      <c r="Q30" s="4">
        <v>0</v>
      </c>
      <c r="R30" s="7">
        <v>44659</v>
      </c>
      <c r="S30" s="6">
        <v>44668</v>
      </c>
      <c r="T30" s="4" t="s">
        <v>34</v>
      </c>
      <c r="U30" s="4">
        <v>526</v>
      </c>
      <c r="V30" s="4">
        <v>0</v>
      </c>
      <c r="W30" s="4">
        <v>0</v>
      </c>
      <c r="X30" s="4" t="s">
        <v>165</v>
      </c>
      <c r="Y30" s="4" t="s">
        <v>166</v>
      </c>
    </row>
    <row r="31" s="4" customFormat="1" spans="1:25">
      <c r="A31" s="4" t="s">
        <v>167</v>
      </c>
      <c r="B31" s="4" t="s">
        <v>26</v>
      </c>
      <c r="C31" s="4" t="s">
        <v>27</v>
      </c>
      <c r="D31" s="4" t="s">
        <v>168</v>
      </c>
      <c r="E31" s="4" t="s">
        <v>169</v>
      </c>
      <c r="F31" s="6">
        <v>44664</v>
      </c>
      <c r="G31" s="6">
        <v>44665</v>
      </c>
      <c r="H31" s="4">
        <v>1</v>
      </c>
      <c r="I31" s="4">
        <v>1</v>
      </c>
      <c r="J31" s="4">
        <v>1</v>
      </c>
      <c r="K31" s="4" t="s">
        <v>30</v>
      </c>
      <c r="L31" s="4">
        <v>1256</v>
      </c>
      <c r="M31" s="4">
        <v>1256</v>
      </c>
      <c r="N31" s="4" t="s">
        <v>170</v>
      </c>
      <c r="O31" s="4" t="s">
        <v>130</v>
      </c>
      <c r="P31" s="4" t="s">
        <v>33</v>
      </c>
      <c r="Q31" s="4">
        <v>0</v>
      </c>
      <c r="R31" s="7">
        <v>44659</v>
      </c>
      <c r="S31" s="6">
        <v>44668</v>
      </c>
      <c r="T31" s="4" t="s">
        <v>34</v>
      </c>
      <c r="U31" s="4">
        <v>1256</v>
      </c>
      <c r="V31" s="4">
        <v>0</v>
      </c>
      <c r="W31" s="4">
        <v>0</v>
      </c>
      <c r="X31" s="4" t="s">
        <v>35</v>
      </c>
      <c r="Y31" s="4" t="s">
        <v>171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44661</v>
      </c>
      <c r="G32" s="6">
        <v>44665</v>
      </c>
      <c r="H32" s="4">
        <v>1</v>
      </c>
      <c r="I32" s="4">
        <v>4</v>
      </c>
      <c r="J32" s="4">
        <v>4</v>
      </c>
      <c r="K32" s="4" t="s">
        <v>30</v>
      </c>
      <c r="L32" s="4">
        <v>4148</v>
      </c>
      <c r="M32" s="4">
        <v>4148</v>
      </c>
      <c r="N32" s="4" t="s">
        <v>175</v>
      </c>
      <c r="O32" s="4" t="s">
        <v>130</v>
      </c>
      <c r="P32" s="4" t="s">
        <v>33</v>
      </c>
      <c r="Q32" s="4">
        <v>0</v>
      </c>
      <c r="R32" s="7">
        <v>44660</v>
      </c>
      <c r="S32" s="6">
        <v>44668</v>
      </c>
      <c r="T32" s="4" t="s">
        <v>34</v>
      </c>
      <c r="U32" s="4">
        <v>4148</v>
      </c>
      <c r="V32" s="4">
        <v>0</v>
      </c>
      <c r="W32" s="4">
        <v>0</v>
      </c>
      <c r="X32" s="4" t="s">
        <v>35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44661</v>
      </c>
      <c r="G33" s="6">
        <v>44665</v>
      </c>
      <c r="H33" s="4">
        <v>1</v>
      </c>
      <c r="I33" s="4">
        <v>4</v>
      </c>
      <c r="J33" s="4">
        <v>4</v>
      </c>
      <c r="K33" s="4" t="s">
        <v>30</v>
      </c>
      <c r="L33" s="4">
        <v>34916</v>
      </c>
      <c r="M33" s="4">
        <v>34916</v>
      </c>
      <c r="N33" s="4" t="s">
        <v>180</v>
      </c>
      <c r="O33" s="4" t="s">
        <v>130</v>
      </c>
      <c r="P33" s="4" t="s">
        <v>33</v>
      </c>
      <c r="Q33" s="4">
        <v>0</v>
      </c>
      <c r="R33" s="7">
        <v>44661</v>
      </c>
      <c r="S33" s="6">
        <v>44668</v>
      </c>
      <c r="T33" s="4" t="s">
        <v>34</v>
      </c>
      <c r="U33" s="4">
        <v>34916</v>
      </c>
      <c r="V33" s="4">
        <v>0</v>
      </c>
      <c r="W33" s="4">
        <v>0</v>
      </c>
      <c r="X33" s="4" t="s">
        <v>181</v>
      </c>
      <c r="Y33" s="4" t="s">
        <v>182</v>
      </c>
    </row>
    <row r="34" s="4" customFormat="1" spans="1:25">
      <c r="A34" s="4" t="s">
        <v>183</v>
      </c>
      <c r="B34" s="4" t="s">
        <v>26</v>
      </c>
      <c r="C34" s="4" t="s">
        <v>27</v>
      </c>
      <c r="D34" s="4" t="s">
        <v>184</v>
      </c>
      <c r="E34" s="4" t="s">
        <v>185</v>
      </c>
      <c r="F34" s="6">
        <v>44664</v>
      </c>
      <c r="G34" s="6">
        <v>44665</v>
      </c>
      <c r="H34" s="4">
        <v>1</v>
      </c>
      <c r="I34" s="4">
        <v>1</v>
      </c>
      <c r="J34" s="4">
        <v>1</v>
      </c>
      <c r="K34" s="4" t="s">
        <v>30</v>
      </c>
      <c r="L34" s="4">
        <v>662</v>
      </c>
      <c r="M34" s="4">
        <v>662</v>
      </c>
      <c r="N34" s="4" t="s">
        <v>186</v>
      </c>
      <c r="O34" s="4" t="s">
        <v>130</v>
      </c>
      <c r="P34" s="4" t="s">
        <v>33</v>
      </c>
      <c r="Q34" s="4">
        <v>0</v>
      </c>
      <c r="R34" s="7">
        <v>44661</v>
      </c>
      <c r="S34" s="6">
        <v>44668</v>
      </c>
      <c r="T34" s="4" t="s">
        <v>34</v>
      </c>
      <c r="U34" s="4">
        <v>662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183</v>
      </c>
      <c r="B35" s="4" t="s">
        <v>26</v>
      </c>
      <c r="C35" s="4" t="s">
        <v>48</v>
      </c>
      <c r="D35" s="4" t="s">
        <v>184</v>
      </c>
      <c r="E35" s="4" t="s">
        <v>185</v>
      </c>
      <c r="F35" s="6">
        <v>44664</v>
      </c>
      <c r="G35" s="6">
        <v>44665</v>
      </c>
      <c r="H35" s="4">
        <v>1</v>
      </c>
      <c r="I35" s="4">
        <v>1</v>
      </c>
      <c r="J35" s="4">
        <v>1</v>
      </c>
      <c r="K35" s="4" t="s">
        <v>30</v>
      </c>
      <c r="L35" s="4">
        <v>-662</v>
      </c>
      <c r="M35" s="4">
        <v>-662</v>
      </c>
      <c r="N35" s="4" t="s">
        <v>186</v>
      </c>
      <c r="O35" s="4" t="s">
        <v>130</v>
      </c>
      <c r="P35" s="4" t="s">
        <v>33</v>
      </c>
      <c r="Q35" s="4">
        <v>0</v>
      </c>
      <c r="R35" s="7">
        <v>44661</v>
      </c>
      <c r="S35" s="6">
        <v>44668</v>
      </c>
      <c r="T35" s="4" t="s">
        <v>34</v>
      </c>
      <c r="U35" s="4">
        <v>-662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187</v>
      </c>
      <c r="B36" s="4" t="s">
        <v>26</v>
      </c>
      <c r="C36" s="4" t="s">
        <v>27</v>
      </c>
      <c r="D36" s="4" t="s">
        <v>188</v>
      </c>
      <c r="E36" s="4" t="s">
        <v>189</v>
      </c>
      <c r="F36" s="6">
        <v>44662</v>
      </c>
      <c r="G36" s="6">
        <v>44665</v>
      </c>
      <c r="H36" s="4">
        <v>1</v>
      </c>
      <c r="I36" s="4">
        <v>3</v>
      </c>
      <c r="J36" s="4">
        <v>3</v>
      </c>
      <c r="K36" s="4" t="s">
        <v>30</v>
      </c>
      <c r="L36" s="4">
        <v>4812</v>
      </c>
      <c r="M36" s="4">
        <v>4812</v>
      </c>
      <c r="N36" s="4" t="s">
        <v>190</v>
      </c>
      <c r="O36" s="4" t="s">
        <v>130</v>
      </c>
      <c r="P36" s="4" t="s">
        <v>33</v>
      </c>
      <c r="Q36" s="4">
        <v>0</v>
      </c>
      <c r="R36" s="7">
        <v>44661</v>
      </c>
      <c r="S36" s="6">
        <v>44668</v>
      </c>
      <c r="T36" s="4" t="s">
        <v>34</v>
      </c>
      <c r="U36" s="4">
        <v>4812</v>
      </c>
      <c r="V36" s="4">
        <v>0</v>
      </c>
      <c r="W36" s="4">
        <v>0</v>
      </c>
      <c r="X36" s="4" t="s">
        <v>35</v>
      </c>
      <c r="Y36" s="4" t="s">
        <v>191</v>
      </c>
    </row>
    <row r="37" s="4" customFormat="1" spans="1:25">
      <c r="A37" s="4" t="s">
        <v>192</v>
      </c>
      <c r="B37" s="4" t="s">
        <v>26</v>
      </c>
      <c r="C37" s="4" t="s">
        <v>27</v>
      </c>
      <c r="D37" s="4" t="s">
        <v>193</v>
      </c>
      <c r="E37" s="4" t="s">
        <v>194</v>
      </c>
      <c r="F37" s="6">
        <v>44664</v>
      </c>
      <c r="G37" s="6">
        <v>44665</v>
      </c>
      <c r="H37" s="4">
        <v>1</v>
      </c>
      <c r="I37" s="4">
        <v>1</v>
      </c>
      <c r="J37" s="4">
        <v>1</v>
      </c>
      <c r="K37" s="4" t="s">
        <v>30</v>
      </c>
      <c r="L37" s="4">
        <v>560</v>
      </c>
      <c r="M37" s="4">
        <v>560</v>
      </c>
      <c r="N37" s="4" t="s">
        <v>195</v>
      </c>
      <c r="O37" s="4" t="s">
        <v>130</v>
      </c>
      <c r="P37" s="4" t="s">
        <v>33</v>
      </c>
      <c r="Q37" s="4">
        <v>0</v>
      </c>
      <c r="R37" s="7">
        <v>44663</v>
      </c>
      <c r="S37" s="6">
        <v>44668</v>
      </c>
      <c r="T37" s="4" t="s">
        <v>34</v>
      </c>
      <c r="U37" s="4">
        <v>560</v>
      </c>
      <c r="V37" s="4">
        <v>0</v>
      </c>
      <c r="W37" s="4">
        <v>0</v>
      </c>
      <c r="X37" s="4" t="s">
        <v>196</v>
      </c>
      <c r="Y37" s="4" t="s">
        <v>197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44664</v>
      </c>
      <c r="G38" s="6">
        <v>44665</v>
      </c>
      <c r="H38" s="4">
        <v>1</v>
      </c>
      <c r="I38" s="4">
        <v>1</v>
      </c>
      <c r="J38" s="4">
        <v>1</v>
      </c>
      <c r="K38" s="4" t="s">
        <v>30</v>
      </c>
      <c r="L38" s="4">
        <v>605</v>
      </c>
      <c r="M38" s="4">
        <v>605</v>
      </c>
      <c r="N38" s="4" t="s">
        <v>201</v>
      </c>
      <c r="O38" s="4" t="s">
        <v>130</v>
      </c>
      <c r="P38" s="4" t="s">
        <v>33</v>
      </c>
      <c r="Q38" s="4">
        <v>0</v>
      </c>
      <c r="R38" s="7">
        <v>44663</v>
      </c>
      <c r="S38" s="6">
        <v>44668</v>
      </c>
      <c r="T38" s="4" t="s">
        <v>34</v>
      </c>
      <c r="U38" s="4">
        <v>605</v>
      </c>
      <c r="V38" s="4">
        <v>0</v>
      </c>
      <c r="W38" s="4">
        <v>0</v>
      </c>
      <c r="X38" s="4" t="s">
        <v>202</v>
      </c>
      <c r="Y38" s="4" t="s">
        <v>203</v>
      </c>
    </row>
    <row r="39" s="4" customFormat="1" spans="1:25">
      <c r="A39" s="4" t="s">
        <v>204</v>
      </c>
      <c r="B39" s="4" t="s">
        <v>26</v>
      </c>
      <c r="C39" s="4" t="s">
        <v>27</v>
      </c>
      <c r="D39" s="4" t="s">
        <v>65</v>
      </c>
      <c r="E39" s="4" t="s">
        <v>205</v>
      </c>
      <c r="F39" s="6">
        <v>44664</v>
      </c>
      <c r="G39" s="6">
        <v>44665</v>
      </c>
      <c r="H39" s="4">
        <v>1</v>
      </c>
      <c r="I39" s="4">
        <v>1</v>
      </c>
      <c r="J39" s="4">
        <v>1</v>
      </c>
      <c r="K39" s="4" t="s">
        <v>30</v>
      </c>
      <c r="L39" s="4">
        <v>598</v>
      </c>
      <c r="M39" s="4">
        <v>598</v>
      </c>
      <c r="N39" s="4" t="s">
        <v>67</v>
      </c>
      <c r="O39" s="4" t="s">
        <v>130</v>
      </c>
      <c r="P39" s="4" t="s">
        <v>33</v>
      </c>
      <c r="Q39" s="4">
        <v>0</v>
      </c>
      <c r="R39" s="7">
        <v>44664</v>
      </c>
      <c r="S39" s="6">
        <v>44668</v>
      </c>
      <c r="T39" s="4" t="s">
        <v>34</v>
      </c>
      <c r="U39" s="4">
        <v>598</v>
      </c>
      <c r="V39" s="4">
        <v>0</v>
      </c>
      <c r="W39" s="4">
        <v>0</v>
      </c>
      <c r="X39" s="4" t="s">
        <v>206</v>
      </c>
      <c r="Y39" s="4" t="s">
        <v>35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208</v>
      </c>
      <c r="E40" s="4" t="s">
        <v>209</v>
      </c>
      <c r="F40" s="6">
        <v>44664</v>
      </c>
      <c r="G40" s="6">
        <v>44665</v>
      </c>
      <c r="H40" s="4">
        <v>1</v>
      </c>
      <c r="I40" s="4">
        <v>1</v>
      </c>
      <c r="J40" s="4">
        <v>1</v>
      </c>
      <c r="K40" s="4" t="s">
        <v>30</v>
      </c>
      <c r="L40" s="4">
        <v>281</v>
      </c>
      <c r="M40" s="4">
        <v>281</v>
      </c>
      <c r="N40" s="4" t="s">
        <v>210</v>
      </c>
      <c r="O40" s="4" t="s">
        <v>130</v>
      </c>
      <c r="P40" s="4" t="s">
        <v>33</v>
      </c>
      <c r="Q40" s="4">
        <v>0</v>
      </c>
      <c r="R40" s="7">
        <v>44664</v>
      </c>
      <c r="S40" s="6">
        <v>44668</v>
      </c>
      <c r="T40" s="4" t="s">
        <v>34</v>
      </c>
      <c r="U40" s="4">
        <v>281</v>
      </c>
      <c r="V40" s="4">
        <v>0</v>
      </c>
      <c r="W40" s="4">
        <v>0</v>
      </c>
      <c r="X40" s="4" t="s">
        <v>211</v>
      </c>
      <c r="Y40" s="4" t="s">
        <v>35</v>
      </c>
    </row>
    <row r="41" s="4" customFormat="1" spans="1:25">
      <c r="A41" s="4" t="s">
        <v>212</v>
      </c>
      <c r="B41" s="4" t="s">
        <v>26</v>
      </c>
      <c r="C41" s="4" t="s">
        <v>27</v>
      </c>
      <c r="D41" s="4" t="s">
        <v>213</v>
      </c>
      <c r="E41" s="4" t="s">
        <v>214</v>
      </c>
      <c r="F41" s="6">
        <v>44664</v>
      </c>
      <c r="G41" s="6">
        <v>44665</v>
      </c>
      <c r="H41" s="4">
        <v>2</v>
      </c>
      <c r="I41" s="4">
        <v>1</v>
      </c>
      <c r="J41" s="4">
        <v>2</v>
      </c>
      <c r="K41" s="4" t="s">
        <v>30</v>
      </c>
      <c r="L41" s="4">
        <v>2198</v>
      </c>
      <c r="M41" s="4">
        <v>2198</v>
      </c>
      <c r="N41" s="4" t="s">
        <v>215</v>
      </c>
      <c r="O41" s="4" t="s">
        <v>130</v>
      </c>
      <c r="P41" s="4" t="s">
        <v>33</v>
      </c>
      <c r="Q41" s="4">
        <v>0</v>
      </c>
      <c r="R41" s="7">
        <v>44664</v>
      </c>
      <c r="S41" s="6">
        <v>44668</v>
      </c>
      <c r="T41" s="4" t="s">
        <v>34</v>
      </c>
      <c r="U41" s="4">
        <v>2198</v>
      </c>
      <c r="V41" s="4">
        <v>0</v>
      </c>
      <c r="W41" s="4">
        <v>0</v>
      </c>
      <c r="X41" s="4" t="s">
        <v>216</v>
      </c>
      <c r="Y41" s="4" t="s">
        <v>35</v>
      </c>
    </row>
    <row r="42" s="4" customFormat="1" spans="1:25">
      <c r="A42" s="4" t="s">
        <v>212</v>
      </c>
      <c r="B42" s="4" t="s">
        <v>26</v>
      </c>
      <c r="C42" s="4" t="s">
        <v>48</v>
      </c>
      <c r="D42" s="4" t="s">
        <v>213</v>
      </c>
      <c r="E42" s="4" t="s">
        <v>214</v>
      </c>
      <c r="F42" s="6">
        <v>44664</v>
      </c>
      <c r="G42" s="6">
        <v>44665</v>
      </c>
      <c r="H42" s="4">
        <v>2</v>
      </c>
      <c r="I42" s="4">
        <v>1</v>
      </c>
      <c r="J42" s="4">
        <v>2</v>
      </c>
      <c r="K42" s="4" t="s">
        <v>30</v>
      </c>
      <c r="L42" s="4">
        <v>-2198</v>
      </c>
      <c r="M42" s="4">
        <v>-2198</v>
      </c>
      <c r="N42" s="4" t="s">
        <v>215</v>
      </c>
      <c r="O42" s="4" t="s">
        <v>130</v>
      </c>
      <c r="P42" s="4" t="s">
        <v>33</v>
      </c>
      <c r="Q42" s="4">
        <v>0</v>
      </c>
      <c r="R42" s="7">
        <v>44664</v>
      </c>
      <c r="S42" s="6">
        <v>44668</v>
      </c>
      <c r="T42" s="4" t="s">
        <v>34</v>
      </c>
      <c r="U42" s="4">
        <v>-2198</v>
      </c>
      <c r="V42" s="4">
        <v>0</v>
      </c>
      <c r="W42" s="4">
        <v>0</v>
      </c>
      <c r="X42" s="4" t="s">
        <v>216</v>
      </c>
      <c r="Y42" s="4" t="s">
        <v>35</v>
      </c>
    </row>
    <row r="43" s="4" customFormat="1" spans="1:25">
      <c r="A43" s="4" t="s">
        <v>217</v>
      </c>
      <c r="B43" s="4" t="s">
        <v>26</v>
      </c>
      <c r="C43" s="4" t="s">
        <v>27</v>
      </c>
      <c r="D43" s="4" t="s">
        <v>208</v>
      </c>
      <c r="E43" s="4" t="s">
        <v>209</v>
      </c>
      <c r="F43" s="6">
        <v>44664</v>
      </c>
      <c r="G43" s="6">
        <v>44665</v>
      </c>
      <c r="H43" s="4">
        <v>1</v>
      </c>
      <c r="I43" s="4">
        <v>1</v>
      </c>
      <c r="J43" s="4">
        <v>1</v>
      </c>
      <c r="K43" s="4" t="s">
        <v>30</v>
      </c>
      <c r="L43" s="4">
        <v>281</v>
      </c>
      <c r="M43" s="4">
        <v>281</v>
      </c>
      <c r="N43" s="4" t="s">
        <v>218</v>
      </c>
      <c r="O43" s="4" t="s">
        <v>130</v>
      </c>
      <c r="P43" s="4" t="s">
        <v>33</v>
      </c>
      <c r="Q43" s="4">
        <v>0</v>
      </c>
      <c r="R43" s="7">
        <v>44664</v>
      </c>
      <c r="S43" s="6">
        <v>44668</v>
      </c>
      <c r="T43" s="4" t="s">
        <v>34</v>
      </c>
      <c r="U43" s="4">
        <v>281</v>
      </c>
      <c r="V43" s="4">
        <v>0</v>
      </c>
      <c r="W43" s="4">
        <v>0</v>
      </c>
      <c r="X43" s="4" t="s">
        <v>219</v>
      </c>
      <c r="Y43" s="4" t="s">
        <v>35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221</v>
      </c>
      <c r="E44" s="4" t="s">
        <v>222</v>
      </c>
      <c r="F44" s="6">
        <v>44665</v>
      </c>
      <c r="G44" s="6">
        <v>44666</v>
      </c>
      <c r="H44" s="4">
        <v>1</v>
      </c>
      <c r="I44" s="4">
        <v>1</v>
      </c>
      <c r="J44" s="4">
        <v>1</v>
      </c>
      <c r="K44" s="4" t="s">
        <v>30</v>
      </c>
      <c r="L44" s="4">
        <v>5761</v>
      </c>
      <c r="M44" s="4">
        <v>5761</v>
      </c>
      <c r="N44" s="4" t="s">
        <v>223</v>
      </c>
      <c r="O44" s="4" t="s">
        <v>224</v>
      </c>
      <c r="P44" s="4" t="s">
        <v>33</v>
      </c>
      <c r="Q44" s="4">
        <v>0</v>
      </c>
      <c r="R44" s="7">
        <v>44617</v>
      </c>
      <c r="S44" s="6">
        <v>44669</v>
      </c>
      <c r="T44" s="4" t="s">
        <v>34</v>
      </c>
      <c r="U44" s="4">
        <v>5761</v>
      </c>
      <c r="V44" s="4">
        <v>0</v>
      </c>
      <c r="W44" s="4">
        <v>0</v>
      </c>
      <c r="X44" s="4" t="s">
        <v>35</v>
      </c>
      <c r="Y44" s="4" t="s">
        <v>225</v>
      </c>
    </row>
    <row r="45" s="4" customFormat="1" spans="1:25">
      <c r="A45" s="4" t="s">
        <v>226</v>
      </c>
      <c r="B45" s="4" t="s">
        <v>26</v>
      </c>
      <c r="C45" s="4" t="s">
        <v>27</v>
      </c>
      <c r="D45" s="4" t="s">
        <v>227</v>
      </c>
      <c r="E45" s="4" t="s">
        <v>228</v>
      </c>
      <c r="F45" s="6">
        <v>44661</v>
      </c>
      <c r="G45" s="6">
        <v>44666</v>
      </c>
      <c r="H45" s="4">
        <v>1</v>
      </c>
      <c r="I45" s="4">
        <v>5</v>
      </c>
      <c r="J45" s="4">
        <v>5</v>
      </c>
      <c r="K45" s="4" t="s">
        <v>30</v>
      </c>
      <c r="L45" s="4">
        <v>6690</v>
      </c>
      <c r="M45" s="4">
        <v>6690</v>
      </c>
      <c r="N45" s="4" t="s">
        <v>229</v>
      </c>
      <c r="O45" s="4" t="s">
        <v>224</v>
      </c>
      <c r="P45" s="4" t="s">
        <v>33</v>
      </c>
      <c r="Q45" s="4">
        <v>0</v>
      </c>
      <c r="R45" s="7">
        <v>44633</v>
      </c>
      <c r="S45" s="6">
        <v>44669</v>
      </c>
      <c r="T45" s="4" t="s">
        <v>34</v>
      </c>
      <c r="U45" s="4">
        <v>6690</v>
      </c>
      <c r="V45" s="4">
        <v>0</v>
      </c>
      <c r="W45" s="4">
        <v>0</v>
      </c>
      <c r="X45" s="4" t="s">
        <v>230</v>
      </c>
      <c r="Y45" s="4" t="s">
        <v>231</v>
      </c>
    </row>
    <row r="46" s="4" customFormat="1" spans="1:25">
      <c r="A46" s="4" t="s">
        <v>232</v>
      </c>
      <c r="B46" s="4" t="s">
        <v>26</v>
      </c>
      <c r="C46" s="4" t="s">
        <v>27</v>
      </c>
      <c r="D46" s="4" t="s">
        <v>233</v>
      </c>
      <c r="E46" s="4" t="s">
        <v>234</v>
      </c>
      <c r="F46" s="6">
        <v>44665</v>
      </c>
      <c r="G46" s="6">
        <v>44666</v>
      </c>
      <c r="H46" s="4">
        <v>2</v>
      </c>
      <c r="I46" s="4">
        <v>1</v>
      </c>
      <c r="J46" s="4">
        <v>2</v>
      </c>
      <c r="K46" s="4" t="s">
        <v>30</v>
      </c>
      <c r="L46" s="4">
        <v>2702</v>
      </c>
      <c r="M46" s="4">
        <v>2702</v>
      </c>
      <c r="N46" s="4" t="s">
        <v>235</v>
      </c>
      <c r="O46" s="4" t="s">
        <v>224</v>
      </c>
      <c r="P46" s="4" t="s">
        <v>33</v>
      </c>
      <c r="Q46" s="4">
        <v>0</v>
      </c>
      <c r="R46" s="7">
        <v>44655</v>
      </c>
      <c r="S46" s="6">
        <v>44669</v>
      </c>
      <c r="T46" s="4" t="s">
        <v>34</v>
      </c>
      <c r="U46" s="4">
        <v>2702</v>
      </c>
      <c r="V46" s="4">
        <v>0</v>
      </c>
      <c r="W46" s="4">
        <v>0</v>
      </c>
      <c r="X46" s="4" t="s">
        <v>35</v>
      </c>
      <c r="Y46" s="4" t="s">
        <v>236</v>
      </c>
    </row>
    <row r="47" s="4" customFormat="1" spans="1:25">
      <c r="A47" s="4" t="s">
        <v>237</v>
      </c>
      <c r="B47" s="4" t="s">
        <v>26</v>
      </c>
      <c r="C47" s="4" t="s">
        <v>27</v>
      </c>
      <c r="D47" s="4" t="s">
        <v>238</v>
      </c>
      <c r="E47" s="4" t="s">
        <v>239</v>
      </c>
      <c r="F47" s="6">
        <v>44664</v>
      </c>
      <c r="G47" s="6">
        <v>44666</v>
      </c>
      <c r="H47" s="4">
        <v>1</v>
      </c>
      <c r="I47" s="4">
        <v>2</v>
      </c>
      <c r="J47" s="4">
        <v>2</v>
      </c>
      <c r="K47" s="4" t="s">
        <v>30</v>
      </c>
      <c r="L47" s="4">
        <v>1766</v>
      </c>
      <c r="M47" s="4">
        <v>1766</v>
      </c>
      <c r="N47" s="4" t="s">
        <v>240</v>
      </c>
      <c r="O47" s="4" t="s">
        <v>224</v>
      </c>
      <c r="P47" s="4" t="s">
        <v>33</v>
      </c>
      <c r="Q47" s="4">
        <v>0</v>
      </c>
      <c r="R47" s="7">
        <v>44656</v>
      </c>
      <c r="S47" s="6">
        <v>44669</v>
      </c>
      <c r="T47" s="4" t="s">
        <v>34</v>
      </c>
      <c r="U47" s="4">
        <v>1766</v>
      </c>
      <c r="V47" s="4">
        <v>0</v>
      </c>
      <c r="W47" s="4">
        <v>0</v>
      </c>
      <c r="X47" s="4" t="s">
        <v>241</v>
      </c>
      <c r="Y47" s="4" t="s">
        <v>242</v>
      </c>
    </row>
    <row r="48" s="4" customFormat="1" spans="1:25">
      <c r="A48" s="4" t="s">
        <v>243</v>
      </c>
      <c r="B48" s="4" t="s">
        <v>26</v>
      </c>
      <c r="C48" s="4" t="s">
        <v>27</v>
      </c>
      <c r="D48" s="4" t="s">
        <v>163</v>
      </c>
      <c r="E48" s="4" t="s">
        <v>244</v>
      </c>
      <c r="F48" s="6">
        <v>44665</v>
      </c>
      <c r="G48" s="6">
        <v>44666</v>
      </c>
      <c r="H48" s="4">
        <v>1</v>
      </c>
      <c r="I48" s="4">
        <v>1</v>
      </c>
      <c r="J48" s="4">
        <v>1</v>
      </c>
      <c r="K48" s="4" t="s">
        <v>30</v>
      </c>
      <c r="L48" s="4">
        <v>530</v>
      </c>
      <c r="M48" s="4">
        <v>530</v>
      </c>
      <c r="N48" s="4" t="s">
        <v>245</v>
      </c>
      <c r="O48" s="4" t="s">
        <v>224</v>
      </c>
      <c r="P48" s="4" t="s">
        <v>33</v>
      </c>
      <c r="Q48" s="4">
        <v>0</v>
      </c>
      <c r="R48" s="7">
        <v>44657</v>
      </c>
      <c r="S48" s="6">
        <v>44669</v>
      </c>
      <c r="T48" s="4" t="s">
        <v>34</v>
      </c>
      <c r="U48" s="4">
        <v>530</v>
      </c>
      <c r="V48" s="4">
        <v>0</v>
      </c>
      <c r="W48" s="4">
        <v>0</v>
      </c>
      <c r="X48" s="4" t="s">
        <v>35</v>
      </c>
      <c r="Y48" s="4" t="s">
        <v>246</v>
      </c>
    </row>
    <row r="49" s="4" customFormat="1" spans="1:25">
      <c r="A49" s="4" t="s">
        <v>247</v>
      </c>
      <c r="B49" s="4" t="s">
        <v>26</v>
      </c>
      <c r="C49" s="4" t="s">
        <v>27</v>
      </c>
      <c r="D49" s="4" t="s">
        <v>248</v>
      </c>
      <c r="E49" s="4" t="s">
        <v>249</v>
      </c>
      <c r="F49" s="6">
        <v>44665</v>
      </c>
      <c r="G49" s="6">
        <v>44666</v>
      </c>
      <c r="H49" s="4">
        <v>1</v>
      </c>
      <c r="I49" s="4">
        <v>1</v>
      </c>
      <c r="J49" s="4">
        <v>1</v>
      </c>
      <c r="K49" s="4" t="s">
        <v>30</v>
      </c>
      <c r="L49" s="4">
        <v>609</v>
      </c>
      <c r="M49" s="4">
        <v>609</v>
      </c>
      <c r="N49" s="4" t="s">
        <v>250</v>
      </c>
      <c r="O49" s="4" t="s">
        <v>224</v>
      </c>
      <c r="P49" s="4" t="s">
        <v>33</v>
      </c>
      <c r="Q49" s="4">
        <v>0</v>
      </c>
      <c r="R49" s="7">
        <v>44657</v>
      </c>
      <c r="S49" s="6">
        <v>44669</v>
      </c>
      <c r="T49" s="4" t="s">
        <v>34</v>
      </c>
      <c r="U49" s="4">
        <v>609</v>
      </c>
      <c r="V49" s="4">
        <v>0</v>
      </c>
      <c r="W49" s="4">
        <v>0</v>
      </c>
      <c r="X49" s="4" t="s">
        <v>251</v>
      </c>
      <c r="Y49" s="4" t="s">
        <v>252</v>
      </c>
    </row>
    <row r="50" s="4" customFormat="1" spans="1:25">
      <c r="A50" s="4" t="s">
        <v>253</v>
      </c>
      <c r="B50" s="4" t="s">
        <v>26</v>
      </c>
      <c r="C50" s="4" t="s">
        <v>27</v>
      </c>
      <c r="D50" s="4" t="s">
        <v>254</v>
      </c>
      <c r="E50" s="4" t="s">
        <v>255</v>
      </c>
      <c r="F50" s="6">
        <v>44665</v>
      </c>
      <c r="G50" s="6">
        <v>44666</v>
      </c>
      <c r="H50" s="4">
        <v>1</v>
      </c>
      <c r="I50" s="4">
        <v>1</v>
      </c>
      <c r="J50" s="4">
        <v>1</v>
      </c>
      <c r="K50" s="4" t="s">
        <v>30</v>
      </c>
      <c r="L50" s="4">
        <v>716</v>
      </c>
      <c r="M50" s="4">
        <v>716</v>
      </c>
      <c r="N50" s="4" t="s">
        <v>256</v>
      </c>
      <c r="O50" s="4" t="s">
        <v>224</v>
      </c>
      <c r="P50" s="4" t="s">
        <v>33</v>
      </c>
      <c r="Q50" s="4">
        <v>0</v>
      </c>
      <c r="R50" s="7">
        <v>44657</v>
      </c>
      <c r="S50" s="6">
        <v>44669</v>
      </c>
      <c r="T50" s="4" t="s">
        <v>34</v>
      </c>
      <c r="U50" s="4">
        <v>716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257</v>
      </c>
      <c r="B51" s="4" t="s">
        <v>26</v>
      </c>
      <c r="C51" s="4" t="s">
        <v>27</v>
      </c>
      <c r="D51" s="4" t="s">
        <v>258</v>
      </c>
      <c r="E51" s="4" t="s">
        <v>259</v>
      </c>
      <c r="F51" s="6">
        <v>44665</v>
      </c>
      <c r="G51" s="6">
        <v>44666</v>
      </c>
      <c r="H51" s="4">
        <v>1</v>
      </c>
      <c r="I51" s="4">
        <v>1</v>
      </c>
      <c r="J51" s="4">
        <v>1</v>
      </c>
      <c r="K51" s="4" t="s">
        <v>30</v>
      </c>
      <c r="L51" s="4">
        <v>1259</v>
      </c>
      <c r="M51" s="4">
        <v>1259</v>
      </c>
      <c r="N51" s="4" t="s">
        <v>260</v>
      </c>
      <c r="O51" s="4" t="s">
        <v>224</v>
      </c>
      <c r="P51" s="4" t="s">
        <v>33</v>
      </c>
      <c r="Q51" s="4">
        <v>0</v>
      </c>
      <c r="R51" s="7">
        <v>44661</v>
      </c>
      <c r="S51" s="6">
        <v>44669</v>
      </c>
      <c r="T51" s="4" t="s">
        <v>34</v>
      </c>
      <c r="U51" s="4">
        <v>1259</v>
      </c>
      <c r="V51" s="4">
        <v>0</v>
      </c>
      <c r="W51" s="4">
        <v>0</v>
      </c>
      <c r="X51" s="4" t="s">
        <v>261</v>
      </c>
      <c r="Y51" s="4" t="s">
        <v>262</v>
      </c>
    </row>
    <row r="52" s="4" customFormat="1" spans="1:25">
      <c r="A52" s="4" t="s">
        <v>263</v>
      </c>
      <c r="B52" s="4" t="s">
        <v>26</v>
      </c>
      <c r="C52" s="4" t="s">
        <v>27</v>
      </c>
      <c r="D52" s="4" t="s">
        <v>264</v>
      </c>
      <c r="E52" s="4" t="s">
        <v>205</v>
      </c>
      <c r="F52" s="6">
        <v>44664</v>
      </c>
      <c r="G52" s="6">
        <v>44666</v>
      </c>
      <c r="H52" s="4">
        <v>1</v>
      </c>
      <c r="I52" s="4">
        <v>2</v>
      </c>
      <c r="J52" s="4">
        <v>2</v>
      </c>
      <c r="K52" s="4" t="s">
        <v>30</v>
      </c>
      <c r="L52" s="4">
        <v>322</v>
      </c>
      <c r="M52" s="4">
        <v>322</v>
      </c>
      <c r="N52" s="4" t="s">
        <v>265</v>
      </c>
      <c r="O52" s="4" t="s">
        <v>224</v>
      </c>
      <c r="P52" s="4" t="s">
        <v>33</v>
      </c>
      <c r="Q52" s="4">
        <v>0</v>
      </c>
      <c r="R52" s="7">
        <v>44661</v>
      </c>
      <c r="S52" s="6">
        <v>44669</v>
      </c>
      <c r="T52" s="4" t="s">
        <v>34</v>
      </c>
      <c r="U52" s="4">
        <v>322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44665</v>
      </c>
      <c r="G53" s="6">
        <v>44666</v>
      </c>
      <c r="H53" s="4">
        <v>1</v>
      </c>
      <c r="I53" s="4">
        <v>1</v>
      </c>
      <c r="J53" s="4">
        <v>1</v>
      </c>
      <c r="K53" s="4" t="s">
        <v>30</v>
      </c>
      <c r="L53" s="4">
        <v>1090</v>
      </c>
      <c r="M53" s="4">
        <v>1090</v>
      </c>
      <c r="N53" s="4" t="s">
        <v>269</v>
      </c>
      <c r="O53" s="4" t="s">
        <v>224</v>
      </c>
      <c r="P53" s="4" t="s">
        <v>33</v>
      </c>
      <c r="Q53" s="4">
        <v>0</v>
      </c>
      <c r="R53" s="7">
        <v>44662</v>
      </c>
      <c r="S53" s="6">
        <v>44669</v>
      </c>
      <c r="T53" s="4" t="s">
        <v>34</v>
      </c>
      <c r="U53" s="4">
        <v>1090</v>
      </c>
      <c r="V53" s="4">
        <v>0</v>
      </c>
      <c r="W53" s="4">
        <v>0</v>
      </c>
      <c r="X53" s="4" t="s">
        <v>270</v>
      </c>
      <c r="Y53" s="4" t="s">
        <v>271</v>
      </c>
    </row>
    <row r="54" s="4" customFormat="1" spans="1:25">
      <c r="A54" s="4" t="s">
        <v>272</v>
      </c>
      <c r="B54" s="4" t="s">
        <v>26</v>
      </c>
      <c r="C54" s="4" t="s">
        <v>27</v>
      </c>
      <c r="D54" s="4" t="s">
        <v>273</v>
      </c>
      <c r="E54" s="4" t="s">
        <v>66</v>
      </c>
      <c r="F54" s="6">
        <v>44665</v>
      </c>
      <c r="G54" s="6">
        <v>44666</v>
      </c>
      <c r="H54" s="4">
        <v>1</v>
      </c>
      <c r="I54" s="4">
        <v>1</v>
      </c>
      <c r="J54" s="4">
        <v>1</v>
      </c>
      <c r="K54" s="4" t="s">
        <v>30</v>
      </c>
      <c r="L54" s="4">
        <v>516</v>
      </c>
      <c r="M54" s="4">
        <v>516</v>
      </c>
      <c r="N54" s="4" t="s">
        <v>274</v>
      </c>
      <c r="O54" s="4" t="s">
        <v>224</v>
      </c>
      <c r="P54" s="4" t="s">
        <v>33</v>
      </c>
      <c r="Q54" s="4">
        <v>0</v>
      </c>
      <c r="R54" s="7">
        <v>44663</v>
      </c>
      <c r="S54" s="6">
        <v>44669</v>
      </c>
      <c r="T54" s="4" t="s">
        <v>34</v>
      </c>
      <c r="U54" s="4">
        <v>516</v>
      </c>
      <c r="V54" s="4">
        <v>0</v>
      </c>
      <c r="W54" s="4">
        <v>0</v>
      </c>
      <c r="X54" s="4" t="s">
        <v>275</v>
      </c>
      <c r="Y54" s="4" t="s">
        <v>276</v>
      </c>
    </row>
    <row r="55" s="4" customFormat="1" spans="1:25">
      <c r="A55" s="4" t="s">
        <v>277</v>
      </c>
      <c r="B55" s="4" t="s">
        <v>26</v>
      </c>
      <c r="C55" s="4" t="s">
        <v>27</v>
      </c>
      <c r="D55" s="4" t="s">
        <v>278</v>
      </c>
      <c r="E55" s="4" t="s">
        <v>279</v>
      </c>
      <c r="F55" s="6">
        <v>44665</v>
      </c>
      <c r="G55" s="6">
        <v>44666</v>
      </c>
      <c r="H55" s="4">
        <v>1</v>
      </c>
      <c r="I55" s="4">
        <v>1</v>
      </c>
      <c r="J55" s="4">
        <v>1</v>
      </c>
      <c r="K55" s="4" t="s">
        <v>30</v>
      </c>
      <c r="L55" s="4">
        <v>446</v>
      </c>
      <c r="M55" s="4">
        <v>446</v>
      </c>
      <c r="N55" s="4" t="s">
        <v>280</v>
      </c>
      <c r="O55" s="4" t="s">
        <v>224</v>
      </c>
      <c r="P55" s="4" t="s">
        <v>33</v>
      </c>
      <c r="Q55" s="4">
        <v>0</v>
      </c>
      <c r="R55" s="7">
        <v>44663</v>
      </c>
      <c r="S55" s="6">
        <v>44669</v>
      </c>
      <c r="T55" s="4" t="s">
        <v>34</v>
      </c>
      <c r="U55" s="4">
        <v>446</v>
      </c>
      <c r="V55" s="4">
        <v>0</v>
      </c>
      <c r="W55" s="4">
        <v>0</v>
      </c>
      <c r="X55" s="4" t="s">
        <v>281</v>
      </c>
      <c r="Y55" s="4" t="s">
        <v>282</v>
      </c>
    </row>
    <row r="56" s="4" customFormat="1" spans="1:25">
      <c r="A56" s="4" t="s">
        <v>263</v>
      </c>
      <c r="B56" s="4" t="s">
        <v>26</v>
      </c>
      <c r="C56" s="4" t="s">
        <v>48</v>
      </c>
      <c r="D56" s="4" t="s">
        <v>264</v>
      </c>
      <c r="E56" s="4" t="s">
        <v>205</v>
      </c>
      <c r="F56" s="6">
        <v>44664</v>
      </c>
      <c r="G56" s="6">
        <v>44666</v>
      </c>
      <c r="H56" s="4">
        <v>1</v>
      </c>
      <c r="I56" s="4">
        <v>2</v>
      </c>
      <c r="J56" s="4">
        <v>2</v>
      </c>
      <c r="K56" s="4" t="s">
        <v>30</v>
      </c>
      <c r="L56" s="4">
        <v>-322</v>
      </c>
      <c r="M56" s="4">
        <v>-322</v>
      </c>
      <c r="N56" s="4" t="s">
        <v>265</v>
      </c>
      <c r="O56" s="4" t="s">
        <v>224</v>
      </c>
      <c r="P56" s="4" t="s">
        <v>33</v>
      </c>
      <c r="Q56" s="4">
        <v>0</v>
      </c>
      <c r="R56" s="7">
        <v>44661</v>
      </c>
      <c r="S56" s="6">
        <v>44669</v>
      </c>
      <c r="T56" s="4" t="s">
        <v>34</v>
      </c>
      <c r="U56" s="4">
        <v>-322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283</v>
      </c>
      <c r="B57" s="4" t="s">
        <v>26</v>
      </c>
      <c r="C57" s="4" t="s">
        <v>27</v>
      </c>
      <c r="D57" s="4" t="s">
        <v>178</v>
      </c>
      <c r="E57" s="4" t="s">
        <v>284</v>
      </c>
      <c r="F57" s="6">
        <v>44665</v>
      </c>
      <c r="G57" s="6">
        <v>44666</v>
      </c>
      <c r="H57" s="4">
        <v>1</v>
      </c>
      <c r="I57" s="4">
        <v>1</v>
      </c>
      <c r="J57" s="4">
        <v>1</v>
      </c>
      <c r="K57" s="4" t="s">
        <v>30</v>
      </c>
      <c r="L57" s="4">
        <v>10831</v>
      </c>
      <c r="M57" s="4">
        <v>10831</v>
      </c>
      <c r="N57" s="4" t="s">
        <v>180</v>
      </c>
      <c r="O57" s="4" t="s">
        <v>224</v>
      </c>
      <c r="P57" s="4" t="s">
        <v>33</v>
      </c>
      <c r="Q57" s="4">
        <v>0</v>
      </c>
      <c r="R57" s="7">
        <v>44664</v>
      </c>
      <c r="S57" s="6">
        <v>44669</v>
      </c>
      <c r="T57" s="4" t="s">
        <v>34</v>
      </c>
      <c r="U57" s="4">
        <v>10831</v>
      </c>
      <c r="V57" s="4">
        <v>0</v>
      </c>
      <c r="W57" s="4">
        <v>0</v>
      </c>
      <c r="X57" s="4" t="s">
        <v>35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288</v>
      </c>
      <c r="F58" s="6">
        <v>44665</v>
      </c>
      <c r="G58" s="6">
        <v>44666</v>
      </c>
      <c r="H58" s="4">
        <v>1</v>
      </c>
      <c r="I58" s="4">
        <v>1</v>
      </c>
      <c r="J58" s="4">
        <v>1</v>
      </c>
      <c r="K58" s="4" t="s">
        <v>30</v>
      </c>
      <c r="L58" s="4">
        <v>360</v>
      </c>
      <c r="M58" s="4">
        <v>360</v>
      </c>
      <c r="N58" s="4" t="s">
        <v>289</v>
      </c>
      <c r="O58" s="4" t="s">
        <v>224</v>
      </c>
      <c r="P58" s="4" t="s">
        <v>33</v>
      </c>
      <c r="Q58" s="4">
        <v>0</v>
      </c>
      <c r="R58" s="7">
        <v>44665</v>
      </c>
      <c r="S58" s="6">
        <v>44669</v>
      </c>
      <c r="T58" s="4" t="s">
        <v>34</v>
      </c>
      <c r="U58" s="4">
        <v>360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290</v>
      </c>
      <c r="B59" s="4" t="s">
        <v>26</v>
      </c>
      <c r="C59" s="4" t="s">
        <v>27</v>
      </c>
      <c r="D59" s="4" t="s">
        <v>291</v>
      </c>
      <c r="E59" s="4" t="s">
        <v>222</v>
      </c>
      <c r="F59" s="6">
        <v>44665</v>
      </c>
      <c r="G59" s="6">
        <v>44666</v>
      </c>
      <c r="H59" s="4">
        <v>1</v>
      </c>
      <c r="I59" s="4">
        <v>1</v>
      </c>
      <c r="J59" s="4">
        <v>1</v>
      </c>
      <c r="K59" s="4" t="s">
        <v>30</v>
      </c>
      <c r="L59" s="4">
        <v>305</v>
      </c>
      <c r="M59" s="4">
        <v>305</v>
      </c>
      <c r="N59" s="4" t="s">
        <v>292</v>
      </c>
      <c r="O59" s="4" t="s">
        <v>224</v>
      </c>
      <c r="P59" s="4" t="s">
        <v>33</v>
      </c>
      <c r="Q59" s="4">
        <v>0</v>
      </c>
      <c r="R59" s="7">
        <v>44665</v>
      </c>
      <c r="S59" s="6">
        <v>44669</v>
      </c>
      <c r="T59" s="4" t="s">
        <v>34</v>
      </c>
      <c r="U59" s="4">
        <v>305</v>
      </c>
      <c r="V59" s="4">
        <v>0</v>
      </c>
      <c r="W59" s="4">
        <v>0</v>
      </c>
      <c r="X59" s="4" t="s">
        <v>35</v>
      </c>
      <c r="Y59" s="4" t="s">
        <v>293</v>
      </c>
    </row>
    <row r="60" s="4" customFormat="1" spans="1:25">
      <c r="A60" s="4" t="s">
        <v>257</v>
      </c>
      <c r="B60" s="4" t="s">
        <v>26</v>
      </c>
      <c r="C60" s="4" t="s">
        <v>48</v>
      </c>
      <c r="D60" s="4" t="s">
        <v>258</v>
      </c>
      <c r="E60" s="4" t="s">
        <v>259</v>
      </c>
      <c r="F60" s="6">
        <v>44665</v>
      </c>
      <c r="G60" s="6">
        <v>44666</v>
      </c>
      <c r="H60" s="4">
        <v>1</v>
      </c>
      <c r="I60" s="4">
        <v>1</v>
      </c>
      <c r="J60" s="4">
        <v>1</v>
      </c>
      <c r="K60" s="4" t="s">
        <v>30</v>
      </c>
      <c r="L60" s="4">
        <v>-1259</v>
      </c>
      <c r="M60" s="4">
        <v>-1259</v>
      </c>
      <c r="N60" s="4" t="s">
        <v>260</v>
      </c>
      <c r="O60" s="4" t="s">
        <v>224</v>
      </c>
      <c r="P60" s="4" t="s">
        <v>33</v>
      </c>
      <c r="Q60" s="4">
        <v>0</v>
      </c>
      <c r="R60" s="7">
        <v>44661</v>
      </c>
      <c r="S60" s="6">
        <v>44669</v>
      </c>
      <c r="T60" s="4" t="s">
        <v>34</v>
      </c>
      <c r="U60" s="4">
        <v>-1259</v>
      </c>
      <c r="V60" s="4">
        <v>0</v>
      </c>
      <c r="W60" s="4">
        <v>0</v>
      </c>
      <c r="X60" s="4" t="s">
        <v>261</v>
      </c>
      <c r="Y60" s="4" t="s">
        <v>262</v>
      </c>
    </row>
    <row r="61" s="4" customFormat="1" spans="1:25">
      <c r="A61" s="4" t="s">
        <v>294</v>
      </c>
      <c r="B61" s="4" t="s">
        <v>26</v>
      </c>
      <c r="C61" s="4" t="s">
        <v>27</v>
      </c>
      <c r="D61" s="4" t="s">
        <v>98</v>
      </c>
      <c r="E61" s="4" t="s">
        <v>99</v>
      </c>
      <c r="F61" s="6">
        <v>44665</v>
      </c>
      <c r="G61" s="6">
        <v>44666</v>
      </c>
      <c r="H61" s="4">
        <v>1</v>
      </c>
      <c r="I61" s="4">
        <v>1</v>
      </c>
      <c r="J61" s="4">
        <v>1</v>
      </c>
      <c r="K61" s="4" t="s">
        <v>30</v>
      </c>
      <c r="L61" s="4">
        <v>598</v>
      </c>
      <c r="M61" s="4">
        <v>598</v>
      </c>
      <c r="N61" s="4" t="s">
        <v>295</v>
      </c>
      <c r="O61" s="4" t="s">
        <v>224</v>
      </c>
      <c r="P61" s="4" t="s">
        <v>33</v>
      </c>
      <c r="Q61" s="4">
        <v>0</v>
      </c>
      <c r="R61" s="7">
        <v>44665</v>
      </c>
      <c r="S61" s="6">
        <v>44669</v>
      </c>
      <c r="T61" s="4" t="s">
        <v>34</v>
      </c>
      <c r="U61" s="4">
        <v>598</v>
      </c>
      <c r="V61" s="4">
        <v>0</v>
      </c>
      <c r="W61" s="4">
        <v>0</v>
      </c>
      <c r="X61" s="4" t="s">
        <v>35</v>
      </c>
      <c r="Y61" s="4" t="s">
        <v>296</v>
      </c>
    </row>
    <row r="62" s="4" customFormat="1" spans="1:25">
      <c r="A62" s="4" t="s">
        <v>297</v>
      </c>
      <c r="B62" s="4" t="s">
        <v>26</v>
      </c>
      <c r="C62" s="4" t="s">
        <v>27</v>
      </c>
      <c r="D62" s="4" t="s">
        <v>298</v>
      </c>
      <c r="E62" s="4" t="s">
        <v>299</v>
      </c>
      <c r="F62" s="6">
        <v>44665</v>
      </c>
      <c r="G62" s="6">
        <v>44666</v>
      </c>
      <c r="H62" s="4">
        <v>1</v>
      </c>
      <c r="I62" s="4">
        <v>1</v>
      </c>
      <c r="J62" s="4">
        <v>1</v>
      </c>
      <c r="K62" s="4" t="s">
        <v>30</v>
      </c>
      <c r="L62" s="4">
        <v>695</v>
      </c>
      <c r="M62" s="4">
        <v>695</v>
      </c>
      <c r="N62" s="4" t="s">
        <v>300</v>
      </c>
      <c r="O62" s="4" t="s">
        <v>224</v>
      </c>
      <c r="P62" s="4" t="s">
        <v>33</v>
      </c>
      <c r="Q62" s="4">
        <v>0</v>
      </c>
      <c r="R62" s="7">
        <v>44665</v>
      </c>
      <c r="S62" s="6">
        <v>44669</v>
      </c>
      <c r="T62" s="4" t="s">
        <v>34</v>
      </c>
      <c r="U62" s="4">
        <v>695</v>
      </c>
      <c r="V62" s="4">
        <v>0</v>
      </c>
      <c r="W62" s="4">
        <v>0</v>
      </c>
      <c r="X62" s="4" t="s">
        <v>301</v>
      </c>
      <c r="Y62" s="4" t="s">
        <v>296</v>
      </c>
    </row>
    <row r="63" s="4" customFormat="1" spans="1:25">
      <c r="A63" s="4" t="s">
        <v>302</v>
      </c>
      <c r="B63" s="4" t="s">
        <v>26</v>
      </c>
      <c r="C63" s="4" t="s">
        <v>27</v>
      </c>
      <c r="D63" s="4" t="s">
        <v>303</v>
      </c>
      <c r="E63" s="4" t="s">
        <v>304</v>
      </c>
      <c r="F63" s="6">
        <v>44665</v>
      </c>
      <c r="G63" s="6">
        <v>44666</v>
      </c>
      <c r="H63" s="4">
        <v>1</v>
      </c>
      <c r="I63" s="4">
        <v>1</v>
      </c>
      <c r="J63" s="4">
        <v>1</v>
      </c>
      <c r="K63" s="4" t="s">
        <v>30</v>
      </c>
      <c r="L63" s="4">
        <v>998</v>
      </c>
      <c r="M63" s="4">
        <v>998</v>
      </c>
      <c r="N63" s="4" t="s">
        <v>305</v>
      </c>
      <c r="O63" s="4" t="s">
        <v>224</v>
      </c>
      <c r="P63" s="4" t="s">
        <v>33</v>
      </c>
      <c r="Q63" s="4">
        <v>0</v>
      </c>
      <c r="R63" s="7">
        <v>44665</v>
      </c>
      <c r="S63" s="6">
        <v>44669</v>
      </c>
      <c r="T63" s="4" t="s">
        <v>34</v>
      </c>
      <c r="U63" s="4">
        <v>998</v>
      </c>
      <c r="V63" s="4">
        <v>0</v>
      </c>
      <c r="W63" s="4">
        <v>0</v>
      </c>
      <c r="X63" s="4" t="s">
        <v>35</v>
      </c>
      <c r="Y63" s="4" t="s">
        <v>306</v>
      </c>
    </row>
    <row r="64" s="4" customFormat="1" spans="1:25">
      <c r="A64" s="4" t="s">
        <v>307</v>
      </c>
      <c r="B64" s="4" t="s">
        <v>26</v>
      </c>
      <c r="C64" s="4" t="s">
        <v>27</v>
      </c>
      <c r="D64" s="4" t="s">
        <v>308</v>
      </c>
      <c r="E64" s="4" t="s">
        <v>309</v>
      </c>
      <c r="F64" s="6">
        <v>44665</v>
      </c>
      <c r="G64" s="6">
        <v>44666</v>
      </c>
      <c r="H64" s="4">
        <v>1</v>
      </c>
      <c r="I64" s="4">
        <v>1</v>
      </c>
      <c r="J64" s="4">
        <v>1</v>
      </c>
      <c r="K64" s="4" t="s">
        <v>30</v>
      </c>
      <c r="L64" s="4">
        <v>276</v>
      </c>
      <c r="M64" s="4">
        <v>276</v>
      </c>
      <c r="N64" s="4" t="s">
        <v>310</v>
      </c>
      <c r="O64" s="4" t="s">
        <v>224</v>
      </c>
      <c r="P64" s="4" t="s">
        <v>33</v>
      </c>
      <c r="Q64" s="4">
        <v>0</v>
      </c>
      <c r="R64" s="7">
        <v>44665</v>
      </c>
      <c r="S64" s="6">
        <v>44669</v>
      </c>
      <c r="T64" s="4" t="s">
        <v>34</v>
      </c>
      <c r="U64" s="4">
        <v>276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311</v>
      </c>
      <c r="B65" s="4" t="s">
        <v>26</v>
      </c>
      <c r="C65" s="4" t="s">
        <v>27</v>
      </c>
      <c r="D65" s="4" t="s">
        <v>312</v>
      </c>
      <c r="E65" s="4" t="s">
        <v>313</v>
      </c>
      <c r="F65" s="6">
        <v>44665</v>
      </c>
      <c r="G65" s="6">
        <v>44666</v>
      </c>
      <c r="H65" s="4">
        <v>1</v>
      </c>
      <c r="I65" s="4">
        <v>1</v>
      </c>
      <c r="J65" s="4">
        <v>1</v>
      </c>
      <c r="K65" s="4" t="s">
        <v>30</v>
      </c>
      <c r="L65" s="4">
        <v>101</v>
      </c>
      <c r="M65" s="4">
        <v>101</v>
      </c>
      <c r="N65" s="4" t="s">
        <v>314</v>
      </c>
      <c r="O65" s="4" t="s">
        <v>224</v>
      </c>
      <c r="P65" s="4" t="s">
        <v>33</v>
      </c>
      <c r="Q65" s="4">
        <v>0</v>
      </c>
      <c r="R65" s="7">
        <v>44665</v>
      </c>
      <c r="S65" s="6">
        <v>44669</v>
      </c>
      <c r="T65" s="4" t="s">
        <v>34</v>
      </c>
      <c r="U65" s="4">
        <v>101</v>
      </c>
      <c r="V65" s="4">
        <v>0</v>
      </c>
      <c r="W65" s="4">
        <v>0</v>
      </c>
      <c r="X65" s="4" t="s">
        <v>35</v>
      </c>
      <c r="Y65" s="4" t="s">
        <v>315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5"/>
  <sheetViews>
    <sheetView tabSelected="1" topLeftCell="A41" workbookViewId="0">
      <selection activeCell="A64" sqref="A64:A65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316</v>
      </c>
    </row>
    <row r="2" s="4" customFormat="1" spans="1:9">
      <c r="A2" s="5">
        <v>17010597130</v>
      </c>
      <c r="B2" s="6">
        <v>44661</v>
      </c>
      <c r="C2" s="6">
        <v>44664</v>
      </c>
      <c r="D2" s="4">
        <v>5661</v>
      </c>
      <c r="E2" s="4" t="str">
        <f>VLOOKUP(A2,HOP!A:L,12,0)</f>
        <v>5661.00</v>
      </c>
      <c r="F2" s="4" t="str">
        <f>VLOOKUP(A2,HOP!A:C,3,0)</f>
        <v>2346612</v>
      </c>
      <c r="G2" s="4">
        <f>D2-E2</f>
        <v>0</v>
      </c>
      <c r="H2" s="4" t="str">
        <f>$H$1&amp;F2</f>
        <v>，2346612</v>
      </c>
      <c r="I2" s="4" t="str">
        <f>VLOOKUP(A2,HOP!A:U,21,0)</f>
        <v>直连</v>
      </c>
    </row>
    <row r="3" s="4" customFormat="1" spans="1:9">
      <c r="A3" s="5">
        <v>17770935171</v>
      </c>
      <c r="B3" s="6">
        <v>44661</v>
      </c>
      <c r="C3" s="6">
        <v>44664</v>
      </c>
      <c r="D3" s="4">
        <v>2429</v>
      </c>
      <c r="E3" s="4" t="str">
        <f>VLOOKUP(A3,HOP!A:L,12,0)</f>
        <v>2429.00</v>
      </c>
      <c r="F3" s="4" t="str">
        <f>VLOOKUP(A3,HOP!A:C,3,0)</f>
        <v>2500337</v>
      </c>
      <c r="G3" s="4">
        <f t="shared" ref="G3:G34" si="0">D3-E3</f>
        <v>0</v>
      </c>
      <c r="H3" s="4" t="str">
        <f t="shared" ref="H3:H34" si="1">$H$1&amp;F3</f>
        <v>，2500337</v>
      </c>
      <c r="I3" s="4" t="str">
        <f>VLOOKUP(A3,HOP!A:U,21,0)</f>
        <v>直连</v>
      </c>
    </row>
    <row r="4" s="4" customFormat="1" spans="1:9">
      <c r="A4" s="5">
        <v>17771154858</v>
      </c>
      <c r="B4" s="6">
        <v>44663</v>
      </c>
      <c r="C4" s="6">
        <v>44664</v>
      </c>
      <c r="D4" s="4">
        <v>962</v>
      </c>
      <c r="E4" s="4" t="str">
        <f>VLOOKUP(A4,HOP!A:L,12,0)</f>
        <v>962.00</v>
      </c>
      <c r="F4" s="4" t="str">
        <f>VLOOKUP(A4,HOP!A:C,3,0)</f>
        <v>2500506</v>
      </c>
      <c r="G4" s="4">
        <f t="shared" si="0"/>
        <v>0</v>
      </c>
      <c r="H4" s="4" t="str">
        <f t="shared" si="1"/>
        <v>，2500506</v>
      </c>
      <c r="I4" s="4" t="str">
        <f>VLOOKUP(A4,HOP!A:U,21,0)</f>
        <v>直连</v>
      </c>
    </row>
    <row r="5" s="4" customFormat="1" hidden="1" spans="1:9">
      <c r="A5" s="5">
        <v>17771959929</v>
      </c>
      <c r="B5" s="6">
        <v>44660</v>
      </c>
      <c r="C5" s="6">
        <v>44664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17772294461</v>
      </c>
      <c r="B6" s="6">
        <v>44659</v>
      </c>
      <c r="C6" s="6">
        <v>44664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17779879096</v>
      </c>
      <c r="B7" s="6">
        <v>44663</v>
      </c>
      <c r="C7" s="6">
        <v>44664</v>
      </c>
      <c r="D7" s="4">
        <v>464</v>
      </c>
      <c r="E7" s="4" t="str">
        <f>VLOOKUP(A7,HOP!A:L,12,0)</f>
        <v>464.00</v>
      </c>
      <c r="F7" s="4" t="str">
        <f>VLOOKUP(A7,HOP!A:C,3,0)</f>
        <v>2503473</v>
      </c>
      <c r="G7" s="4">
        <f t="shared" si="0"/>
        <v>0</v>
      </c>
      <c r="H7" s="4" t="str">
        <f t="shared" si="1"/>
        <v>，2503473</v>
      </c>
      <c r="I7" s="4" t="str">
        <f>VLOOKUP(A7,HOP!A:U,21,0)</f>
        <v>直连</v>
      </c>
    </row>
    <row r="8" s="4" customFormat="1" spans="1:9">
      <c r="A8" s="5">
        <v>17781439787</v>
      </c>
      <c r="B8" s="6">
        <v>44663</v>
      </c>
      <c r="C8" s="6">
        <v>44664</v>
      </c>
      <c r="D8" s="4">
        <v>762</v>
      </c>
      <c r="E8" s="4" t="str">
        <f>VLOOKUP(A8,HOP!A:L,12,0)</f>
        <v>762.00</v>
      </c>
      <c r="F8" s="4" t="str">
        <f>VLOOKUP(A8,HOP!A:C,3,0)</f>
        <v>2504282</v>
      </c>
      <c r="G8" s="4">
        <f t="shared" si="0"/>
        <v>0</v>
      </c>
      <c r="H8" s="4" t="str">
        <f t="shared" si="1"/>
        <v>，2504282</v>
      </c>
      <c r="I8" s="4" t="str">
        <f>VLOOKUP(A8,HOP!A:U,21,0)</f>
        <v>直连</v>
      </c>
    </row>
    <row r="9" s="4" customFormat="1" spans="1:9">
      <c r="A9" s="5">
        <v>17788579532</v>
      </c>
      <c r="B9" s="6">
        <v>44661</v>
      </c>
      <c r="C9" s="6">
        <v>44664</v>
      </c>
      <c r="D9" s="4">
        <v>1797</v>
      </c>
      <c r="E9" s="4" t="str">
        <f>VLOOKUP(A9,HOP!A:L,12,0)</f>
        <v>1797.00</v>
      </c>
      <c r="F9" s="4" t="str">
        <f>VLOOKUP(A9,HOP!A:C,3,0)</f>
        <v>2505989</v>
      </c>
      <c r="G9" s="4">
        <f t="shared" si="0"/>
        <v>0</v>
      </c>
      <c r="H9" s="4" t="str">
        <f t="shared" si="1"/>
        <v>，2505989</v>
      </c>
      <c r="I9" s="4" t="str">
        <f>VLOOKUP(A9,HOP!A:U,21,0)</f>
        <v>直连</v>
      </c>
    </row>
    <row r="10" s="4" customFormat="1" spans="1:9">
      <c r="A10" s="5">
        <v>17788826522</v>
      </c>
      <c r="B10" s="6">
        <v>44663</v>
      </c>
      <c r="C10" s="6">
        <v>44664</v>
      </c>
      <c r="D10" s="4">
        <v>2108</v>
      </c>
      <c r="E10" s="4" t="str">
        <f>VLOOKUP(A10,HOP!A:L,12,0)</f>
        <v>2108.00</v>
      </c>
      <c r="F10" s="4" t="str">
        <f>VLOOKUP(A10,HOP!A:C,3,0)</f>
        <v>2506072</v>
      </c>
      <c r="G10" s="4">
        <f t="shared" si="0"/>
        <v>0</v>
      </c>
      <c r="H10" s="4" t="str">
        <f t="shared" si="1"/>
        <v>，2506072</v>
      </c>
      <c r="I10" s="4" t="str">
        <f>VLOOKUP(A10,HOP!A:U,21,0)</f>
        <v>直连</v>
      </c>
    </row>
    <row r="11" s="4" customFormat="1" spans="1:9">
      <c r="A11" s="5">
        <v>17788944460</v>
      </c>
      <c r="B11" s="6">
        <v>44663</v>
      </c>
      <c r="C11" s="6">
        <v>44664</v>
      </c>
      <c r="D11" s="4">
        <v>456</v>
      </c>
      <c r="E11" s="4" t="str">
        <f>VLOOKUP(A11,HOP!A:L,12,0)</f>
        <v>456.00</v>
      </c>
      <c r="F11" s="4" t="str">
        <f>VLOOKUP(A11,HOP!A:C,3,0)</f>
        <v>2506097</v>
      </c>
      <c r="G11" s="4">
        <f t="shared" si="0"/>
        <v>0</v>
      </c>
      <c r="H11" s="4" t="str">
        <f t="shared" si="1"/>
        <v>，2506097</v>
      </c>
      <c r="I11" s="4" t="str">
        <f>VLOOKUP(A11,HOP!A:U,21,0)</f>
        <v>直连</v>
      </c>
    </row>
    <row r="12" s="4" customFormat="1" spans="1:9">
      <c r="A12" s="5">
        <v>17789030547</v>
      </c>
      <c r="B12" s="6">
        <v>44662</v>
      </c>
      <c r="C12" s="6">
        <v>44664</v>
      </c>
      <c r="D12" s="4">
        <v>6486</v>
      </c>
      <c r="E12" s="4" t="str">
        <f>VLOOKUP(A12,HOP!A:L,12,0)</f>
        <v>6486.00</v>
      </c>
      <c r="F12" s="4" t="str">
        <f>VLOOKUP(A12,HOP!A:C,3,0)</f>
        <v>2506115</v>
      </c>
      <c r="G12" s="4">
        <f t="shared" si="0"/>
        <v>0</v>
      </c>
      <c r="H12" s="4" t="str">
        <f t="shared" si="1"/>
        <v>，2506115</v>
      </c>
      <c r="I12" s="4" t="str">
        <f>VLOOKUP(A12,HOP!A:U,21,0)</f>
        <v>直连</v>
      </c>
    </row>
    <row r="13" s="4" customFormat="1" spans="1:9">
      <c r="A13" s="5">
        <v>17789187305</v>
      </c>
      <c r="B13" s="6">
        <v>44662</v>
      </c>
      <c r="C13" s="6">
        <v>44664</v>
      </c>
      <c r="D13" s="4">
        <v>3878</v>
      </c>
      <c r="E13" s="4" t="str">
        <f>VLOOKUP(A13,HOP!A:L,12,0)</f>
        <v>3878.00</v>
      </c>
      <c r="F13" s="4" t="str">
        <f>VLOOKUP(A13,HOP!A:C,3,0)</f>
        <v>2506206</v>
      </c>
      <c r="G13" s="4">
        <f t="shared" si="0"/>
        <v>0</v>
      </c>
      <c r="H13" s="4" t="str">
        <f t="shared" si="1"/>
        <v>，2506206</v>
      </c>
      <c r="I13" s="4" t="str">
        <f>VLOOKUP(A13,HOP!A:U,21,0)</f>
        <v>直连</v>
      </c>
    </row>
    <row r="14" s="4" customFormat="1" spans="1:9">
      <c r="A14" s="5">
        <v>17789476563</v>
      </c>
      <c r="B14" s="6">
        <v>44663</v>
      </c>
      <c r="C14" s="6">
        <v>44664</v>
      </c>
      <c r="D14" s="4">
        <v>968</v>
      </c>
      <c r="E14" s="4" t="str">
        <f>VLOOKUP(A14,HOP!A:L,12,0)</f>
        <v>968.00</v>
      </c>
      <c r="F14" s="4" t="str">
        <f>VLOOKUP(A14,HOP!A:C,3,0)</f>
        <v>2506326</v>
      </c>
      <c r="G14" s="4">
        <f t="shared" si="0"/>
        <v>0</v>
      </c>
      <c r="H14" s="4" t="str">
        <f t="shared" si="1"/>
        <v>，2506326</v>
      </c>
      <c r="I14" s="4" t="str">
        <f>VLOOKUP(A14,HOP!A:U,21,0)</f>
        <v>直连</v>
      </c>
    </row>
    <row r="15" s="4" customFormat="1" spans="1:9">
      <c r="A15" s="5">
        <v>17790084677</v>
      </c>
      <c r="B15" s="6">
        <v>44663</v>
      </c>
      <c r="C15" s="6">
        <v>44664</v>
      </c>
      <c r="D15" s="4">
        <v>513</v>
      </c>
      <c r="E15" s="4" t="str">
        <f>VLOOKUP(A15,HOP!A:L,12,0)</f>
        <v>513.00</v>
      </c>
      <c r="F15" s="4" t="str">
        <f>VLOOKUP(A15,HOP!A:C,3,0)</f>
        <v>2506559</v>
      </c>
      <c r="G15" s="4">
        <f t="shared" si="0"/>
        <v>0</v>
      </c>
      <c r="H15" s="4" t="str">
        <f t="shared" si="1"/>
        <v>，2506559</v>
      </c>
      <c r="I15" s="4" t="str">
        <f>VLOOKUP(A15,HOP!A:U,21,0)</f>
        <v>直连</v>
      </c>
    </row>
    <row r="16" s="4" customFormat="1" spans="1:9">
      <c r="A16" s="5">
        <v>17792160724</v>
      </c>
      <c r="B16" s="6">
        <v>44663</v>
      </c>
      <c r="C16" s="6">
        <v>44664</v>
      </c>
      <c r="D16" s="4">
        <v>528</v>
      </c>
      <c r="E16" s="4" t="str">
        <f>VLOOKUP(A16,HOP!A:L,12,0)</f>
        <v>528.00</v>
      </c>
      <c r="F16" s="4" t="str">
        <f>VLOOKUP(A16,HOP!A:C,3,0)</f>
        <v>2507389</v>
      </c>
      <c r="G16" s="4">
        <f t="shared" si="0"/>
        <v>0</v>
      </c>
      <c r="H16" s="4" t="str">
        <f t="shared" si="1"/>
        <v>，2507389</v>
      </c>
      <c r="I16" s="4" t="str">
        <f>VLOOKUP(A16,HOP!A:U,21,0)</f>
        <v>直连</v>
      </c>
    </row>
    <row r="17" s="4" customFormat="1" spans="1:9">
      <c r="A17" s="5">
        <v>17792620769</v>
      </c>
      <c r="B17" s="6">
        <v>44663</v>
      </c>
      <c r="C17" s="6">
        <v>44664</v>
      </c>
      <c r="D17" s="4">
        <v>164</v>
      </c>
      <c r="E17" s="4" t="str">
        <f>VLOOKUP(A17,HOP!A:L,12,0)</f>
        <v>164.00</v>
      </c>
      <c r="F17" s="4" t="str">
        <f>VLOOKUP(A17,HOP!A:C,3,0)</f>
        <v>2507778</v>
      </c>
      <c r="G17" s="4">
        <f t="shared" si="0"/>
        <v>0</v>
      </c>
      <c r="H17" s="4" t="str">
        <f t="shared" si="1"/>
        <v>，2507778</v>
      </c>
      <c r="I17" s="4" t="str">
        <f>VLOOKUP(A17,HOP!A:U,21,0)</f>
        <v>直连</v>
      </c>
    </row>
    <row r="18" s="4" customFormat="1" spans="1:9">
      <c r="A18" s="5">
        <v>17792697849</v>
      </c>
      <c r="B18" s="6">
        <v>44663</v>
      </c>
      <c r="C18" s="6">
        <v>44664</v>
      </c>
      <c r="D18" s="4">
        <v>461</v>
      </c>
      <c r="E18" s="4" t="str">
        <f>VLOOKUP(A18,HOP!A:L,12,0)</f>
        <v>461.00</v>
      </c>
      <c r="F18" s="4" t="str">
        <f>VLOOKUP(A18,HOP!A:C,3,0)</f>
        <v>2507855</v>
      </c>
      <c r="G18" s="4">
        <f t="shared" si="0"/>
        <v>0</v>
      </c>
      <c r="H18" s="4" t="str">
        <f t="shared" si="1"/>
        <v>，2507855</v>
      </c>
      <c r="I18" s="4" t="str">
        <f>VLOOKUP(A18,HOP!A:U,21,0)</f>
        <v>直连</v>
      </c>
    </row>
    <row r="19" s="4" customFormat="1" spans="1:9">
      <c r="A19" s="5">
        <v>17793024935</v>
      </c>
      <c r="B19" s="6">
        <v>44663</v>
      </c>
      <c r="C19" s="6">
        <v>44664</v>
      </c>
      <c r="D19" s="4">
        <v>706</v>
      </c>
      <c r="E19" s="4" t="str">
        <f>VLOOKUP(A19,HOP!A:L,12,0)</f>
        <v>706.00</v>
      </c>
      <c r="F19" s="4" t="str">
        <f>VLOOKUP(A19,HOP!A:C,3,0)</f>
        <v>2508126</v>
      </c>
      <c r="G19" s="4">
        <f t="shared" si="0"/>
        <v>0</v>
      </c>
      <c r="H19" s="4" t="str">
        <f t="shared" si="1"/>
        <v>，2508126</v>
      </c>
      <c r="I19" s="4" t="str">
        <f>VLOOKUP(A19,HOP!A:U,21,0)</f>
        <v>直连</v>
      </c>
    </row>
    <row r="20" s="4" customFormat="1" spans="1:9">
      <c r="A20" s="5">
        <v>17562806103</v>
      </c>
      <c r="B20" s="6">
        <v>44663</v>
      </c>
      <c r="C20" s="6">
        <v>44665</v>
      </c>
      <c r="D20" s="4">
        <v>3998</v>
      </c>
      <c r="E20" s="4" t="str">
        <f>VLOOKUP(A20,HOP!A:L,12,0)</f>
        <v>3998.00</v>
      </c>
      <c r="F20" s="4" t="str">
        <f>VLOOKUP(A20,HOP!A:C,3,0)</f>
        <v>2449537</v>
      </c>
      <c r="G20" s="4">
        <f t="shared" si="0"/>
        <v>0</v>
      </c>
      <c r="H20" s="4" t="str">
        <f t="shared" si="1"/>
        <v>，2449537</v>
      </c>
      <c r="I20" s="4" t="str">
        <f>VLOOKUP(A20,HOP!A:U,21,0)</f>
        <v>直连</v>
      </c>
    </row>
    <row r="21" s="4" customFormat="1" spans="1:9">
      <c r="A21" s="5">
        <v>17696298471</v>
      </c>
      <c r="B21" s="6">
        <v>44664</v>
      </c>
      <c r="C21" s="6">
        <v>44665</v>
      </c>
      <c r="D21" s="4">
        <v>855</v>
      </c>
      <c r="E21" s="4" t="str">
        <f>VLOOKUP(A21,HOP!A:L,12,0)</f>
        <v>855.00</v>
      </c>
      <c r="F21" s="4" t="str">
        <f>VLOOKUP(A21,HOP!A:C,3,0)</f>
        <v>2477601</v>
      </c>
      <c r="G21" s="4">
        <f t="shared" si="0"/>
        <v>0</v>
      </c>
      <c r="H21" s="4" t="str">
        <f t="shared" si="1"/>
        <v>，2477601</v>
      </c>
      <c r="I21" s="4" t="str">
        <f>VLOOKUP(A21,HOP!A:U,21,0)</f>
        <v>直连</v>
      </c>
    </row>
    <row r="22" s="4" customFormat="1" spans="1:9">
      <c r="A22" s="5">
        <v>17707701265</v>
      </c>
      <c r="B22" s="6">
        <v>44664</v>
      </c>
      <c r="C22" s="6">
        <v>44665</v>
      </c>
      <c r="D22" s="4">
        <v>1137</v>
      </c>
      <c r="E22" s="4" t="str">
        <f>VLOOKUP(A22,HOP!A:L,12,0)</f>
        <v>1137.00</v>
      </c>
      <c r="F22" s="4" t="str">
        <f>VLOOKUP(A22,HOP!A:C,3,0)</f>
        <v>2480952</v>
      </c>
      <c r="G22" s="4">
        <f t="shared" si="0"/>
        <v>0</v>
      </c>
      <c r="H22" s="4" t="str">
        <f t="shared" si="1"/>
        <v>，2480952</v>
      </c>
      <c r="I22" s="4" t="str">
        <f>VLOOKUP(A22,HOP!A:U,21,0)</f>
        <v>直连</v>
      </c>
    </row>
    <row r="23" s="4" customFormat="1" hidden="1" spans="1:9">
      <c r="A23" s="5">
        <v>17708776609</v>
      </c>
      <c r="B23" s="6">
        <v>44664</v>
      </c>
      <c r="C23" s="6">
        <v>44665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17716650464</v>
      </c>
      <c r="B24" s="6">
        <v>44664</v>
      </c>
      <c r="C24" s="6">
        <v>44665</v>
      </c>
      <c r="D24" s="4">
        <v>506</v>
      </c>
      <c r="E24" s="4" t="str">
        <f>VLOOKUP(A24,HOP!A:L,12,0)</f>
        <v>506.00</v>
      </c>
      <c r="F24" s="4" t="str">
        <f>VLOOKUP(A24,HOP!A:C,3,0)</f>
        <v>2483306</v>
      </c>
      <c r="G24" s="4">
        <f t="shared" si="0"/>
        <v>0</v>
      </c>
      <c r="H24" s="4" t="str">
        <f t="shared" si="1"/>
        <v>，2483306</v>
      </c>
      <c r="I24" s="4" t="str">
        <f>VLOOKUP(A24,HOP!A:U,21,0)</f>
        <v>直连</v>
      </c>
    </row>
    <row r="25" s="4" customFormat="1" spans="1:9">
      <c r="A25" s="5">
        <v>17726322540</v>
      </c>
      <c r="B25" s="6">
        <v>44664</v>
      </c>
      <c r="C25" s="6">
        <v>44665</v>
      </c>
      <c r="D25" s="4">
        <v>495</v>
      </c>
      <c r="E25" s="4" t="str">
        <f>VLOOKUP(A25,HOP!A:L,12,0)</f>
        <v>495.00</v>
      </c>
      <c r="F25" s="4" t="str">
        <f>VLOOKUP(A25,HOP!A:C,3,0)</f>
        <v>2486041</v>
      </c>
      <c r="G25" s="4">
        <f t="shared" si="0"/>
        <v>0</v>
      </c>
      <c r="H25" s="4" t="str">
        <f t="shared" si="1"/>
        <v>，2486041</v>
      </c>
      <c r="I25" s="4" t="str">
        <f>VLOOKUP(A25,HOP!A:U,21,0)</f>
        <v>直连</v>
      </c>
    </row>
    <row r="26" s="4" customFormat="1" spans="1:9">
      <c r="A26" s="5">
        <v>17762623024</v>
      </c>
      <c r="B26" s="6">
        <v>44664</v>
      </c>
      <c r="C26" s="6">
        <v>44665</v>
      </c>
      <c r="D26" s="4">
        <v>872</v>
      </c>
      <c r="E26" s="4" t="str">
        <f>VLOOKUP(A26,HOP!A:L,12,0)</f>
        <v>872.00</v>
      </c>
      <c r="F26" s="4" t="str">
        <f>VLOOKUP(A26,HOP!A:C,3,0)</f>
        <v>2497855</v>
      </c>
      <c r="G26" s="4">
        <f t="shared" si="0"/>
        <v>0</v>
      </c>
      <c r="H26" s="4" t="str">
        <f t="shared" si="1"/>
        <v>，2497855</v>
      </c>
      <c r="I26" s="4" t="str">
        <f>VLOOKUP(A26,HOP!A:U,21,0)</f>
        <v>直连</v>
      </c>
    </row>
    <row r="27" s="4" customFormat="1" spans="1:9">
      <c r="A27" s="5">
        <v>17773673831</v>
      </c>
      <c r="B27" s="6">
        <v>44664</v>
      </c>
      <c r="C27" s="6">
        <v>44665</v>
      </c>
      <c r="D27" s="4">
        <v>526</v>
      </c>
      <c r="E27" s="4" t="str">
        <f>VLOOKUP(A27,HOP!A:L,12,0)</f>
        <v>526.00</v>
      </c>
      <c r="F27" s="4" t="str">
        <f>VLOOKUP(A27,HOP!A:C,3,0)</f>
        <v>2502472</v>
      </c>
      <c r="G27" s="4">
        <f t="shared" si="0"/>
        <v>0</v>
      </c>
      <c r="H27" s="4" t="str">
        <f t="shared" si="1"/>
        <v>，2502472</v>
      </c>
      <c r="I27" s="4" t="str">
        <f>VLOOKUP(A27,HOP!A:U,21,0)</f>
        <v>直连</v>
      </c>
    </row>
    <row r="28" s="4" customFormat="1" spans="1:9">
      <c r="A28" s="5">
        <v>17773716485</v>
      </c>
      <c r="B28" s="6">
        <v>44664</v>
      </c>
      <c r="C28" s="6">
        <v>44665</v>
      </c>
      <c r="D28" s="4">
        <v>1256</v>
      </c>
      <c r="E28" s="4" t="str">
        <f>VLOOKUP(A28,HOP!A:L,12,0)</f>
        <v>1256.00</v>
      </c>
      <c r="F28" s="4" t="str">
        <f>VLOOKUP(A28,HOP!A:C,3,0)</f>
        <v>2502512</v>
      </c>
      <c r="G28" s="4">
        <f t="shared" si="0"/>
        <v>0</v>
      </c>
      <c r="H28" s="4" t="str">
        <f t="shared" si="1"/>
        <v>，2502512</v>
      </c>
      <c r="I28" s="4" t="str">
        <f>VLOOKUP(A28,HOP!A:U,21,0)</f>
        <v>直连</v>
      </c>
    </row>
    <row r="29" s="4" customFormat="1" spans="1:9">
      <c r="A29" s="5">
        <v>17780408775</v>
      </c>
      <c r="B29" s="6">
        <v>44661</v>
      </c>
      <c r="C29" s="6">
        <v>44665</v>
      </c>
      <c r="D29" s="4">
        <v>4148</v>
      </c>
      <c r="E29" s="4" t="str">
        <f>VLOOKUP(A29,HOP!A:L,12,0)</f>
        <v>4148.00</v>
      </c>
      <c r="F29" s="4" t="str">
        <f>VLOOKUP(A29,HOP!A:C,3,0)</f>
        <v>2503680</v>
      </c>
      <c r="G29" s="4">
        <f t="shared" si="0"/>
        <v>0</v>
      </c>
      <c r="H29" s="4" t="str">
        <f t="shared" si="1"/>
        <v>，2503680</v>
      </c>
      <c r="I29" s="4" t="str">
        <f>VLOOKUP(A29,HOP!A:U,21,0)</f>
        <v>直连</v>
      </c>
    </row>
    <row r="30" s="4" customFormat="1" spans="1:9">
      <c r="A30" s="5">
        <v>17782482814</v>
      </c>
      <c r="B30" s="6">
        <v>44661</v>
      </c>
      <c r="C30" s="6">
        <v>44665</v>
      </c>
      <c r="D30" s="4">
        <v>34916</v>
      </c>
      <c r="E30" s="4" t="str">
        <f>VLOOKUP(A30,HOP!A:L,12,0)</f>
        <v>34916.00</v>
      </c>
      <c r="F30" s="4" t="str">
        <f>VLOOKUP(A30,HOP!A:C,3,0)</f>
        <v>2505033</v>
      </c>
      <c r="G30" s="4">
        <f t="shared" si="0"/>
        <v>0</v>
      </c>
      <c r="H30" s="4" t="str">
        <f t="shared" si="1"/>
        <v>，2505033</v>
      </c>
      <c r="I30" s="4" t="str">
        <f>VLOOKUP(A30,HOP!A:U,21,0)</f>
        <v>直连</v>
      </c>
    </row>
    <row r="31" s="4" customFormat="1" hidden="1" spans="1:9">
      <c r="A31" s="5">
        <v>17782533943</v>
      </c>
      <c r="B31" s="6">
        <v>44664</v>
      </c>
      <c r="C31" s="6">
        <v>44665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17782689149</v>
      </c>
      <c r="B32" s="6">
        <v>44662</v>
      </c>
      <c r="C32" s="6">
        <v>44665</v>
      </c>
      <c r="D32" s="4">
        <v>4812</v>
      </c>
      <c r="E32" s="4" t="str">
        <f>VLOOKUP(A32,HOP!A:L,12,0)</f>
        <v>4812.00</v>
      </c>
      <c r="F32" s="4" t="str">
        <f>VLOOKUP(A32,HOP!A:C,3,0)</f>
        <v>2505174</v>
      </c>
      <c r="G32" s="4">
        <f t="shared" si="0"/>
        <v>0</v>
      </c>
      <c r="H32" s="4" t="str">
        <f t="shared" si="1"/>
        <v>，2505174</v>
      </c>
      <c r="I32" s="4" t="str">
        <f>VLOOKUP(A32,HOP!A:U,21,0)</f>
        <v>直连</v>
      </c>
    </row>
    <row r="33" s="4" customFormat="1" spans="1:9">
      <c r="A33" s="5">
        <v>17792059997</v>
      </c>
      <c r="B33" s="6">
        <v>44664</v>
      </c>
      <c r="C33" s="6">
        <v>44665</v>
      </c>
      <c r="D33" s="4">
        <v>560</v>
      </c>
      <c r="E33" s="4" t="str">
        <f>VLOOKUP(A33,HOP!A:L,12,0)</f>
        <v>560.00</v>
      </c>
      <c r="F33" s="4" t="str">
        <f>VLOOKUP(A33,HOP!A:C,3,0)</f>
        <v>2507308</v>
      </c>
      <c r="G33" s="4">
        <f t="shared" si="0"/>
        <v>0</v>
      </c>
      <c r="H33" s="4" t="str">
        <f t="shared" si="1"/>
        <v>，2507308</v>
      </c>
      <c r="I33" s="4" t="str">
        <f>VLOOKUP(A33,HOP!A:U,21,0)</f>
        <v>直连</v>
      </c>
    </row>
    <row r="34" s="4" customFormat="1" spans="1:9">
      <c r="A34" s="5">
        <v>17796041799</v>
      </c>
      <c r="B34" s="6">
        <v>44664</v>
      </c>
      <c r="C34" s="6">
        <v>44665</v>
      </c>
      <c r="D34" s="4">
        <v>605</v>
      </c>
      <c r="E34" s="4" t="str">
        <f>VLOOKUP(A34,HOP!A:L,12,0)</f>
        <v>605.00</v>
      </c>
      <c r="F34" s="4" t="str">
        <f>VLOOKUP(A34,HOP!A:C,3,0)</f>
        <v>2508161</v>
      </c>
      <c r="G34" s="4">
        <f t="shared" si="0"/>
        <v>0</v>
      </c>
      <c r="H34" s="4" t="str">
        <f t="shared" si="1"/>
        <v>，2508161</v>
      </c>
      <c r="I34" s="4" t="str">
        <f>VLOOKUP(A34,HOP!A:U,21,0)</f>
        <v>直连</v>
      </c>
    </row>
    <row r="35" s="4" customFormat="1" spans="1:9">
      <c r="A35" s="5">
        <v>17796412217</v>
      </c>
      <c r="B35" s="6">
        <v>44664</v>
      </c>
      <c r="C35" s="6">
        <v>44665</v>
      </c>
      <c r="D35" s="4">
        <v>598</v>
      </c>
      <c r="E35" s="4" t="str">
        <f>VLOOKUP(A35,HOP!A:L,12,0)</f>
        <v>598.00</v>
      </c>
      <c r="F35" s="4" t="str">
        <f>VLOOKUP(A35,HOP!A:C,3,0)</f>
        <v>2508276</v>
      </c>
      <c r="G35" s="4">
        <f t="shared" ref="G35:G58" si="2">D35-E35</f>
        <v>0</v>
      </c>
      <c r="H35" s="4" t="str">
        <f t="shared" ref="H35:H58" si="3">$H$1&amp;F35</f>
        <v>，2508276</v>
      </c>
      <c r="I35" s="4" t="str">
        <f>VLOOKUP(A35,HOP!A:U,21,0)</f>
        <v>直连</v>
      </c>
    </row>
    <row r="36" s="4" customFormat="1" spans="1:9">
      <c r="A36" s="5">
        <v>17797139054</v>
      </c>
      <c r="B36" s="6">
        <v>44664</v>
      </c>
      <c r="C36" s="6">
        <v>44665</v>
      </c>
      <c r="D36" s="4">
        <v>281</v>
      </c>
      <c r="E36" s="4" t="str">
        <f>VLOOKUP(A36,HOP!A:L,12,0)</f>
        <v>281.00</v>
      </c>
      <c r="F36" s="4" t="str">
        <f>VLOOKUP(A36,HOP!A:C,3,0)</f>
        <v>2508701</v>
      </c>
      <c r="G36" s="4">
        <f t="shared" si="2"/>
        <v>0</v>
      </c>
      <c r="H36" s="4" t="str">
        <f t="shared" si="3"/>
        <v>，2508701</v>
      </c>
      <c r="I36" s="4" t="str">
        <f>VLOOKUP(A36,HOP!A:U,21,0)</f>
        <v>直连</v>
      </c>
    </row>
    <row r="37" s="4" customFormat="1" hidden="1" spans="1:9">
      <c r="A37" s="5">
        <v>17797237059</v>
      </c>
      <c r="B37" s="6">
        <v>44664</v>
      </c>
      <c r="C37" s="6">
        <v>44665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17798328760</v>
      </c>
      <c r="B38" s="6">
        <v>44664</v>
      </c>
      <c r="C38" s="6">
        <v>44665</v>
      </c>
      <c r="D38" s="4">
        <v>281</v>
      </c>
      <c r="E38" s="4" t="str">
        <f>VLOOKUP(A38,HOP!A:L,12,0)</f>
        <v>281.00</v>
      </c>
      <c r="F38" s="4" t="str">
        <f>VLOOKUP(A38,HOP!A:C,3,0)</f>
        <v>2509606</v>
      </c>
      <c r="G38" s="4">
        <f t="shared" si="2"/>
        <v>0</v>
      </c>
      <c r="H38" s="4" t="str">
        <f t="shared" si="3"/>
        <v>，2509606</v>
      </c>
      <c r="I38" s="4" t="str">
        <f>VLOOKUP(A38,HOP!A:U,21,0)</f>
        <v>直连</v>
      </c>
    </row>
    <row r="39" s="4" customFormat="1" spans="1:9">
      <c r="A39" s="5">
        <v>17482758585</v>
      </c>
      <c r="B39" s="6">
        <v>44665</v>
      </c>
      <c r="C39" s="6">
        <v>44666</v>
      </c>
      <c r="D39" s="4">
        <v>5761</v>
      </c>
      <c r="E39" s="4" t="str">
        <f>VLOOKUP(A39,HOP!A:L,12,0)</f>
        <v>5761.00</v>
      </c>
      <c r="F39" s="4" t="str">
        <f>VLOOKUP(A39,HOP!A:C,3,0)</f>
        <v>2434790</v>
      </c>
      <c r="G39" s="4">
        <f t="shared" si="2"/>
        <v>0</v>
      </c>
      <c r="H39" s="4" t="str">
        <f t="shared" si="3"/>
        <v>，2434790</v>
      </c>
      <c r="I39" s="4" t="str">
        <f>VLOOKUP(A39,HOP!A:U,21,0)</f>
        <v>直连</v>
      </c>
    </row>
    <row r="40" s="4" customFormat="1" spans="1:9">
      <c r="A40" s="5">
        <v>17635505677</v>
      </c>
      <c r="B40" s="6">
        <v>44661</v>
      </c>
      <c r="C40" s="6">
        <v>44666</v>
      </c>
      <c r="D40" s="4">
        <v>6690</v>
      </c>
      <c r="E40" s="4" t="str">
        <f>VLOOKUP(A40,HOP!A:L,12,0)</f>
        <v>6690.00</v>
      </c>
      <c r="F40" s="4" t="str">
        <f>VLOOKUP(A40,HOP!A:C,3,0)</f>
        <v>2464153</v>
      </c>
      <c r="G40" s="4">
        <f t="shared" si="2"/>
        <v>0</v>
      </c>
      <c r="H40" s="4" t="str">
        <f t="shared" si="3"/>
        <v>，2464153</v>
      </c>
      <c r="I40" s="4" t="str">
        <f>VLOOKUP(A40,HOP!A:U,21,0)</f>
        <v>直连</v>
      </c>
    </row>
    <row r="41" s="4" customFormat="1" spans="1:9">
      <c r="A41" s="5">
        <v>17761514496</v>
      </c>
      <c r="B41" s="6">
        <v>44665</v>
      </c>
      <c r="C41" s="6">
        <v>44666</v>
      </c>
      <c r="D41" s="4">
        <v>2702</v>
      </c>
      <c r="E41" s="4" t="str">
        <f>VLOOKUP(A41,HOP!A:L,12,0)</f>
        <v>2702.00</v>
      </c>
      <c r="F41" s="4" t="str">
        <f>VLOOKUP(A41,HOP!A:C,3,0)</f>
        <v>2497131</v>
      </c>
      <c r="G41" s="4">
        <f t="shared" si="2"/>
        <v>0</v>
      </c>
      <c r="H41" s="4" t="str">
        <f t="shared" si="3"/>
        <v>，2497131</v>
      </c>
      <c r="I41" s="4" t="str">
        <f>VLOOKUP(A41,HOP!A:U,21,0)</f>
        <v>直连</v>
      </c>
    </row>
    <row r="42" s="4" customFormat="1" spans="1:9">
      <c r="A42" s="5">
        <v>17762629658</v>
      </c>
      <c r="B42" s="6">
        <v>44664</v>
      </c>
      <c r="C42" s="6">
        <v>44666</v>
      </c>
      <c r="D42" s="4">
        <v>1766</v>
      </c>
      <c r="E42" s="4" t="str">
        <f>VLOOKUP(A42,HOP!A:L,12,0)</f>
        <v>1766.00</v>
      </c>
      <c r="F42" s="4" t="str">
        <f>VLOOKUP(A42,HOP!A:C,3,0)</f>
        <v>2497858</v>
      </c>
      <c r="G42" s="4">
        <f t="shared" si="2"/>
        <v>0</v>
      </c>
      <c r="H42" s="4" t="str">
        <f t="shared" si="3"/>
        <v>，2497858</v>
      </c>
      <c r="I42" s="4" t="str">
        <f>VLOOKUP(A42,HOP!A:U,21,0)</f>
        <v>直连</v>
      </c>
    </row>
    <row r="43" s="4" customFormat="1" spans="1:9">
      <c r="A43" s="5">
        <v>17769394281</v>
      </c>
      <c r="B43" s="6">
        <v>44665</v>
      </c>
      <c r="C43" s="6">
        <v>44666</v>
      </c>
      <c r="D43" s="4">
        <v>530</v>
      </c>
      <c r="E43" s="4" t="str">
        <f>VLOOKUP(A43,HOP!A:L,12,0)</f>
        <v>530.00</v>
      </c>
      <c r="F43" s="4" t="str">
        <f>VLOOKUP(A43,HOP!A:C,3,0)</f>
        <v>2499230</v>
      </c>
      <c r="G43" s="4">
        <f t="shared" si="2"/>
        <v>0</v>
      </c>
      <c r="H43" s="4" t="str">
        <f t="shared" si="3"/>
        <v>，2499230</v>
      </c>
      <c r="I43" s="4" t="str">
        <f>VLOOKUP(A43,HOP!A:U,21,0)</f>
        <v>直连</v>
      </c>
    </row>
    <row r="44" s="4" customFormat="1" spans="1:9">
      <c r="A44" s="5">
        <v>17769839128</v>
      </c>
      <c r="B44" s="6">
        <v>44665</v>
      </c>
      <c r="C44" s="6">
        <v>44666</v>
      </c>
      <c r="D44" s="4">
        <v>609</v>
      </c>
      <c r="E44" s="4" t="str">
        <f>VLOOKUP(A44,HOP!A:L,12,0)</f>
        <v>609.00</v>
      </c>
      <c r="F44" s="4" t="str">
        <f>VLOOKUP(A44,HOP!A:C,3,0)</f>
        <v>2499512</v>
      </c>
      <c r="G44" s="4">
        <f t="shared" si="2"/>
        <v>0</v>
      </c>
      <c r="H44" s="4" t="str">
        <f t="shared" si="3"/>
        <v>，2499512</v>
      </c>
      <c r="I44" s="4" t="str">
        <f>VLOOKUP(A44,HOP!A:U,21,0)</f>
        <v>直连</v>
      </c>
    </row>
    <row r="45" s="4" customFormat="1" spans="1:9">
      <c r="A45" s="5">
        <v>17770844566</v>
      </c>
      <c r="B45" s="6">
        <v>44665</v>
      </c>
      <c r="C45" s="6">
        <v>44666</v>
      </c>
      <c r="D45" s="4">
        <v>716</v>
      </c>
      <c r="E45" s="4" t="str">
        <f>VLOOKUP(A45,HOP!A:L,12,0)</f>
        <v>716.00</v>
      </c>
      <c r="F45" s="4" t="str">
        <f>VLOOKUP(A45,HOP!A:C,3,0)</f>
        <v>2500267</v>
      </c>
      <c r="G45" s="4">
        <f t="shared" si="2"/>
        <v>0</v>
      </c>
      <c r="H45" s="4" t="str">
        <f t="shared" si="3"/>
        <v>，2500267</v>
      </c>
      <c r="I45" s="4" t="str">
        <f>VLOOKUP(A45,HOP!A:U,21,0)</f>
        <v>直连</v>
      </c>
    </row>
    <row r="46" s="4" customFormat="1" hidden="1" spans="1:9">
      <c r="A46" s="5">
        <v>17782668239</v>
      </c>
      <c r="B46" s="6">
        <v>44665</v>
      </c>
      <c r="C46" s="6">
        <v>44666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17783473363</v>
      </c>
      <c r="B47" s="6">
        <v>44664</v>
      </c>
      <c r="C47" s="6">
        <v>44666</v>
      </c>
      <c r="D47" s="4">
        <v>0</v>
      </c>
      <c r="E47" s="4" t="str">
        <f>VLOOKUP(A47,HOP!A:L,12,0)</f>
        <v>0.01</v>
      </c>
      <c r="F47" s="4" t="str">
        <f>VLOOKUP(A47,HOP!A:C,3,0)</f>
        <v>2505648</v>
      </c>
      <c r="G47" s="4">
        <f t="shared" si="2"/>
        <v>-0.01</v>
      </c>
      <c r="H47" s="4" t="str">
        <f t="shared" si="3"/>
        <v>，2505648</v>
      </c>
      <c r="I47" s="4" t="str">
        <f>VLOOKUP(A47,HOP!A:U,21,0)</f>
        <v>直连</v>
      </c>
    </row>
    <row r="48" s="4" customFormat="1" spans="1:9">
      <c r="A48" s="5">
        <v>17789053959</v>
      </c>
      <c r="B48" s="6">
        <v>44665</v>
      </c>
      <c r="C48" s="6">
        <v>44666</v>
      </c>
      <c r="D48" s="4">
        <v>1090</v>
      </c>
      <c r="E48" s="4" t="str">
        <f>VLOOKUP(A48,HOP!A:L,12,0)</f>
        <v>1090.00</v>
      </c>
      <c r="F48" s="4" t="str">
        <f>VLOOKUP(A48,HOP!A:C,3,0)</f>
        <v>2506130</v>
      </c>
      <c r="G48" s="4">
        <f t="shared" si="2"/>
        <v>0</v>
      </c>
      <c r="H48" s="4" t="str">
        <f t="shared" si="3"/>
        <v>，2506130</v>
      </c>
      <c r="I48" s="4" t="str">
        <f>VLOOKUP(A48,HOP!A:U,21,0)</f>
        <v>直连</v>
      </c>
    </row>
    <row r="49" s="4" customFormat="1" spans="1:9">
      <c r="A49" s="5">
        <v>17791843223</v>
      </c>
      <c r="B49" s="6">
        <v>44665</v>
      </c>
      <c r="C49" s="6">
        <v>44666</v>
      </c>
      <c r="D49" s="4">
        <v>516</v>
      </c>
      <c r="E49" s="4" t="str">
        <f>VLOOKUP(A49,HOP!A:L,12,0)</f>
        <v>516.00</v>
      </c>
      <c r="F49" s="4" t="str">
        <f>VLOOKUP(A49,HOP!A:C,3,0)</f>
        <v>2507170</v>
      </c>
      <c r="G49" s="4">
        <f t="shared" si="2"/>
        <v>0</v>
      </c>
      <c r="H49" s="4" t="str">
        <f t="shared" si="3"/>
        <v>，2507170</v>
      </c>
      <c r="I49" s="4" t="str">
        <f>VLOOKUP(A49,HOP!A:U,21,0)</f>
        <v>直连</v>
      </c>
    </row>
    <row r="50" s="4" customFormat="1" spans="1:9">
      <c r="A50" s="5">
        <v>17792215474</v>
      </c>
      <c r="B50" s="6">
        <v>44665</v>
      </c>
      <c r="C50" s="6">
        <v>44666</v>
      </c>
      <c r="D50" s="4">
        <v>446</v>
      </c>
      <c r="E50" s="4" t="str">
        <f>VLOOKUP(A50,HOP!A:L,12,0)</f>
        <v>446.00</v>
      </c>
      <c r="F50" s="4" t="str">
        <f>VLOOKUP(A50,HOP!A:C,3,0)</f>
        <v>2507430</v>
      </c>
      <c r="G50" s="4">
        <f t="shared" si="2"/>
        <v>0</v>
      </c>
      <c r="H50" s="4" t="str">
        <f t="shared" si="3"/>
        <v>，2507430</v>
      </c>
      <c r="I50" s="4" t="str">
        <f>VLOOKUP(A50,HOP!A:U,21,0)</f>
        <v>直连</v>
      </c>
    </row>
    <row r="51" s="4" customFormat="1" spans="1:9">
      <c r="A51" s="5">
        <v>17797618186</v>
      </c>
      <c r="B51" s="6">
        <v>44665</v>
      </c>
      <c r="C51" s="6">
        <v>44666</v>
      </c>
      <c r="D51" s="4">
        <v>10831</v>
      </c>
      <c r="E51" s="4" t="str">
        <f>VLOOKUP(A51,HOP!A:L,12,0)</f>
        <v>10831.00</v>
      </c>
      <c r="F51" s="4" t="str">
        <f>VLOOKUP(A51,HOP!A:C,3,0)</f>
        <v>2509037</v>
      </c>
      <c r="G51" s="4">
        <f t="shared" si="2"/>
        <v>0</v>
      </c>
      <c r="H51" s="4" t="str">
        <f t="shared" si="3"/>
        <v>，2509037</v>
      </c>
      <c r="I51" s="4" t="str">
        <f>VLOOKUP(A51,HOP!A:U,21,0)</f>
        <v>直连</v>
      </c>
    </row>
    <row r="52" s="4" customFormat="1" spans="1:9">
      <c r="A52" s="5">
        <v>17798803667</v>
      </c>
      <c r="B52" s="6">
        <v>44665</v>
      </c>
      <c r="C52" s="6">
        <v>44666</v>
      </c>
      <c r="D52" s="4">
        <v>360</v>
      </c>
      <c r="E52" s="4" t="str">
        <f>VLOOKUP(A52,HOP!A:L,12,0)</f>
        <v>360.00</v>
      </c>
      <c r="F52" s="4" t="str">
        <f>VLOOKUP(A52,HOP!A:C,3,0)</f>
        <v>2509899</v>
      </c>
      <c r="G52" s="4">
        <f t="shared" si="2"/>
        <v>0</v>
      </c>
      <c r="H52" s="4" t="str">
        <f t="shared" si="3"/>
        <v>，2509899</v>
      </c>
      <c r="I52" s="4" t="str">
        <f>VLOOKUP(A52,HOP!A:U,21,0)</f>
        <v>直连</v>
      </c>
    </row>
    <row r="53" s="4" customFormat="1" spans="1:9">
      <c r="A53" s="5">
        <v>17798914455</v>
      </c>
      <c r="B53" s="6">
        <v>44665</v>
      </c>
      <c r="C53" s="6">
        <v>44666</v>
      </c>
      <c r="D53" s="4">
        <v>305</v>
      </c>
      <c r="E53" s="4" t="str">
        <f>VLOOKUP(A53,HOP!A:L,12,0)</f>
        <v>305.00</v>
      </c>
      <c r="F53" s="4" t="str">
        <f>VLOOKUP(A53,HOP!A:C,3,0)</f>
        <v>2510009</v>
      </c>
      <c r="G53" s="4">
        <f t="shared" si="2"/>
        <v>0</v>
      </c>
      <c r="H53" s="4" t="str">
        <f t="shared" si="3"/>
        <v>，2510009</v>
      </c>
      <c r="I53" s="4" t="str">
        <f>VLOOKUP(A53,HOP!A:U,21,0)</f>
        <v>直连</v>
      </c>
    </row>
    <row r="54" s="4" customFormat="1" spans="1:9">
      <c r="A54" s="5">
        <v>17799361218</v>
      </c>
      <c r="B54" s="6">
        <v>44665</v>
      </c>
      <c r="C54" s="6">
        <v>44666</v>
      </c>
      <c r="D54" s="4">
        <v>598</v>
      </c>
      <c r="E54" s="4" t="str">
        <f>VLOOKUP(A54,HOP!A:L,12,0)</f>
        <v>598.00</v>
      </c>
      <c r="F54" s="4" t="str">
        <f>VLOOKUP(A54,HOP!A:C,3,0)</f>
        <v>2510392</v>
      </c>
      <c r="G54" s="4">
        <f t="shared" si="2"/>
        <v>0</v>
      </c>
      <c r="H54" s="4" t="str">
        <f t="shared" si="3"/>
        <v>，2510392</v>
      </c>
      <c r="I54" s="4" t="str">
        <f>VLOOKUP(A54,HOP!A:U,21,0)</f>
        <v>直连</v>
      </c>
    </row>
    <row r="55" s="4" customFormat="1" spans="1:9">
      <c r="A55" s="5">
        <v>17799676703</v>
      </c>
      <c r="B55" s="6">
        <v>44665</v>
      </c>
      <c r="C55" s="6">
        <v>44666</v>
      </c>
      <c r="D55" s="4">
        <v>695</v>
      </c>
      <c r="E55" s="4" t="str">
        <f>VLOOKUP(A55,HOP!A:L,12,0)</f>
        <v>695.00</v>
      </c>
      <c r="F55" s="4" t="str">
        <f>VLOOKUP(A55,HOP!A:C,3,0)</f>
        <v>2510620</v>
      </c>
      <c r="G55" s="4">
        <f t="shared" si="2"/>
        <v>0</v>
      </c>
      <c r="H55" s="4" t="str">
        <f t="shared" si="3"/>
        <v>，2510620</v>
      </c>
      <c r="I55" s="4" t="str">
        <f>VLOOKUP(A55,HOP!A:U,21,0)</f>
        <v>直连</v>
      </c>
    </row>
    <row r="56" s="4" customFormat="1" spans="1:9">
      <c r="A56" s="5">
        <v>17799878369</v>
      </c>
      <c r="B56" s="6">
        <v>44665</v>
      </c>
      <c r="C56" s="6">
        <v>44666</v>
      </c>
      <c r="D56" s="4">
        <v>998</v>
      </c>
      <c r="E56" s="4" t="str">
        <f>VLOOKUP(A56,HOP!A:L,12,0)</f>
        <v>998.00</v>
      </c>
      <c r="F56" s="4" t="str">
        <f>VLOOKUP(A56,HOP!A:C,3,0)</f>
        <v>2510771</v>
      </c>
      <c r="G56" s="4">
        <f t="shared" si="2"/>
        <v>0</v>
      </c>
      <c r="H56" s="4" t="str">
        <f t="shared" si="3"/>
        <v>，2510771</v>
      </c>
      <c r="I56" s="4" t="str">
        <f>VLOOKUP(A56,HOP!A:U,21,0)</f>
        <v>直连</v>
      </c>
    </row>
    <row r="57" s="4" customFormat="1" spans="1:9">
      <c r="A57" s="5">
        <v>17800229993</v>
      </c>
      <c r="B57" s="6">
        <v>44665</v>
      </c>
      <c r="C57" s="6">
        <v>44666</v>
      </c>
      <c r="D57" s="4">
        <v>276</v>
      </c>
      <c r="E57" s="4" t="str">
        <f>VLOOKUP(A57,HOP!A:L,12,0)</f>
        <v>276.00</v>
      </c>
      <c r="F57" s="4" t="str">
        <f>VLOOKUP(A57,HOP!A:C,3,0)</f>
        <v>2511081</v>
      </c>
      <c r="G57" s="4">
        <f t="shared" si="2"/>
        <v>0</v>
      </c>
      <c r="H57" s="4" t="str">
        <f t="shared" si="3"/>
        <v>，2511081</v>
      </c>
      <c r="I57" s="4" t="str">
        <f>VLOOKUP(A57,HOP!A:U,21,0)</f>
        <v>直连</v>
      </c>
    </row>
    <row r="58" s="4" customFormat="1" spans="1:9">
      <c r="A58" s="5">
        <v>17800664219</v>
      </c>
      <c r="B58" s="6">
        <v>44665</v>
      </c>
      <c r="C58" s="6">
        <v>44666</v>
      </c>
      <c r="D58" s="4">
        <v>101</v>
      </c>
      <c r="E58" s="4" t="str">
        <f>VLOOKUP(A58,HOP!A:L,12,0)</f>
        <v>101.00</v>
      </c>
      <c r="F58" s="4" t="str">
        <f>VLOOKUP(A58,HOP!A:C,3,0)</f>
        <v>2511369</v>
      </c>
      <c r="G58" s="4">
        <f t="shared" si="2"/>
        <v>0</v>
      </c>
      <c r="H58" s="4" t="str">
        <f t="shared" si="3"/>
        <v>，2511369</v>
      </c>
      <c r="I58" s="4" t="str">
        <f>VLOOKUP(A58,HOP!A:U,21,0)</f>
        <v>直连</v>
      </c>
    </row>
    <row r="60" spans="4:4">
      <c r="D60" s="4">
        <f>SUM(D2:D59)</f>
        <v>119179</v>
      </c>
    </row>
    <row r="61" spans="4:4">
      <c r="D61" s="4" t="s">
        <v>317</v>
      </c>
    </row>
    <row r="64" spans="1:1">
      <c r="A64" s="4" t="s">
        <v>318</v>
      </c>
    </row>
    <row r="65" spans="1:1">
      <c r="A65" s="4" t="s">
        <v>319</v>
      </c>
    </row>
  </sheetData>
  <autoFilter ref="A1:X58">
    <filterColumn colId="3">
      <filters>
        <filter val="1090"/>
        <filter val="6690"/>
        <filter val="4812"/>
        <filter val="513"/>
        <filter val="495"/>
        <filter val="695"/>
        <filter val="855"/>
        <filter val="456"/>
        <filter val="516"/>
        <filter val="716"/>
        <filter val="1256"/>
        <filter val="34916"/>
        <filter val="1797"/>
        <filter val="598"/>
        <filter val="998"/>
        <filter val="3998"/>
        <filter val="360"/>
        <filter val="560"/>
        <filter val="461"/>
        <filter val="5661"/>
        <filter val="5761"/>
        <filter val="762"/>
        <filter val="962"/>
        <filter val="164"/>
        <filter val="464"/>
        <filter val="526"/>
        <filter val="1766"/>
        <filter val="528"/>
        <filter val="968"/>
        <filter val="2429"/>
        <filter val="530"/>
        <filter val="10831"/>
        <filter val="872"/>
        <filter val="276"/>
        <filter val="1137"/>
        <filter val="3878"/>
        <filter val="101"/>
        <filter val="281"/>
        <filter val="2702"/>
        <filter val="305"/>
        <filter val="605"/>
        <filter val="446"/>
        <filter val="506"/>
        <filter val="706"/>
        <filter val="6486"/>
        <filter val="2108"/>
        <filter val="4148"/>
        <filter val="60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320</v>
      </c>
      <c r="B1" s="2" t="s">
        <v>321</v>
      </c>
      <c r="C1" s="2" t="s">
        <v>322</v>
      </c>
      <c r="D1" s="2" t="s">
        <v>323</v>
      </c>
      <c r="E1" s="2" t="s">
        <v>13</v>
      </c>
      <c r="F1" s="2" t="s">
        <v>5</v>
      </c>
      <c r="G1" s="2" t="s">
        <v>6</v>
      </c>
      <c r="H1" s="2" t="s">
        <v>324</v>
      </c>
      <c r="I1" s="2" t="s">
        <v>325</v>
      </c>
      <c r="J1" s="2" t="s">
        <v>326</v>
      </c>
      <c r="K1" s="2" t="s">
        <v>327</v>
      </c>
      <c r="L1" s="2" t="s">
        <v>328</v>
      </c>
      <c r="M1" s="2" t="s">
        <v>329</v>
      </c>
      <c r="N1" s="2" t="s">
        <v>330</v>
      </c>
      <c r="O1" s="2" t="s">
        <v>331</v>
      </c>
      <c r="P1" s="2" t="s">
        <v>332</v>
      </c>
      <c r="Q1" s="2" t="s">
        <v>333</v>
      </c>
      <c r="R1" s="2" t="s">
        <v>334</v>
      </c>
      <c r="S1" s="2" t="s">
        <v>335</v>
      </c>
      <c r="T1" s="2" t="s">
        <v>336</v>
      </c>
      <c r="U1" s="2" t="s">
        <v>337</v>
      </c>
    </row>
    <row r="2" s="1" customFormat="1" spans="1:21">
      <c r="A2" s="3">
        <v>17799878369</v>
      </c>
      <c r="B2" s="1" t="s">
        <v>338</v>
      </c>
      <c r="C2" s="1" t="s">
        <v>339</v>
      </c>
      <c r="D2" s="1" t="s">
        <v>340</v>
      </c>
      <c r="E2" s="1" t="s">
        <v>341</v>
      </c>
      <c r="F2" s="1" t="s">
        <v>338</v>
      </c>
      <c r="G2" s="1" t="s">
        <v>342</v>
      </c>
      <c r="H2" s="1" t="s">
        <v>343</v>
      </c>
      <c r="I2" s="1" t="s">
        <v>344</v>
      </c>
      <c r="J2" s="1" t="s">
        <v>30</v>
      </c>
      <c r="K2" s="1" t="s">
        <v>345</v>
      </c>
      <c r="L2" s="1" t="s">
        <v>345</v>
      </c>
      <c r="M2" s="1" t="s">
        <v>346</v>
      </c>
      <c r="N2" s="1" t="s">
        <v>346</v>
      </c>
      <c r="O2" s="1" t="s">
        <v>347</v>
      </c>
      <c r="P2" s="1" t="s">
        <v>348</v>
      </c>
      <c r="Q2" s="1" t="s">
        <v>349</v>
      </c>
      <c r="R2" s="1" t="s">
        <v>350</v>
      </c>
      <c r="S2" s="1" t="s">
        <v>351</v>
      </c>
      <c r="T2" s="1" t="s">
        <v>352</v>
      </c>
      <c r="U2" s="1" t="s">
        <v>353</v>
      </c>
    </row>
    <row r="3" s="1" customFormat="1" spans="1:21">
      <c r="A3" s="3">
        <v>17799361218</v>
      </c>
      <c r="B3" s="1" t="s">
        <v>338</v>
      </c>
      <c r="C3" s="1" t="s">
        <v>354</v>
      </c>
      <c r="D3" s="1" t="s">
        <v>355</v>
      </c>
      <c r="E3" s="1" t="s">
        <v>356</v>
      </c>
      <c r="F3" s="1" t="s">
        <v>338</v>
      </c>
      <c r="G3" s="1" t="s">
        <v>342</v>
      </c>
      <c r="H3" s="1" t="s">
        <v>343</v>
      </c>
      <c r="I3" s="1" t="s">
        <v>357</v>
      </c>
      <c r="J3" s="1" t="s">
        <v>30</v>
      </c>
      <c r="K3" s="1" t="s">
        <v>358</v>
      </c>
      <c r="L3" s="1" t="s">
        <v>358</v>
      </c>
      <c r="M3" s="1" t="s">
        <v>346</v>
      </c>
      <c r="N3" s="1" t="s">
        <v>346</v>
      </c>
      <c r="O3" s="1" t="s">
        <v>347</v>
      </c>
      <c r="P3" s="1" t="s">
        <v>348</v>
      </c>
      <c r="Q3" s="1" t="s">
        <v>349</v>
      </c>
      <c r="R3" s="1" t="s">
        <v>359</v>
      </c>
      <c r="S3" s="1" t="s">
        <v>351</v>
      </c>
      <c r="T3" s="1" t="s">
        <v>352</v>
      </c>
      <c r="U3" s="1" t="s">
        <v>353</v>
      </c>
    </row>
    <row r="4" s="1" customFormat="1" spans="1:21">
      <c r="A4" s="3">
        <v>17798803667</v>
      </c>
      <c r="B4" s="1" t="s">
        <v>338</v>
      </c>
      <c r="C4" s="1" t="s">
        <v>360</v>
      </c>
      <c r="D4" s="1" t="s">
        <v>361</v>
      </c>
      <c r="E4" s="1" t="s">
        <v>362</v>
      </c>
      <c r="F4" s="1" t="s">
        <v>338</v>
      </c>
      <c r="G4" s="1" t="s">
        <v>342</v>
      </c>
      <c r="H4" s="1" t="s">
        <v>343</v>
      </c>
      <c r="I4" s="1" t="s">
        <v>363</v>
      </c>
      <c r="J4" s="1" t="s">
        <v>30</v>
      </c>
      <c r="K4" s="1" t="s">
        <v>364</v>
      </c>
      <c r="L4" s="1" t="s">
        <v>364</v>
      </c>
      <c r="M4" s="1" t="s">
        <v>346</v>
      </c>
      <c r="N4" s="1" t="s">
        <v>346</v>
      </c>
      <c r="O4" s="1" t="s">
        <v>347</v>
      </c>
      <c r="P4" s="1" t="s">
        <v>348</v>
      </c>
      <c r="Q4" s="1" t="s">
        <v>349</v>
      </c>
      <c r="R4" s="1" t="s">
        <v>365</v>
      </c>
      <c r="S4" s="1" t="s">
        <v>351</v>
      </c>
      <c r="T4" s="1" t="s">
        <v>352</v>
      </c>
      <c r="U4" s="1" t="s">
        <v>353</v>
      </c>
    </row>
    <row r="5" s="1" customFormat="1" spans="1:21">
      <c r="A5" s="3">
        <v>17797139054</v>
      </c>
      <c r="B5" s="1" t="s">
        <v>366</v>
      </c>
      <c r="C5" s="1" t="s">
        <v>367</v>
      </c>
      <c r="D5" s="1" t="s">
        <v>368</v>
      </c>
      <c r="E5" s="1" t="s">
        <v>369</v>
      </c>
      <c r="F5" s="1" t="s">
        <v>366</v>
      </c>
      <c r="G5" s="1" t="s">
        <v>338</v>
      </c>
      <c r="H5" s="1" t="s">
        <v>343</v>
      </c>
      <c r="I5" s="1" t="s">
        <v>370</v>
      </c>
      <c r="J5" s="1" t="s">
        <v>30</v>
      </c>
      <c r="K5" s="1" t="s">
        <v>371</v>
      </c>
      <c r="L5" s="1" t="s">
        <v>371</v>
      </c>
      <c r="M5" s="1" t="s">
        <v>346</v>
      </c>
      <c r="N5" s="1" t="s">
        <v>346</v>
      </c>
      <c r="O5" s="1" t="s">
        <v>347</v>
      </c>
      <c r="P5" s="1" t="s">
        <v>348</v>
      </c>
      <c r="Q5" s="1" t="s">
        <v>349</v>
      </c>
      <c r="R5" s="1" t="s">
        <v>372</v>
      </c>
      <c r="S5" s="1" t="s">
        <v>351</v>
      </c>
      <c r="T5" s="1" t="s">
        <v>352</v>
      </c>
      <c r="U5" s="1" t="s">
        <v>353</v>
      </c>
    </row>
    <row r="6" s="1" customFormat="1" spans="1:21">
      <c r="A6" s="3">
        <v>17792620769</v>
      </c>
      <c r="B6" s="1" t="s">
        <v>373</v>
      </c>
      <c r="C6" s="1" t="s">
        <v>374</v>
      </c>
      <c r="D6" s="1" t="s">
        <v>375</v>
      </c>
      <c r="E6" s="1" t="s">
        <v>376</v>
      </c>
      <c r="F6" s="1" t="s">
        <v>373</v>
      </c>
      <c r="G6" s="1" t="s">
        <v>366</v>
      </c>
      <c r="H6" s="1" t="s">
        <v>343</v>
      </c>
      <c r="I6" s="1" t="s">
        <v>377</v>
      </c>
      <c r="J6" s="1" t="s">
        <v>30</v>
      </c>
      <c r="K6" s="1" t="s">
        <v>378</v>
      </c>
      <c r="L6" s="1" t="s">
        <v>378</v>
      </c>
      <c r="M6" s="1" t="s">
        <v>346</v>
      </c>
      <c r="N6" s="1" t="s">
        <v>346</v>
      </c>
      <c r="O6" s="1" t="s">
        <v>347</v>
      </c>
      <c r="P6" s="1" t="s">
        <v>348</v>
      </c>
      <c r="Q6" s="1" t="s">
        <v>349</v>
      </c>
      <c r="R6" s="1" t="s">
        <v>379</v>
      </c>
      <c r="S6" s="1" t="s">
        <v>351</v>
      </c>
      <c r="T6" s="1" t="s">
        <v>352</v>
      </c>
      <c r="U6" s="1" t="s">
        <v>353</v>
      </c>
    </row>
    <row r="7" s="1" customFormat="1" spans="1:21">
      <c r="A7" s="3">
        <v>17792160724</v>
      </c>
      <c r="B7" s="1" t="s">
        <v>373</v>
      </c>
      <c r="C7" s="1" t="s">
        <v>380</v>
      </c>
      <c r="D7" s="1" t="s">
        <v>381</v>
      </c>
      <c r="E7" s="1" t="s">
        <v>382</v>
      </c>
      <c r="F7" s="1" t="s">
        <v>373</v>
      </c>
      <c r="G7" s="1" t="s">
        <v>366</v>
      </c>
      <c r="H7" s="1" t="s">
        <v>343</v>
      </c>
      <c r="I7" s="1" t="s">
        <v>383</v>
      </c>
      <c r="J7" s="1" t="s">
        <v>30</v>
      </c>
      <c r="K7" s="1" t="s">
        <v>384</v>
      </c>
      <c r="L7" s="1" t="s">
        <v>384</v>
      </c>
      <c r="M7" s="1" t="s">
        <v>346</v>
      </c>
      <c r="N7" s="1" t="s">
        <v>346</v>
      </c>
      <c r="O7" s="1" t="s">
        <v>347</v>
      </c>
      <c r="P7" s="1" t="s">
        <v>348</v>
      </c>
      <c r="Q7" s="1" t="s">
        <v>349</v>
      </c>
      <c r="R7" s="1" t="s">
        <v>385</v>
      </c>
      <c r="S7" s="1" t="s">
        <v>351</v>
      </c>
      <c r="T7" s="1" t="s">
        <v>352</v>
      </c>
      <c r="U7" s="1" t="s">
        <v>353</v>
      </c>
    </row>
    <row r="8" s="1" customFormat="1" spans="1:21">
      <c r="A8" s="3">
        <v>17790084677</v>
      </c>
      <c r="B8" s="1" t="s">
        <v>386</v>
      </c>
      <c r="C8" s="1" t="s">
        <v>387</v>
      </c>
      <c r="D8" s="1" t="s">
        <v>355</v>
      </c>
      <c r="E8" s="1" t="s">
        <v>388</v>
      </c>
      <c r="F8" s="1" t="s">
        <v>373</v>
      </c>
      <c r="G8" s="1" t="s">
        <v>366</v>
      </c>
      <c r="H8" s="1" t="s">
        <v>343</v>
      </c>
      <c r="I8" s="1" t="s">
        <v>389</v>
      </c>
      <c r="J8" s="1" t="s">
        <v>30</v>
      </c>
      <c r="K8" s="1" t="s">
        <v>390</v>
      </c>
      <c r="L8" s="1" t="s">
        <v>390</v>
      </c>
      <c r="M8" s="1" t="s">
        <v>346</v>
      </c>
      <c r="N8" s="1" t="s">
        <v>346</v>
      </c>
      <c r="O8" s="1" t="s">
        <v>347</v>
      </c>
      <c r="P8" s="1" t="s">
        <v>348</v>
      </c>
      <c r="Q8" s="1" t="s">
        <v>349</v>
      </c>
      <c r="R8" s="1" t="s">
        <v>391</v>
      </c>
      <c r="S8" s="1" t="s">
        <v>351</v>
      </c>
      <c r="T8" s="1" t="s">
        <v>352</v>
      </c>
      <c r="U8" s="1" t="s">
        <v>353</v>
      </c>
    </row>
    <row r="9" s="1" customFormat="1" spans="1:21">
      <c r="A9" s="3">
        <v>17788579532</v>
      </c>
      <c r="B9" s="1" t="s">
        <v>392</v>
      </c>
      <c r="C9" s="1" t="s">
        <v>393</v>
      </c>
      <c r="D9" s="1" t="s">
        <v>394</v>
      </c>
      <c r="E9" s="1" t="s">
        <v>395</v>
      </c>
      <c r="F9" s="1" t="s">
        <v>392</v>
      </c>
      <c r="G9" s="1" t="s">
        <v>366</v>
      </c>
      <c r="H9" s="1" t="s">
        <v>343</v>
      </c>
      <c r="I9" s="1" t="s">
        <v>396</v>
      </c>
      <c r="J9" s="1" t="s">
        <v>30</v>
      </c>
      <c r="K9" s="1" t="s">
        <v>397</v>
      </c>
      <c r="L9" s="1" t="s">
        <v>397</v>
      </c>
      <c r="M9" s="1" t="s">
        <v>346</v>
      </c>
      <c r="N9" s="1" t="s">
        <v>346</v>
      </c>
      <c r="O9" s="1" t="s">
        <v>347</v>
      </c>
      <c r="P9" s="1" t="s">
        <v>348</v>
      </c>
      <c r="Q9" s="1" t="s">
        <v>349</v>
      </c>
      <c r="R9" s="1" t="s">
        <v>398</v>
      </c>
      <c r="S9" s="1" t="s">
        <v>351</v>
      </c>
      <c r="T9" s="1" t="s">
        <v>352</v>
      </c>
      <c r="U9" s="1" t="s">
        <v>353</v>
      </c>
    </row>
    <row r="10" s="1" customFormat="1" spans="1:21">
      <c r="A10" s="3">
        <v>17783473363</v>
      </c>
      <c r="B10" s="1" t="s">
        <v>392</v>
      </c>
      <c r="C10" s="1" t="s">
        <v>399</v>
      </c>
      <c r="D10" s="1" t="s">
        <v>400</v>
      </c>
      <c r="E10" s="1" t="s">
        <v>401</v>
      </c>
      <c r="F10" s="1" t="s">
        <v>366</v>
      </c>
      <c r="G10" s="1" t="s">
        <v>342</v>
      </c>
      <c r="H10" s="1" t="s">
        <v>343</v>
      </c>
      <c r="I10" s="1" t="s">
        <v>402</v>
      </c>
      <c r="J10" s="1" t="s">
        <v>30</v>
      </c>
      <c r="K10" s="1" t="s">
        <v>403</v>
      </c>
      <c r="L10" s="1" t="s">
        <v>404</v>
      </c>
      <c r="M10" s="1" t="s">
        <v>405</v>
      </c>
      <c r="N10" s="1" t="s">
        <v>406</v>
      </c>
      <c r="O10" s="1" t="s">
        <v>347</v>
      </c>
      <c r="P10" s="1" t="s">
        <v>348</v>
      </c>
      <c r="Q10" s="1" t="s">
        <v>349</v>
      </c>
      <c r="R10" s="1" t="s">
        <v>407</v>
      </c>
      <c r="S10" s="1" t="s">
        <v>351</v>
      </c>
      <c r="T10" s="1" t="s">
        <v>352</v>
      </c>
      <c r="U10" s="1" t="s">
        <v>353</v>
      </c>
    </row>
    <row r="11" s="1" customFormat="1" spans="1:21">
      <c r="A11" s="3">
        <v>17782482814</v>
      </c>
      <c r="B11" s="1" t="s">
        <v>392</v>
      </c>
      <c r="C11" s="1" t="s">
        <v>408</v>
      </c>
      <c r="D11" s="1" t="s">
        <v>409</v>
      </c>
      <c r="E11" s="1" t="s">
        <v>410</v>
      </c>
      <c r="F11" s="1" t="s">
        <v>392</v>
      </c>
      <c r="G11" s="1" t="s">
        <v>338</v>
      </c>
      <c r="H11" s="1" t="s">
        <v>343</v>
      </c>
      <c r="I11" s="1" t="s">
        <v>411</v>
      </c>
      <c r="J11" s="1" t="s">
        <v>30</v>
      </c>
      <c r="K11" s="1" t="s">
        <v>412</v>
      </c>
      <c r="L11" s="1" t="s">
        <v>412</v>
      </c>
      <c r="M11" s="1" t="s">
        <v>346</v>
      </c>
      <c r="N11" s="1" t="s">
        <v>346</v>
      </c>
      <c r="O11" s="1" t="s">
        <v>347</v>
      </c>
      <c r="P11" s="1" t="s">
        <v>348</v>
      </c>
      <c r="Q11" s="1" t="s">
        <v>349</v>
      </c>
      <c r="R11" s="1" t="s">
        <v>413</v>
      </c>
      <c r="S11" s="1" t="s">
        <v>351</v>
      </c>
      <c r="T11" s="1" t="s">
        <v>352</v>
      </c>
      <c r="U11" s="1" t="s">
        <v>353</v>
      </c>
    </row>
    <row r="12" s="1" customFormat="1" spans="1:21">
      <c r="A12" s="3">
        <v>17770844566</v>
      </c>
      <c r="B12" s="1" t="s">
        <v>414</v>
      </c>
      <c r="C12" s="1" t="s">
        <v>415</v>
      </c>
      <c r="D12" s="1" t="s">
        <v>416</v>
      </c>
      <c r="E12" s="1" t="s">
        <v>417</v>
      </c>
      <c r="F12" s="1" t="s">
        <v>338</v>
      </c>
      <c r="G12" s="1" t="s">
        <v>342</v>
      </c>
      <c r="H12" s="1" t="s">
        <v>343</v>
      </c>
      <c r="I12" s="1" t="s">
        <v>418</v>
      </c>
      <c r="J12" s="1" t="s">
        <v>30</v>
      </c>
      <c r="K12" s="1" t="s">
        <v>419</v>
      </c>
      <c r="L12" s="1" t="s">
        <v>419</v>
      </c>
      <c r="M12" s="1" t="s">
        <v>346</v>
      </c>
      <c r="N12" s="1" t="s">
        <v>346</v>
      </c>
      <c r="O12" s="1" t="s">
        <v>347</v>
      </c>
      <c r="P12" s="1" t="s">
        <v>348</v>
      </c>
      <c r="Q12" s="1" t="s">
        <v>349</v>
      </c>
      <c r="R12" s="1" t="s">
        <v>420</v>
      </c>
      <c r="S12" s="1" t="s">
        <v>351</v>
      </c>
      <c r="T12" s="1" t="s">
        <v>352</v>
      </c>
      <c r="U12" s="1" t="s">
        <v>353</v>
      </c>
    </row>
    <row r="13" s="1" customFormat="1" spans="1:21">
      <c r="A13" s="3">
        <v>17769839128</v>
      </c>
      <c r="B13" s="1" t="s">
        <v>414</v>
      </c>
      <c r="C13" s="1" t="s">
        <v>421</v>
      </c>
      <c r="D13" s="1" t="s">
        <v>422</v>
      </c>
      <c r="E13" s="1" t="s">
        <v>423</v>
      </c>
      <c r="F13" s="1" t="s">
        <v>338</v>
      </c>
      <c r="G13" s="1" t="s">
        <v>342</v>
      </c>
      <c r="H13" s="1" t="s">
        <v>343</v>
      </c>
      <c r="I13" s="1" t="s">
        <v>424</v>
      </c>
      <c r="J13" s="1" t="s">
        <v>30</v>
      </c>
      <c r="K13" s="1" t="s">
        <v>425</v>
      </c>
      <c r="L13" s="1" t="s">
        <v>425</v>
      </c>
      <c r="M13" s="1" t="s">
        <v>346</v>
      </c>
      <c r="N13" s="1" t="s">
        <v>346</v>
      </c>
      <c r="O13" s="1" t="s">
        <v>347</v>
      </c>
      <c r="P13" s="1" t="s">
        <v>348</v>
      </c>
      <c r="Q13" s="1" t="s">
        <v>349</v>
      </c>
      <c r="R13" s="1" t="s">
        <v>426</v>
      </c>
      <c r="S13" s="1" t="s">
        <v>351</v>
      </c>
      <c r="T13" s="1" t="s">
        <v>352</v>
      </c>
      <c r="U13" s="1" t="s">
        <v>353</v>
      </c>
    </row>
    <row r="14" s="1" customFormat="1" spans="1:21">
      <c r="A14" s="3">
        <v>17769394281</v>
      </c>
      <c r="B14" s="1" t="s">
        <v>414</v>
      </c>
      <c r="C14" s="1" t="s">
        <v>427</v>
      </c>
      <c r="D14" s="1" t="s">
        <v>428</v>
      </c>
      <c r="E14" s="1" t="s">
        <v>429</v>
      </c>
      <c r="F14" s="1" t="s">
        <v>338</v>
      </c>
      <c r="G14" s="1" t="s">
        <v>342</v>
      </c>
      <c r="H14" s="1" t="s">
        <v>343</v>
      </c>
      <c r="I14" s="1" t="s">
        <v>430</v>
      </c>
      <c r="J14" s="1" t="s">
        <v>30</v>
      </c>
      <c r="K14" s="1" t="s">
        <v>431</v>
      </c>
      <c r="L14" s="1" t="s">
        <v>431</v>
      </c>
      <c r="M14" s="1" t="s">
        <v>346</v>
      </c>
      <c r="N14" s="1" t="s">
        <v>346</v>
      </c>
      <c r="O14" s="1" t="s">
        <v>347</v>
      </c>
      <c r="P14" s="1" t="s">
        <v>348</v>
      </c>
      <c r="Q14" s="1" t="s">
        <v>349</v>
      </c>
      <c r="R14" s="1" t="s">
        <v>432</v>
      </c>
      <c r="S14" s="1" t="s">
        <v>351</v>
      </c>
      <c r="T14" s="1" t="s">
        <v>352</v>
      </c>
      <c r="U14" s="1" t="s">
        <v>353</v>
      </c>
    </row>
    <row r="15" s="1" customFormat="1" spans="1:21">
      <c r="A15" s="3">
        <v>17762629658</v>
      </c>
      <c r="B15" s="1" t="s">
        <v>433</v>
      </c>
      <c r="C15" s="1" t="s">
        <v>434</v>
      </c>
      <c r="D15" s="1" t="s">
        <v>435</v>
      </c>
      <c r="E15" s="1" t="s">
        <v>436</v>
      </c>
      <c r="F15" s="1" t="s">
        <v>366</v>
      </c>
      <c r="G15" s="1" t="s">
        <v>342</v>
      </c>
      <c r="H15" s="1" t="s">
        <v>343</v>
      </c>
      <c r="I15" s="1" t="s">
        <v>437</v>
      </c>
      <c r="J15" s="1" t="s">
        <v>30</v>
      </c>
      <c r="K15" s="1" t="s">
        <v>438</v>
      </c>
      <c r="L15" s="1" t="s">
        <v>438</v>
      </c>
      <c r="M15" s="1" t="s">
        <v>346</v>
      </c>
      <c r="N15" s="1" t="s">
        <v>346</v>
      </c>
      <c r="O15" s="1" t="s">
        <v>347</v>
      </c>
      <c r="P15" s="1" t="s">
        <v>348</v>
      </c>
      <c r="Q15" s="1" t="s">
        <v>349</v>
      </c>
      <c r="R15" s="1" t="s">
        <v>439</v>
      </c>
      <c r="S15" s="1" t="s">
        <v>351</v>
      </c>
      <c r="T15" s="1" t="s">
        <v>352</v>
      </c>
      <c r="U15" s="1" t="s">
        <v>353</v>
      </c>
    </row>
    <row r="16" s="1" customFormat="1" spans="1:21">
      <c r="A16" s="3">
        <v>17726322540</v>
      </c>
      <c r="B16" s="1" t="s">
        <v>440</v>
      </c>
      <c r="C16" s="1" t="s">
        <v>441</v>
      </c>
      <c r="D16" s="1" t="s">
        <v>428</v>
      </c>
      <c r="E16" s="1" t="s">
        <v>442</v>
      </c>
      <c r="F16" s="1" t="s">
        <v>366</v>
      </c>
      <c r="G16" s="1" t="s">
        <v>338</v>
      </c>
      <c r="H16" s="1" t="s">
        <v>343</v>
      </c>
      <c r="I16" s="1" t="s">
        <v>443</v>
      </c>
      <c r="J16" s="1" t="s">
        <v>30</v>
      </c>
      <c r="K16" s="1" t="s">
        <v>444</v>
      </c>
      <c r="L16" s="1" t="s">
        <v>444</v>
      </c>
      <c r="M16" s="1" t="s">
        <v>346</v>
      </c>
      <c r="N16" s="1" t="s">
        <v>346</v>
      </c>
      <c r="O16" s="1" t="s">
        <v>347</v>
      </c>
      <c r="P16" s="1" t="s">
        <v>348</v>
      </c>
      <c r="Q16" s="1" t="s">
        <v>349</v>
      </c>
      <c r="R16" s="1" t="s">
        <v>445</v>
      </c>
      <c r="S16" s="1" t="s">
        <v>351</v>
      </c>
      <c r="T16" s="1" t="s">
        <v>352</v>
      </c>
      <c r="U16" s="1" t="s">
        <v>353</v>
      </c>
    </row>
    <row r="17" s="1" customFormat="1" spans="1:21">
      <c r="A17" s="3">
        <v>17562806103</v>
      </c>
      <c r="B17" s="1" t="s">
        <v>446</v>
      </c>
      <c r="C17" s="1" t="s">
        <v>447</v>
      </c>
      <c r="D17" s="1" t="s">
        <v>448</v>
      </c>
      <c r="E17" s="1" t="s">
        <v>449</v>
      </c>
      <c r="F17" s="1" t="s">
        <v>373</v>
      </c>
      <c r="G17" s="1" t="s">
        <v>338</v>
      </c>
      <c r="H17" s="1" t="s">
        <v>343</v>
      </c>
      <c r="I17" s="1" t="s">
        <v>450</v>
      </c>
      <c r="J17" s="1" t="s">
        <v>30</v>
      </c>
      <c r="K17" s="1" t="s">
        <v>451</v>
      </c>
      <c r="L17" s="1" t="s">
        <v>451</v>
      </c>
      <c r="M17" s="1" t="s">
        <v>346</v>
      </c>
      <c r="N17" s="1" t="s">
        <v>346</v>
      </c>
      <c r="O17" s="1" t="s">
        <v>347</v>
      </c>
      <c r="P17" s="1" t="s">
        <v>348</v>
      </c>
      <c r="Q17" s="1" t="s">
        <v>349</v>
      </c>
      <c r="R17" s="1" t="s">
        <v>452</v>
      </c>
      <c r="S17" s="1" t="s">
        <v>351</v>
      </c>
      <c r="T17" s="1" t="s">
        <v>352</v>
      </c>
      <c r="U17" s="1" t="s">
        <v>353</v>
      </c>
    </row>
    <row r="18" s="1" customFormat="1" spans="1:21">
      <c r="A18" s="3">
        <v>17010597130</v>
      </c>
      <c r="B18" s="1" t="s">
        <v>453</v>
      </c>
      <c r="C18" s="1" t="s">
        <v>454</v>
      </c>
      <c r="D18" s="1" t="s">
        <v>455</v>
      </c>
      <c r="E18" s="1" t="s">
        <v>456</v>
      </c>
      <c r="F18" s="1" t="s">
        <v>392</v>
      </c>
      <c r="G18" s="1" t="s">
        <v>366</v>
      </c>
      <c r="H18" s="1" t="s">
        <v>343</v>
      </c>
      <c r="I18" s="1" t="s">
        <v>457</v>
      </c>
      <c r="J18" s="1" t="s">
        <v>30</v>
      </c>
      <c r="K18" s="1" t="s">
        <v>458</v>
      </c>
      <c r="L18" s="1" t="s">
        <v>458</v>
      </c>
      <c r="M18" s="1" t="s">
        <v>346</v>
      </c>
      <c r="N18" s="1" t="s">
        <v>346</v>
      </c>
      <c r="O18" s="1" t="s">
        <v>347</v>
      </c>
      <c r="P18" s="1" t="s">
        <v>348</v>
      </c>
      <c r="Q18" s="1" t="s">
        <v>349</v>
      </c>
      <c r="R18" s="1" t="s">
        <v>459</v>
      </c>
      <c r="S18" s="1" t="s">
        <v>351</v>
      </c>
      <c r="T18" s="1" t="s">
        <v>352</v>
      </c>
      <c r="U18" s="1" t="s">
        <v>353</v>
      </c>
    </row>
    <row r="19" s="1" customFormat="1" spans="1:21">
      <c r="A19" s="3">
        <v>17482758585</v>
      </c>
      <c r="B19" s="1" t="s">
        <v>460</v>
      </c>
      <c r="C19" s="1" t="s">
        <v>461</v>
      </c>
      <c r="D19" s="1" t="s">
        <v>462</v>
      </c>
      <c r="E19" s="1" t="s">
        <v>463</v>
      </c>
      <c r="F19" s="1" t="s">
        <v>338</v>
      </c>
      <c r="G19" s="1" t="s">
        <v>342</v>
      </c>
      <c r="H19" s="1" t="s">
        <v>343</v>
      </c>
      <c r="I19" s="1" t="s">
        <v>464</v>
      </c>
      <c r="J19" s="1" t="s">
        <v>30</v>
      </c>
      <c r="K19" s="1" t="s">
        <v>465</v>
      </c>
      <c r="L19" s="1" t="s">
        <v>465</v>
      </c>
      <c r="M19" s="1" t="s">
        <v>346</v>
      </c>
      <c r="N19" s="1" t="s">
        <v>346</v>
      </c>
      <c r="O19" s="1" t="s">
        <v>347</v>
      </c>
      <c r="P19" s="1" t="s">
        <v>348</v>
      </c>
      <c r="Q19" s="1" t="s">
        <v>349</v>
      </c>
      <c r="R19" s="1" t="s">
        <v>466</v>
      </c>
      <c r="S19" s="1" t="s">
        <v>351</v>
      </c>
      <c r="T19" s="1" t="s">
        <v>352</v>
      </c>
      <c r="U19" s="1" t="s">
        <v>353</v>
      </c>
    </row>
    <row r="20" s="1" customFormat="1" spans="1:21">
      <c r="A20" s="3">
        <v>17635505677</v>
      </c>
      <c r="B20" s="1" t="s">
        <v>467</v>
      </c>
      <c r="C20" s="1" t="s">
        <v>468</v>
      </c>
      <c r="D20" s="1" t="s">
        <v>469</v>
      </c>
      <c r="E20" s="1" t="s">
        <v>470</v>
      </c>
      <c r="F20" s="1" t="s">
        <v>392</v>
      </c>
      <c r="G20" s="1" t="s">
        <v>342</v>
      </c>
      <c r="H20" s="1" t="s">
        <v>343</v>
      </c>
      <c r="I20" s="1" t="s">
        <v>471</v>
      </c>
      <c r="J20" s="1" t="s">
        <v>30</v>
      </c>
      <c r="K20" s="1" t="s">
        <v>472</v>
      </c>
      <c r="L20" s="1" t="s">
        <v>472</v>
      </c>
      <c r="M20" s="1" t="s">
        <v>346</v>
      </c>
      <c r="N20" s="1" t="s">
        <v>346</v>
      </c>
      <c r="O20" s="1" t="s">
        <v>347</v>
      </c>
      <c r="P20" s="1" t="s">
        <v>348</v>
      </c>
      <c r="Q20" s="1" t="s">
        <v>349</v>
      </c>
      <c r="R20" s="1" t="s">
        <v>473</v>
      </c>
      <c r="S20" s="1" t="s">
        <v>351</v>
      </c>
      <c r="T20" s="1" t="s">
        <v>352</v>
      </c>
      <c r="U20" s="1" t="s">
        <v>353</v>
      </c>
    </row>
    <row r="21" s="1" customFormat="1" spans="1:21">
      <c r="A21" s="3">
        <v>17696298471</v>
      </c>
      <c r="B21" s="1" t="s">
        <v>474</v>
      </c>
      <c r="C21" s="1" t="s">
        <v>475</v>
      </c>
      <c r="D21" s="1" t="s">
        <v>476</v>
      </c>
      <c r="E21" s="1" t="s">
        <v>477</v>
      </c>
      <c r="F21" s="1" t="s">
        <v>366</v>
      </c>
      <c r="G21" s="1" t="s">
        <v>338</v>
      </c>
      <c r="H21" s="1" t="s">
        <v>343</v>
      </c>
      <c r="I21" s="1" t="s">
        <v>478</v>
      </c>
      <c r="J21" s="1" t="s">
        <v>30</v>
      </c>
      <c r="K21" s="1" t="s">
        <v>479</v>
      </c>
      <c r="L21" s="1" t="s">
        <v>479</v>
      </c>
      <c r="M21" s="1" t="s">
        <v>346</v>
      </c>
      <c r="N21" s="1" t="s">
        <v>346</v>
      </c>
      <c r="O21" s="1" t="s">
        <v>347</v>
      </c>
      <c r="P21" s="1" t="s">
        <v>348</v>
      </c>
      <c r="Q21" s="1" t="s">
        <v>349</v>
      </c>
      <c r="R21" s="1" t="s">
        <v>480</v>
      </c>
      <c r="S21" s="1" t="s">
        <v>351</v>
      </c>
      <c r="T21" s="1" t="s">
        <v>352</v>
      </c>
      <c r="U21" s="1" t="s">
        <v>353</v>
      </c>
    </row>
    <row r="22" s="1" customFormat="1" spans="1:21">
      <c r="A22" s="3">
        <v>17707701265</v>
      </c>
      <c r="B22" s="1" t="s">
        <v>481</v>
      </c>
      <c r="C22" s="1" t="s">
        <v>482</v>
      </c>
      <c r="D22" s="1" t="s">
        <v>483</v>
      </c>
      <c r="E22" s="1" t="s">
        <v>484</v>
      </c>
      <c r="F22" s="1" t="s">
        <v>366</v>
      </c>
      <c r="G22" s="1" t="s">
        <v>338</v>
      </c>
      <c r="H22" s="1" t="s">
        <v>343</v>
      </c>
      <c r="I22" s="1" t="s">
        <v>485</v>
      </c>
      <c r="J22" s="1" t="s">
        <v>30</v>
      </c>
      <c r="K22" s="1" t="s">
        <v>486</v>
      </c>
      <c r="L22" s="1" t="s">
        <v>486</v>
      </c>
      <c r="M22" s="1" t="s">
        <v>346</v>
      </c>
      <c r="N22" s="1" t="s">
        <v>346</v>
      </c>
      <c r="O22" s="1" t="s">
        <v>347</v>
      </c>
      <c r="P22" s="1" t="s">
        <v>348</v>
      </c>
      <c r="Q22" s="1" t="s">
        <v>349</v>
      </c>
      <c r="R22" s="1" t="s">
        <v>487</v>
      </c>
      <c r="S22" s="1" t="s">
        <v>351</v>
      </c>
      <c r="T22" s="1" t="s">
        <v>352</v>
      </c>
      <c r="U22" s="1" t="s">
        <v>353</v>
      </c>
    </row>
    <row r="23" s="1" customFormat="1" spans="1:21">
      <c r="A23" s="3">
        <v>17716650464</v>
      </c>
      <c r="B23" s="1" t="s">
        <v>488</v>
      </c>
      <c r="C23" s="1" t="s">
        <v>489</v>
      </c>
      <c r="D23" s="1" t="s">
        <v>490</v>
      </c>
      <c r="E23" s="1" t="s">
        <v>491</v>
      </c>
      <c r="F23" s="1" t="s">
        <v>366</v>
      </c>
      <c r="G23" s="1" t="s">
        <v>338</v>
      </c>
      <c r="H23" s="1" t="s">
        <v>343</v>
      </c>
      <c r="I23" s="1" t="s">
        <v>492</v>
      </c>
      <c r="J23" s="1" t="s">
        <v>30</v>
      </c>
      <c r="K23" s="1" t="s">
        <v>493</v>
      </c>
      <c r="L23" s="1" t="s">
        <v>493</v>
      </c>
      <c r="M23" s="1" t="s">
        <v>346</v>
      </c>
      <c r="N23" s="1" t="s">
        <v>346</v>
      </c>
      <c r="O23" s="1" t="s">
        <v>347</v>
      </c>
      <c r="P23" s="1" t="s">
        <v>348</v>
      </c>
      <c r="Q23" s="1" t="s">
        <v>349</v>
      </c>
      <c r="R23" s="1" t="s">
        <v>494</v>
      </c>
      <c r="S23" s="1" t="s">
        <v>351</v>
      </c>
      <c r="T23" s="1" t="s">
        <v>352</v>
      </c>
      <c r="U23" s="1" t="s">
        <v>353</v>
      </c>
    </row>
    <row r="24" s="1" customFormat="1" spans="1:21">
      <c r="A24" s="3">
        <v>17761514496</v>
      </c>
      <c r="B24" s="1" t="s">
        <v>495</v>
      </c>
      <c r="C24" s="1" t="s">
        <v>496</v>
      </c>
      <c r="D24" s="1" t="s">
        <v>497</v>
      </c>
      <c r="E24" s="1" t="s">
        <v>498</v>
      </c>
      <c r="F24" s="1" t="s">
        <v>338</v>
      </c>
      <c r="G24" s="1" t="s">
        <v>342</v>
      </c>
      <c r="H24" s="1" t="s">
        <v>343</v>
      </c>
      <c r="I24" s="1" t="s">
        <v>499</v>
      </c>
      <c r="J24" s="1" t="s">
        <v>30</v>
      </c>
      <c r="K24" s="1" t="s">
        <v>500</v>
      </c>
      <c r="L24" s="1" t="s">
        <v>500</v>
      </c>
      <c r="M24" s="1" t="s">
        <v>346</v>
      </c>
      <c r="N24" s="1" t="s">
        <v>346</v>
      </c>
      <c r="O24" s="1" t="s">
        <v>347</v>
      </c>
      <c r="P24" s="1" t="s">
        <v>348</v>
      </c>
      <c r="Q24" s="1" t="s">
        <v>349</v>
      </c>
      <c r="R24" s="1" t="s">
        <v>501</v>
      </c>
      <c r="S24" s="1" t="s">
        <v>351</v>
      </c>
      <c r="T24" s="1" t="s">
        <v>352</v>
      </c>
      <c r="U24" s="1" t="s">
        <v>353</v>
      </c>
    </row>
    <row r="25" s="1" customFormat="1" spans="1:21">
      <c r="A25" s="3">
        <v>17762623024</v>
      </c>
      <c r="B25" s="1" t="s">
        <v>433</v>
      </c>
      <c r="C25" s="1" t="s">
        <v>502</v>
      </c>
      <c r="D25" s="1" t="s">
        <v>503</v>
      </c>
      <c r="E25" s="1" t="s">
        <v>504</v>
      </c>
      <c r="F25" s="1" t="s">
        <v>366</v>
      </c>
      <c r="G25" s="1" t="s">
        <v>338</v>
      </c>
      <c r="H25" s="1" t="s">
        <v>343</v>
      </c>
      <c r="I25" s="1" t="s">
        <v>505</v>
      </c>
      <c r="J25" s="1" t="s">
        <v>30</v>
      </c>
      <c r="K25" s="1" t="s">
        <v>506</v>
      </c>
      <c r="L25" s="1" t="s">
        <v>506</v>
      </c>
      <c r="M25" s="1" t="s">
        <v>346</v>
      </c>
      <c r="N25" s="1" t="s">
        <v>346</v>
      </c>
      <c r="O25" s="1" t="s">
        <v>347</v>
      </c>
      <c r="P25" s="1" t="s">
        <v>348</v>
      </c>
      <c r="Q25" s="1" t="s">
        <v>349</v>
      </c>
      <c r="R25" s="1" t="s">
        <v>507</v>
      </c>
      <c r="S25" s="1" t="s">
        <v>351</v>
      </c>
      <c r="T25" s="1" t="s">
        <v>352</v>
      </c>
      <c r="U25" s="1" t="s">
        <v>353</v>
      </c>
    </row>
    <row r="26" s="1" customFormat="1" spans="1:21">
      <c r="A26" s="3">
        <v>17770935171</v>
      </c>
      <c r="B26" s="1" t="s">
        <v>414</v>
      </c>
      <c r="C26" s="1" t="s">
        <v>508</v>
      </c>
      <c r="D26" s="1" t="s">
        <v>509</v>
      </c>
      <c r="E26" s="1" t="s">
        <v>510</v>
      </c>
      <c r="F26" s="1" t="s">
        <v>392</v>
      </c>
      <c r="G26" s="1" t="s">
        <v>366</v>
      </c>
      <c r="H26" s="1" t="s">
        <v>343</v>
      </c>
      <c r="I26" s="1" t="s">
        <v>511</v>
      </c>
      <c r="J26" s="1" t="s">
        <v>30</v>
      </c>
      <c r="K26" s="1" t="s">
        <v>512</v>
      </c>
      <c r="L26" s="1" t="s">
        <v>512</v>
      </c>
      <c r="M26" s="1" t="s">
        <v>346</v>
      </c>
      <c r="N26" s="1" t="s">
        <v>346</v>
      </c>
      <c r="O26" s="1" t="s">
        <v>347</v>
      </c>
      <c r="P26" s="1" t="s">
        <v>348</v>
      </c>
      <c r="Q26" s="1" t="s">
        <v>349</v>
      </c>
      <c r="R26" s="1" t="s">
        <v>513</v>
      </c>
      <c r="S26" s="1" t="s">
        <v>351</v>
      </c>
      <c r="T26" s="1" t="s">
        <v>352</v>
      </c>
      <c r="U26" s="1" t="s">
        <v>353</v>
      </c>
    </row>
    <row r="27" s="1" customFormat="1" spans="1:21">
      <c r="A27" s="3">
        <v>17771154858</v>
      </c>
      <c r="B27" s="1" t="s">
        <v>414</v>
      </c>
      <c r="C27" s="1" t="s">
        <v>514</v>
      </c>
      <c r="D27" s="1" t="s">
        <v>515</v>
      </c>
      <c r="E27" s="1" t="s">
        <v>516</v>
      </c>
      <c r="F27" s="1" t="s">
        <v>373</v>
      </c>
      <c r="G27" s="1" t="s">
        <v>366</v>
      </c>
      <c r="H27" s="1" t="s">
        <v>343</v>
      </c>
      <c r="I27" s="1" t="s">
        <v>517</v>
      </c>
      <c r="J27" s="1" t="s">
        <v>30</v>
      </c>
      <c r="K27" s="1" t="s">
        <v>518</v>
      </c>
      <c r="L27" s="1" t="s">
        <v>518</v>
      </c>
      <c r="M27" s="1" t="s">
        <v>346</v>
      </c>
      <c r="N27" s="1" t="s">
        <v>346</v>
      </c>
      <c r="O27" s="1" t="s">
        <v>347</v>
      </c>
      <c r="P27" s="1" t="s">
        <v>348</v>
      </c>
      <c r="Q27" s="1" t="s">
        <v>349</v>
      </c>
      <c r="R27" s="1" t="s">
        <v>519</v>
      </c>
      <c r="S27" s="1" t="s">
        <v>351</v>
      </c>
      <c r="T27" s="1" t="s">
        <v>352</v>
      </c>
      <c r="U27" s="1" t="s">
        <v>353</v>
      </c>
    </row>
    <row r="28" s="1" customFormat="1" spans="1:21">
      <c r="A28" s="3">
        <v>17773673831</v>
      </c>
      <c r="B28" s="1" t="s">
        <v>520</v>
      </c>
      <c r="C28" s="1" t="s">
        <v>521</v>
      </c>
      <c r="D28" s="1" t="s">
        <v>428</v>
      </c>
      <c r="E28" s="1" t="s">
        <v>522</v>
      </c>
      <c r="F28" s="1" t="s">
        <v>366</v>
      </c>
      <c r="G28" s="1" t="s">
        <v>338</v>
      </c>
      <c r="H28" s="1" t="s">
        <v>343</v>
      </c>
      <c r="I28" s="1" t="s">
        <v>523</v>
      </c>
      <c r="J28" s="1" t="s">
        <v>30</v>
      </c>
      <c r="K28" s="1" t="s">
        <v>524</v>
      </c>
      <c r="L28" s="1" t="s">
        <v>524</v>
      </c>
      <c r="M28" s="1" t="s">
        <v>346</v>
      </c>
      <c r="N28" s="1" t="s">
        <v>346</v>
      </c>
      <c r="O28" s="1" t="s">
        <v>347</v>
      </c>
      <c r="P28" s="1" t="s">
        <v>348</v>
      </c>
      <c r="Q28" s="1" t="s">
        <v>349</v>
      </c>
      <c r="R28" s="1" t="s">
        <v>525</v>
      </c>
      <c r="S28" s="1" t="s">
        <v>351</v>
      </c>
      <c r="T28" s="1" t="s">
        <v>352</v>
      </c>
      <c r="U28" s="1" t="s">
        <v>353</v>
      </c>
    </row>
    <row r="29" s="1" customFormat="1" spans="1:21">
      <c r="A29" s="3">
        <v>17773716485</v>
      </c>
      <c r="B29" s="1" t="s">
        <v>520</v>
      </c>
      <c r="C29" s="1" t="s">
        <v>526</v>
      </c>
      <c r="D29" s="1" t="s">
        <v>527</v>
      </c>
      <c r="E29" s="1" t="s">
        <v>528</v>
      </c>
      <c r="F29" s="1" t="s">
        <v>366</v>
      </c>
      <c r="G29" s="1" t="s">
        <v>338</v>
      </c>
      <c r="H29" s="1" t="s">
        <v>343</v>
      </c>
      <c r="I29" s="1" t="s">
        <v>529</v>
      </c>
      <c r="J29" s="1" t="s">
        <v>30</v>
      </c>
      <c r="K29" s="1" t="s">
        <v>530</v>
      </c>
      <c r="L29" s="1" t="s">
        <v>530</v>
      </c>
      <c r="M29" s="1" t="s">
        <v>346</v>
      </c>
      <c r="N29" s="1" t="s">
        <v>346</v>
      </c>
      <c r="O29" s="1" t="s">
        <v>347</v>
      </c>
      <c r="P29" s="1" t="s">
        <v>348</v>
      </c>
      <c r="Q29" s="1" t="s">
        <v>349</v>
      </c>
      <c r="R29" s="1" t="s">
        <v>531</v>
      </c>
      <c r="S29" s="1" t="s">
        <v>351</v>
      </c>
      <c r="T29" s="1" t="s">
        <v>352</v>
      </c>
      <c r="U29" s="1" t="s">
        <v>353</v>
      </c>
    </row>
    <row r="30" s="1" customFormat="1" spans="1:21">
      <c r="A30" s="3">
        <v>17779879096</v>
      </c>
      <c r="B30" s="1" t="s">
        <v>520</v>
      </c>
      <c r="C30" s="1" t="s">
        <v>532</v>
      </c>
      <c r="D30" s="1" t="s">
        <v>533</v>
      </c>
      <c r="E30" s="1" t="s">
        <v>534</v>
      </c>
      <c r="F30" s="1" t="s">
        <v>373</v>
      </c>
      <c r="G30" s="1" t="s">
        <v>366</v>
      </c>
      <c r="H30" s="1" t="s">
        <v>343</v>
      </c>
      <c r="I30" s="1" t="s">
        <v>535</v>
      </c>
      <c r="J30" s="1" t="s">
        <v>30</v>
      </c>
      <c r="K30" s="1" t="s">
        <v>536</v>
      </c>
      <c r="L30" s="1" t="s">
        <v>536</v>
      </c>
      <c r="M30" s="1" t="s">
        <v>346</v>
      </c>
      <c r="N30" s="1" t="s">
        <v>346</v>
      </c>
      <c r="O30" s="1" t="s">
        <v>347</v>
      </c>
      <c r="P30" s="1" t="s">
        <v>348</v>
      </c>
      <c r="Q30" s="1" t="s">
        <v>349</v>
      </c>
      <c r="R30" s="1" t="s">
        <v>537</v>
      </c>
      <c r="S30" s="1" t="s">
        <v>351</v>
      </c>
      <c r="T30" s="1" t="s">
        <v>352</v>
      </c>
      <c r="U30" s="1" t="s">
        <v>353</v>
      </c>
    </row>
    <row r="31" s="1" customFormat="1" spans="1:21">
      <c r="A31" s="3">
        <v>17780408775</v>
      </c>
      <c r="B31" s="1" t="s">
        <v>538</v>
      </c>
      <c r="C31" s="1" t="s">
        <v>539</v>
      </c>
      <c r="D31" s="1" t="s">
        <v>540</v>
      </c>
      <c r="E31" s="1" t="s">
        <v>541</v>
      </c>
      <c r="F31" s="1" t="s">
        <v>392</v>
      </c>
      <c r="G31" s="1" t="s">
        <v>338</v>
      </c>
      <c r="H31" s="1" t="s">
        <v>343</v>
      </c>
      <c r="I31" s="1" t="s">
        <v>542</v>
      </c>
      <c r="J31" s="1" t="s">
        <v>30</v>
      </c>
      <c r="K31" s="1" t="s">
        <v>543</v>
      </c>
      <c r="L31" s="1" t="s">
        <v>543</v>
      </c>
      <c r="M31" s="1" t="s">
        <v>346</v>
      </c>
      <c r="N31" s="1" t="s">
        <v>346</v>
      </c>
      <c r="O31" s="1" t="s">
        <v>347</v>
      </c>
      <c r="P31" s="1" t="s">
        <v>348</v>
      </c>
      <c r="Q31" s="1" t="s">
        <v>349</v>
      </c>
      <c r="R31" s="1" t="s">
        <v>544</v>
      </c>
      <c r="S31" s="1" t="s">
        <v>351</v>
      </c>
      <c r="T31" s="1" t="s">
        <v>352</v>
      </c>
      <c r="U31" s="1" t="s">
        <v>353</v>
      </c>
    </row>
    <row r="32" s="1" customFormat="1" spans="1:21">
      <c r="A32" s="3">
        <v>17781439787</v>
      </c>
      <c r="B32" s="1" t="s">
        <v>538</v>
      </c>
      <c r="C32" s="1" t="s">
        <v>545</v>
      </c>
      <c r="D32" s="1" t="s">
        <v>546</v>
      </c>
      <c r="E32" s="1" t="s">
        <v>547</v>
      </c>
      <c r="F32" s="1" t="s">
        <v>373</v>
      </c>
      <c r="G32" s="1" t="s">
        <v>366</v>
      </c>
      <c r="H32" s="1" t="s">
        <v>343</v>
      </c>
      <c r="I32" s="1" t="s">
        <v>548</v>
      </c>
      <c r="J32" s="1" t="s">
        <v>30</v>
      </c>
      <c r="K32" s="1" t="s">
        <v>549</v>
      </c>
      <c r="L32" s="1" t="s">
        <v>549</v>
      </c>
      <c r="M32" s="1" t="s">
        <v>346</v>
      </c>
      <c r="N32" s="1" t="s">
        <v>346</v>
      </c>
      <c r="O32" s="1" t="s">
        <v>347</v>
      </c>
      <c r="P32" s="1" t="s">
        <v>348</v>
      </c>
      <c r="Q32" s="1" t="s">
        <v>349</v>
      </c>
      <c r="R32" s="1" t="s">
        <v>550</v>
      </c>
      <c r="S32" s="1" t="s">
        <v>351</v>
      </c>
      <c r="T32" s="1" t="s">
        <v>352</v>
      </c>
      <c r="U32" s="1" t="s">
        <v>353</v>
      </c>
    </row>
    <row r="33" s="1" customFormat="1" spans="1:21">
      <c r="A33" s="3">
        <v>17782689149</v>
      </c>
      <c r="B33" s="1" t="s">
        <v>392</v>
      </c>
      <c r="C33" s="1" t="s">
        <v>551</v>
      </c>
      <c r="D33" s="1" t="s">
        <v>552</v>
      </c>
      <c r="E33" s="1" t="s">
        <v>553</v>
      </c>
      <c r="F33" s="1" t="s">
        <v>386</v>
      </c>
      <c r="G33" s="1" t="s">
        <v>338</v>
      </c>
      <c r="H33" s="1" t="s">
        <v>343</v>
      </c>
      <c r="I33" s="1" t="s">
        <v>554</v>
      </c>
      <c r="J33" s="1" t="s">
        <v>30</v>
      </c>
      <c r="K33" s="1" t="s">
        <v>555</v>
      </c>
      <c r="L33" s="1" t="s">
        <v>555</v>
      </c>
      <c r="M33" s="1" t="s">
        <v>346</v>
      </c>
      <c r="N33" s="1" t="s">
        <v>346</v>
      </c>
      <c r="O33" s="1" t="s">
        <v>347</v>
      </c>
      <c r="P33" s="1" t="s">
        <v>348</v>
      </c>
      <c r="Q33" s="1" t="s">
        <v>349</v>
      </c>
      <c r="R33" s="1" t="s">
        <v>556</v>
      </c>
      <c r="S33" s="1" t="s">
        <v>351</v>
      </c>
      <c r="T33" s="1" t="s">
        <v>352</v>
      </c>
      <c r="U33" s="1" t="s">
        <v>353</v>
      </c>
    </row>
    <row r="34" s="1" customFormat="1" spans="1:21">
      <c r="A34" s="3">
        <v>17788826522</v>
      </c>
      <c r="B34" s="1" t="s">
        <v>392</v>
      </c>
      <c r="C34" s="1" t="s">
        <v>557</v>
      </c>
      <c r="D34" s="1" t="s">
        <v>558</v>
      </c>
      <c r="E34" s="1" t="s">
        <v>559</v>
      </c>
      <c r="F34" s="1" t="s">
        <v>373</v>
      </c>
      <c r="G34" s="1" t="s">
        <v>366</v>
      </c>
      <c r="H34" s="1" t="s">
        <v>343</v>
      </c>
      <c r="I34" s="1" t="s">
        <v>560</v>
      </c>
      <c r="J34" s="1" t="s">
        <v>30</v>
      </c>
      <c r="K34" s="1" t="s">
        <v>561</v>
      </c>
      <c r="L34" s="1" t="s">
        <v>561</v>
      </c>
      <c r="M34" s="1" t="s">
        <v>346</v>
      </c>
      <c r="N34" s="1" t="s">
        <v>346</v>
      </c>
      <c r="O34" s="1" t="s">
        <v>347</v>
      </c>
      <c r="P34" s="1" t="s">
        <v>348</v>
      </c>
      <c r="Q34" s="1" t="s">
        <v>349</v>
      </c>
      <c r="R34" s="1" t="s">
        <v>562</v>
      </c>
      <c r="S34" s="1" t="s">
        <v>351</v>
      </c>
      <c r="T34" s="1" t="s">
        <v>352</v>
      </c>
      <c r="U34" s="1" t="s">
        <v>353</v>
      </c>
    </row>
    <row r="35" s="1" customFormat="1" spans="1:21">
      <c r="A35" s="3">
        <v>17788944460</v>
      </c>
      <c r="B35" s="1" t="s">
        <v>386</v>
      </c>
      <c r="C35" s="1" t="s">
        <v>563</v>
      </c>
      <c r="D35" s="1" t="s">
        <v>564</v>
      </c>
      <c r="E35" s="1" t="s">
        <v>565</v>
      </c>
      <c r="F35" s="1" t="s">
        <v>373</v>
      </c>
      <c r="G35" s="1" t="s">
        <v>366</v>
      </c>
      <c r="H35" s="1" t="s">
        <v>343</v>
      </c>
      <c r="I35" s="1" t="s">
        <v>566</v>
      </c>
      <c r="J35" s="1" t="s">
        <v>30</v>
      </c>
      <c r="K35" s="1" t="s">
        <v>567</v>
      </c>
      <c r="L35" s="1" t="s">
        <v>567</v>
      </c>
      <c r="M35" s="1" t="s">
        <v>346</v>
      </c>
      <c r="N35" s="1" t="s">
        <v>346</v>
      </c>
      <c r="O35" s="1" t="s">
        <v>347</v>
      </c>
      <c r="P35" s="1" t="s">
        <v>348</v>
      </c>
      <c r="Q35" s="1" t="s">
        <v>349</v>
      </c>
      <c r="R35" s="1" t="s">
        <v>568</v>
      </c>
      <c r="S35" s="1" t="s">
        <v>351</v>
      </c>
      <c r="T35" s="1" t="s">
        <v>352</v>
      </c>
      <c r="U35" s="1" t="s">
        <v>353</v>
      </c>
    </row>
    <row r="36" s="1" customFormat="1" spans="1:21">
      <c r="A36" s="3">
        <v>17789030547</v>
      </c>
      <c r="B36" s="1" t="s">
        <v>386</v>
      </c>
      <c r="C36" s="1" t="s">
        <v>569</v>
      </c>
      <c r="D36" s="1" t="s">
        <v>570</v>
      </c>
      <c r="E36" s="1" t="s">
        <v>571</v>
      </c>
      <c r="F36" s="1" t="s">
        <v>386</v>
      </c>
      <c r="G36" s="1" t="s">
        <v>366</v>
      </c>
      <c r="H36" s="1" t="s">
        <v>343</v>
      </c>
      <c r="I36" s="1" t="s">
        <v>572</v>
      </c>
      <c r="J36" s="1" t="s">
        <v>30</v>
      </c>
      <c r="K36" s="1" t="s">
        <v>573</v>
      </c>
      <c r="L36" s="1" t="s">
        <v>573</v>
      </c>
      <c r="M36" s="1" t="s">
        <v>346</v>
      </c>
      <c r="N36" s="1" t="s">
        <v>346</v>
      </c>
      <c r="O36" s="1" t="s">
        <v>347</v>
      </c>
      <c r="P36" s="1" t="s">
        <v>348</v>
      </c>
      <c r="Q36" s="1" t="s">
        <v>349</v>
      </c>
      <c r="R36" s="1" t="s">
        <v>574</v>
      </c>
      <c r="S36" s="1" t="s">
        <v>351</v>
      </c>
      <c r="T36" s="1" t="s">
        <v>352</v>
      </c>
      <c r="U36" s="1" t="s">
        <v>353</v>
      </c>
    </row>
    <row r="37" s="1" customFormat="1" spans="1:21">
      <c r="A37" s="3">
        <v>17789053959</v>
      </c>
      <c r="B37" s="1" t="s">
        <v>386</v>
      </c>
      <c r="C37" s="1" t="s">
        <v>575</v>
      </c>
      <c r="D37" s="1" t="s">
        <v>576</v>
      </c>
      <c r="E37" s="1" t="s">
        <v>577</v>
      </c>
      <c r="F37" s="1" t="s">
        <v>338</v>
      </c>
      <c r="G37" s="1" t="s">
        <v>342</v>
      </c>
      <c r="H37" s="1" t="s">
        <v>343</v>
      </c>
      <c r="I37" s="1" t="s">
        <v>578</v>
      </c>
      <c r="J37" s="1" t="s">
        <v>30</v>
      </c>
      <c r="K37" s="1" t="s">
        <v>579</v>
      </c>
      <c r="L37" s="1" t="s">
        <v>579</v>
      </c>
      <c r="M37" s="1" t="s">
        <v>346</v>
      </c>
      <c r="N37" s="1" t="s">
        <v>346</v>
      </c>
      <c r="O37" s="1" t="s">
        <v>347</v>
      </c>
      <c r="P37" s="1" t="s">
        <v>348</v>
      </c>
      <c r="Q37" s="1" t="s">
        <v>349</v>
      </c>
      <c r="R37" s="1" t="s">
        <v>580</v>
      </c>
      <c r="S37" s="1" t="s">
        <v>351</v>
      </c>
      <c r="T37" s="1" t="s">
        <v>352</v>
      </c>
      <c r="U37" s="1" t="s">
        <v>353</v>
      </c>
    </row>
    <row r="38" s="1" customFormat="1" spans="1:21">
      <c r="A38" s="3">
        <v>17789187305</v>
      </c>
      <c r="B38" s="1" t="s">
        <v>386</v>
      </c>
      <c r="C38" s="1" t="s">
        <v>581</v>
      </c>
      <c r="D38" s="1" t="s">
        <v>582</v>
      </c>
      <c r="E38" s="1" t="s">
        <v>583</v>
      </c>
      <c r="F38" s="1" t="s">
        <v>386</v>
      </c>
      <c r="G38" s="1" t="s">
        <v>366</v>
      </c>
      <c r="H38" s="1" t="s">
        <v>343</v>
      </c>
      <c r="I38" s="1" t="s">
        <v>584</v>
      </c>
      <c r="J38" s="1" t="s">
        <v>30</v>
      </c>
      <c r="K38" s="1" t="s">
        <v>585</v>
      </c>
      <c r="L38" s="1" t="s">
        <v>585</v>
      </c>
      <c r="M38" s="1" t="s">
        <v>346</v>
      </c>
      <c r="N38" s="1" t="s">
        <v>346</v>
      </c>
      <c r="O38" s="1" t="s">
        <v>347</v>
      </c>
      <c r="P38" s="1" t="s">
        <v>348</v>
      </c>
      <c r="Q38" s="1" t="s">
        <v>349</v>
      </c>
      <c r="R38" s="1" t="s">
        <v>586</v>
      </c>
      <c r="S38" s="1" t="s">
        <v>351</v>
      </c>
      <c r="T38" s="1" t="s">
        <v>352</v>
      </c>
      <c r="U38" s="1" t="s">
        <v>353</v>
      </c>
    </row>
    <row r="39" s="1" customFormat="1" spans="1:21">
      <c r="A39" s="3">
        <v>17789476563</v>
      </c>
      <c r="B39" s="1" t="s">
        <v>386</v>
      </c>
      <c r="C39" s="1" t="s">
        <v>587</v>
      </c>
      <c r="D39" s="1" t="s">
        <v>588</v>
      </c>
      <c r="E39" s="1" t="s">
        <v>589</v>
      </c>
      <c r="F39" s="1" t="s">
        <v>373</v>
      </c>
      <c r="G39" s="1" t="s">
        <v>366</v>
      </c>
      <c r="H39" s="1" t="s">
        <v>343</v>
      </c>
      <c r="I39" s="1" t="s">
        <v>590</v>
      </c>
      <c r="J39" s="1" t="s">
        <v>30</v>
      </c>
      <c r="K39" s="1" t="s">
        <v>591</v>
      </c>
      <c r="L39" s="1" t="s">
        <v>591</v>
      </c>
      <c r="M39" s="1" t="s">
        <v>346</v>
      </c>
      <c r="N39" s="1" t="s">
        <v>346</v>
      </c>
      <c r="O39" s="1" t="s">
        <v>347</v>
      </c>
      <c r="P39" s="1" t="s">
        <v>348</v>
      </c>
      <c r="Q39" s="1" t="s">
        <v>349</v>
      </c>
      <c r="R39" s="1" t="s">
        <v>592</v>
      </c>
      <c r="S39" s="1" t="s">
        <v>351</v>
      </c>
      <c r="T39" s="1" t="s">
        <v>352</v>
      </c>
      <c r="U39" s="1" t="s">
        <v>353</v>
      </c>
    </row>
    <row r="40" s="1" customFormat="1" spans="1:21">
      <c r="A40" s="3">
        <v>17791843223</v>
      </c>
      <c r="B40" s="1" t="s">
        <v>373</v>
      </c>
      <c r="C40" s="1" t="s">
        <v>593</v>
      </c>
      <c r="D40" s="1" t="s">
        <v>594</v>
      </c>
      <c r="E40" s="1" t="s">
        <v>595</v>
      </c>
      <c r="F40" s="1" t="s">
        <v>338</v>
      </c>
      <c r="G40" s="1" t="s">
        <v>342</v>
      </c>
      <c r="H40" s="1" t="s">
        <v>343</v>
      </c>
      <c r="I40" s="1" t="s">
        <v>596</v>
      </c>
      <c r="J40" s="1" t="s">
        <v>30</v>
      </c>
      <c r="K40" s="1" t="s">
        <v>597</v>
      </c>
      <c r="L40" s="1" t="s">
        <v>597</v>
      </c>
      <c r="M40" s="1" t="s">
        <v>346</v>
      </c>
      <c r="N40" s="1" t="s">
        <v>346</v>
      </c>
      <c r="O40" s="1" t="s">
        <v>347</v>
      </c>
      <c r="P40" s="1" t="s">
        <v>348</v>
      </c>
      <c r="Q40" s="1" t="s">
        <v>349</v>
      </c>
      <c r="R40" s="1" t="s">
        <v>598</v>
      </c>
      <c r="S40" s="1" t="s">
        <v>351</v>
      </c>
      <c r="T40" s="1" t="s">
        <v>352</v>
      </c>
      <c r="U40" s="1" t="s">
        <v>353</v>
      </c>
    </row>
    <row r="41" s="1" customFormat="1" spans="1:21">
      <c r="A41" s="3">
        <v>17792059997</v>
      </c>
      <c r="B41" s="1" t="s">
        <v>373</v>
      </c>
      <c r="C41" s="1" t="s">
        <v>599</v>
      </c>
      <c r="D41" s="1" t="s">
        <v>600</v>
      </c>
      <c r="E41" s="1" t="s">
        <v>601</v>
      </c>
      <c r="F41" s="1" t="s">
        <v>366</v>
      </c>
      <c r="G41" s="1" t="s">
        <v>338</v>
      </c>
      <c r="H41" s="1" t="s">
        <v>343</v>
      </c>
      <c r="I41" s="1" t="s">
        <v>602</v>
      </c>
      <c r="J41" s="1" t="s">
        <v>30</v>
      </c>
      <c r="K41" s="1" t="s">
        <v>603</v>
      </c>
      <c r="L41" s="1" t="s">
        <v>603</v>
      </c>
      <c r="M41" s="1" t="s">
        <v>346</v>
      </c>
      <c r="N41" s="1" t="s">
        <v>346</v>
      </c>
      <c r="O41" s="1" t="s">
        <v>347</v>
      </c>
      <c r="P41" s="1" t="s">
        <v>348</v>
      </c>
      <c r="Q41" s="1" t="s">
        <v>349</v>
      </c>
      <c r="R41" s="1" t="s">
        <v>604</v>
      </c>
      <c r="S41" s="1" t="s">
        <v>351</v>
      </c>
      <c r="T41" s="1" t="s">
        <v>352</v>
      </c>
      <c r="U41" s="1" t="s">
        <v>353</v>
      </c>
    </row>
    <row r="42" s="1" customFormat="1" spans="1:21">
      <c r="A42" s="3">
        <v>17792215474</v>
      </c>
      <c r="B42" s="1" t="s">
        <v>373</v>
      </c>
      <c r="C42" s="1" t="s">
        <v>605</v>
      </c>
      <c r="D42" s="1" t="s">
        <v>606</v>
      </c>
      <c r="E42" s="1" t="s">
        <v>607</v>
      </c>
      <c r="F42" s="1" t="s">
        <v>338</v>
      </c>
      <c r="G42" s="1" t="s">
        <v>342</v>
      </c>
      <c r="H42" s="1" t="s">
        <v>343</v>
      </c>
      <c r="I42" s="1" t="s">
        <v>608</v>
      </c>
      <c r="J42" s="1" t="s">
        <v>30</v>
      </c>
      <c r="K42" s="1" t="s">
        <v>609</v>
      </c>
      <c r="L42" s="1" t="s">
        <v>609</v>
      </c>
      <c r="M42" s="1" t="s">
        <v>346</v>
      </c>
      <c r="N42" s="1" t="s">
        <v>346</v>
      </c>
      <c r="O42" s="1" t="s">
        <v>347</v>
      </c>
      <c r="P42" s="1" t="s">
        <v>348</v>
      </c>
      <c r="Q42" s="1" t="s">
        <v>349</v>
      </c>
      <c r="R42" s="1" t="s">
        <v>610</v>
      </c>
      <c r="S42" s="1" t="s">
        <v>351</v>
      </c>
      <c r="T42" s="1" t="s">
        <v>352</v>
      </c>
      <c r="U42" s="1" t="s">
        <v>353</v>
      </c>
    </row>
    <row r="43" s="1" customFormat="1" spans="1:21">
      <c r="A43" s="3">
        <v>17792697849</v>
      </c>
      <c r="B43" s="1" t="s">
        <v>373</v>
      </c>
      <c r="C43" s="1" t="s">
        <v>611</v>
      </c>
      <c r="D43" s="1" t="s">
        <v>612</v>
      </c>
      <c r="E43" s="1" t="s">
        <v>613</v>
      </c>
      <c r="F43" s="1" t="s">
        <v>373</v>
      </c>
      <c r="G43" s="1" t="s">
        <v>366</v>
      </c>
      <c r="H43" s="1" t="s">
        <v>343</v>
      </c>
      <c r="I43" s="1" t="s">
        <v>614</v>
      </c>
      <c r="J43" s="1" t="s">
        <v>30</v>
      </c>
      <c r="K43" s="1" t="s">
        <v>615</v>
      </c>
      <c r="L43" s="1" t="s">
        <v>615</v>
      </c>
      <c r="M43" s="1" t="s">
        <v>346</v>
      </c>
      <c r="N43" s="1" t="s">
        <v>346</v>
      </c>
      <c r="O43" s="1" t="s">
        <v>347</v>
      </c>
      <c r="P43" s="1" t="s">
        <v>348</v>
      </c>
      <c r="Q43" s="1" t="s">
        <v>349</v>
      </c>
      <c r="R43" s="1" t="s">
        <v>616</v>
      </c>
      <c r="S43" s="1" t="s">
        <v>351</v>
      </c>
      <c r="T43" s="1" t="s">
        <v>352</v>
      </c>
      <c r="U43" s="1" t="s">
        <v>353</v>
      </c>
    </row>
    <row r="44" s="1" customFormat="1" spans="1:21">
      <c r="A44" s="3">
        <v>17793024935</v>
      </c>
      <c r="B44" s="1" t="s">
        <v>373</v>
      </c>
      <c r="C44" s="1" t="s">
        <v>617</v>
      </c>
      <c r="D44" s="1" t="s">
        <v>618</v>
      </c>
      <c r="E44" s="1" t="s">
        <v>619</v>
      </c>
      <c r="F44" s="1" t="s">
        <v>373</v>
      </c>
      <c r="G44" s="1" t="s">
        <v>366</v>
      </c>
      <c r="H44" s="1" t="s">
        <v>343</v>
      </c>
      <c r="I44" s="1" t="s">
        <v>620</v>
      </c>
      <c r="J44" s="1" t="s">
        <v>30</v>
      </c>
      <c r="K44" s="1" t="s">
        <v>621</v>
      </c>
      <c r="L44" s="1" t="s">
        <v>621</v>
      </c>
      <c r="M44" s="1" t="s">
        <v>346</v>
      </c>
      <c r="N44" s="1" t="s">
        <v>346</v>
      </c>
      <c r="O44" s="1" t="s">
        <v>347</v>
      </c>
      <c r="P44" s="1" t="s">
        <v>348</v>
      </c>
      <c r="Q44" s="1" t="s">
        <v>349</v>
      </c>
      <c r="R44" s="1" t="s">
        <v>622</v>
      </c>
      <c r="S44" s="1" t="s">
        <v>351</v>
      </c>
      <c r="T44" s="1" t="s">
        <v>352</v>
      </c>
      <c r="U44" s="1" t="s">
        <v>353</v>
      </c>
    </row>
    <row r="45" s="1" customFormat="1" spans="1:21">
      <c r="A45" s="3">
        <v>17796041799</v>
      </c>
      <c r="B45" s="1" t="s">
        <v>373</v>
      </c>
      <c r="C45" s="1" t="s">
        <v>623</v>
      </c>
      <c r="D45" s="1" t="s">
        <v>624</v>
      </c>
      <c r="E45" s="1" t="s">
        <v>625</v>
      </c>
      <c r="F45" s="1" t="s">
        <v>366</v>
      </c>
      <c r="G45" s="1" t="s">
        <v>338</v>
      </c>
      <c r="H45" s="1" t="s">
        <v>343</v>
      </c>
      <c r="I45" s="1" t="s">
        <v>626</v>
      </c>
      <c r="J45" s="1" t="s">
        <v>30</v>
      </c>
      <c r="K45" s="1" t="s">
        <v>627</v>
      </c>
      <c r="L45" s="1" t="s">
        <v>627</v>
      </c>
      <c r="M45" s="1" t="s">
        <v>346</v>
      </c>
      <c r="N45" s="1" t="s">
        <v>346</v>
      </c>
      <c r="O45" s="1" t="s">
        <v>347</v>
      </c>
      <c r="P45" s="1" t="s">
        <v>348</v>
      </c>
      <c r="Q45" s="1" t="s">
        <v>349</v>
      </c>
      <c r="R45" s="1" t="s">
        <v>628</v>
      </c>
      <c r="S45" s="1" t="s">
        <v>351</v>
      </c>
      <c r="T45" s="1" t="s">
        <v>352</v>
      </c>
      <c r="U45" s="1" t="s">
        <v>353</v>
      </c>
    </row>
    <row r="46" s="1" customFormat="1" spans="1:21">
      <c r="A46" s="3">
        <v>17796412217</v>
      </c>
      <c r="B46" s="1" t="s">
        <v>366</v>
      </c>
      <c r="C46" s="1" t="s">
        <v>629</v>
      </c>
      <c r="D46" s="1" t="s">
        <v>394</v>
      </c>
      <c r="E46" s="1" t="s">
        <v>395</v>
      </c>
      <c r="F46" s="1" t="s">
        <v>366</v>
      </c>
      <c r="G46" s="1" t="s">
        <v>338</v>
      </c>
      <c r="H46" s="1" t="s">
        <v>343</v>
      </c>
      <c r="I46" s="1" t="s">
        <v>357</v>
      </c>
      <c r="J46" s="1" t="s">
        <v>30</v>
      </c>
      <c r="K46" s="1" t="s">
        <v>358</v>
      </c>
      <c r="L46" s="1" t="s">
        <v>358</v>
      </c>
      <c r="M46" s="1" t="s">
        <v>346</v>
      </c>
      <c r="N46" s="1" t="s">
        <v>346</v>
      </c>
      <c r="O46" s="1" t="s">
        <v>347</v>
      </c>
      <c r="P46" s="1" t="s">
        <v>348</v>
      </c>
      <c r="Q46" s="1" t="s">
        <v>349</v>
      </c>
      <c r="R46" s="1" t="s">
        <v>630</v>
      </c>
      <c r="S46" s="1" t="s">
        <v>351</v>
      </c>
      <c r="T46" s="1" t="s">
        <v>352</v>
      </c>
      <c r="U46" s="1" t="s">
        <v>353</v>
      </c>
    </row>
    <row r="47" s="1" customFormat="1" spans="1:21">
      <c r="A47" s="3">
        <v>17797618186</v>
      </c>
      <c r="B47" s="1" t="s">
        <v>366</v>
      </c>
      <c r="C47" s="1" t="s">
        <v>631</v>
      </c>
      <c r="D47" s="1" t="s">
        <v>409</v>
      </c>
      <c r="E47" s="1" t="s">
        <v>410</v>
      </c>
      <c r="F47" s="1" t="s">
        <v>338</v>
      </c>
      <c r="G47" s="1" t="s">
        <v>342</v>
      </c>
      <c r="H47" s="1" t="s">
        <v>343</v>
      </c>
      <c r="I47" s="1" t="s">
        <v>632</v>
      </c>
      <c r="J47" s="1" t="s">
        <v>30</v>
      </c>
      <c r="K47" s="1" t="s">
        <v>633</v>
      </c>
      <c r="L47" s="1" t="s">
        <v>633</v>
      </c>
      <c r="M47" s="1" t="s">
        <v>346</v>
      </c>
      <c r="N47" s="1" t="s">
        <v>346</v>
      </c>
      <c r="O47" s="1" t="s">
        <v>347</v>
      </c>
      <c r="P47" s="1" t="s">
        <v>348</v>
      </c>
      <c r="Q47" s="1" t="s">
        <v>349</v>
      </c>
      <c r="R47" s="1" t="s">
        <v>634</v>
      </c>
      <c r="S47" s="1" t="s">
        <v>351</v>
      </c>
      <c r="T47" s="1" t="s">
        <v>352</v>
      </c>
      <c r="U47" s="1" t="s">
        <v>353</v>
      </c>
    </row>
    <row r="48" s="1" customFormat="1" spans="1:21">
      <c r="A48" s="3">
        <v>17798328760</v>
      </c>
      <c r="B48" s="1" t="s">
        <v>366</v>
      </c>
      <c r="C48" s="1" t="s">
        <v>635</v>
      </c>
      <c r="D48" s="1" t="s">
        <v>368</v>
      </c>
      <c r="E48" s="1" t="s">
        <v>636</v>
      </c>
      <c r="F48" s="1" t="s">
        <v>366</v>
      </c>
      <c r="G48" s="1" t="s">
        <v>338</v>
      </c>
      <c r="H48" s="1" t="s">
        <v>343</v>
      </c>
      <c r="I48" s="1" t="s">
        <v>370</v>
      </c>
      <c r="J48" s="1" t="s">
        <v>30</v>
      </c>
      <c r="K48" s="1" t="s">
        <v>371</v>
      </c>
      <c r="L48" s="1" t="s">
        <v>371</v>
      </c>
      <c r="M48" s="1" t="s">
        <v>346</v>
      </c>
      <c r="N48" s="1" t="s">
        <v>346</v>
      </c>
      <c r="O48" s="1" t="s">
        <v>347</v>
      </c>
      <c r="P48" s="1" t="s">
        <v>348</v>
      </c>
      <c r="Q48" s="1" t="s">
        <v>349</v>
      </c>
      <c r="R48" s="1" t="s">
        <v>637</v>
      </c>
      <c r="S48" s="1" t="s">
        <v>351</v>
      </c>
      <c r="T48" s="1" t="s">
        <v>352</v>
      </c>
      <c r="U48" s="1" t="s">
        <v>353</v>
      </c>
    </row>
    <row r="49" s="1" customFormat="1" spans="1:21">
      <c r="A49" s="3">
        <v>17798914455</v>
      </c>
      <c r="B49" s="1" t="s">
        <v>338</v>
      </c>
      <c r="C49" s="1" t="s">
        <v>638</v>
      </c>
      <c r="D49" s="1" t="s">
        <v>639</v>
      </c>
      <c r="E49" s="1" t="s">
        <v>640</v>
      </c>
      <c r="F49" s="1" t="s">
        <v>338</v>
      </c>
      <c r="G49" s="1" t="s">
        <v>342</v>
      </c>
      <c r="H49" s="1" t="s">
        <v>343</v>
      </c>
      <c r="I49" s="1" t="s">
        <v>641</v>
      </c>
      <c r="J49" s="1" t="s">
        <v>30</v>
      </c>
      <c r="K49" s="1" t="s">
        <v>642</v>
      </c>
      <c r="L49" s="1" t="s">
        <v>642</v>
      </c>
      <c r="M49" s="1" t="s">
        <v>346</v>
      </c>
      <c r="N49" s="1" t="s">
        <v>346</v>
      </c>
      <c r="O49" s="1" t="s">
        <v>347</v>
      </c>
      <c r="P49" s="1" t="s">
        <v>348</v>
      </c>
      <c r="Q49" s="1" t="s">
        <v>349</v>
      </c>
      <c r="R49" s="1" t="s">
        <v>643</v>
      </c>
      <c r="S49" s="1" t="s">
        <v>351</v>
      </c>
      <c r="T49" s="1" t="s">
        <v>352</v>
      </c>
      <c r="U49" s="1" t="s">
        <v>353</v>
      </c>
    </row>
    <row r="50" s="1" customFormat="1" spans="1:21">
      <c r="A50" s="3">
        <v>17799676703</v>
      </c>
      <c r="B50" s="1" t="s">
        <v>338</v>
      </c>
      <c r="C50" s="1" t="s">
        <v>644</v>
      </c>
      <c r="D50" s="1" t="s">
        <v>645</v>
      </c>
      <c r="E50" s="1" t="s">
        <v>646</v>
      </c>
      <c r="F50" s="1" t="s">
        <v>338</v>
      </c>
      <c r="G50" s="1" t="s">
        <v>342</v>
      </c>
      <c r="H50" s="1" t="s">
        <v>343</v>
      </c>
      <c r="I50" s="1" t="s">
        <v>647</v>
      </c>
      <c r="J50" s="1" t="s">
        <v>30</v>
      </c>
      <c r="K50" s="1" t="s">
        <v>648</v>
      </c>
      <c r="L50" s="1" t="s">
        <v>648</v>
      </c>
      <c r="M50" s="1" t="s">
        <v>346</v>
      </c>
      <c r="N50" s="1" t="s">
        <v>346</v>
      </c>
      <c r="O50" s="1" t="s">
        <v>347</v>
      </c>
      <c r="P50" s="1" t="s">
        <v>348</v>
      </c>
      <c r="Q50" s="1" t="s">
        <v>349</v>
      </c>
      <c r="R50" s="1" t="s">
        <v>649</v>
      </c>
      <c r="S50" s="1" t="s">
        <v>351</v>
      </c>
      <c r="T50" s="1" t="s">
        <v>352</v>
      </c>
      <c r="U50" s="1" t="s">
        <v>353</v>
      </c>
    </row>
    <row r="51" s="1" customFormat="1" spans="1:21">
      <c r="A51" s="3">
        <v>17800229993</v>
      </c>
      <c r="B51" s="1" t="s">
        <v>338</v>
      </c>
      <c r="C51" s="1" t="s">
        <v>650</v>
      </c>
      <c r="D51" s="1" t="s">
        <v>651</v>
      </c>
      <c r="E51" s="1" t="s">
        <v>652</v>
      </c>
      <c r="F51" s="1" t="s">
        <v>338</v>
      </c>
      <c r="G51" s="1" t="s">
        <v>342</v>
      </c>
      <c r="H51" s="1" t="s">
        <v>343</v>
      </c>
      <c r="I51" s="1" t="s">
        <v>653</v>
      </c>
      <c r="J51" s="1" t="s">
        <v>30</v>
      </c>
      <c r="K51" s="1" t="s">
        <v>654</v>
      </c>
      <c r="L51" s="1" t="s">
        <v>654</v>
      </c>
      <c r="M51" s="1" t="s">
        <v>346</v>
      </c>
      <c r="N51" s="1" t="s">
        <v>346</v>
      </c>
      <c r="O51" s="1" t="s">
        <v>347</v>
      </c>
      <c r="P51" s="1" t="s">
        <v>348</v>
      </c>
      <c r="Q51" s="1" t="s">
        <v>349</v>
      </c>
      <c r="R51" s="1" t="s">
        <v>655</v>
      </c>
      <c r="S51" s="1" t="s">
        <v>351</v>
      </c>
      <c r="T51" s="1" t="s">
        <v>352</v>
      </c>
      <c r="U51" s="1" t="s">
        <v>353</v>
      </c>
    </row>
    <row r="52" s="1" customFormat="1" spans="1:21">
      <c r="A52" s="3">
        <v>17800664219</v>
      </c>
      <c r="B52" s="1" t="s">
        <v>338</v>
      </c>
      <c r="C52" s="1" t="s">
        <v>656</v>
      </c>
      <c r="D52" s="1" t="s">
        <v>657</v>
      </c>
      <c r="E52" s="1" t="s">
        <v>658</v>
      </c>
      <c r="F52" s="1" t="s">
        <v>338</v>
      </c>
      <c r="G52" s="1" t="s">
        <v>342</v>
      </c>
      <c r="H52" s="1" t="s">
        <v>343</v>
      </c>
      <c r="I52" s="1" t="s">
        <v>659</v>
      </c>
      <c r="J52" s="1" t="s">
        <v>30</v>
      </c>
      <c r="K52" s="1" t="s">
        <v>660</v>
      </c>
      <c r="L52" s="1" t="s">
        <v>660</v>
      </c>
      <c r="M52" s="1" t="s">
        <v>346</v>
      </c>
      <c r="N52" s="1" t="s">
        <v>346</v>
      </c>
      <c r="O52" s="1" t="s">
        <v>347</v>
      </c>
      <c r="P52" s="1" t="s">
        <v>348</v>
      </c>
      <c r="Q52" s="1" t="s">
        <v>349</v>
      </c>
      <c r="R52" s="1" t="s">
        <v>661</v>
      </c>
      <c r="S52" s="1" t="s">
        <v>351</v>
      </c>
      <c r="T52" s="1" t="s">
        <v>352</v>
      </c>
      <c r="U52" s="1" t="s">
        <v>353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2022-04-18T01:49:14Z</dcterms:created>
  <dcterms:modified xsi:type="dcterms:W3CDTF">2022-04-18T01:56:44Z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C03ABC31163E498089AA751EE8F77B51</vt:lpwstr>
  </property>
  <property fmtid="{D5CDD505-2E9C-101B-9397-08002B2CF9AE}" pid="3" name="KSOProductBuildVer">
    <vt:lpwstr>2052-11.1.0.11636</vt:lpwstr>
  </property>
</Properties>
</file>