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对账!$1:$57</definedName>
  </definedNames>
  <calcPr calcId="144525"/>
</workbook>
</file>

<file path=xl/sharedStrings.xml><?xml version="1.0" encoding="utf-8"?>
<sst xmlns="http://schemas.openxmlformats.org/spreadsheetml/2006/main" count="1578" uniqueCount="568">
  <si>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</si>
  <si>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</si>
  <si>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</si>
  <si>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</si>
  <si>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</si>
  <si>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</si>
  <si>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</si>
  <si>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</si>
  <si>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</si>
  <si>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</si>
  <si>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</si>
  <si>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</si>
  <si>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</si>
  <si>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</si>
  <si>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</si>
  <si>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</si>
  <si>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</si>
  <si>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</si>
  <si>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</si>
  <si>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</si>
  <si>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</si>
  <si>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</si>
  <si>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</si>
  <si>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</si>
  <si>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</si>
  <si>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16879772493	</t>
  </si>
  <si>
    <t>Ctrip</t>
  </si>
  <si>
    <t>正常</t>
  </si>
  <si>
    <t>[多伦多]费尔蒙特皇家约克酒店(Fairmont Royal York Hotel)(37197507)</t>
  </si>
  <si>
    <t>费尔蒙客房&lt;不退款&gt;&lt;2人入住&gt;</t>
  </si>
  <si>
    <t>USD</t>
  </si>
  <si>
    <t>Bittara/Jan,Valach/Michal</t>
  </si>
  <si>
    <t>CA5326220416USD</t>
  </si>
  <si>
    <t>未提现</t>
  </si>
  <si>
    <t>携程开票</t>
  </si>
  <si>
    <t xml:space="preserve">2316354	</t>
  </si>
  <si>
    <t xml:space="preserve">6427593	</t>
  </si>
  <si>
    <t xml:space="preserve">17074522016	</t>
  </si>
  <si>
    <t>[新加坡]新加坡香格里拉圣淘沙度假村 (Staycation Approved)(Shangri-La Rasa Sentosa, Singapore (Staycation Approved))(37196119)</t>
  </si>
  <si>
    <t>海景豪华房(Deluxe Sea View Room)&lt;不退款&gt;&lt;2人入住&gt;</t>
  </si>
  <si>
    <t>Goh/Siew Yen Evelyn,Wong/Kum Ying,Wen/Dechang Wayne,Lim/Mui Chew</t>
  </si>
  <si>
    <t xml:space="preserve">2362096	</t>
  </si>
  <si>
    <t xml:space="preserve">11136739141	</t>
  </si>
  <si>
    <t xml:space="preserve">17304120206	</t>
  </si>
  <si>
    <t>[拉斯维加斯]拉斯维加斯威尼斯人度假酒店(The Venetian Resort Las Vegas)(37196117)</t>
  </si>
  <si>
    <t>精选景观奢华特大床套房&lt;不退款&gt;&lt;2人入住&gt;</t>
  </si>
  <si>
    <t>Johnson/Frances Shavonne</t>
  </si>
  <si>
    <t xml:space="preserve">2414327	</t>
  </si>
  <si>
    <t xml:space="preserve">445975527009	</t>
  </si>
  <si>
    <t xml:space="preserve">17333914476	</t>
  </si>
  <si>
    <t>[阿姆斯特丹]艾迪阿姆斯特丹酒店(The ED Amsterdam)(39052484)</t>
  </si>
  <si>
    <t>双人房&lt;不退款&gt;&lt;2人入住&gt;</t>
  </si>
  <si>
    <t>ALVES ROCHA/FRANCISCO DE ASSIS,SANTOS SILVA ROCHA/CLAUDIA KARINE</t>
  </si>
  <si>
    <t xml:space="preserve">	</t>
  </si>
  <si>
    <t xml:space="preserve">ATE-FX13711	</t>
  </si>
  <si>
    <t xml:space="preserve">17354268235	</t>
  </si>
  <si>
    <t>KRISMAN SANTOS ROCHA/ROGER,KRISMAN SANTOS ROCHA/ROGER</t>
  </si>
  <si>
    <t xml:space="preserve">17581092155	</t>
  </si>
  <si>
    <t>[巴黎]艾克塞西尔酒店(Hotel Excelsior)(39616653)</t>
  </si>
  <si>
    <t>高级双人房&lt;不退款&gt;&lt;2人入住&gt;</t>
  </si>
  <si>
    <t>Sevigny/Collin</t>
  </si>
  <si>
    <t xml:space="preserve">2453015	</t>
  </si>
  <si>
    <t xml:space="preserve">1904441365	</t>
  </si>
  <si>
    <t xml:space="preserve">17696294849	</t>
  </si>
  <si>
    <t>[东圣路易斯]皇后娱乐场酒店(Casino Queen Hotel)(39995505)</t>
  </si>
  <si>
    <t>豪华客房，带特大床和赌场景观&lt;不退款&gt;&lt;2人入住&gt;</t>
  </si>
  <si>
    <t>Blevins/Cara Jae,Blevins/Toby</t>
  </si>
  <si>
    <t xml:space="preserve">EXP-1912636444	</t>
  </si>
  <si>
    <t xml:space="preserve">17697285638	</t>
  </si>
  <si>
    <t>[班木思]考艾拉拉木卡帐篷营地(Lala Mukha Tented Resort Khao Yai)(46891036)</t>
  </si>
  <si>
    <t>Deluxe Safari Tent&lt;2人入住&gt;&lt;不退款&gt;&lt;早餐&gt;</t>
  </si>
  <si>
    <t>Mak/Mei Ting Sharon</t>
  </si>
  <si>
    <t xml:space="preserve">Acknowledged	</t>
  </si>
  <si>
    <t xml:space="preserve">17771590746	</t>
  </si>
  <si>
    <t>[博尔德]博尔德千禧丰盛之家酒店(Millennium Harvest House Boulder)(38635741)</t>
  </si>
  <si>
    <t>标准特大床房&lt;不退款&gt;&lt;2人入住&gt;</t>
  </si>
  <si>
    <t>Peacock/Stesha</t>
  </si>
  <si>
    <t xml:space="preserve">2500818	</t>
  </si>
  <si>
    <t xml:space="preserve">4186VKPMD	</t>
  </si>
  <si>
    <t xml:space="preserve">17773275354	</t>
  </si>
  <si>
    <t>[伍德斯托克]麦克唐纳德大熊酒店(Macdonald Bear Hotel)(37203492)</t>
  </si>
  <si>
    <t>双人床房&lt;2人入住&gt;&lt;不退款&gt;</t>
  </si>
  <si>
    <t>Allen/Anthony</t>
  </si>
  <si>
    <t xml:space="preserve">2502237	</t>
  </si>
  <si>
    <t xml:space="preserve">2316SC021136	</t>
  </si>
  <si>
    <t xml:space="preserve">17773665268	</t>
  </si>
  <si>
    <t>[兰贝斯区]伦敦市政厅丽亭酒店(Park Plaza County Hall London)(37208974)</t>
  </si>
  <si>
    <t>LIU/XIAOMEI,HUANG/ZHOUXIANG</t>
  </si>
  <si>
    <t xml:space="preserve">17779218422	</t>
  </si>
  <si>
    <t>[兰贝斯区]伦敦丽亭滨河酒店(Park Plaza London Riverbank)(37203460)</t>
  </si>
  <si>
    <t>高级双床房&lt;不退款&gt;&lt;2人入住&gt;</t>
  </si>
  <si>
    <t>WANG/NANLIN</t>
  </si>
  <si>
    <t xml:space="preserve">2503209	</t>
  </si>
  <si>
    <t xml:space="preserve">17789097988	</t>
  </si>
  <si>
    <t>XIANG/YIFENG,ZHU/TIANRUI</t>
  </si>
  <si>
    <t xml:space="preserve">2506151	</t>
  </si>
  <si>
    <t xml:space="preserve">17789790378	</t>
  </si>
  <si>
    <t>[潘切]美奈湾度假酒店(Muine Bay Resort)(39051872)</t>
  </si>
  <si>
    <t>豪华双床房&lt;早餐&gt;&lt;不退款&gt;&lt;2人入住&gt;</t>
  </si>
  <si>
    <t>NGUYEN THI NHU/KHANH,NGUYEN THI NHU/KHANH</t>
  </si>
  <si>
    <t xml:space="preserve">2506451	</t>
  </si>
  <si>
    <t xml:space="preserve">17789834711	</t>
  </si>
  <si>
    <t>[济州市]济州岛一号酒店(Hotel the One Jeju Island)(40617569)</t>
  </si>
  <si>
    <t>标准双人房&lt;不退款&gt;&lt;2人入住&gt;</t>
  </si>
  <si>
    <t>KEUM/CHANG HWAN,JANG/CHI YOUNG</t>
  </si>
  <si>
    <t xml:space="preserve">2506471	</t>
  </si>
  <si>
    <t>取消</t>
  </si>
  <si>
    <t xml:space="preserve">17791768847	</t>
  </si>
  <si>
    <t>[阿布扎比]阿布扎比诺富特布斯坦酒店(Novotel Abu Dhabi Al Bustan Hotel)(37206519)</t>
  </si>
  <si>
    <t>Alhammadi/abdulsalam</t>
  </si>
  <si>
    <t xml:space="preserve">2507130	</t>
  </si>
  <si>
    <t xml:space="preserve">17792143628	</t>
  </si>
  <si>
    <t>[暖武里]曼谷艾维什酒店(IWISH Hotel Bangkok)(44690010)</t>
  </si>
  <si>
    <t>Jangsangtong/Chumsang,TBA/TBA</t>
  </si>
  <si>
    <t xml:space="preserve">2507374	</t>
  </si>
  <si>
    <t xml:space="preserve">17792735943	</t>
  </si>
  <si>
    <t>[里约热内卢]科帕卡巴纳马尔酒店(Copacabana Mar Hotel)(39589961)</t>
  </si>
  <si>
    <t>双床房&lt;不退款&gt;&lt;2人入住&gt;</t>
  </si>
  <si>
    <t>OBEID/KARLEN</t>
  </si>
  <si>
    <t xml:space="preserve">16573773609	</t>
  </si>
  <si>
    <t>[曼谷]曼谷塔瓦纳酒店(The Tawana Bangkok)(44793415)</t>
  </si>
  <si>
    <t>高级房&lt;不退款&gt;&lt;2人入住&gt;</t>
  </si>
  <si>
    <t>semmelroth/ehud,semmelroth/ehud</t>
  </si>
  <si>
    <t>CA5326220417USD</t>
  </si>
  <si>
    <t xml:space="preserve">2278843	</t>
  </si>
  <si>
    <t xml:space="preserve">EXP-1844558705	</t>
  </si>
  <si>
    <t xml:space="preserve">17642407012	</t>
  </si>
  <si>
    <t>[巴黎]宜必思巴黎埃菲尔铁塔酒店(Ibis Paris Tour Eiffel Cambronne 15ème)(39051225)</t>
  </si>
  <si>
    <t>标准双床房&lt;不退款&gt;&lt;2人入住&gt;</t>
  </si>
  <si>
    <t>CAI/MENGYU,GUO/SIJIE</t>
  </si>
  <si>
    <t xml:space="preserve">2465680	</t>
  </si>
  <si>
    <t xml:space="preserve">17735478844	</t>
  </si>
  <si>
    <t>[布拉格]雅尔塔精品酒店(Jalta Boutique Hotel)(37204329)</t>
  </si>
  <si>
    <t>Gagel/Frank</t>
  </si>
  <si>
    <t xml:space="preserve">2489248	</t>
  </si>
  <si>
    <t xml:space="preserve">1916962709	</t>
  </si>
  <si>
    <t xml:space="preserve">17771541995	</t>
  </si>
  <si>
    <t>[圣地亚哥]加州套房酒店(California Suites Hotel)(46883189)</t>
  </si>
  <si>
    <t>标准房, 1 张大床房&lt;不退款&gt;&lt;2人入住&gt;</t>
  </si>
  <si>
    <t>cox/joseph</t>
  </si>
  <si>
    <t xml:space="preserve">2500757	</t>
  </si>
  <si>
    <t xml:space="preserve">1921391956	</t>
  </si>
  <si>
    <t xml:space="preserve">17781122235	</t>
  </si>
  <si>
    <t>[首尔]驿三新罗舒泰酒店(Shilla Stay Yeoksam)(38635700)</t>
  </si>
  <si>
    <t>KIM/MIAE</t>
  </si>
  <si>
    <t xml:space="preserve">2504111	</t>
  </si>
  <si>
    <t xml:space="preserve">17788045792	</t>
  </si>
  <si>
    <t>[日惹]日惹中庭度假酒店(The Atrium Hotel &amp; Resort Yogyakarta)(39679125)</t>
  </si>
  <si>
    <t>豪华双床房&lt;不退款&gt;&lt;2人入住&gt;</t>
  </si>
  <si>
    <t>Budiono/Agung,Budiono/Agung</t>
  </si>
  <si>
    <t xml:space="preserve">17790932823	</t>
  </si>
  <si>
    <t>[曼谷]懒散星期天青年旅舍(Lazy Sunday Hostel)(39650565)</t>
  </si>
  <si>
    <t>带房间的双人房&lt;2人入住&gt;&lt;不退款&gt;</t>
  </si>
  <si>
    <t>Pingyod/Tanakit,Pingyod/Tanakit</t>
  </si>
  <si>
    <t xml:space="preserve">2506745	</t>
  </si>
  <si>
    <t xml:space="preserve">17792081967	</t>
  </si>
  <si>
    <t>[曼谷]UHG 拉普罗四分之一酒店(The Quarter Ladprao by Uhg)(39650633)</t>
  </si>
  <si>
    <t>高级客房1张特大床&lt;不退款&gt;&lt;2人入住&gt;</t>
  </si>
  <si>
    <t>TANATE/SUTHEEKARN</t>
  </si>
  <si>
    <t xml:space="preserve">2507333	</t>
  </si>
  <si>
    <t xml:space="preserve">17796294525	</t>
  </si>
  <si>
    <t>[曼达卢永]马尼拉BSA 双子塔酒店(BSA Twin Towers Manila)(39033433)</t>
  </si>
  <si>
    <t>豪华一室房&lt;不退款&gt;&lt;2人入住&gt;</t>
  </si>
  <si>
    <t>David/Maria Melany Andres</t>
  </si>
  <si>
    <t xml:space="preserve">17797313655	</t>
  </si>
  <si>
    <t>Suksakulwat/Boonraksa,Suksakulwat/Boonraksa</t>
  </si>
  <si>
    <t xml:space="preserve">17797488741	</t>
  </si>
  <si>
    <t>[怡保]怡保默顿酒店(Merton Hotel Ipoh)(44800351)</t>
  </si>
  <si>
    <t>山景高级大床房&lt;不退款&gt;&lt;2人入住&gt;</t>
  </si>
  <si>
    <t>Tan/Jian</t>
  </si>
  <si>
    <t xml:space="preserve">2508937	</t>
  </si>
  <si>
    <t xml:space="preserve">EXP-1924969550	</t>
  </si>
  <si>
    <t xml:space="preserve">17797605719	</t>
  </si>
  <si>
    <t>[Sungai Pasir]翡翠布蒂里酒店(Emerald Puteri Hotel)(48367324)</t>
  </si>
  <si>
    <t>豪华房（双床）&lt;不退款&gt;&lt;2人入住&gt;</t>
  </si>
  <si>
    <t>Hamid/Ghazali</t>
  </si>
  <si>
    <t xml:space="preserve">2509031	</t>
  </si>
  <si>
    <t xml:space="preserve">17798186186	</t>
  </si>
  <si>
    <t>行政双人房&lt;不退款&gt;&lt;2人入住&gt;</t>
  </si>
  <si>
    <t>LI/Mingyinfeng,Liu/Yijiang</t>
  </si>
  <si>
    <t xml:space="preserve">17320696651	</t>
  </si>
  <si>
    <t>[格伦伍德温泉]格伦伍德温泉旅馆(Glenwood Springs Inn)(40052820)</t>
  </si>
  <si>
    <t>标准间1张大床&lt;不退款&gt;&lt;2人入住&gt;</t>
  </si>
  <si>
    <t>Stormer/Terry</t>
  </si>
  <si>
    <t>CA5326220418USD</t>
  </si>
  <si>
    <t xml:space="preserve">2416130	</t>
  </si>
  <si>
    <t xml:space="preserve">EXP-1891828295	</t>
  </si>
  <si>
    <t xml:space="preserve">17716112606	</t>
  </si>
  <si>
    <t>[库克卡克]阿帕莎拉海滨度假别墅酒店 (SHA Plus+)(Apsara Beachfront Resort &amp; Villa (SHA Plus+))(46601301)</t>
  </si>
  <si>
    <t>Somsaman/Nitipatana,Somsaman/Nitipatana</t>
  </si>
  <si>
    <t xml:space="preserve">2483024	</t>
  </si>
  <si>
    <t xml:space="preserve">90382	</t>
  </si>
  <si>
    <t xml:space="preserve">17762333763	</t>
  </si>
  <si>
    <t>[陶尔哈姆莱茨]伦敦塔酒店(The Tower Hotel London)(37210264)</t>
  </si>
  <si>
    <t>标准大床房&lt;不退款&gt;&lt;2人入住&gt;</t>
  </si>
  <si>
    <t>Atcheson/Emma</t>
  </si>
  <si>
    <t xml:space="preserve">2497730	</t>
  </si>
  <si>
    <t xml:space="preserve">17789376745	</t>
  </si>
  <si>
    <t>[沃加沃加]沃加沃加美居酒店(Mercure Wagga Wagga)(46470005)</t>
  </si>
  <si>
    <t>高级大床和单人床房&lt;不退款&gt;&lt;2人入住&gt;</t>
  </si>
  <si>
    <t>McMurtrie/Rechelle,McMurtrie/Garth</t>
  </si>
  <si>
    <t xml:space="preserve">2506289	</t>
  </si>
  <si>
    <t xml:space="preserve">17791042260	</t>
  </si>
  <si>
    <t>[汉堡]汉堡火车总站酒店(a&amp;o Hamburg Hauptbahnhof)(39039978)</t>
  </si>
  <si>
    <t>客房(双床)&lt;不退款&gt;&lt;2人入住&gt;</t>
  </si>
  <si>
    <t>singh/Rajbir,singh/Rajbir</t>
  </si>
  <si>
    <t xml:space="preserve">2506775	</t>
  </si>
  <si>
    <t xml:space="preserve">17792306691	</t>
  </si>
  <si>
    <t>[迪拜]迪拜市中心罗弗酒店(Rove Downtown)(39052491)</t>
  </si>
  <si>
    <t>越野房&lt;不退款&gt;&lt;2人入住&gt;</t>
  </si>
  <si>
    <t>ANTIPINA/ELVIRA</t>
  </si>
  <si>
    <t xml:space="preserve">17796421560	</t>
  </si>
  <si>
    <t>[魏玛]魏玛莱昂纳多酒店(Leonardo Hotel Weimar)(39039759)</t>
  </si>
  <si>
    <t>舒适房&lt;不退款&gt;&lt;2人入住&gt;</t>
  </si>
  <si>
    <t>Haupt/Daniel</t>
  </si>
  <si>
    <t xml:space="preserve">2508283	</t>
  </si>
  <si>
    <t xml:space="preserve">17796617481	</t>
  </si>
  <si>
    <t>[哈默史密斯-富勒姆区]伦敦牧羊人布什多赛特酒店(Dorsett Shepherds Bush London)(37206742)</t>
  </si>
  <si>
    <t>行政三人房&lt;2人入住&gt;&lt;不退款&gt;</t>
  </si>
  <si>
    <t>Kaur/Aman</t>
  </si>
  <si>
    <t xml:space="preserve">2508395	</t>
  </si>
  <si>
    <t xml:space="preserve">565461	</t>
  </si>
  <si>
    <t xml:space="preserve">17797110739	</t>
  </si>
  <si>
    <t>[吉恩]普里姆谷娱乐场度假村(Primm Valley Resort &amp; Casino)(48192896)</t>
  </si>
  <si>
    <t>客房1张特大床&lt;不退款&gt;&lt;2人入住&gt;</t>
  </si>
  <si>
    <t>Warren/Quinn</t>
  </si>
  <si>
    <t xml:space="preserve">2508682	</t>
  </si>
  <si>
    <t xml:space="preserve">EXP-1924928126	</t>
  </si>
  <si>
    <t xml:space="preserve">17798821346	</t>
  </si>
  <si>
    <t>DENNIS/JAMES MICHAEL</t>
  </si>
  <si>
    <t xml:space="preserve">17799525938	</t>
  </si>
  <si>
    <t>[迪拜]迪拜希尔顿逸林酒店 - 商务湾(DoubleTree by Hilton Dubai - Business Bay)(37257363)</t>
  </si>
  <si>
    <t>高级特大床房&lt;2人入住&gt;&lt;不退款&gt;&lt;早餐&gt;</t>
  </si>
  <si>
    <t>Zhang/Bin,Qu/Mingming</t>
  </si>
  <si>
    <t xml:space="preserve">2510485	</t>
  </si>
  <si>
    <t xml:space="preserve">17799616835	</t>
  </si>
  <si>
    <t>[乔治市]亚美尼安街文物酒店(Armenian Street Heritage Hotel)(37230017)</t>
  </si>
  <si>
    <t>Haiqal/Muhammad,Haiqal/Muhammad</t>
  </si>
  <si>
    <t xml:space="preserve">1131317552	</t>
  </si>
  <si>
    <t xml:space="preserve">17800020003	</t>
  </si>
  <si>
    <t>[水原]水原安巴萨多尔酒店(Novotel Ambassador Suwon)(37205308)</t>
  </si>
  <si>
    <t>高级特大床房&lt;不退款&gt;&lt;2人入住&gt;</t>
  </si>
  <si>
    <t>Heo/Woo Hyeon</t>
  </si>
  <si>
    <t xml:space="preserve">2510887	</t>
  </si>
  <si>
    <t xml:space="preserve">8748WDD506;XM	</t>
  </si>
  <si>
    <t xml:space="preserve">17800052271	</t>
  </si>
  <si>
    <t>[黑尔]曼彻斯特机场丽笙蓝标酒店(Radisson Blu Manchester Airport)(37198182)</t>
  </si>
  <si>
    <t>甄选房&lt;不退款&gt;&lt;2人入住&gt;</t>
  </si>
  <si>
    <t>LI/WANPING</t>
  </si>
  <si>
    <t xml:space="preserve">2510912	</t>
  </si>
  <si>
    <t xml:space="preserve">17800100464	</t>
  </si>
  <si>
    <t>ZHAI/YUNING</t>
  </si>
  <si>
    <t xml:space="preserve">17800412457	</t>
  </si>
  <si>
    <t xml:space="preserve">2511199	</t>
  </si>
  <si>
    <t xml:space="preserve">17800567833	</t>
  </si>
  <si>
    <t>[代顿]代顿六号汽车旅馆(Motel 6 Dayton)(40062451)</t>
  </si>
  <si>
    <t>标准客房1张大床（吸烟）&lt;不退款&gt;&lt;2人入住&gt;</t>
  </si>
  <si>
    <t>Feltner/Matthew</t>
  </si>
  <si>
    <t xml:space="preserve">USPM4NSST6	</t>
  </si>
  <si>
    <t>，</t>
  </si>
  <si>
    <t>A220418094900481</t>
  </si>
  <si>
    <t>USD / HKD 当前参考汇率: 7.84355</t>
  </si>
  <si>
    <t xml:space="preserve">总计：9439 USD/
74035.27 HKD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</si>
  <si>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</si>
  <si>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</si>
  <si>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</si>
  <si>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</si>
  <si>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</si>
  <si>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</si>
  <si>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</si>
  <si>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</si>
  <si>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</si>
  <si>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</si>
  <si>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</si>
  <si>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</si>
  <si>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</si>
  <si>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</si>
  <si>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</si>
  <si>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</si>
  <si>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</si>
  <si>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</si>
  <si>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2022-04-14</t>
  </si>
  <si>
    <t>2511303</t>
  </si>
  <si>
    <t>俄亥俄州代顿 6 号汽车旅馆</t>
  </si>
  <si>
    <t>Feltner Matthew</t>
  </si>
  <si>
    <t>2022-04-15</t>
  </si>
  <si>
    <t>退房日周结</t>
  </si>
  <si>
    <t>376.54</t>
  </si>
  <si>
    <t>59.00</t>
  </si>
  <si>
    <t>0</t>
  </si>
  <si>
    <t>0.00</t>
  </si>
  <si>
    <t>携程盛景国际直连</t>
  </si>
  <si>
    <t>01.010677</t>
  </si>
  <si>
    <t>2022-04-14 21:20:16</t>
  </si>
  <si>
    <t>否</t>
  </si>
  <si>
    <t>汇智国际旅游发展有限公司</t>
  </si>
  <si>
    <t>直连</t>
  </si>
  <si>
    <t>2511199</t>
  </si>
  <si>
    <t>科帕卡巴纳马酒店</t>
  </si>
  <si>
    <t>OBEID KARLEN</t>
  </si>
  <si>
    <t>306.34</t>
  </si>
  <si>
    <t>48.00</t>
  </si>
  <si>
    <t>2022-04-14 20:11:21</t>
  </si>
  <si>
    <t>2510956</t>
  </si>
  <si>
    <t>伦敦市政厅丽亭酒店</t>
  </si>
  <si>
    <t>ZHAI YUNING</t>
  </si>
  <si>
    <t>1499.77</t>
  </si>
  <si>
    <t>235.00</t>
  </si>
  <si>
    <t>2022-04-14 17:56:05</t>
  </si>
  <si>
    <t>2510912</t>
  </si>
  <si>
    <t>Radisson Blu Hotel Manchester Airport</t>
  </si>
  <si>
    <t>LI WANPING</t>
  </si>
  <si>
    <t>1410.42</t>
  </si>
  <si>
    <t>221.00</t>
  </si>
  <si>
    <t>2022-04-14 17:35:13</t>
  </si>
  <si>
    <t>2510887</t>
  </si>
  <si>
    <t>水原安巴萨多尔酒店</t>
  </si>
  <si>
    <t>Heo Woo Hyeon</t>
  </si>
  <si>
    <t>746.69</t>
  </si>
  <si>
    <t>117.00</t>
  </si>
  <si>
    <t>2022-04-14 17:23:54</t>
  </si>
  <si>
    <t>2510567</t>
  </si>
  <si>
    <t>槟城亚美尼亚街传统酒店</t>
  </si>
  <si>
    <t>Haiqal Muhammad,Haiqal Muhammad</t>
  </si>
  <si>
    <t>121.26</t>
  </si>
  <si>
    <t>19.00</t>
  </si>
  <si>
    <t>2022-04-14 14:09:21</t>
  </si>
  <si>
    <t>2510485</t>
  </si>
  <si>
    <t>迪拜希尔顿逸林酒店 - 商务湾</t>
  </si>
  <si>
    <t>Zhang Bin,Qu Mingming</t>
  </si>
  <si>
    <t>816.90</t>
  </si>
  <si>
    <t>128.00</t>
  </si>
  <si>
    <t>2022-04-14 13:42:51</t>
  </si>
  <si>
    <t>2509915</t>
  </si>
  <si>
    <t>DENNIS JAMES MICHAEL</t>
  </si>
  <si>
    <t>1640.17</t>
  </si>
  <si>
    <t>257.00</t>
  </si>
  <si>
    <t>2022-04-14 02:54:05</t>
  </si>
  <si>
    <t>2022-04-13</t>
  </si>
  <si>
    <t>2509515</t>
  </si>
  <si>
    <t>伦敦丽亭滨河酒店</t>
  </si>
  <si>
    <t>LI Mingyinfeng,Liu Yijiang</t>
  </si>
  <si>
    <t>1486.54</t>
  </si>
  <si>
    <t>233.00</t>
  </si>
  <si>
    <t>2022-04-13 19:49:00</t>
  </si>
  <si>
    <t>2509031</t>
  </si>
  <si>
    <t>埃默洛尔德布蒂里酒店</t>
  </si>
  <si>
    <t>Hamid Ghazali</t>
  </si>
  <si>
    <t>204.16</t>
  </si>
  <si>
    <t>32.00</t>
  </si>
  <si>
    <t>2022-04-13 15:30:46</t>
  </si>
  <si>
    <t>2508937</t>
  </si>
  <si>
    <t>怡保莫顿酒店</t>
  </si>
  <si>
    <t>Tan Jian</t>
  </si>
  <si>
    <t>185.02</t>
  </si>
  <si>
    <t>29.00</t>
  </si>
  <si>
    <t>2022-04-13 14:31:19</t>
  </si>
  <si>
    <t>2508814</t>
  </si>
  <si>
    <t>曼谷艾维什酒店</t>
  </si>
  <si>
    <t>Suksakulwat Boonraksa,Suksakulwat Boonraksa</t>
  </si>
  <si>
    <t>133.98</t>
  </si>
  <si>
    <t>21.00</t>
  </si>
  <si>
    <t>2022-04-13 13:05:53</t>
  </si>
  <si>
    <t>2508682</t>
  </si>
  <si>
    <t>普里姆山谷赌场度假村</t>
  </si>
  <si>
    <t>Warren Quinn</t>
  </si>
  <si>
    <t>408.32</t>
  </si>
  <si>
    <t>64.00</t>
  </si>
  <si>
    <t>2022-04-13 11:53:05</t>
  </si>
  <si>
    <t>2508395</t>
  </si>
  <si>
    <t>伦敦牧羊人布什多赛特酒店</t>
  </si>
  <si>
    <t>Kaur Aman</t>
  </si>
  <si>
    <t>1180.30</t>
  </si>
  <si>
    <t>185.00</t>
  </si>
  <si>
    <t>2022-04-13 07:57:15</t>
  </si>
  <si>
    <t>2508283</t>
  </si>
  <si>
    <t>魏玛莱昂纳多酒店</t>
  </si>
  <si>
    <t>Haupt Daniel</t>
  </si>
  <si>
    <t>606.10</t>
  </si>
  <si>
    <t>95.00</t>
  </si>
  <si>
    <t>2022-04-13 02:32:54</t>
  </si>
  <si>
    <t>2508226</t>
  </si>
  <si>
    <t>马尼拉BSA 双子塔酒店</t>
  </si>
  <si>
    <t>David Maria Melany Andres</t>
  </si>
  <si>
    <t>210.66</t>
  </si>
  <si>
    <t>33.00</t>
  </si>
  <si>
    <t>2022-04-13 01:09:54</t>
  </si>
  <si>
    <t>2022-04-12</t>
  </si>
  <si>
    <t>2507884</t>
  </si>
  <si>
    <t>255.34</t>
  </si>
  <si>
    <t>40.00</t>
  </si>
  <si>
    <t>2022-04-12 20:41:10</t>
  </si>
  <si>
    <t>2507509</t>
  </si>
  <si>
    <t>迪拜市中心罗弗酒店</t>
  </si>
  <si>
    <t>ANTIPINA ELVIRA</t>
  </si>
  <si>
    <t>1761.85</t>
  </si>
  <si>
    <t>276.00</t>
  </si>
  <si>
    <t>2022-04-12 17:25:06</t>
  </si>
  <si>
    <t>2507374</t>
  </si>
  <si>
    <t>Jangsangtong Chumsang,TBA TBA</t>
  </si>
  <si>
    <t>140.44</t>
  </si>
  <si>
    <t>22.00</t>
  </si>
  <si>
    <t>2022-04-12 16:05:58</t>
  </si>
  <si>
    <t>2507333</t>
  </si>
  <si>
    <t>UHG 拉普罗四分之一酒店</t>
  </si>
  <si>
    <t>TANATE SUTHEEKARN</t>
  </si>
  <si>
    <t>434.08</t>
  </si>
  <si>
    <t>68.00</t>
  </si>
  <si>
    <t>2022-04-12 15:36:26</t>
  </si>
  <si>
    <t>2507130</t>
  </si>
  <si>
    <t>阿布扎比诺富特布斯坦酒店</t>
  </si>
  <si>
    <t>Alhammadi abdulsalam</t>
  </si>
  <si>
    <t>351.09</t>
  </si>
  <si>
    <t>55.00</t>
  </si>
  <si>
    <t>2022-04-12 13:04:45</t>
  </si>
  <si>
    <t>2506775</t>
  </si>
  <si>
    <t>汉堡中央车站A＆O酒店及旅馆</t>
  </si>
  <si>
    <t>singh Rajbir,singh Rajbir</t>
  </si>
  <si>
    <t>382.71</t>
  </si>
  <si>
    <t>60.00</t>
  </si>
  <si>
    <t>2022-04-12 00:29:53</t>
  </si>
  <si>
    <t>2022-04-11</t>
  </si>
  <si>
    <t>2506745</t>
  </si>
  <si>
    <t>懒散星期天青年旅舍</t>
  </si>
  <si>
    <t>Pingyod Tanakit,Pingyod Tanakit</t>
  </si>
  <si>
    <t>133.95</t>
  </si>
  <si>
    <t>2022-04-11 23:08:19</t>
  </si>
  <si>
    <t>2506451</t>
  </si>
  <si>
    <t>美奈湾度假村</t>
  </si>
  <si>
    <t>NGUYEN THI NHU KHANH,NGUYEN THI NHU KHANH</t>
  </si>
  <si>
    <t>612.34</t>
  </si>
  <si>
    <t>96.00</t>
  </si>
  <si>
    <t>2022-04-11 13:47:29</t>
  </si>
  <si>
    <t>2506289</t>
  </si>
  <si>
    <t>沃加沃加美居酒店</t>
  </si>
  <si>
    <t>McMurtrie Rechelle,McMurtrie Garth</t>
  </si>
  <si>
    <t>816.45</t>
  </si>
  <si>
    <t>2022-04-11 10:46:31</t>
  </si>
  <si>
    <t>2506151</t>
  </si>
  <si>
    <t>XIANG YIFENG,ZHU TIANRUI</t>
  </si>
  <si>
    <t>1492.57</t>
  </si>
  <si>
    <t>234.00</t>
  </si>
  <si>
    <t>2022-04-11 03:37:12</t>
  </si>
  <si>
    <t>2022-04-09</t>
  </si>
  <si>
    <t>2504111</t>
  </si>
  <si>
    <t>驿三新罗舒泰酒店</t>
  </si>
  <si>
    <t>KIM MIAE</t>
  </si>
  <si>
    <t>3125.47</t>
  </si>
  <si>
    <t>490.00</t>
  </si>
  <si>
    <t>2022-04-09 13:12:38</t>
  </si>
  <si>
    <t>2022-04-08</t>
  </si>
  <si>
    <t>2503209</t>
  </si>
  <si>
    <t>WANG NANLIN</t>
  </si>
  <si>
    <t>1548.86</t>
  </si>
  <si>
    <t>243.00</t>
  </si>
  <si>
    <t>2022-04-08 15:59:47</t>
  </si>
  <si>
    <t>2502462</t>
  </si>
  <si>
    <t>LIU XIAOMEI,HUANG ZHOUXIANG</t>
  </si>
  <si>
    <t>1765.57</t>
  </si>
  <si>
    <t>277.00</t>
  </si>
  <si>
    <t>2022-04-08 02:50:13</t>
  </si>
  <si>
    <t>2022-04-07</t>
  </si>
  <si>
    <t>2502237</t>
  </si>
  <si>
    <t>麦克唐纳德大熊酒店</t>
  </si>
  <si>
    <t>Allen Anthony</t>
  </si>
  <si>
    <t>1153.59</t>
  </si>
  <si>
    <t>181.00</t>
  </si>
  <si>
    <t>2022-04-07 21:54:26</t>
  </si>
  <si>
    <t>2500818</t>
  </si>
  <si>
    <t>博尔德千禧丰盛之家酒店</t>
  </si>
  <si>
    <t>Peacock Stesha</t>
  </si>
  <si>
    <t>701.07</t>
  </si>
  <si>
    <t>110.00</t>
  </si>
  <si>
    <t>2022-04-07 06:15:02</t>
  </si>
  <si>
    <t>2500757</t>
  </si>
  <si>
    <t>加州套房酒店</t>
  </si>
  <si>
    <t>cox joseph</t>
  </si>
  <si>
    <t>669.21</t>
  </si>
  <si>
    <t>105.00</t>
  </si>
  <si>
    <t>2022-04-07 03:01:30</t>
  </si>
  <si>
    <t>2022-04-04</t>
  </si>
  <si>
    <t>2497730</t>
  </si>
  <si>
    <t>伦敦塔酒店</t>
  </si>
  <si>
    <t>Atcheson Emma</t>
  </si>
  <si>
    <t>2097.67</t>
  </si>
  <si>
    <t>329.00</t>
  </si>
  <si>
    <t>2022-04-04 22:37:27</t>
  </si>
  <si>
    <t>2022-03-30</t>
  </si>
  <si>
    <t>2489248</t>
  </si>
  <si>
    <t>雅尔塔精品酒店</t>
  </si>
  <si>
    <t>Gagel Frank</t>
  </si>
  <si>
    <t>2002.85</t>
  </si>
  <si>
    <t>314.00</t>
  </si>
  <si>
    <t>2022-03-30 04:34:50</t>
  </si>
  <si>
    <t>2022-03-25</t>
  </si>
  <si>
    <t>2483024</t>
  </si>
  <si>
    <t>阿帕莎拉海滨度假别墅酒店 (SHA Plus+)</t>
  </si>
  <si>
    <t>Somsaman Nitipatana,Somsaman Nitipatana</t>
  </si>
  <si>
    <t>638.25</t>
  </si>
  <si>
    <t>100.00</t>
  </si>
  <si>
    <t>2022-03-25 21:48:43</t>
  </si>
  <si>
    <t>2022-03-22</t>
  </si>
  <si>
    <t>2477835</t>
  </si>
  <si>
    <t>考艾拉拉木卡帐篷营</t>
  </si>
  <si>
    <t>Mak Mei Ting Sharon</t>
  </si>
  <si>
    <t>1541.39</t>
  </si>
  <si>
    <t>242.00</t>
  </si>
  <si>
    <t>2022-03-22 12:27:42</t>
  </si>
  <si>
    <t>2477597</t>
  </si>
  <si>
    <t>皇后赌场酒店</t>
  </si>
  <si>
    <t>Blevins Cara Jae,Blevins Toby</t>
  </si>
  <si>
    <t>554.14</t>
  </si>
  <si>
    <t>87.00</t>
  </si>
  <si>
    <t>2022-03-22 04:56:58</t>
  </si>
  <si>
    <t>2022-03-14</t>
  </si>
  <si>
    <t>2465680</t>
  </si>
  <si>
    <t>宜必思巴黎埃菲尔铁塔酒店</t>
  </si>
  <si>
    <t>CAI MENGYU,GUO SIJIE</t>
  </si>
  <si>
    <t>2191.58</t>
  </si>
  <si>
    <t>345.00</t>
  </si>
  <si>
    <t>2022-03-14 07:45:34</t>
  </si>
  <si>
    <t>2022-03-07</t>
  </si>
  <si>
    <t>2453015</t>
  </si>
  <si>
    <t>怡东共和酒店</t>
  </si>
  <si>
    <t>Sevigny Collin</t>
  </si>
  <si>
    <t>1228.66</t>
  </si>
  <si>
    <t>194.00</t>
  </si>
  <si>
    <t>2022-03-07 04:23:24</t>
  </si>
  <si>
    <t>2022-02-14</t>
  </si>
  <si>
    <t>2418987</t>
  </si>
  <si>
    <t>艾迪阿姆斯特丹酒店</t>
  </si>
  <si>
    <t>KRISMAN SANTOS ROCHA ROGER,KRISMAN SANTOS ROCHA ROGER</t>
  </si>
  <si>
    <t>4330.17</t>
  </si>
  <si>
    <t>680.00</t>
  </si>
  <si>
    <t>2022-02-14 08:08:33</t>
  </si>
  <si>
    <t>2022-02-10</t>
  </si>
  <si>
    <t>2416130</t>
  </si>
  <si>
    <t>格伦伍德旅馆</t>
  </si>
  <si>
    <t>Stormer Terry</t>
  </si>
  <si>
    <t>2022-02-10 01:01:45</t>
  </si>
  <si>
    <t>2022-02-11</t>
  </si>
  <si>
    <t>2417497</t>
  </si>
  <si>
    <t>ALVES ROCHA FRANCISCO DE ASSIS,SANTOS SILVA ROCHA CLAUDIA KARINE</t>
  </si>
  <si>
    <t>4298.33</t>
  </si>
  <si>
    <t>675.00</t>
  </si>
  <si>
    <t>2022-02-11 10:21:04</t>
  </si>
  <si>
    <t>2022-02-07</t>
  </si>
  <si>
    <t>2414327</t>
  </si>
  <si>
    <t>拉斯维加斯威尼斯人度假酒店</t>
  </si>
  <si>
    <t>Johnson Frances Shavonne</t>
  </si>
  <si>
    <t>2022-04-10</t>
  </si>
  <si>
    <t>2370.90</t>
  </si>
  <si>
    <t>372.00</t>
  </si>
  <si>
    <t>2022-02-07 14:53:57</t>
  </si>
  <si>
    <t>2021-12-29</t>
  </si>
  <si>
    <t>2362096</t>
  </si>
  <si>
    <t>新加坡香格里拉圣淘沙度假村</t>
  </si>
  <si>
    <t>Goh Siew Yen Evelyn,Wong Kum Ying,Wen Dechang Wayne,Lim Mui Chew</t>
  </si>
  <si>
    <t>10575.22</t>
  </si>
  <si>
    <t>1656.00</t>
  </si>
  <si>
    <t>2021-12-29 16:24:40</t>
  </si>
  <si>
    <t>2021-11-27</t>
  </si>
  <si>
    <t>2316354</t>
  </si>
  <si>
    <t>费尔蒙特皇家约克酒店</t>
  </si>
  <si>
    <t>Bittara Jan,Valach Michal</t>
  </si>
  <si>
    <t>1210.92</t>
  </si>
  <si>
    <t>189.00</t>
  </si>
  <si>
    <t>2021-11-27 22:26:36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</si>
</sst>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5" borderId="3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9" fillId="24" borderId="7" applyNumberFormat="0" applyAlignment="0" applyProtection="0">
      <alignment vertical="center"/>
    </xf>
    <xf numFmtId="0" fontId="21" fillId="24" borderId="2" applyNumberFormat="0" applyAlignment="0" applyProtection="0">
      <alignment vertical="center"/>
    </xf>
    <xf numFmtId="0" fontId="18" fillId="19" borderId="5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3"/>
  <sheetViews>
    <sheetView topLeftCell="A16" workbookViewId="0">
      <selection activeCell="A16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44663</v>
      </c>
      <c r="G2" s="6">
        <v>44664</v>
      </c>
      <c r="H2" s="4">
        <v>1</v>
      </c>
      <c r="I2" s="4">
        <v>1</v>
      </c>
      <c r="J2" s="4">
        <v>1</v>
      </c>
      <c r="K2" s="4" t="s">
        <v>30</v>
      </c>
      <c r="L2" s="4">
        <v>189</v>
      </c>
      <c r="M2" s="4">
        <v>189</v>
      </c>
      <c r="N2" s="4" t="s">
        <v>31</v>
      </c>
      <c r="O2" s="4" t="s">
        <v>32</v>
      </c>
      <c r="P2" s="4" t="s">
        <v>33</v>
      </c>
      <c r="Q2" s="4">
        <v>0</v>
      </c>
      <c r="R2" s="7">
        <v>44527</v>
      </c>
      <c r="S2" s="6">
        <v>44667</v>
      </c>
      <c r="T2" s="4" t="s">
        <v>34</v>
      </c>
      <c r="U2" s="4">
        <v>189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6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44662</v>
      </c>
      <c r="G3" s="6">
        <v>44664</v>
      </c>
      <c r="H3" s="4">
        <v>2</v>
      </c>
      <c r="I3" s="4">
        <v>2</v>
      </c>
      <c r="J3" s="4">
        <v>4</v>
      </c>
      <c r="K3" s="4" t="s">
        <v>30</v>
      </c>
      <c r="L3" s="4">
        <v>1656</v>
      </c>
      <c r="M3" s="4">
        <v>1656</v>
      </c>
      <c r="N3" s="4" t="s">
        <v>40</v>
      </c>
      <c r="O3" s="4" t="s">
        <v>32</v>
      </c>
      <c r="P3" s="4" t="s">
        <v>33</v>
      </c>
      <c r="Q3" s="4">
        <v>0</v>
      </c>
      <c r="R3" s="7">
        <v>44559</v>
      </c>
      <c r="S3" s="6">
        <v>44667</v>
      </c>
      <c r="T3" s="4" t="s">
        <v>34</v>
      </c>
      <c r="U3" s="4">
        <v>1656</v>
      </c>
      <c r="V3" s="4">
        <v>0</v>
      </c>
      <c r="W3" s="4">
        <v>0</v>
      </c>
      <c r="X3" s="4" t="s">
        <v>41</v>
      </c>
      <c r="Y3" s="4">
        <v>11136602451</v>
      </c>
      <c r="Z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44661</v>
      </c>
      <c r="G4" s="6">
        <v>44664</v>
      </c>
      <c r="H4" s="4">
        <v>1</v>
      </c>
      <c r="I4" s="4">
        <v>3</v>
      </c>
      <c r="J4" s="4">
        <v>3</v>
      </c>
      <c r="K4" s="4" t="s">
        <v>30</v>
      </c>
      <c r="L4" s="4">
        <v>372</v>
      </c>
      <c r="M4" s="4">
        <v>372</v>
      </c>
      <c r="N4" s="4" t="s">
        <v>46</v>
      </c>
      <c r="O4" s="4" t="s">
        <v>32</v>
      </c>
      <c r="P4" s="4" t="s">
        <v>33</v>
      </c>
      <c r="Q4" s="4">
        <v>0</v>
      </c>
      <c r="R4" s="7">
        <v>44599</v>
      </c>
      <c r="S4" s="6">
        <v>44667</v>
      </c>
      <c r="T4" s="4" t="s">
        <v>34</v>
      </c>
      <c r="U4" s="4">
        <v>372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44659</v>
      </c>
      <c r="G5" s="6">
        <v>44664</v>
      </c>
      <c r="H5" s="4">
        <v>1</v>
      </c>
      <c r="I5" s="4">
        <v>5</v>
      </c>
      <c r="J5" s="4">
        <v>5</v>
      </c>
      <c r="K5" s="4" t="s">
        <v>30</v>
      </c>
      <c r="L5" s="4">
        <v>675</v>
      </c>
      <c r="M5" s="4">
        <v>675</v>
      </c>
      <c r="N5" s="4" t="s">
        <v>52</v>
      </c>
      <c r="O5" s="4" t="s">
        <v>32</v>
      </c>
      <c r="P5" s="4" t="s">
        <v>33</v>
      </c>
      <c r="Q5" s="4">
        <v>0</v>
      </c>
      <c r="R5" s="7">
        <v>44603</v>
      </c>
      <c r="S5" s="6">
        <v>44667</v>
      </c>
      <c r="T5" s="4" t="s">
        <v>34</v>
      </c>
      <c r="U5" s="4">
        <v>675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44659</v>
      </c>
      <c r="G6" s="6">
        <v>44664</v>
      </c>
      <c r="H6" s="4">
        <v>1</v>
      </c>
      <c r="I6" s="4">
        <v>5</v>
      </c>
      <c r="J6" s="4">
        <v>5</v>
      </c>
      <c r="K6" s="4" t="s">
        <v>30</v>
      </c>
      <c r="L6" s="4">
        <v>680</v>
      </c>
      <c r="M6" s="4">
        <v>680</v>
      </c>
      <c r="N6" s="4" t="s">
        <v>56</v>
      </c>
      <c r="O6" s="4" t="s">
        <v>32</v>
      </c>
      <c r="P6" s="4" t="s">
        <v>33</v>
      </c>
      <c r="Q6" s="4">
        <v>0</v>
      </c>
      <c r="R6" s="7">
        <v>44606</v>
      </c>
      <c r="S6" s="6">
        <v>44667</v>
      </c>
      <c r="T6" s="4" t="s">
        <v>34</v>
      </c>
      <c r="U6" s="4">
        <v>680</v>
      </c>
      <c r="V6" s="4">
        <v>0</v>
      </c>
      <c r="W6" s="4">
        <v>0</v>
      </c>
      <c r="X6" s="4" t="s">
        <v>53</v>
      </c>
      <c r="Y6" s="4" t="s">
        <v>53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44662</v>
      </c>
      <c r="G7" s="6">
        <v>44664</v>
      </c>
      <c r="H7" s="4">
        <v>1</v>
      </c>
      <c r="I7" s="4">
        <v>2</v>
      </c>
      <c r="J7" s="4">
        <v>2</v>
      </c>
      <c r="K7" s="4" t="s">
        <v>30</v>
      </c>
      <c r="L7" s="4">
        <v>194</v>
      </c>
      <c r="M7" s="4">
        <v>194</v>
      </c>
      <c r="N7" s="4" t="s">
        <v>60</v>
      </c>
      <c r="O7" s="4" t="s">
        <v>32</v>
      </c>
      <c r="P7" s="4" t="s">
        <v>33</v>
      </c>
      <c r="Q7" s="4">
        <v>0</v>
      </c>
      <c r="R7" s="7">
        <v>44627</v>
      </c>
      <c r="S7" s="6">
        <v>44667</v>
      </c>
      <c r="T7" s="4" t="s">
        <v>34</v>
      </c>
      <c r="U7" s="4">
        <v>194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44663</v>
      </c>
      <c r="G8" s="6">
        <v>44664</v>
      </c>
      <c r="H8" s="4">
        <v>1</v>
      </c>
      <c r="I8" s="4">
        <v>1</v>
      </c>
      <c r="J8" s="4">
        <v>1</v>
      </c>
      <c r="K8" s="4" t="s">
        <v>30</v>
      </c>
      <c r="L8" s="4">
        <v>87</v>
      </c>
      <c r="M8" s="4">
        <v>87</v>
      </c>
      <c r="N8" s="4" t="s">
        <v>66</v>
      </c>
      <c r="O8" s="4" t="s">
        <v>32</v>
      </c>
      <c r="P8" s="4" t="s">
        <v>33</v>
      </c>
      <c r="Q8" s="4">
        <v>0</v>
      </c>
      <c r="R8" s="7">
        <v>44642</v>
      </c>
      <c r="S8" s="6">
        <v>44667</v>
      </c>
      <c r="T8" s="4" t="s">
        <v>34</v>
      </c>
      <c r="U8" s="4">
        <v>87</v>
      </c>
      <c r="V8" s="4">
        <v>0</v>
      </c>
      <c r="W8" s="4">
        <v>0</v>
      </c>
      <c r="X8" s="4" t="s">
        <v>53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44662</v>
      </c>
      <c r="G9" s="6">
        <v>44664</v>
      </c>
      <c r="H9" s="4">
        <v>1</v>
      </c>
      <c r="I9" s="4">
        <v>2</v>
      </c>
      <c r="J9" s="4">
        <v>2</v>
      </c>
      <c r="K9" s="4" t="s">
        <v>30</v>
      </c>
      <c r="L9" s="4">
        <v>242</v>
      </c>
      <c r="M9" s="4">
        <v>242</v>
      </c>
      <c r="N9" s="4" t="s">
        <v>71</v>
      </c>
      <c r="O9" s="4" t="s">
        <v>32</v>
      </c>
      <c r="P9" s="4" t="s">
        <v>33</v>
      </c>
      <c r="Q9" s="4">
        <v>0</v>
      </c>
      <c r="R9" s="7">
        <v>44642</v>
      </c>
      <c r="S9" s="6">
        <v>44667</v>
      </c>
      <c r="T9" s="4" t="s">
        <v>34</v>
      </c>
      <c r="U9" s="4">
        <v>242</v>
      </c>
      <c r="V9" s="4">
        <v>0</v>
      </c>
      <c r="W9" s="4">
        <v>0</v>
      </c>
      <c r="X9" s="4" t="s">
        <v>53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44663</v>
      </c>
      <c r="G10" s="6">
        <v>44664</v>
      </c>
      <c r="H10" s="4">
        <v>1</v>
      </c>
      <c r="I10" s="4">
        <v>1</v>
      </c>
      <c r="J10" s="4">
        <v>1</v>
      </c>
      <c r="K10" s="4" t="s">
        <v>30</v>
      </c>
      <c r="L10" s="4">
        <v>110</v>
      </c>
      <c r="M10" s="4">
        <v>110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44658</v>
      </c>
      <c r="S10" s="6">
        <v>44667</v>
      </c>
      <c r="T10" s="4" t="s">
        <v>34</v>
      </c>
      <c r="U10" s="4">
        <v>110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44663</v>
      </c>
      <c r="G11" s="6">
        <v>44664</v>
      </c>
      <c r="H11" s="4">
        <v>1</v>
      </c>
      <c r="I11" s="4">
        <v>1</v>
      </c>
      <c r="J11" s="4">
        <v>1</v>
      </c>
      <c r="K11" s="4" t="s">
        <v>30</v>
      </c>
      <c r="L11" s="4">
        <v>181</v>
      </c>
      <c r="M11" s="4">
        <v>181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44658</v>
      </c>
      <c r="S11" s="6">
        <v>44667</v>
      </c>
      <c r="T11" s="4" t="s">
        <v>34</v>
      </c>
      <c r="U11" s="4">
        <v>181</v>
      </c>
      <c r="V11" s="4">
        <v>0</v>
      </c>
      <c r="W11" s="4">
        <v>0</v>
      </c>
      <c r="X11" s="4" t="s">
        <v>83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59</v>
      </c>
      <c r="F12" s="6">
        <v>44663</v>
      </c>
      <c r="G12" s="6">
        <v>44664</v>
      </c>
      <c r="H12" s="4">
        <v>1</v>
      </c>
      <c r="I12" s="4">
        <v>1</v>
      </c>
      <c r="J12" s="4">
        <v>1</v>
      </c>
      <c r="K12" s="4" t="s">
        <v>30</v>
      </c>
      <c r="L12" s="4">
        <v>277</v>
      </c>
      <c r="M12" s="4">
        <v>277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44659</v>
      </c>
      <c r="S12" s="6">
        <v>44667</v>
      </c>
      <c r="T12" s="4" t="s">
        <v>34</v>
      </c>
      <c r="U12" s="4">
        <v>277</v>
      </c>
      <c r="V12" s="4">
        <v>0</v>
      </c>
      <c r="W12" s="4">
        <v>0</v>
      </c>
      <c r="X12" s="4" t="s">
        <v>53</v>
      </c>
      <c r="Y12" s="4" t="s">
        <v>53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90</v>
      </c>
      <c r="F13" s="6">
        <v>44663</v>
      </c>
      <c r="G13" s="6">
        <v>44664</v>
      </c>
      <c r="H13" s="4">
        <v>1</v>
      </c>
      <c r="I13" s="4">
        <v>1</v>
      </c>
      <c r="J13" s="4">
        <v>1</v>
      </c>
      <c r="K13" s="4" t="s">
        <v>30</v>
      </c>
      <c r="L13" s="4">
        <v>243</v>
      </c>
      <c r="M13" s="4">
        <v>243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44659</v>
      </c>
      <c r="S13" s="6">
        <v>44667</v>
      </c>
      <c r="T13" s="4" t="s">
        <v>34</v>
      </c>
      <c r="U13" s="4">
        <v>243</v>
      </c>
      <c r="V13" s="4">
        <v>0</v>
      </c>
      <c r="W13" s="4">
        <v>0</v>
      </c>
      <c r="X13" s="4" t="s">
        <v>92</v>
      </c>
      <c r="Y13" s="4" t="s">
        <v>53</v>
      </c>
    </row>
    <row r="14" s="4" customFormat="1" spans="1:25">
      <c r="A14" s="4" t="s">
        <v>93</v>
      </c>
      <c r="B14" s="4" t="s">
        <v>26</v>
      </c>
      <c r="C14" s="4" t="s">
        <v>27</v>
      </c>
      <c r="D14" s="4" t="s">
        <v>89</v>
      </c>
      <c r="E14" s="4" t="s">
        <v>90</v>
      </c>
      <c r="F14" s="6">
        <v>44663</v>
      </c>
      <c r="G14" s="6">
        <v>44664</v>
      </c>
      <c r="H14" s="4">
        <v>1</v>
      </c>
      <c r="I14" s="4">
        <v>1</v>
      </c>
      <c r="J14" s="4">
        <v>1</v>
      </c>
      <c r="K14" s="4" t="s">
        <v>30</v>
      </c>
      <c r="L14" s="4">
        <v>234</v>
      </c>
      <c r="M14" s="4">
        <v>234</v>
      </c>
      <c r="N14" s="4" t="s">
        <v>94</v>
      </c>
      <c r="O14" s="4" t="s">
        <v>32</v>
      </c>
      <c r="P14" s="4" t="s">
        <v>33</v>
      </c>
      <c r="Q14" s="4">
        <v>0</v>
      </c>
      <c r="R14" s="7">
        <v>44662</v>
      </c>
      <c r="S14" s="6">
        <v>44667</v>
      </c>
      <c r="T14" s="4" t="s">
        <v>34</v>
      </c>
      <c r="U14" s="4">
        <v>234</v>
      </c>
      <c r="V14" s="4">
        <v>0</v>
      </c>
      <c r="W14" s="4">
        <v>0</v>
      </c>
      <c r="X14" s="4" t="s">
        <v>95</v>
      </c>
      <c r="Y14" s="4" t="s">
        <v>53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97</v>
      </c>
      <c r="E15" s="4" t="s">
        <v>98</v>
      </c>
      <c r="F15" s="6">
        <v>44662</v>
      </c>
      <c r="G15" s="6">
        <v>44664</v>
      </c>
      <c r="H15" s="4">
        <v>1</v>
      </c>
      <c r="I15" s="4">
        <v>2</v>
      </c>
      <c r="J15" s="4">
        <v>2</v>
      </c>
      <c r="K15" s="4" t="s">
        <v>30</v>
      </c>
      <c r="L15" s="4">
        <v>96</v>
      </c>
      <c r="M15" s="4">
        <v>96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44662</v>
      </c>
      <c r="S15" s="6">
        <v>44667</v>
      </c>
      <c r="T15" s="4" t="s">
        <v>34</v>
      </c>
      <c r="U15" s="4">
        <v>96</v>
      </c>
      <c r="V15" s="4">
        <v>0</v>
      </c>
      <c r="W15" s="4">
        <v>0</v>
      </c>
      <c r="X15" s="4" t="s">
        <v>100</v>
      </c>
      <c r="Y15" s="4" t="s">
        <v>53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102</v>
      </c>
      <c r="E16" s="4" t="s">
        <v>103</v>
      </c>
      <c r="F16" s="6">
        <v>44663</v>
      </c>
      <c r="G16" s="6">
        <v>44664</v>
      </c>
      <c r="H16" s="4">
        <v>2</v>
      </c>
      <c r="I16" s="4">
        <v>1</v>
      </c>
      <c r="J16" s="4">
        <v>2</v>
      </c>
      <c r="K16" s="4" t="s">
        <v>30</v>
      </c>
      <c r="L16" s="4">
        <v>124</v>
      </c>
      <c r="M16" s="4">
        <v>124</v>
      </c>
      <c r="N16" s="4" t="s">
        <v>104</v>
      </c>
      <c r="O16" s="4" t="s">
        <v>32</v>
      </c>
      <c r="P16" s="4" t="s">
        <v>33</v>
      </c>
      <c r="Q16" s="4">
        <v>0</v>
      </c>
      <c r="R16" s="7">
        <v>44662</v>
      </c>
      <c r="S16" s="6">
        <v>44667</v>
      </c>
      <c r="T16" s="4" t="s">
        <v>34</v>
      </c>
      <c r="U16" s="4">
        <v>124</v>
      </c>
      <c r="V16" s="4">
        <v>0</v>
      </c>
      <c r="W16" s="4">
        <v>0</v>
      </c>
      <c r="X16" s="4" t="s">
        <v>105</v>
      </c>
      <c r="Y16" s="4" t="s">
        <v>53</v>
      </c>
    </row>
    <row r="17" s="4" customFormat="1" spans="1:25">
      <c r="A17" s="4" t="s">
        <v>101</v>
      </c>
      <c r="B17" s="4" t="s">
        <v>26</v>
      </c>
      <c r="C17" s="4" t="s">
        <v>106</v>
      </c>
      <c r="D17" s="4" t="s">
        <v>102</v>
      </c>
      <c r="E17" s="4" t="s">
        <v>103</v>
      </c>
      <c r="F17" s="6">
        <v>44663</v>
      </c>
      <c r="G17" s="6">
        <v>44664</v>
      </c>
      <c r="H17" s="4">
        <v>2</v>
      </c>
      <c r="I17" s="4">
        <v>1</v>
      </c>
      <c r="J17" s="4">
        <v>2</v>
      </c>
      <c r="K17" s="4" t="s">
        <v>30</v>
      </c>
      <c r="L17" s="4">
        <v>-124</v>
      </c>
      <c r="M17" s="4">
        <v>-124</v>
      </c>
      <c r="N17" s="4" t="s">
        <v>104</v>
      </c>
      <c r="O17" s="4" t="s">
        <v>32</v>
      </c>
      <c r="P17" s="4" t="s">
        <v>33</v>
      </c>
      <c r="Q17" s="4">
        <v>0</v>
      </c>
      <c r="R17" s="7">
        <v>44662</v>
      </c>
      <c r="S17" s="6">
        <v>44667</v>
      </c>
      <c r="T17" s="4" t="s">
        <v>34</v>
      </c>
      <c r="U17" s="4">
        <v>-124</v>
      </c>
      <c r="V17" s="4">
        <v>0</v>
      </c>
      <c r="W17" s="4">
        <v>0</v>
      </c>
      <c r="X17" s="4" t="s">
        <v>105</v>
      </c>
      <c r="Y17" s="4" t="s">
        <v>53</v>
      </c>
    </row>
    <row r="18" s="4" customFormat="1" spans="1:25">
      <c r="A18" s="4" t="s">
        <v>107</v>
      </c>
      <c r="B18" s="4" t="s">
        <v>26</v>
      </c>
      <c r="C18" s="4" t="s">
        <v>27</v>
      </c>
      <c r="D18" s="4" t="s">
        <v>108</v>
      </c>
      <c r="E18" s="4" t="s">
        <v>90</v>
      </c>
      <c r="F18" s="6">
        <v>44663</v>
      </c>
      <c r="G18" s="6">
        <v>44664</v>
      </c>
      <c r="H18" s="4">
        <v>1</v>
      </c>
      <c r="I18" s="4">
        <v>1</v>
      </c>
      <c r="J18" s="4">
        <v>1</v>
      </c>
      <c r="K18" s="4" t="s">
        <v>30</v>
      </c>
      <c r="L18" s="4">
        <v>55</v>
      </c>
      <c r="M18" s="4">
        <v>55</v>
      </c>
      <c r="N18" s="4" t="s">
        <v>109</v>
      </c>
      <c r="O18" s="4" t="s">
        <v>32</v>
      </c>
      <c r="P18" s="4" t="s">
        <v>33</v>
      </c>
      <c r="Q18" s="4">
        <v>0</v>
      </c>
      <c r="R18" s="7">
        <v>44663</v>
      </c>
      <c r="S18" s="6">
        <v>44667</v>
      </c>
      <c r="T18" s="4" t="s">
        <v>34</v>
      </c>
      <c r="U18" s="4">
        <v>55</v>
      </c>
      <c r="V18" s="4">
        <v>0</v>
      </c>
      <c r="W18" s="4">
        <v>0</v>
      </c>
      <c r="X18" s="4" t="s">
        <v>110</v>
      </c>
      <c r="Y18" s="4" t="s">
        <v>53</v>
      </c>
    </row>
    <row r="19" s="4" customFormat="1" spans="1:25">
      <c r="A19" s="4" t="s">
        <v>111</v>
      </c>
      <c r="B19" s="4" t="s">
        <v>26</v>
      </c>
      <c r="C19" s="4" t="s">
        <v>27</v>
      </c>
      <c r="D19" s="4" t="s">
        <v>112</v>
      </c>
      <c r="E19" s="4" t="s">
        <v>90</v>
      </c>
      <c r="F19" s="6">
        <v>44663</v>
      </c>
      <c r="G19" s="6">
        <v>44664</v>
      </c>
      <c r="H19" s="4">
        <v>1</v>
      </c>
      <c r="I19" s="4">
        <v>1</v>
      </c>
      <c r="J19" s="4">
        <v>1</v>
      </c>
      <c r="K19" s="4" t="s">
        <v>30</v>
      </c>
      <c r="L19" s="4">
        <v>22</v>
      </c>
      <c r="M19" s="4">
        <v>22</v>
      </c>
      <c r="N19" s="4" t="s">
        <v>113</v>
      </c>
      <c r="O19" s="4" t="s">
        <v>32</v>
      </c>
      <c r="P19" s="4" t="s">
        <v>33</v>
      </c>
      <c r="Q19" s="4">
        <v>0</v>
      </c>
      <c r="R19" s="7">
        <v>44663</v>
      </c>
      <c r="S19" s="6">
        <v>44667</v>
      </c>
      <c r="T19" s="4" t="s">
        <v>34</v>
      </c>
      <c r="U19" s="4">
        <v>22</v>
      </c>
      <c r="V19" s="4">
        <v>0</v>
      </c>
      <c r="W19" s="4">
        <v>0</v>
      </c>
      <c r="X19" s="4" t="s">
        <v>114</v>
      </c>
      <c r="Y19" s="4" t="s">
        <v>53</v>
      </c>
    </row>
    <row r="20" s="4" customFormat="1" spans="1:25">
      <c r="A20" s="4" t="s">
        <v>115</v>
      </c>
      <c r="B20" s="4" t="s">
        <v>26</v>
      </c>
      <c r="C20" s="4" t="s">
        <v>27</v>
      </c>
      <c r="D20" s="4" t="s">
        <v>116</v>
      </c>
      <c r="E20" s="4" t="s">
        <v>117</v>
      </c>
      <c r="F20" s="6">
        <v>44663</v>
      </c>
      <c r="G20" s="6">
        <v>44664</v>
      </c>
      <c r="H20" s="4">
        <v>1</v>
      </c>
      <c r="I20" s="4">
        <v>1</v>
      </c>
      <c r="J20" s="4">
        <v>1</v>
      </c>
      <c r="K20" s="4" t="s">
        <v>30</v>
      </c>
      <c r="L20" s="4">
        <v>40</v>
      </c>
      <c r="M20" s="4">
        <v>40</v>
      </c>
      <c r="N20" s="4" t="s">
        <v>118</v>
      </c>
      <c r="O20" s="4" t="s">
        <v>32</v>
      </c>
      <c r="P20" s="4" t="s">
        <v>33</v>
      </c>
      <c r="Q20" s="4">
        <v>0</v>
      </c>
      <c r="R20" s="7">
        <v>44663</v>
      </c>
      <c r="S20" s="6">
        <v>44667</v>
      </c>
      <c r="T20" s="4" t="s">
        <v>34</v>
      </c>
      <c r="U20" s="4">
        <v>40</v>
      </c>
      <c r="V20" s="4">
        <v>0</v>
      </c>
      <c r="W20" s="4">
        <v>0</v>
      </c>
      <c r="X20" s="4" t="s">
        <v>53</v>
      </c>
      <c r="Y20" s="4" t="s">
        <v>53</v>
      </c>
    </row>
    <row r="21" s="4" customFormat="1" spans="1:25">
      <c r="A21" s="4" t="s">
        <v>119</v>
      </c>
      <c r="B21" s="4" t="s">
        <v>26</v>
      </c>
      <c r="C21" s="4" t="s">
        <v>27</v>
      </c>
      <c r="D21" s="4" t="s">
        <v>120</v>
      </c>
      <c r="E21" s="4" t="s">
        <v>121</v>
      </c>
      <c r="F21" s="6">
        <v>44663</v>
      </c>
      <c r="G21" s="6">
        <v>44665</v>
      </c>
      <c r="H21" s="4">
        <v>1</v>
      </c>
      <c r="I21" s="4">
        <v>2</v>
      </c>
      <c r="J21" s="4">
        <v>2</v>
      </c>
      <c r="K21" s="4" t="s">
        <v>30</v>
      </c>
      <c r="L21" s="4">
        <v>76</v>
      </c>
      <c r="M21" s="4">
        <v>76</v>
      </c>
      <c r="N21" s="4" t="s">
        <v>122</v>
      </c>
      <c r="O21" s="4" t="s">
        <v>123</v>
      </c>
      <c r="P21" s="4" t="s">
        <v>33</v>
      </c>
      <c r="Q21" s="4">
        <v>0</v>
      </c>
      <c r="R21" s="7">
        <v>44485</v>
      </c>
      <c r="S21" s="6">
        <v>44668</v>
      </c>
      <c r="T21" s="4" t="s">
        <v>34</v>
      </c>
      <c r="U21" s="4">
        <v>76</v>
      </c>
      <c r="V21" s="4">
        <v>0</v>
      </c>
      <c r="W21" s="4">
        <v>0</v>
      </c>
      <c r="X21" s="4" t="s">
        <v>124</v>
      </c>
      <c r="Y21" s="4" t="s">
        <v>125</v>
      </c>
    </row>
    <row r="22" s="4" customFormat="1" spans="1:25">
      <c r="A22" s="4" t="s">
        <v>126</v>
      </c>
      <c r="B22" s="4" t="s">
        <v>26</v>
      </c>
      <c r="C22" s="4" t="s">
        <v>27</v>
      </c>
      <c r="D22" s="4" t="s">
        <v>127</v>
      </c>
      <c r="E22" s="4" t="s">
        <v>128</v>
      </c>
      <c r="F22" s="6">
        <v>44662</v>
      </c>
      <c r="G22" s="6">
        <v>44665</v>
      </c>
      <c r="H22" s="4">
        <v>1</v>
      </c>
      <c r="I22" s="4">
        <v>3</v>
      </c>
      <c r="J22" s="4">
        <v>3</v>
      </c>
      <c r="K22" s="4" t="s">
        <v>30</v>
      </c>
      <c r="L22" s="4">
        <v>345</v>
      </c>
      <c r="M22" s="4">
        <v>345</v>
      </c>
      <c r="N22" s="4" t="s">
        <v>129</v>
      </c>
      <c r="O22" s="4" t="s">
        <v>123</v>
      </c>
      <c r="P22" s="4" t="s">
        <v>33</v>
      </c>
      <c r="Q22" s="4">
        <v>0</v>
      </c>
      <c r="R22" s="7">
        <v>44634</v>
      </c>
      <c r="S22" s="6">
        <v>44668</v>
      </c>
      <c r="T22" s="4" t="s">
        <v>34</v>
      </c>
      <c r="U22" s="4">
        <v>345</v>
      </c>
      <c r="V22" s="4">
        <v>0</v>
      </c>
      <c r="W22" s="4">
        <v>0</v>
      </c>
      <c r="X22" s="4" t="s">
        <v>130</v>
      </c>
      <c r="Y22" s="4" t="s">
        <v>53</v>
      </c>
    </row>
    <row r="23" s="4" customFormat="1" spans="1:25">
      <c r="A23" s="4" t="s">
        <v>131</v>
      </c>
      <c r="B23" s="4" t="s">
        <v>26</v>
      </c>
      <c r="C23" s="4" t="s">
        <v>27</v>
      </c>
      <c r="D23" s="4" t="s">
        <v>132</v>
      </c>
      <c r="E23" s="4" t="s">
        <v>121</v>
      </c>
      <c r="F23" s="6">
        <v>44662</v>
      </c>
      <c r="G23" s="6">
        <v>44665</v>
      </c>
      <c r="H23" s="4">
        <v>1</v>
      </c>
      <c r="I23" s="4">
        <v>3</v>
      </c>
      <c r="J23" s="4">
        <v>3</v>
      </c>
      <c r="K23" s="4" t="s">
        <v>30</v>
      </c>
      <c r="L23" s="4">
        <v>314</v>
      </c>
      <c r="M23" s="4">
        <v>314</v>
      </c>
      <c r="N23" s="4" t="s">
        <v>133</v>
      </c>
      <c r="O23" s="4" t="s">
        <v>123</v>
      </c>
      <c r="P23" s="4" t="s">
        <v>33</v>
      </c>
      <c r="Q23" s="4">
        <v>0</v>
      </c>
      <c r="R23" s="7">
        <v>44650</v>
      </c>
      <c r="S23" s="6">
        <v>44668</v>
      </c>
      <c r="T23" s="4" t="s">
        <v>34</v>
      </c>
      <c r="U23" s="4">
        <v>314</v>
      </c>
      <c r="V23" s="4">
        <v>0</v>
      </c>
      <c r="W23" s="4">
        <v>0</v>
      </c>
      <c r="X23" s="4" t="s">
        <v>134</v>
      </c>
      <c r="Y23" s="4" t="s">
        <v>135</v>
      </c>
    </row>
    <row r="24" s="4" customFormat="1" spans="1:25">
      <c r="A24" s="4" t="s">
        <v>119</v>
      </c>
      <c r="B24" s="4" t="s">
        <v>26</v>
      </c>
      <c r="C24" s="4" t="s">
        <v>106</v>
      </c>
      <c r="D24" s="4" t="s">
        <v>120</v>
      </c>
      <c r="E24" s="4" t="s">
        <v>121</v>
      </c>
      <c r="F24" s="6">
        <v>44663</v>
      </c>
      <c r="G24" s="6">
        <v>44665</v>
      </c>
      <c r="H24" s="4">
        <v>1</v>
      </c>
      <c r="I24" s="4">
        <v>2</v>
      </c>
      <c r="J24" s="4">
        <v>2</v>
      </c>
      <c r="K24" s="4" t="s">
        <v>30</v>
      </c>
      <c r="L24" s="4">
        <v>-76</v>
      </c>
      <c r="M24" s="4">
        <v>-76</v>
      </c>
      <c r="N24" s="4" t="s">
        <v>122</v>
      </c>
      <c r="O24" s="4" t="s">
        <v>123</v>
      </c>
      <c r="P24" s="4" t="s">
        <v>33</v>
      </c>
      <c r="Q24" s="4">
        <v>0</v>
      </c>
      <c r="R24" s="7">
        <v>44485</v>
      </c>
      <c r="S24" s="6">
        <v>44668</v>
      </c>
      <c r="T24" s="4" t="s">
        <v>34</v>
      </c>
      <c r="U24" s="4">
        <v>-76</v>
      </c>
      <c r="V24" s="4">
        <v>0</v>
      </c>
      <c r="W24" s="4">
        <v>0</v>
      </c>
      <c r="X24" s="4" t="s">
        <v>124</v>
      </c>
      <c r="Y24" s="4" t="s">
        <v>125</v>
      </c>
    </row>
    <row r="25" s="4" customFormat="1" spans="1:25">
      <c r="A25" s="4" t="s">
        <v>136</v>
      </c>
      <c r="B25" s="4" t="s">
        <v>26</v>
      </c>
      <c r="C25" s="4" t="s">
        <v>27</v>
      </c>
      <c r="D25" s="4" t="s">
        <v>137</v>
      </c>
      <c r="E25" s="4" t="s">
        <v>138</v>
      </c>
      <c r="F25" s="6">
        <v>44664</v>
      </c>
      <c r="G25" s="6">
        <v>44665</v>
      </c>
      <c r="H25" s="4">
        <v>1</v>
      </c>
      <c r="I25" s="4">
        <v>1</v>
      </c>
      <c r="J25" s="4">
        <v>1</v>
      </c>
      <c r="K25" s="4" t="s">
        <v>30</v>
      </c>
      <c r="L25" s="4">
        <v>105</v>
      </c>
      <c r="M25" s="4">
        <v>105</v>
      </c>
      <c r="N25" s="4" t="s">
        <v>139</v>
      </c>
      <c r="O25" s="4" t="s">
        <v>123</v>
      </c>
      <c r="P25" s="4" t="s">
        <v>33</v>
      </c>
      <c r="Q25" s="4">
        <v>0</v>
      </c>
      <c r="R25" s="7">
        <v>44658</v>
      </c>
      <c r="S25" s="6">
        <v>44668</v>
      </c>
      <c r="T25" s="4" t="s">
        <v>34</v>
      </c>
      <c r="U25" s="4">
        <v>105</v>
      </c>
      <c r="V25" s="4">
        <v>0</v>
      </c>
      <c r="W25" s="4">
        <v>0</v>
      </c>
      <c r="X25" s="4" t="s">
        <v>140</v>
      </c>
      <c r="Y25" s="4" t="s">
        <v>141</v>
      </c>
    </row>
    <row r="26" s="4" customFormat="1" spans="1:25">
      <c r="A26" s="4" t="s">
        <v>142</v>
      </c>
      <c r="B26" s="4" t="s">
        <v>26</v>
      </c>
      <c r="C26" s="4" t="s">
        <v>27</v>
      </c>
      <c r="D26" s="4" t="s">
        <v>143</v>
      </c>
      <c r="E26" s="4" t="s">
        <v>128</v>
      </c>
      <c r="F26" s="6">
        <v>44660</v>
      </c>
      <c r="G26" s="6">
        <v>44665</v>
      </c>
      <c r="H26" s="4">
        <v>1</v>
      </c>
      <c r="I26" s="4">
        <v>5</v>
      </c>
      <c r="J26" s="4">
        <v>5</v>
      </c>
      <c r="K26" s="4" t="s">
        <v>30</v>
      </c>
      <c r="L26" s="4">
        <v>490</v>
      </c>
      <c r="M26" s="4">
        <v>490</v>
      </c>
      <c r="N26" s="4" t="s">
        <v>144</v>
      </c>
      <c r="O26" s="4" t="s">
        <v>123</v>
      </c>
      <c r="P26" s="4" t="s">
        <v>33</v>
      </c>
      <c r="Q26" s="4">
        <v>0</v>
      </c>
      <c r="R26" s="7">
        <v>44660</v>
      </c>
      <c r="S26" s="6">
        <v>44668</v>
      </c>
      <c r="T26" s="4" t="s">
        <v>34</v>
      </c>
      <c r="U26" s="4">
        <v>490</v>
      </c>
      <c r="V26" s="4">
        <v>0</v>
      </c>
      <c r="W26" s="4">
        <v>0</v>
      </c>
      <c r="X26" s="4" t="s">
        <v>145</v>
      </c>
      <c r="Y26" s="4" t="s">
        <v>53</v>
      </c>
    </row>
    <row r="27" s="4" customFormat="1" spans="1:25">
      <c r="A27" s="4" t="s">
        <v>146</v>
      </c>
      <c r="B27" s="4" t="s">
        <v>26</v>
      </c>
      <c r="C27" s="4" t="s">
        <v>27</v>
      </c>
      <c r="D27" s="4" t="s">
        <v>147</v>
      </c>
      <c r="E27" s="4" t="s">
        <v>148</v>
      </c>
      <c r="F27" s="6">
        <v>44664</v>
      </c>
      <c r="G27" s="6">
        <v>44665</v>
      </c>
      <c r="H27" s="4">
        <v>1</v>
      </c>
      <c r="I27" s="4">
        <v>1</v>
      </c>
      <c r="J27" s="4">
        <v>1</v>
      </c>
      <c r="K27" s="4" t="s">
        <v>30</v>
      </c>
      <c r="L27" s="4">
        <v>23</v>
      </c>
      <c r="M27" s="4">
        <v>23</v>
      </c>
      <c r="N27" s="4" t="s">
        <v>149</v>
      </c>
      <c r="O27" s="4" t="s">
        <v>123</v>
      </c>
      <c r="P27" s="4" t="s">
        <v>33</v>
      </c>
      <c r="Q27" s="4">
        <v>0</v>
      </c>
      <c r="R27" s="7">
        <v>44661</v>
      </c>
      <c r="S27" s="6">
        <v>44668</v>
      </c>
      <c r="T27" s="4" t="s">
        <v>34</v>
      </c>
      <c r="U27" s="4">
        <v>23</v>
      </c>
      <c r="V27" s="4">
        <v>0</v>
      </c>
      <c r="W27" s="4">
        <v>0</v>
      </c>
      <c r="X27" s="4" t="s">
        <v>53</v>
      </c>
      <c r="Y27" s="4" t="s">
        <v>53</v>
      </c>
    </row>
    <row r="28" s="4" customFormat="1" spans="1:25">
      <c r="A28" s="4" t="s">
        <v>150</v>
      </c>
      <c r="B28" s="4" t="s">
        <v>26</v>
      </c>
      <c r="C28" s="4" t="s">
        <v>27</v>
      </c>
      <c r="D28" s="4" t="s">
        <v>151</v>
      </c>
      <c r="E28" s="4" t="s">
        <v>152</v>
      </c>
      <c r="F28" s="6">
        <v>44664</v>
      </c>
      <c r="G28" s="6">
        <v>44665</v>
      </c>
      <c r="H28" s="4">
        <v>1</v>
      </c>
      <c r="I28" s="4">
        <v>1</v>
      </c>
      <c r="J28" s="4">
        <v>1</v>
      </c>
      <c r="K28" s="4" t="s">
        <v>30</v>
      </c>
      <c r="L28" s="4">
        <v>21</v>
      </c>
      <c r="M28" s="4">
        <v>21</v>
      </c>
      <c r="N28" s="4" t="s">
        <v>153</v>
      </c>
      <c r="O28" s="4" t="s">
        <v>123</v>
      </c>
      <c r="P28" s="4" t="s">
        <v>33</v>
      </c>
      <c r="Q28" s="4">
        <v>0</v>
      </c>
      <c r="R28" s="7">
        <v>44662</v>
      </c>
      <c r="S28" s="6">
        <v>44668</v>
      </c>
      <c r="T28" s="4" t="s">
        <v>34</v>
      </c>
      <c r="U28" s="4">
        <v>21</v>
      </c>
      <c r="V28" s="4">
        <v>0</v>
      </c>
      <c r="W28" s="4">
        <v>0</v>
      </c>
      <c r="X28" s="4" t="s">
        <v>154</v>
      </c>
      <c r="Y28" s="4" t="s">
        <v>53</v>
      </c>
    </row>
    <row r="29" s="4" customFormat="1" spans="1:25">
      <c r="A29" s="4" t="s">
        <v>146</v>
      </c>
      <c r="B29" s="4" t="s">
        <v>26</v>
      </c>
      <c r="C29" s="4" t="s">
        <v>106</v>
      </c>
      <c r="D29" s="4" t="s">
        <v>147</v>
      </c>
      <c r="E29" s="4" t="s">
        <v>148</v>
      </c>
      <c r="F29" s="6">
        <v>44664</v>
      </c>
      <c r="G29" s="6">
        <v>44665</v>
      </c>
      <c r="H29" s="4">
        <v>1</v>
      </c>
      <c r="I29" s="4">
        <v>1</v>
      </c>
      <c r="J29" s="4">
        <v>1</v>
      </c>
      <c r="K29" s="4" t="s">
        <v>30</v>
      </c>
      <c r="L29" s="4">
        <v>-23</v>
      </c>
      <c r="M29" s="4">
        <v>-23</v>
      </c>
      <c r="N29" s="4" t="s">
        <v>149</v>
      </c>
      <c r="O29" s="4" t="s">
        <v>123</v>
      </c>
      <c r="P29" s="4" t="s">
        <v>33</v>
      </c>
      <c r="Q29" s="4">
        <v>0</v>
      </c>
      <c r="R29" s="7">
        <v>44661</v>
      </c>
      <c r="S29" s="6">
        <v>44668</v>
      </c>
      <c r="T29" s="4" t="s">
        <v>34</v>
      </c>
      <c r="U29" s="4">
        <v>-23</v>
      </c>
      <c r="V29" s="4">
        <v>0</v>
      </c>
      <c r="W29" s="4">
        <v>0</v>
      </c>
      <c r="X29" s="4" t="s">
        <v>53</v>
      </c>
      <c r="Y29" s="4" t="s">
        <v>53</v>
      </c>
    </row>
    <row r="30" s="4" customFormat="1" spans="1:25">
      <c r="A30" s="4" t="s">
        <v>155</v>
      </c>
      <c r="B30" s="4" t="s">
        <v>26</v>
      </c>
      <c r="C30" s="4" t="s">
        <v>27</v>
      </c>
      <c r="D30" s="4" t="s">
        <v>156</v>
      </c>
      <c r="E30" s="4" t="s">
        <v>157</v>
      </c>
      <c r="F30" s="6">
        <v>44663</v>
      </c>
      <c r="G30" s="6">
        <v>44665</v>
      </c>
      <c r="H30" s="4">
        <v>1</v>
      </c>
      <c r="I30" s="4">
        <v>2</v>
      </c>
      <c r="J30" s="4">
        <v>2</v>
      </c>
      <c r="K30" s="4" t="s">
        <v>30</v>
      </c>
      <c r="L30" s="4">
        <v>68</v>
      </c>
      <c r="M30" s="4">
        <v>68</v>
      </c>
      <c r="N30" s="4" t="s">
        <v>158</v>
      </c>
      <c r="O30" s="4" t="s">
        <v>123</v>
      </c>
      <c r="P30" s="4" t="s">
        <v>33</v>
      </c>
      <c r="Q30" s="4">
        <v>0</v>
      </c>
      <c r="R30" s="7">
        <v>44663</v>
      </c>
      <c r="S30" s="6">
        <v>44668</v>
      </c>
      <c r="T30" s="4" t="s">
        <v>34</v>
      </c>
      <c r="U30" s="4">
        <v>68</v>
      </c>
      <c r="V30" s="4">
        <v>0</v>
      </c>
      <c r="W30" s="4">
        <v>0</v>
      </c>
      <c r="X30" s="4" t="s">
        <v>159</v>
      </c>
      <c r="Y30" s="4" t="s">
        <v>53</v>
      </c>
    </row>
    <row r="31" s="4" customFormat="1" spans="1:25">
      <c r="A31" s="4" t="s">
        <v>160</v>
      </c>
      <c r="B31" s="4" t="s">
        <v>26</v>
      </c>
      <c r="C31" s="4" t="s">
        <v>27</v>
      </c>
      <c r="D31" s="4" t="s">
        <v>161</v>
      </c>
      <c r="E31" s="4" t="s">
        <v>162</v>
      </c>
      <c r="F31" s="6">
        <v>44664</v>
      </c>
      <c r="G31" s="6">
        <v>44665</v>
      </c>
      <c r="H31" s="4">
        <v>1</v>
      </c>
      <c r="I31" s="4">
        <v>1</v>
      </c>
      <c r="J31" s="4">
        <v>1</v>
      </c>
      <c r="K31" s="4" t="s">
        <v>30</v>
      </c>
      <c r="L31" s="4">
        <v>33</v>
      </c>
      <c r="M31" s="4">
        <v>33</v>
      </c>
      <c r="N31" s="4" t="s">
        <v>163</v>
      </c>
      <c r="O31" s="4" t="s">
        <v>123</v>
      </c>
      <c r="P31" s="4" t="s">
        <v>33</v>
      </c>
      <c r="Q31" s="4">
        <v>0</v>
      </c>
      <c r="R31" s="7">
        <v>44664</v>
      </c>
      <c r="S31" s="6">
        <v>44668</v>
      </c>
      <c r="T31" s="4" t="s">
        <v>34</v>
      </c>
      <c r="U31" s="4">
        <v>33</v>
      </c>
      <c r="V31" s="4">
        <v>0</v>
      </c>
      <c r="W31" s="4">
        <v>0</v>
      </c>
      <c r="X31" s="4" t="s">
        <v>53</v>
      </c>
      <c r="Y31" s="4" t="s">
        <v>53</v>
      </c>
    </row>
    <row r="32" s="4" customFormat="1" spans="1:25">
      <c r="A32" s="4" t="s">
        <v>150</v>
      </c>
      <c r="B32" s="4" t="s">
        <v>26</v>
      </c>
      <c r="C32" s="4" t="s">
        <v>106</v>
      </c>
      <c r="D32" s="4" t="s">
        <v>151</v>
      </c>
      <c r="E32" s="4" t="s">
        <v>152</v>
      </c>
      <c r="F32" s="6">
        <v>44664</v>
      </c>
      <c r="G32" s="6">
        <v>44665</v>
      </c>
      <c r="H32" s="4">
        <v>1</v>
      </c>
      <c r="I32" s="4">
        <v>1</v>
      </c>
      <c r="J32" s="4">
        <v>1</v>
      </c>
      <c r="K32" s="4" t="s">
        <v>30</v>
      </c>
      <c r="L32" s="4">
        <v>-21</v>
      </c>
      <c r="M32" s="4">
        <v>-21</v>
      </c>
      <c r="N32" s="4" t="s">
        <v>153</v>
      </c>
      <c r="O32" s="4" t="s">
        <v>123</v>
      </c>
      <c r="P32" s="4" t="s">
        <v>33</v>
      </c>
      <c r="Q32" s="4">
        <v>0</v>
      </c>
      <c r="R32" s="7">
        <v>44662</v>
      </c>
      <c r="S32" s="6">
        <v>44668</v>
      </c>
      <c r="T32" s="4" t="s">
        <v>34</v>
      </c>
      <c r="U32" s="4">
        <v>-21</v>
      </c>
      <c r="V32" s="4">
        <v>0</v>
      </c>
      <c r="W32" s="4">
        <v>0</v>
      </c>
      <c r="X32" s="4" t="s">
        <v>154</v>
      </c>
      <c r="Y32" s="4" t="s">
        <v>53</v>
      </c>
    </row>
    <row r="33" s="4" customFormat="1" spans="1:25">
      <c r="A33" s="4" t="s">
        <v>164</v>
      </c>
      <c r="B33" s="4" t="s">
        <v>26</v>
      </c>
      <c r="C33" s="4" t="s">
        <v>27</v>
      </c>
      <c r="D33" s="4" t="s">
        <v>112</v>
      </c>
      <c r="E33" s="4" t="s">
        <v>90</v>
      </c>
      <c r="F33" s="6">
        <v>44664</v>
      </c>
      <c r="G33" s="6">
        <v>44665</v>
      </c>
      <c r="H33" s="4">
        <v>1</v>
      </c>
      <c r="I33" s="4">
        <v>1</v>
      </c>
      <c r="J33" s="4">
        <v>1</v>
      </c>
      <c r="K33" s="4" t="s">
        <v>30</v>
      </c>
      <c r="L33" s="4">
        <v>21</v>
      </c>
      <c r="M33" s="4">
        <v>21</v>
      </c>
      <c r="N33" s="4" t="s">
        <v>165</v>
      </c>
      <c r="O33" s="4" t="s">
        <v>123</v>
      </c>
      <c r="P33" s="4" t="s">
        <v>33</v>
      </c>
      <c r="Q33" s="4">
        <v>0</v>
      </c>
      <c r="R33" s="7">
        <v>44664</v>
      </c>
      <c r="S33" s="6">
        <v>44668</v>
      </c>
      <c r="T33" s="4" t="s">
        <v>34</v>
      </c>
      <c r="U33" s="4">
        <v>21</v>
      </c>
      <c r="V33" s="4">
        <v>0</v>
      </c>
      <c r="W33" s="4">
        <v>0</v>
      </c>
      <c r="X33" s="4" t="s">
        <v>53</v>
      </c>
      <c r="Y33" s="4" t="s">
        <v>53</v>
      </c>
    </row>
    <row r="34" s="4" customFormat="1" spans="1:25">
      <c r="A34" s="4" t="s">
        <v>166</v>
      </c>
      <c r="B34" s="4" t="s">
        <v>26</v>
      </c>
      <c r="C34" s="4" t="s">
        <v>27</v>
      </c>
      <c r="D34" s="4" t="s">
        <v>167</v>
      </c>
      <c r="E34" s="4" t="s">
        <v>168</v>
      </c>
      <c r="F34" s="6">
        <v>44664</v>
      </c>
      <c r="G34" s="6">
        <v>44665</v>
      </c>
      <c r="H34" s="4">
        <v>1</v>
      </c>
      <c r="I34" s="4">
        <v>1</v>
      </c>
      <c r="J34" s="4">
        <v>1</v>
      </c>
      <c r="K34" s="4" t="s">
        <v>30</v>
      </c>
      <c r="L34" s="4">
        <v>29</v>
      </c>
      <c r="M34" s="4">
        <v>29</v>
      </c>
      <c r="N34" s="4" t="s">
        <v>169</v>
      </c>
      <c r="O34" s="4" t="s">
        <v>123</v>
      </c>
      <c r="P34" s="4" t="s">
        <v>33</v>
      </c>
      <c r="Q34" s="4">
        <v>0</v>
      </c>
      <c r="R34" s="7">
        <v>44664</v>
      </c>
      <c r="S34" s="6">
        <v>44668</v>
      </c>
      <c r="T34" s="4" t="s">
        <v>34</v>
      </c>
      <c r="U34" s="4">
        <v>29</v>
      </c>
      <c r="V34" s="4">
        <v>0</v>
      </c>
      <c r="W34" s="4">
        <v>0</v>
      </c>
      <c r="X34" s="4" t="s">
        <v>170</v>
      </c>
      <c r="Y34" s="4" t="s">
        <v>171</v>
      </c>
    </row>
    <row r="35" s="4" customFormat="1" spans="1:25">
      <c r="A35" s="4" t="s">
        <v>172</v>
      </c>
      <c r="B35" s="4" t="s">
        <v>26</v>
      </c>
      <c r="C35" s="4" t="s">
        <v>27</v>
      </c>
      <c r="D35" s="4" t="s">
        <v>173</v>
      </c>
      <c r="E35" s="4" t="s">
        <v>174</v>
      </c>
      <c r="F35" s="6">
        <v>44664</v>
      </c>
      <c r="G35" s="6">
        <v>44665</v>
      </c>
      <c r="H35" s="4">
        <v>1</v>
      </c>
      <c r="I35" s="4">
        <v>1</v>
      </c>
      <c r="J35" s="4">
        <v>1</v>
      </c>
      <c r="K35" s="4" t="s">
        <v>30</v>
      </c>
      <c r="L35" s="4">
        <v>32</v>
      </c>
      <c r="M35" s="4">
        <v>32</v>
      </c>
      <c r="N35" s="4" t="s">
        <v>175</v>
      </c>
      <c r="O35" s="4" t="s">
        <v>123</v>
      </c>
      <c r="P35" s="4" t="s">
        <v>33</v>
      </c>
      <c r="Q35" s="4">
        <v>0</v>
      </c>
      <c r="R35" s="7">
        <v>44664</v>
      </c>
      <c r="S35" s="6">
        <v>44668</v>
      </c>
      <c r="T35" s="4" t="s">
        <v>34</v>
      </c>
      <c r="U35" s="4">
        <v>32</v>
      </c>
      <c r="V35" s="4">
        <v>0</v>
      </c>
      <c r="W35" s="4">
        <v>0</v>
      </c>
      <c r="X35" s="4" t="s">
        <v>176</v>
      </c>
      <c r="Y35" s="4" t="s">
        <v>53</v>
      </c>
    </row>
    <row r="36" s="4" customFormat="1" spans="1:25">
      <c r="A36" s="4" t="s">
        <v>177</v>
      </c>
      <c r="B36" s="4" t="s">
        <v>26</v>
      </c>
      <c r="C36" s="4" t="s">
        <v>27</v>
      </c>
      <c r="D36" s="4" t="s">
        <v>89</v>
      </c>
      <c r="E36" s="4" t="s">
        <v>178</v>
      </c>
      <c r="F36" s="6">
        <v>44664</v>
      </c>
      <c r="G36" s="6">
        <v>44665</v>
      </c>
      <c r="H36" s="4">
        <v>1</v>
      </c>
      <c r="I36" s="4">
        <v>1</v>
      </c>
      <c r="J36" s="4">
        <v>1</v>
      </c>
      <c r="K36" s="4" t="s">
        <v>30</v>
      </c>
      <c r="L36" s="4">
        <v>233</v>
      </c>
      <c r="M36" s="4">
        <v>233</v>
      </c>
      <c r="N36" s="4" t="s">
        <v>179</v>
      </c>
      <c r="O36" s="4" t="s">
        <v>123</v>
      </c>
      <c r="P36" s="4" t="s">
        <v>33</v>
      </c>
      <c r="Q36" s="4">
        <v>0</v>
      </c>
      <c r="R36" s="7">
        <v>44664</v>
      </c>
      <c r="S36" s="6">
        <v>44668</v>
      </c>
      <c r="T36" s="4" t="s">
        <v>34</v>
      </c>
      <c r="U36" s="4">
        <v>233</v>
      </c>
      <c r="V36" s="4">
        <v>0</v>
      </c>
      <c r="W36" s="4">
        <v>0</v>
      </c>
      <c r="X36" s="4" t="s">
        <v>53</v>
      </c>
      <c r="Y36" s="4" t="s">
        <v>53</v>
      </c>
    </row>
    <row r="37" s="4" customFormat="1" spans="1:25">
      <c r="A37" s="4" t="s">
        <v>180</v>
      </c>
      <c r="B37" s="4" t="s">
        <v>26</v>
      </c>
      <c r="C37" s="4" t="s">
        <v>27</v>
      </c>
      <c r="D37" s="4" t="s">
        <v>181</v>
      </c>
      <c r="E37" s="4" t="s">
        <v>182</v>
      </c>
      <c r="F37" s="6">
        <v>44665</v>
      </c>
      <c r="G37" s="6">
        <v>44666</v>
      </c>
      <c r="H37" s="4">
        <v>1</v>
      </c>
      <c r="I37" s="4">
        <v>1</v>
      </c>
      <c r="J37" s="4">
        <v>1</v>
      </c>
      <c r="K37" s="4" t="s">
        <v>30</v>
      </c>
      <c r="L37" s="4">
        <v>95</v>
      </c>
      <c r="M37" s="4">
        <v>95</v>
      </c>
      <c r="N37" s="4" t="s">
        <v>183</v>
      </c>
      <c r="O37" s="4" t="s">
        <v>184</v>
      </c>
      <c r="P37" s="4" t="s">
        <v>33</v>
      </c>
      <c r="Q37" s="4">
        <v>0</v>
      </c>
      <c r="R37" s="7">
        <v>44602</v>
      </c>
      <c r="S37" s="6">
        <v>44669</v>
      </c>
      <c r="T37" s="4" t="s">
        <v>34</v>
      </c>
      <c r="U37" s="4">
        <v>95</v>
      </c>
      <c r="V37" s="4">
        <v>0</v>
      </c>
      <c r="W37" s="4">
        <v>0</v>
      </c>
      <c r="X37" s="4" t="s">
        <v>185</v>
      </c>
      <c r="Y37" s="4" t="s">
        <v>186</v>
      </c>
    </row>
    <row r="38" s="4" customFormat="1" spans="1:25">
      <c r="A38" s="4" t="s">
        <v>187</v>
      </c>
      <c r="B38" s="4" t="s">
        <v>26</v>
      </c>
      <c r="C38" s="4" t="s">
        <v>27</v>
      </c>
      <c r="D38" s="4" t="s">
        <v>188</v>
      </c>
      <c r="E38" s="4" t="s">
        <v>121</v>
      </c>
      <c r="F38" s="6">
        <v>44665</v>
      </c>
      <c r="G38" s="6">
        <v>44666</v>
      </c>
      <c r="H38" s="4">
        <v>1</v>
      </c>
      <c r="I38" s="4">
        <v>1</v>
      </c>
      <c r="J38" s="4">
        <v>1</v>
      </c>
      <c r="K38" s="4" t="s">
        <v>30</v>
      </c>
      <c r="L38" s="4">
        <v>100</v>
      </c>
      <c r="M38" s="4">
        <v>100</v>
      </c>
      <c r="N38" s="4" t="s">
        <v>189</v>
      </c>
      <c r="O38" s="4" t="s">
        <v>184</v>
      </c>
      <c r="P38" s="4" t="s">
        <v>33</v>
      </c>
      <c r="Q38" s="4">
        <v>0</v>
      </c>
      <c r="R38" s="7">
        <v>44645</v>
      </c>
      <c r="S38" s="6">
        <v>44669</v>
      </c>
      <c r="T38" s="4" t="s">
        <v>34</v>
      </c>
      <c r="U38" s="4">
        <v>100</v>
      </c>
      <c r="V38" s="4">
        <v>0</v>
      </c>
      <c r="W38" s="4">
        <v>0</v>
      </c>
      <c r="X38" s="4" t="s">
        <v>190</v>
      </c>
      <c r="Y38" s="4" t="s">
        <v>191</v>
      </c>
    </row>
    <row r="39" s="4" customFormat="1" spans="1:25">
      <c r="A39" s="4" t="s">
        <v>192</v>
      </c>
      <c r="B39" s="4" t="s">
        <v>26</v>
      </c>
      <c r="C39" s="4" t="s">
        <v>27</v>
      </c>
      <c r="D39" s="4" t="s">
        <v>193</v>
      </c>
      <c r="E39" s="4" t="s">
        <v>194</v>
      </c>
      <c r="F39" s="6">
        <v>44664</v>
      </c>
      <c r="G39" s="6">
        <v>44666</v>
      </c>
      <c r="H39" s="4">
        <v>1</v>
      </c>
      <c r="I39" s="4">
        <v>2</v>
      </c>
      <c r="J39" s="4">
        <v>2</v>
      </c>
      <c r="K39" s="4" t="s">
        <v>30</v>
      </c>
      <c r="L39" s="4">
        <v>329</v>
      </c>
      <c r="M39" s="4">
        <v>329</v>
      </c>
      <c r="N39" s="4" t="s">
        <v>195</v>
      </c>
      <c r="O39" s="4" t="s">
        <v>184</v>
      </c>
      <c r="P39" s="4" t="s">
        <v>33</v>
      </c>
      <c r="Q39" s="4">
        <v>0</v>
      </c>
      <c r="R39" s="7">
        <v>44655</v>
      </c>
      <c r="S39" s="6">
        <v>44669</v>
      </c>
      <c r="T39" s="4" t="s">
        <v>34</v>
      </c>
      <c r="U39" s="4">
        <v>329</v>
      </c>
      <c r="V39" s="4">
        <v>0</v>
      </c>
      <c r="W39" s="4">
        <v>0</v>
      </c>
      <c r="X39" s="4" t="s">
        <v>196</v>
      </c>
      <c r="Y39" s="4" t="s">
        <v>53</v>
      </c>
    </row>
    <row r="40" s="4" customFormat="1" spans="1:25">
      <c r="A40" s="4" t="s">
        <v>197</v>
      </c>
      <c r="B40" s="4" t="s">
        <v>26</v>
      </c>
      <c r="C40" s="4" t="s">
        <v>27</v>
      </c>
      <c r="D40" s="4" t="s">
        <v>198</v>
      </c>
      <c r="E40" s="4" t="s">
        <v>199</v>
      </c>
      <c r="F40" s="6">
        <v>44665</v>
      </c>
      <c r="G40" s="6">
        <v>44666</v>
      </c>
      <c r="H40" s="4">
        <v>1</v>
      </c>
      <c r="I40" s="4">
        <v>1</v>
      </c>
      <c r="J40" s="4">
        <v>1</v>
      </c>
      <c r="K40" s="4" t="s">
        <v>30</v>
      </c>
      <c r="L40" s="4">
        <v>128</v>
      </c>
      <c r="M40" s="4">
        <v>128</v>
      </c>
      <c r="N40" s="4" t="s">
        <v>200</v>
      </c>
      <c r="O40" s="4" t="s">
        <v>184</v>
      </c>
      <c r="P40" s="4" t="s">
        <v>33</v>
      </c>
      <c r="Q40" s="4">
        <v>0</v>
      </c>
      <c r="R40" s="7">
        <v>44662</v>
      </c>
      <c r="S40" s="6">
        <v>44669</v>
      </c>
      <c r="T40" s="4" t="s">
        <v>34</v>
      </c>
      <c r="U40" s="4">
        <v>128</v>
      </c>
      <c r="V40" s="4">
        <v>0</v>
      </c>
      <c r="W40" s="4">
        <v>0</v>
      </c>
      <c r="X40" s="4" t="s">
        <v>201</v>
      </c>
      <c r="Y40" s="4" t="s">
        <v>72</v>
      </c>
    </row>
    <row r="41" s="4" customFormat="1" spans="1:25">
      <c r="A41" s="4" t="s">
        <v>202</v>
      </c>
      <c r="B41" s="4" t="s">
        <v>26</v>
      </c>
      <c r="C41" s="4" t="s">
        <v>27</v>
      </c>
      <c r="D41" s="4" t="s">
        <v>203</v>
      </c>
      <c r="E41" s="4" t="s">
        <v>204</v>
      </c>
      <c r="F41" s="6">
        <v>44665</v>
      </c>
      <c r="G41" s="6">
        <v>44666</v>
      </c>
      <c r="H41" s="4">
        <v>1</v>
      </c>
      <c r="I41" s="4">
        <v>1</v>
      </c>
      <c r="J41" s="4">
        <v>1</v>
      </c>
      <c r="K41" s="4" t="s">
        <v>30</v>
      </c>
      <c r="L41" s="4">
        <v>60</v>
      </c>
      <c r="M41" s="4">
        <v>60</v>
      </c>
      <c r="N41" s="4" t="s">
        <v>205</v>
      </c>
      <c r="O41" s="4" t="s">
        <v>184</v>
      </c>
      <c r="P41" s="4" t="s">
        <v>33</v>
      </c>
      <c r="Q41" s="4">
        <v>0</v>
      </c>
      <c r="R41" s="7">
        <v>44663</v>
      </c>
      <c r="S41" s="6">
        <v>44669</v>
      </c>
      <c r="T41" s="4" t="s">
        <v>34</v>
      </c>
      <c r="U41" s="4">
        <v>60</v>
      </c>
      <c r="V41" s="4">
        <v>0</v>
      </c>
      <c r="W41" s="4">
        <v>0</v>
      </c>
      <c r="X41" s="4" t="s">
        <v>206</v>
      </c>
      <c r="Y41" s="4" t="s">
        <v>53</v>
      </c>
    </row>
    <row r="42" s="4" customFormat="1" spans="1:25">
      <c r="A42" s="4" t="s">
        <v>207</v>
      </c>
      <c r="B42" s="4" t="s">
        <v>26</v>
      </c>
      <c r="C42" s="4" t="s">
        <v>27</v>
      </c>
      <c r="D42" s="4" t="s">
        <v>208</v>
      </c>
      <c r="E42" s="4" t="s">
        <v>209</v>
      </c>
      <c r="F42" s="6">
        <v>44663</v>
      </c>
      <c r="G42" s="6">
        <v>44666</v>
      </c>
      <c r="H42" s="4">
        <v>1</v>
      </c>
      <c r="I42" s="4">
        <v>3</v>
      </c>
      <c r="J42" s="4">
        <v>3</v>
      </c>
      <c r="K42" s="4" t="s">
        <v>30</v>
      </c>
      <c r="L42" s="4">
        <v>276</v>
      </c>
      <c r="M42" s="4">
        <v>276</v>
      </c>
      <c r="N42" s="4" t="s">
        <v>210</v>
      </c>
      <c r="O42" s="4" t="s">
        <v>184</v>
      </c>
      <c r="P42" s="4" t="s">
        <v>33</v>
      </c>
      <c r="Q42" s="4">
        <v>0</v>
      </c>
      <c r="R42" s="7">
        <v>44663</v>
      </c>
      <c r="S42" s="6">
        <v>44669</v>
      </c>
      <c r="T42" s="4" t="s">
        <v>34</v>
      </c>
      <c r="U42" s="4">
        <v>276</v>
      </c>
      <c r="V42" s="4">
        <v>0</v>
      </c>
      <c r="W42" s="4">
        <v>0</v>
      </c>
      <c r="X42" s="4" t="s">
        <v>53</v>
      </c>
      <c r="Y42" s="4" t="s">
        <v>53</v>
      </c>
    </row>
    <row r="43" s="4" customFormat="1" spans="1:25">
      <c r="A43" s="4" t="s">
        <v>211</v>
      </c>
      <c r="B43" s="4" t="s">
        <v>26</v>
      </c>
      <c r="C43" s="4" t="s">
        <v>27</v>
      </c>
      <c r="D43" s="4" t="s">
        <v>212</v>
      </c>
      <c r="E43" s="4" t="s">
        <v>213</v>
      </c>
      <c r="F43" s="6">
        <v>44665</v>
      </c>
      <c r="G43" s="6">
        <v>44666</v>
      </c>
      <c r="H43" s="4">
        <v>1</v>
      </c>
      <c r="I43" s="4">
        <v>1</v>
      </c>
      <c r="J43" s="4">
        <v>1</v>
      </c>
      <c r="K43" s="4" t="s">
        <v>30</v>
      </c>
      <c r="L43" s="4">
        <v>95</v>
      </c>
      <c r="M43" s="4">
        <v>95</v>
      </c>
      <c r="N43" s="4" t="s">
        <v>214</v>
      </c>
      <c r="O43" s="4" t="s">
        <v>184</v>
      </c>
      <c r="P43" s="4" t="s">
        <v>33</v>
      </c>
      <c r="Q43" s="4">
        <v>0</v>
      </c>
      <c r="R43" s="7">
        <v>44664</v>
      </c>
      <c r="S43" s="6">
        <v>44669</v>
      </c>
      <c r="T43" s="4" t="s">
        <v>34</v>
      </c>
      <c r="U43" s="4">
        <v>95</v>
      </c>
      <c r="V43" s="4">
        <v>0</v>
      </c>
      <c r="W43" s="4">
        <v>0</v>
      </c>
      <c r="X43" s="4" t="s">
        <v>215</v>
      </c>
      <c r="Y43" s="4" t="s">
        <v>53</v>
      </c>
    </row>
    <row r="44" s="4" customFormat="1" spans="1:25">
      <c r="A44" s="4" t="s">
        <v>216</v>
      </c>
      <c r="B44" s="4" t="s">
        <v>26</v>
      </c>
      <c r="C44" s="4" t="s">
        <v>27</v>
      </c>
      <c r="D44" s="4" t="s">
        <v>217</v>
      </c>
      <c r="E44" s="4" t="s">
        <v>218</v>
      </c>
      <c r="F44" s="6">
        <v>44665</v>
      </c>
      <c r="G44" s="6">
        <v>44666</v>
      </c>
      <c r="H44" s="4">
        <v>1</v>
      </c>
      <c r="I44" s="4">
        <v>1</v>
      </c>
      <c r="J44" s="4">
        <v>1</v>
      </c>
      <c r="K44" s="4" t="s">
        <v>30</v>
      </c>
      <c r="L44" s="4">
        <v>185</v>
      </c>
      <c r="M44" s="4">
        <v>185</v>
      </c>
      <c r="N44" s="4" t="s">
        <v>219</v>
      </c>
      <c r="O44" s="4" t="s">
        <v>184</v>
      </c>
      <c r="P44" s="4" t="s">
        <v>33</v>
      </c>
      <c r="Q44" s="4">
        <v>0</v>
      </c>
      <c r="R44" s="7">
        <v>44664</v>
      </c>
      <c r="S44" s="6">
        <v>44669</v>
      </c>
      <c r="T44" s="4" t="s">
        <v>34</v>
      </c>
      <c r="U44" s="4">
        <v>185</v>
      </c>
      <c r="V44" s="4">
        <v>0</v>
      </c>
      <c r="W44" s="4">
        <v>0</v>
      </c>
      <c r="X44" s="4" t="s">
        <v>220</v>
      </c>
      <c r="Y44" s="4" t="s">
        <v>221</v>
      </c>
    </row>
    <row r="45" s="4" customFormat="1" spans="1:25">
      <c r="A45" s="4" t="s">
        <v>222</v>
      </c>
      <c r="B45" s="4" t="s">
        <v>26</v>
      </c>
      <c r="C45" s="4" t="s">
        <v>27</v>
      </c>
      <c r="D45" s="4" t="s">
        <v>223</v>
      </c>
      <c r="E45" s="4" t="s">
        <v>224</v>
      </c>
      <c r="F45" s="6">
        <v>44665</v>
      </c>
      <c r="G45" s="6">
        <v>44666</v>
      </c>
      <c r="H45" s="4">
        <v>1</v>
      </c>
      <c r="I45" s="4">
        <v>1</v>
      </c>
      <c r="J45" s="4">
        <v>1</v>
      </c>
      <c r="K45" s="4" t="s">
        <v>30</v>
      </c>
      <c r="L45" s="4">
        <v>64</v>
      </c>
      <c r="M45" s="4">
        <v>64</v>
      </c>
      <c r="N45" s="4" t="s">
        <v>225</v>
      </c>
      <c r="O45" s="4" t="s">
        <v>184</v>
      </c>
      <c r="P45" s="4" t="s">
        <v>33</v>
      </c>
      <c r="Q45" s="4">
        <v>0</v>
      </c>
      <c r="R45" s="7">
        <v>44664</v>
      </c>
      <c r="S45" s="6">
        <v>44669</v>
      </c>
      <c r="T45" s="4" t="s">
        <v>34</v>
      </c>
      <c r="U45" s="4">
        <v>64</v>
      </c>
      <c r="V45" s="4">
        <v>0</v>
      </c>
      <c r="W45" s="4">
        <v>0</v>
      </c>
      <c r="X45" s="4" t="s">
        <v>226</v>
      </c>
      <c r="Y45" s="4" t="s">
        <v>227</v>
      </c>
    </row>
    <row r="46" s="4" customFormat="1" spans="1:25">
      <c r="A46" s="4" t="s">
        <v>228</v>
      </c>
      <c r="B46" s="4" t="s">
        <v>26</v>
      </c>
      <c r="C46" s="4" t="s">
        <v>27</v>
      </c>
      <c r="D46" s="4" t="s">
        <v>86</v>
      </c>
      <c r="E46" s="4" t="s">
        <v>59</v>
      </c>
      <c r="F46" s="6">
        <v>44665</v>
      </c>
      <c r="G46" s="6">
        <v>44666</v>
      </c>
      <c r="H46" s="4">
        <v>1</v>
      </c>
      <c r="I46" s="4">
        <v>1</v>
      </c>
      <c r="J46" s="4">
        <v>1</v>
      </c>
      <c r="K46" s="4" t="s">
        <v>30</v>
      </c>
      <c r="L46" s="4">
        <v>257</v>
      </c>
      <c r="M46" s="4">
        <v>257</v>
      </c>
      <c r="N46" s="4" t="s">
        <v>229</v>
      </c>
      <c r="O46" s="4" t="s">
        <v>184</v>
      </c>
      <c r="P46" s="4" t="s">
        <v>33</v>
      </c>
      <c r="Q46" s="4">
        <v>0</v>
      </c>
      <c r="R46" s="7">
        <v>44665</v>
      </c>
      <c r="S46" s="6">
        <v>44669</v>
      </c>
      <c r="T46" s="4" t="s">
        <v>34</v>
      </c>
      <c r="U46" s="4">
        <v>257</v>
      </c>
      <c r="V46" s="4">
        <v>0</v>
      </c>
      <c r="W46" s="4">
        <v>0</v>
      </c>
      <c r="X46" s="4" t="s">
        <v>53</v>
      </c>
      <c r="Y46" s="4" t="s">
        <v>53</v>
      </c>
    </row>
    <row r="47" s="4" customFormat="1" spans="1:25">
      <c r="A47" s="4" t="s">
        <v>230</v>
      </c>
      <c r="B47" s="4" t="s">
        <v>26</v>
      </c>
      <c r="C47" s="4" t="s">
        <v>27</v>
      </c>
      <c r="D47" s="4" t="s">
        <v>231</v>
      </c>
      <c r="E47" s="4" t="s">
        <v>232</v>
      </c>
      <c r="F47" s="6">
        <v>44665</v>
      </c>
      <c r="G47" s="6">
        <v>44666</v>
      </c>
      <c r="H47" s="4">
        <v>1</v>
      </c>
      <c r="I47" s="4">
        <v>1</v>
      </c>
      <c r="J47" s="4">
        <v>1</v>
      </c>
      <c r="K47" s="4" t="s">
        <v>30</v>
      </c>
      <c r="L47" s="4">
        <v>128</v>
      </c>
      <c r="M47" s="4">
        <v>128</v>
      </c>
      <c r="N47" s="4" t="s">
        <v>233</v>
      </c>
      <c r="O47" s="4" t="s">
        <v>184</v>
      </c>
      <c r="P47" s="4" t="s">
        <v>33</v>
      </c>
      <c r="Q47" s="4">
        <v>0</v>
      </c>
      <c r="R47" s="7">
        <v>44665</v>
      </c>
      <c r="S47" s="6">
        <v>44669</v>
      </c>
      <c r="T47" s="4" t="s">
        <v>34</v>
      </c>
      <c r="U47" s="4">
        <v>128</v>
      </c>
      <c r="V47" s="4">
        <v>0</v>
      </c>
      <c r="W47" s="4">
        <v>0</v>
      </c>
      <c r="X47" s="4" t="s">
        <v>234</v>
      </c>
      <c r="Y47" s="4" t="s">
        <v>53</v>
      </c>
    </row>
    <row r="48" s="4" customFormat="1" spans="1:25">
      <c r="A48" s="4" t="s">
        <v>235</v>
      </c>
      <c r="B48" s="4" t="s">
        <v>26</v>
      </c>
      <c r="C48" s="4" t="s">
        <v>27</v>
      </c>
      <c r="D48" s="4" t="s">
        <v>236</v>
      </c>
      <c r="E48" s="4" t="s">
        <v>90</v>
      </c>
      <c r="F48" s="6">
        <v>44665</v>
      </c>
      <c r="G48" s="6">
        <v>44666</v>
      </c>
      <c r="H48" s="4">
        <v>1</v>
      </c>
      <c r="I48" s="4">
        <v>1</v>
      </c>
      <c r="J48" s="4">
        <v>1</v>
      </c>
      <c r="K48" s="4" t="s">
        <v>30</v>
      </c>
      <c r="L48" s="4">
        <v>19</v>
      </c>
      <c r="M48" s="4">
        <v>19</v>
      </c>
      <c r="N48" s="4" t="s">
        <v>237</v>
      </c>
      <c r="O48" s="4" t="s">
        <v>184</v>
      </c>
      <c r="P48" s="4" t="s">
        <v>33</v>
      </c>
      <c r="Q48" s="4">
        <v>0</v>
      </c>
      <c r="R48" s="7">
        <v>44665</v>
      </c>
      <c r="S48" s="6">
        <v>44669</v>
      </c>
      <c r="T48" s="4" t="s">
        <v>34</v>
      </c>
      <c r="U48" s="4">
        <v>19</v>
      </c>
      <c r="V48" s="4">
        <v>0</v>
      </c>
      <c r="W48" s="4">
        <v>0</v>
      </c>
      <c r="X48" s="4" t="s">
        <v>53</v>
      </c>
      <c r="Y48" s="4" t="s">
        <v>238</v>
      </c>
    </row>
    <row r="49" s="4" customFormat="1" spans="1:25">
      <c r="A49" s="4" t="s">
        <v>239</v>
      </c>
      <c r="B49" s="4" t="s">
        <v>26</v>
      </c>
      <c r="C49" s="4" t="s">
        <v>27</v>
      </c>
      <c r="D49" s="4" t="s">
        <v>240</v>
      </c>
      <c r="E49" s="4" t="s">
        <v>241</v>
      </c>
      <c r="F49" s="6">
        <v>44665</v>
      </c>
      <c r="G49" s="6">
        <v>44666</v>
      </c>
      <c r="H49" s="4">
        <v>1</v>
      </c>
      <c r="I49" s="4">
        <v>1</v>
      </c>
      <c r="J49" s="4">
        <v>1</v>
      </c>
      <c r="K49" s="4" t="s">
        <v>30</v>
      </c>
      <c r="L49" s="4">
        <v>117</v>
      </c>
      <c r="M49" s="4">
        <v>117</v>
      </c>
      <c r="N49" s="4" t="s">
        <v>242</v>
      </c>
      <c r="O49" s="4" t="s">
        <v>184</v>
      </c>
      <c r="P49" s="4" t="s">
        <v>33</v>
      </c>
      <c r="Q49" s="4">
        <v>0</v>
      </c>
      <c r="R49" s="7">
        <v>44665</v>
      </c>
      <c r="S49" s="6">
        <v>44669</v>
      </c>
      <c r="T49" s="4" t="s">
        <v>34</v>
      </c>
      <c r="U49" s="4">
        <v>117</v>
      </c>
      <c r="V49" s="4">
        <v>0</v>
      </c>
      <c r="W49" s="4">
        <v>0</v>
      </c>
      <c r="X49" s="4" t="s">
        <v>243</v>
      </c>
      <c r="Y49" s="4" t="s">
        <v>244</v>
      </c>
    </row>
    <row r="50" s="4" customFormat="1" spans="1:25">
      <c r="A50" s="4" t="s">
        <v>245</v>
      </c>
      <c r="B50" s="4" t="s">
        <v>26</v>
      </c>
      <c r="C50" s="4" t="s">
        <v>27</v>
      </c>
      <c r="D50" s="4" t="s">
        <v>246</v>
      </c>
      <c r="E50" s="4" t="s">
        <v>247</v>
      </c>
      <c r="F50" s="6">
        <v>44665</v>
      </c>
      <c r="G50" s="6">
        <v>44666</v>
      </c>
      <c r="H50" s="4">
        <v>1</v>
      </c>
      <c r="I50" s="4">
        <v>1</v>
      </c>
      <c r="J50" s="4">
        <v>1</v>
      </c>
      <c r="K50" s="4" t="s">
        <v>30</v>
      </c>
      <c r="L50" s="4">
        <v>221</v>
      </c>
      <c r="M50" s="4">
        <v>221</v>
      </c>
      <c r="N50" s="4" t="s">
        <v>248</v>
      </c>
      <c r="O50" s="4" t="s">
        <v>184</v>
      </c>
      <c r="P50" s="4" t="s">
        <v>33</v>
      </c>
      <c r="Q50" s="4">
        <v>0</v>
      </c>
      <c r="R50" s="7">
        <v>44665</v>
      </c>
      <c r="S50" s="6">
        <v>44669</v>
      </c>
      <c r="T50" s="4" t="s">
        <v>34</v>
      </c>
      <c r="U50" s="4">
        <v>221</v>
      </c>
      <c r="V50" s="4">
        <v>0</v>
      </c>
      <c r="W50" s="4">
        <v>0</v>
      </c>
      <c r="X50" s="4" t="s">
        <v>249</v>
      </c>
      <c r="Y50" s="4" t="s">
        <v>53</v>
      </c>
    </row>
    <row r="51" s="4" customFormat="1" spans="1:25">
      <c r="A51" s="4" t="s">
        <v>250</v>
      </c>
      <c r="B51" s="4" t="s">
        <v>26</v>
      </c>
      <c r="C51" s="4" t="s">
        <v>27</v>
      </c>
      <c r="D51" s="4" t="s">
        <v>86</v>
      </c>
      <c r="E51" s="4" t="s">
        <v>90</v>
      </c>
      <c r="F51" s="6">
        <v>44665</v>
      </c>
      <c r="G51" s="6">
        <v>44666</v>
      </c>
      <c r="H51" s="4">
        <v>1</v>
      </c>
      <c r="I51" s="4">
        <v>1</v>
      </c>
      <c r="J51" s="4">
        <v>1</v>
      </c>
      <c r="K51" s="4" t="s">
        <v>30</v>
      </c>
      <c r="L51" s="4">
        <v>235</v>
      </c>
      <c r="M51" s="4">
        <v>235</v>
      </c>
      <c r="N51" s="4" t="s">
        <v>251</v>
      </c>
      <c r="O51" s="4" t="s">
        <v>184</v>
      </c>
      <c r="P51" s="4" t="s">
        <v>33</v>
      </c>
      <c r="Q51" s="4">
        <v>0</v>
      </c>
      <c r="R51" s="7">
        <v>44665</v>
      </c>
      <c r="S51" s="6">
        <v>44669</v>
      </c>
      <c r="T51" s="4" t="s">
        <v>34</v>
      </c>
      <c r="U51" s="4">
        <v>235</v>
      </c>
      <c r="V51" s="4">
        <v>0</v>
      </c>
      <c r="W51" s="4">
        <v>0</v>
      </c>
      <c r="X51" s="4" t="s">
        <v>53</v>
      </c>
      <c r="Y51" s="4" t="s">
        <v>53</v>
      </c>
    </row>
    <row r="52" s="4" customFormat="1" spans="1:25">
      <c r="A52" s="4" t="s">
        <v>252</v>
      </c>
      <c r="B52" s="4" t="s">
        <v>26</v>
      </c>
      <c r="C52" s="4" t="s">
        <v>27</v>
      </c>
      <c r="D52" s="4" t="s">
        <v>116</v>
      </c>
      <c r="E52" s="4" t="s">
        <v>117</v>
      </c>
      <c r="F52" s="6">
        <v>44665</v>
      </c>
      <c r="G52" s="6">
        <v>44666</v>
      </c>
      <c r="H52" s="4">
        <v>1</v>
      </c>
      <c r="I52" s="4">
        <v>1</v>
      </c>
      <c r="J52" s="4">
        <v>1</v>
      </c>
      <c r="K52" s="4" t="s">
        <v>30</v>
      </c>
      <c r="L52" s="4">
        <v>48</v>
      </c>
      <c r="M52" s="4">
        <v>48</v>
      </c>
      <c r="N52" s="4" t="s">
        <v>118</v>
      </c>
      <c r="O52" s="4" t="s">
        <v>184</v>
      </c>
      <c r="P52" s="4" t="s">
        <v>33</v>
      </c>
      <c r="Q52" s="4">
        <v>0</v>
      </c>
      <c r="R52" s="7">
        <v>44665</v>
      </c>
      <c r="S52" s="6">
        <v>44669</v>
      </c>
      <c r="T52" s="4" t="s">
        <v>34</v>
      </c>
      <c r="U52" s="4">
        <v>48</v>
      </c>
      <c r="V52" s="4">
        <v>0</v>
      </c>
      <c r="W52" s="4">
        <v>0</v>
      </c>
      <c r="X52" s="4" t="s">
        <v>253</v>
      </c>
      <c r="Y52" s="4" t="s">
        <v>53</v>
      </c>
    </row>
    <row r="53" s="4" customFormat="1" spans="1:25">
      <c r="A53" s="4" t="s">
        <v>254</v>
      </c>
      <c r="B53" s="4" t="s">
        <v>26</v>
      </c>
      <c r="C53" s="4" t="s">
        <v>27</v>
      </c>
      <c r="D53" s="4" t="s">
        <v>255</v>
      </c>
      <c r="E53" s="4" t="s">
        <v>256</v>
      </c>
      <c r="F53" s="6">
        <v>44665</v>
      </c>
      <c r="G53" s="6">
        <v>44666</v>
      </c>
      <c r="H53" s="4">
        <v>1</v>
      </c>
      <c r="I53" s="4">
        <v>1</v>
      </c>
      <c r="J53" s="4">
        <v>1</v>
      </c>
      <c r="K53" s="4" t="s">
        <v>30</v>
      </c>
      <c r="L53" s="4">
        <v>59</v>
      </c>
      <c r="M53" s="4">
        <v>59</v>
      </c>
      <c r="N53" s="4" t="s">
        <v>257</v>
      </c>
      <c r="O53" s="4" t="s">
        <v>184</v>
      </c>
      <c r="P53" s="4" t="s">
        <v>33</v>
      </c>
      <c r="Q53" s="4">
        <v>0</v>
      </c>
      <c r="R53" s="7">
        <v>44665</v>
      </c>
      <c r="S53" s="6">
        <v>44669</v>
      </c>
      <c r="T53" s="4" t="s">
        <v>34</v>
      </c>
      <c r="U53" s="4">
        <v>59</v>
      </c>
      <c r="V53" s="4">
        <v>0</v>
      </c>
      <c r="W53" s="4">
        <v>0</v>
      </c>
      <c r="X53" s="4" t="s">
        <v>53</v>
      </c>
      <c r="Y53" s="4" t="s">
        <v>258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7"/>
  <sheetViews>
    <sheetView tabSelected="1" topLeftCell="A33" workbookViewId="0">
      <selection activeCell="A55" sqref="A55:A57"/>
    </sheetView>
  </sheetViews>
  <sheetFormatPr defaultColWidth="9" defaultRowHeight="13.5"/>
  <cols>
    <col min="1" max="1" width="12.625" style="4"/>
    <col min="2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259</v>
      </c>
    </row>
    <row r="2" s="4" customFormat="1" spans="1:9">
      <c r="A2" s="5">
        <v>16879772493</v>
      </c>
      <c r="B2" s="6">
        <v>44663</v>
      </c>
      <c r="C2" s="6">
        <v>44664</v>
      </c>
      <c r="D2" s="4">
        <v>189</v>
      </c>
      <c r="E2" s="4" t="str">
        <f>VLOOKUP(A2,HOP!A:L,12,0)</f>
        <v>189.00</v>
      </c>
      <c r="F2" s="4" t="str">
        <f>VLOOKUP(A2,HOP!A:C,3,0)</f>
        <v>2316354</v>
      </c>
      <c r="G2" s="4">
        <f>D2-E2</f>
        <v>0</v>
      </c>
      <c r="H2" s="4" t="str">
        <f>$H$1&amp;F2</f>
        <v>，2316354</v>
      </c>
      <c r="I2" s="4" t="str">
        <f>VLOOKUP(A2,HOP!A:U,21,0)</f>
        <v>直连</v>
      </c>
    </row>
    <row r="3" s="4" customFormat="1" spans="1:9">
      <c r="A3" s="5">
        <v>17074522016</v>
      </c>
      <c r="B3" s="6">
        <v>44662</v>
      </c>
      <c r="C3" s="6">
        <v>44664</v>
      </c>
      <c r="D3" s="4">
        <v>1656</v>
      </c>
      <c r="E3" s="4" t="str">
        <f>VLOOKUP(A3,HOP!A:L,12,0)</f>
        <v>1656.00</v>
      </c>
      <c r="F3" s="4" t="str">
        <f>VLOOKUP(A3,HOP!A:C,3,0)</f>
        <v>2362096</v>
      </c>
      <c r="G3" s="4">
        <f t="shared" ref="G3:G49" si="0">D3-E3</f>
        <v>0</v>
      </c>
      <c r="H3" s="4" t="str">
        <f t="shared" ref="H3:H49" si="1">$H$1&amp;F3</f>
        <v>，2362096</v>
      </c>
      <c r="I3" s="4" t="str">
        <f>VLOOKUP(A3,HOP!A:U,21,0)</f>
        <v>直连</v>
      </c>
    </row>
    <row r="4" s="4" customFormat="1" spans="1:9">
      <c r="A4" s="5">
        <v>17304120206</v>
      </c>
      <c r="B4" s="6">
        <v>44661</v>
      </c>
      <c r="C4" s="6">
        <v>44664</v>
      </c>
      <c r="D4" s="4">
        <v>372</v>
      </c>
      <c r="E4" s="4" t="str">
        <f>VLOOKUP(A4,HOP!A:L,12,0)</f>
        <v>372.00</v>
      </c>
      <c r="F4" s="4" t="str">
        <f>VLOOKUP(A4,HOP!A:C,3,0)</f>
        <v>2414327</v>
      </c>
      <c r="G4" s="4">
        <f t="shared" si="0"/>
        <v>0</v>
      </c>
      <c r="H4" s="4" t="str">
        <f t="shared" si="1"/>
        <v>，2414327</v>
      </c>
      <c r="I4" s="4" t="str">
        <f>VLOOKUP(A4,HOP!A:U,21,0)</f>
        <v>直连</v>
      </c>
    </row>
    <row r="5" s="4" customFormat="1" spans="1:9">
      <c r="A5" s="5">
        <v>17333914476</v>
      </c>
      <c r="B5" s="6">
        <v>44659</v>
      </c>
      <c r="C5" s="6">
        <v>44664</v>
      </c>
      <c r="D5" s="4">
        <v>675</v>
      </c>
      <c r="E5" s="4" t="str">
        <f>VLOOKUP(A5,HOP!A:L,12,0)</f>
        <v>675.00</v>
      </c>
      <c r="F5" s="4" t="str">
        <f>VLOOKUP(A5,HOP!A:C,3,0)</f>
        <v>2417497</v>
      </c>
      <c r="G5" s="4">
        <f t="shared" si="0"/>
        <v>0</v>
      </c>
      <c r="H5" s="4" t="str">
        <f t="shared" si="1"/>
        <v>，2417497</v>
      </c>
      <c r="I5" s="4" t="str">
        <f>VLOOKUP(A5,HOP!A:U,21,0)</f>
        <v>直连</v>
      </c>
    </row>
    <row r="6" s="4" customFormat="1" spans="1:9">
      <c r="A6" s="5">
        <v>17354268235</v>
      </c>
      <c r="B6" s="6">
        <v>44659</v>
      </c>
      <c r="C6" s="6">
        <v>44664</v>
      </c>
      <c r="D6" s="4">
        <v>680</v>
      </c>
      <c r="E6" s="4" t="str">
        <f>VLOOKUP(A6,HOP!A:L,12,0)</f>
        <v>680.00</v>
      </c>
      <c r="F6" s="4" t="str">
        <f>VLOOKUP(A6,HOP!A:C,3,0)</f>
        <v>2418987</v>
      </c>
      <c r="G6" s="4">
        <f t="shared" si="0"/>
        <v>0</v>
      </c>
      <c r="H6" s="4" t="str">
        <f t="shared" si="1"/>
        <v>，2418987</v>
      </c>
      <c r="I6" s="4" t="str">
        <f>VLOOKUP(A6,HOP!A:U,21,0)</f>
        <v>直连</v>
      </c>
    </row>
    <row r="7" s="4" customFormat="1" spans="1:9">
      <c r="A7" s="5">
        <v>17581092155</v>
      </c>
      <c r="B7" s="6">
        <v>44662</v>
      </c>
      <c r="C7" s="6">
        <v>44664</v>
      </c>
      <c r="D7" s="4">
        <v>194</v>
      </c>
      <c r="E7" s="4" t="str">
        <f>VLOOKUP(A7,HOP!A:L,12,0)</f>
        <v>194.00</v>
      </c>
      <c r="F7" s="4" t="str">
        <f>VLOOKUP(A7,HOP!A:C,3,0)</f>
        <v>2453015</v>
      </c>
      <c r="G7" s="4">
        <f t="shared" si="0"/>
        <v>0</v>
      </c>
      <c r="H7" s="4" t="str">
        <f t="shared" si="1"/>
        <v>，2453015</v>
      </c>
      <c r="I7" s="4" t="str">
        <f>VLOOKUP(A7,HOP!A:U,21,0)</f>
        <v>直连</v>
      </c>
    </row>
    <row r="8" s="4" customFormat="1" spans="1:9">
      <c r="A8" s="5">
        <v>17696294849</v>
      </c>
      <c r="B8" s="6">
        <v>44663</v>
      </c>
      <c r="C8" s="6">
        <v>44664</v>
      </c>
      <c r="D8" s="4">
        <v>87</v>
      </c>
      <c r="E8" s="4" t="str">
        <f>VLOOKUP(A8,HOP!A:L,12,0)</f>
        <v>87.00</v>
      </c>
      <c r="F8" s="4" t="str">
        <f>VLOOKUP(A8,HOP!A:C,3,0)</f>
        <v>2477597</v>
      </c>
      <c r="G8" s="4">
        <f t="shared" si="0"/>
        <v>0</v>
      </c>
      <c r="H8" s="4" t="str">
        <f t="shared" si="1"/>
        <v>，2477597</v>
      </c>
      <c r="I8" s="4" t="str">
        <f>VLOOKUP(A8,HOP!A:U,21,0)</f>
        <v>直连</v>
      </c>
    </row>
    <row r="9" s="4" customFormat="1" spans="1:9">
      <c r="A9" s="5">
        <v>17697285638</v>
      </c>
      <c r="B9" s="6">
        <v>44662</v>
      </c>
      <c r="C9" s="6">
        <v>44664</v>
      </c>
      <c r="D9" s="4">
        <v>242</v>
      </c>
      <c r="E9" s="4" t="str">
        <f>VLOOKUP(A9,HOP!A:L,12,0)</f>
        <v>242.00</v>
      </c>
      <c r="F9" s="4" t="str">
        <f>VLOOKUP(A9,HOP!A:C,3,0)</f>
        <v>2477835</v>
      </c>
      <c r="G9" s="4">
        <f t="shared" si="0"/>
        <v>0</v>
      </c>
      <c r="H9" s="4" t="str">
        <f t="shared" si="1"/>
        <v>，2477835</v>
      </c>
      <c r="I9" s="4" t="str">
        <f>VLOOKUP(A9,HOP!A:U,21,0)</f>
        <v>直连</v>
      </c>
    </row>
    <row r="10" s="4" customFormat="1" spans="1:9">
      <c r="A10" s="5">
        <v>17771590746</v>
      </c>
      <c r="B10" s="6">
        <v>44663</v>
      </c>
      <c r="C10" s="6">
        <v>44664</v>
      </c>
      <c r="D10" s="4">
        <v>110</v>
      </c>
      <c r="E10" s="4" t="str">
        <f>VLOOKUP(A10,HOP!A:L,12,0)</f>
        <v>110.00</v>
      </c>
      <c r="F10" s="4" t="str">
        <f>VLOOKUP(A10,HOP!A:C,3,0)</f>
        <v>2500818</v>
      </c>
      <c r="G10" s="4">
        <f t="shared" si="0"/>
        <v>0</v>
      </c>
      <c r="H10" s="4" t="str">
        <f t="shared" si="1"/>
        <v>，2500818</v>
      </c>
      <c r="I10" s="4" t="str">
        <f>VLOOKUP(A10,HOP!A:U,21,0)</f>
        <v>直连</v>
      </c>
    </row>
    <row r="11" s="4" customFormat="1" spans="1:9">
      <c r="A11" s="5">
        <v>17773275354</v>
      </c>
      <c r="B11" s="6">
        <v>44663</v>
      </c>
      <c r="C11" s="6">
        <v>44664</v>
      </c>
      <c r="D11" s="4">
        <v>181</v>
      </c>
      <c r="E11" s="4" t="str">
        <f>VLOOKUP(A11,HOP!A:L,12,0)</f>
        <v>181.00</v>
      </c>
      <c r="F11" s="4" t="str">
        <f>VLOOKUP(A11,HOP!A:C,3,0)</f>
        <v>2502237</v>
      </c>
      <c r="G11" s="4">
        <f t="shared" si="0"/>
        <v>0</v>
      </c>
      <c r="H11" s="4" t="str">
        <f t="shared" si="1"/>
        <v>，2502237</v>
      </c>
      <c r="I11" s="4" t="str">
        <f>VLOOKUP(A11,HOP!A:U,21,0)</f>
        <v>直连</v>
      </c>
    </row>
    <row r="12" s="4" customFormat="1" spans="1:9">
      <c r="A12" s="5">
        <v>17773665268</v>
      </c>
      <c r="B12" s="6">
        <v>44663</v>
      </c>
      <c r="C12" s="6">
        <v>44664</v>
      </c>
      <c r="D12" s="4">
        <v>277</v>
      </c>
      <c r="E12" s="4" t="str">
        <f>VLOOKUP(A12,HOP!A:L,12,0)</f>
        <v>277.00</v>
      </c>
      <c r="F12" s="4" t="str">
        <f>VLOOKUP(A12,HOP!A:C,3,0)</f>
        <v>2502462</v>
      </c>
      <c r="G12" s="4">
        <f t="shared" si="0"/>
        <v>0</v>
      </c>
      <c r="H12" s="4" t="str">
        <f t="shared" si="1"/>
        <v>，2502462</v>
      </c>
      <c r="I12" s="4" t="str">
        <f>VLOOKUP(A12,HOP!A:U,21,0)</f>
        <v>直连</v>
      </c>
    </row>
    <row r="13" s="4" customFormat="1" spans="1:9">
      <c r="A13" s="5">
        <v>17779218422</v>
      </c>
      <c r="B13" s="6">
        <v>44663</v>
      </c>
      <c r="C13" s="6">
        <v>44664</v>
      </c>
      <c r="D13" s="4">
        <v>243</v>
      </c>
      <c r="E13" s="4" t="str">
        <f>VLOOKUP(A13,HOP!A:L,12,0)</f>
        <v>243.00</v>
      </c>
      <c r="F13" s="4" t="str">
        <f>VLOOKUP(A13,HOP!A:C,3,0)</f>
        <v>2503209</v>
      </c>
      <c r="G13" s="4">
        <f t="shared" si="0"/>
        <v>0</v>
      </c>
      <c r="H13" s="4" t="str">
        <f t="shared" si="1"/>
        <v>，2503209</v>
      </c>
      <c r="I13" s="4" t="str">
        <f>VLOOKUP(A13,HOP!A:U,21,0)</f>
        <v>直连</v>
      </c>
    </row>
    <row r="14" s="4" customFormat="1" spans="1:9">
      <c r="A14" s="5">
        <v>17789097988</v>
      </c>
      <c r="B14" s="6">
        <v>44663</v>
      </c>
      <c r="C14" s="6">
        <v>44664</v>
      </c>
      <c r="D14" s="4">
        <v>234</v>
      </c>
      <c r="E14" s="4" t="str">
        <f>VLOOKUP(A14,HOP!A:L,12,0)</f>
        <v>234.00</v>
      </c>
      <c r="F14" s="4" t="str">
        <f>VLOOKUP(A14,HOP!A:C,3,0)</f>
        <v>2506151</v>
      </c>
      <c r="G14" s="4">
        <f t="shared" si="0"/>
        <v>0</v>
      </c>
      <c r="H14" s="4" t="str">
        <f t="shared" si="1"/>
        <v>，2506151</v>
      </c>
      <c r="I14" s="4" t="str">
        <f>VLOOKUP(A14,HOP!A:U,21,0)</f>
        <v>直连</v>
      </c>
    </row>
    <row r="15" s="4" customFormat="1" spans="1:9">
      <c r="A15" s="5">
        <v>17789790378</v>
      </c>
      <c r="B15" s="6">
        <v>44662</v>
      </c>
      <c r="C15" s="6">
        <v>44664</v>
      </c>
      <c r="D15" s="4">
        <v>96</v>
      </c>
      <c r="E15" s="4" t="str">
        <f>VLOOKUP(A15,HOP!A:L,12,0)</f>
        <v>96.00</v>
      </c>
      <c r="F15" s="4" t="str">
        <f>VLOOKUP(A15,HOP!A:C,3,0)</f>
        <v>2506451</v>
      </c>
      <c r="G15" s="4">
        <f t="shared" si="0"/>
        <v>0</v>
      </c>
      <c r="H15" s="4" t="str">
        <f t="shared" si="1"/>
        <v>，2506451</v>
      </c>
      <c r="I15" s="4" t="str">
        <f>VLOOKUP(A15,HOP!A:U,21,0)</f>
        <v>直连</v>
      </c>
    </row>
    <row r="16" s="4" customFormat="1" hidden="1" spans="1:9">
      <c r="A16" s="5">
        <v>17789834711</v>
      </c>
      <c r="B16" s="6">
        <v>44663</v>
      </c>
      <c r="C16" s="6">
        <v>44664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17791768847</v>
      </c>
      <c r="B17" s="6">
        <v>44663</v>
      </c>
      <c r="C17" s="6">
        <v>44664</v>
      </c>
      <c r="D17" s="4">
        <v>55</v>
      </c>
      <c r="E17" s="4" t="str">
        <f>VLOOKUP(A17,HOP!A:L,12,0)</f>
        <v>55.00</v>
      </c>
      <c r="F17" s="4" t="str">
        <f>VLOOKUP(A17,HOP!A:C,3,0)</f>
        <v>2507130</v>
      </c>
      <c r="G17" s="4">
        <f t="shared" si="0"/>
        <v>0</v>
      </c>
      <c r="H17" s="4" t="str">
        <f t="shared" si="1"/>
        <v>，2507130</v>
      </c>
      <c r="I17" s="4" t="str">
        <f>VLOOKUP(A17,HOP!A:U,21,0)</f>
        <v>直连</v>
      </c>
    </row>
    <row r="18" s="4" customFormat="1" spans="1:9">
      <c r="A18" s="5">
        <v>17792143628</v>
      </c>
      <c r="B18" s="6">
        <v>44663</v>
      </c>
      <c r="C18" s="6">
        <v>44664</v>
      </c>
      <c r="D18" s="4">
        <v>22</v>
      </c>
      <c r="E18" s="4" t="str">
        <f>VLOOKUP(A18,HOP!A:L,12,0)</f>
        <v>22.00</v>
      </c>
      <c r="F18" s="4" t="str">
        <f>VLOOKUP(A18,HOP!A:C,3,0)</f>
        <v>2507374</v>
      </c>
      <c r="G18" s="4">
        <f t="shared" si="0"/>
        <v>0</v>
      </c>
      <c r="H18" s="4" t="str">
        <f t="shared" si="1"/>
        <v>，2507374</v>
      </c>
      <c r="I18" s="4" t="str">
        <f>VLOOKUP(A18,HOP!A:U,21,0)</f>
        <v>直连</v>
      </c>
    </row>
    <row r="19" s="4" customFormat="1" spans="1:9">
      <c r="A19" s="5">
        <v>17792735943</v>
      </c>
      <c r="B19" s="6">
        <v>44663</v>
      </c>
      <c r="C19" s="6">
        <v>44664</v>
      </c>
      <c r="D19" s="4">
        <v>40</v>
      </c>
      <c r="E19" s="4" t="str">
        <f>VLOOKUP(A19,HOP!A:L,12,0)</f>
        <v>40.00</v>
      </c>
      <c r="F19" s="4" t="str">
        <f>VLOOKUP(A19,HOP!A:C,3,0)</f>
        <v>2507884</v>
      </c>
      <c r="G19" s="4">
        <f t="shared" si="0"/>
        <v>0</v>
      </c>
      <c r="H19" s="4" t="str">
        <f t="shared" si="1"/>
        <v>，2507884</v>
      </c>
      <c r="I19" s="4" t="str">
        <f>VLOOKUP(A19,HOP!A:U,21,0)</f>
        <v>直连</v>
      </c>
    </row>
    <row r="20" s="4" customFormat="1" hidden="1" spans="1:9">
      <c r="A20" s="5">
        <v>16573773609</v>
      </c>
      <c r="B20" s="6">
        <v>44663</v>
      </c>
      <c r="C20" s="6">
        <v>44665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spans="1:9">
      <c r="A21" s="5">
        <v>17642407012</v>
      </c>
      <c r="B21" s="6">
        <v>44662</v>
      </c>
      <c r="C21" s="6">
        <v>44665</v>
      </c>
      <c r="D21" s="4">
        <v>345</v>
      </c>
      <c r="E21" s="4" t="str">
        <f>VLOOKUP(A21,HOP!A:L,12,0)</f>
        <v>345.00</v>
      </c>
      <c r="F21" s="4" t="str">
        <f>VLOOKUP(A21,HOP!A:C,3,0)</f>
        <v>2465680</v>
      </c>
      <c r="G21" s="4">
        <f t="shared" si="0"/>
        <v>0</v>
      </c>
      <c r="H21" s="4" t="str">
        <f t="shared" si="1"/>
        <v>，2465680</v>
      </c>
      <c r="I21" s="4" t="str">
        <f>VLOOKUP(A21,HOP!A:U,21,0)</f>
        <v>直连</v>
      </c>
    </row>
    <row r="22" s="4" customFormat="1" spans="1:9">
      <c r="A22" s="5">
        <v>17735478844</v>
      </c>
      <c r="B22" s="6">
        <v>44662</v>
      </c>
      <c r="C22" s="6">
        <v>44665</v>
      </c>
      <c r="D22" s="4">
        <v>314</v>
      </c>
      <c r="E22" s="4" t="str">
        <f>VLOOKUP(A22,HOP!A:L,12,0)</f>
        <v>314.00</v>
      </c>
      <c r="F22" s="4" t="str">
        <f>VLOOKUP(A22,HOP!A:C,3,0)</f>
        <v>2489248</v>
      </c>
      <c r="G22" s="4">
        <f t="shared" si="0"/>
        <v>0</v>
      </c>
      <c r="H22" s="4" t="str">
        <f t="shared" si="1"/>
        <v>，2489248</v>
      </c>
      <c r="I22" s="4" t="str">
        <f>VLOOKUP(A22,HOP!A:U,21,0)</f>
        <v>直连</v>
      </c>
    </row>
    <row r="23" s="4" customFormat="1" spans="1:9">
      <c r="A23" s="5">
        <v>17771541995</v>
      </c>
      <c r="B23" s="6">
        <v>44664</v>
      </c>
      <c r="C23" s="6">
        <v>44665</v>
      </c>
      <c r="D23" s="4">
        <v>105</v>
      </c>
      <c r="E23" s="4" t="str">
        <f>VLOOKUP(A23,HOP!A:L,12,0)</f>
        <v>105.00</v>
      </c>
      <c r="F23" s="4" t="str">
        <f>VLOOKUP(A23,HOP!A:C,3,0)</f>
        <v>2500757</v>
      </c>
      <c r="G23" s="4">
        <f t="shared" si="0"/>
        <v>0</v>
      </c>
      <c r="H23" s="4" t="str">
        <f t="shared" si="1"/>
        <v>，2500757</v>
      </c>
      <c r="I23" s="4" t="str">
        <f>VLOOKUP(A23,HOP!A:U,21,0)</f>
        <v>直连</v>
      </c>
    </row>
    <row r="24" s="4" customFormat="1" spans="1:9">
      <c r="A24" s="5">
        <v>17781122235</v>
      </c>
      <c r="B24" s="6">
        <v>44660</v>
      </c>
      <c r="C24" s="6">
        <v>44665</v>
      </c>
      <c r="D24" s="4">
        <v>490</v>
      </c>
      <c r="E24" s="4" t="str">
        <f>VLOOKUP(A24,HOP!A:L,12,0)</f>
        <v>490.00</v>
      </c>
      <c r="F24" s="4" t="str">
        <f>VLOOKUP(A24,HOP!A:C,3,0)</f>
        <v>2504111</v>
      </c>
      <c r="G24" s="4">
        <f t="shared" si="0"/>
        <v>0</v>
      </c>
      <c r="H24" s="4" t="str">
        <f t="shared" si="1"/>
        <v>，2504111</v>
      </c>
      <c r="I24" s="4" t="str">
        <f>VLOOKUP(A24,HOP!A:U,21,0)</f>
        <v>直连</v>
      </c>
    </row>
    <row r="25" s="4" customFormat="1" hidden="1" spans="1:9">
      <c r="A25" s="5">
        <v>17788045792</v>
      </c>
      <c r="B25" s="6">
        <v>44664</v>
      </c>
      <c r="C25" s="6">
        <v>44665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17790932823</v>
      </c>
      <c r="B26" s="6">
        <v>44664</v>
      </c>
      <c r="C26" s="6">
        <v>44665</v>
      </c>
      <c r="D26" s="4">
        <v>0</v>
      </c>
      <c r="E26" s="4" t="str">
        <f>VLOOKUP(A26,HOP!A:L,12,0)</f>
        <v>21.00</v>
      </c>
      <c r="F26" s="4" t="str">
        <f>VLOOKUP(A26,HOP!A:C,3,0)</f>
        <v>2506745</v>
      </c>
      <c r="G26" s="4">
        <f t="shared" si="0"/>
        <v>-21</v>
      </c>
      <c r="H26" s="4" t="str">
        <f t="shared" si="1"/>
        <v>，2506745</v>
      </c>
      <c r="I26" s="4" t="str">
        <f>VLOOKUP(A26,HOP!A:U,21,0)</f>
        <v>直连</v>
      </c>
    </row>
    <row r="27" s="4" customFormat="1" spans="1:9">
      <c r="A27" s="5">
        <v>17792081967</v>
      </c>
      <c r="B27" s="6">
        <v>44663</v>
      </c>
      <c r="C27" s="6">
        <v>44665</v>
      </c>
      <c r="D27" s="4">
        <v>68</v>
      </c>
      <c r="E27" s="4" t="str">
        <f>VLOOKUP(A27,HOP!A:L,12,0)</f>
        <v>68.00</v>
      </c>
      <c r="F27" s="4" t="str">
        <f>VLOOKUP(A27,HOP!A:C,3,0)</f>
        <v>2507333</v>
      </c>
      <c r="G27" s="4">
        <f t="shared" si="0"/>
        <v>0</v>
      </c>
      <c r="H27" s="4" t="str">
        <f t="shared" si="1"/>
        <v>，2507333</v>
      </c>
      <c r="I27" s="4" t="str">
        <f>VLOOKUP(A27,HOP!A:U,21,0)</f>
        <v>直连</v>
      </c>
    </row>
    <row r="28" s="4" customFormat="1" spans="1:9">
      <c r="A28" s="5">
        <v>17796294525</v>
      </c>
      <c r="B28" s="6">
        <v>44664</v>
      </c>
      <c r="C28" s="6">
        <v>44665</v>
      </c>
      <c r="D28" s="4">
        <v>33</v>
      </c>
      <c r="E28" s="4" t="str">
        <f>VLOOKUP(A28,HOP!A:L,12,0)</f>
        <v>33.00</v>
      </c>
      <c r="F28" s="4" t="str">
        <f>VLOOKUP(A28,HOP!A:C,3,0)</f>
        <v>2508226</v>
      </c>
      <c r="G28" s="4">
        <f t="shared" si="0"/>
        <v>0</v>
      </c>
      <c r="H28" s="4" t="str">
        <f t="shared" si="1"/>
        <v>，2508226</v>
      </c>
      <c r="I28" s="4" t="str">
        <f>VLOOKUP(A28,HOP!A:U,21,0)</f>
        <v>直连</v>
      </c>
    </row>
    <row r="29" s="4" customFormat="1" spans="1:9">
      <c r="A29" s="5">
        <v>17797313655</v>
      </c>
      <c r="B29" s="6">
        <v>44664</v>
      </c>
      <c r="C29" s="6">
        <v>44665</v>
      </c>
      <c r="D29" s="4">
        <v>21</v>
      </c>
      <c r="E29" s="4" t="str">
        <f>VLOOKUP(A29,HOP!A:L,12,0)</f>
        <v>21.00</v>
      </c>
      <c r="F29" s="4" t="str">
        <f>VLOOKUP(A29,HOP!A:C,3,0)</f>
        <v>2508814</v>
      </c>
      <c r="G29" s="4">
        <f t="shared" si="0"/>
        <v>0</v>
      </c>
      <c r="H29" s="4" t="str">
        <f t="shared" si="1"/>
        <v>，2508814</v>
      </c>
      <c r="I29" s="4" t="str">
        <f>VLOOKUP(A29,HOP!A:U,21,0)</f>
        <v>直连</v>
      </c>
    </row>
    <row r="30" s="4" customFormat="1" spans="1:9">
      <c r="A30" s="5">
        <v>17797488741</v>
      </c>
      <c r="B30" s="6">
        <v>44664</v>
      </c>
      <c r="C30" s="6">
        <v>44665</v>
      </c>
      <c r="D30" s="4">
        <v>29</v>
      </c>
      <c r="E30" s="4" t="str">
        <f>VLOOKUP(A30,HOP!A:L,12,0)</f>
        <v>29.00</v>
      </c>
      <c r="F30" s="4" t="str">
        <f>VLOOKUP(A30,HOP!A:C,3,0)</f>
        <v>2508937</v>
      </c>
      <c r="G30" s="4">
        <f t="shared" si="0"/>
        <v>0</v>
      </c>
      <c r="H30" s="4" t="str">
        <f t="shared" si="1"/>
        <v>，2508937</v>
      </c>
      <c r="I30" s="4" t="str">
        <f>VLOOKUP(A30,HOP!A:U,21,0)</f>
        <v>直连</v>
      </c>
    </row>
    <row r="31" s="4" customFormat="1" spans="1:9">
      <c r="A31" s="5">
        <v>17797605719</v>
      </c>
      <c r="B31" s="6">
        <v>44664</v>
      </c>
      <c r="C31" s="6">
        <v>44665</v>
      </c>
      <c r="D31" s="4">
        <v>32</v>
      </c>
      <c r="E31" s="4" t="str">
        <f>VLOOKUP(A31,HOP!A:L,12,0)</f>
        <v>32.00</v>
      </c>
      <c r="F31" s="4" t="str">
        <f>VLOOKUP(A31,HOP!A:C,3,0)</f>
        <v>2509031</v>
      </c>
      <c r="G31" s="4">
        <f t="shared" si="0"/>
        <v>0</v>
      </c>
      <c r="H31" s="4" t="str">
        <f t="shared" si="1"/>
        <v>，2509031</v>
      </c>
      <c r="I31" s="4" t="str">
        <f>VLOOKUP(A31,HOP!A:U,21,0)</f>
        <v>直连</v>
      </c>
    </row>
    <row r="32" s="4" customFormat="1" spans="1:9">
      <c r="A32" s="5">
        <v>17798186186</v>
      </c>
      <c r="B32" s="6">
        <v>44664</v>
      </c>
      <c r="C32" s="6">
        <v>44665</v>
      </c>
      <c r="D32" s="4">
        <v>233</v>
      </c>
      <c r="E32" s="4" t="str">
        <f>VLOOKUP(A32,HOP!A:L,12,0)</f>
        <v>233.00</v>
      </c>
      <c r="F32" s="4" t="str">
        <f>VLOOKUP(A32,HOP!A:C,3,0)</f>
        <v>2509515</v>
      </c>
      <c r="G32" s="4">
        <f t="shared" si="0"/>
        <v>0</v>
      </c>
      <c r="H32" s="4" t="str">
        <f t="shared" si="1"/>
        <v>，2509515</v>
      </c>
      <c r="I32" s="4" t="str">
        <f>VLOOKUP(A32,HOP!A:U,21,0)</f>
        <v>直连</v>
      </c>
    </row>
    <row r="33" s="4" customFormat="1" spans="1:9">
      <c r="A33" s="5">
        <v>17320696651</v>
      </c>
      <c r="B33" s="6">
        <v>44665</v>
      </c>
      <c r="C33" s="6">
        <v>44666</v>
      </c>
      <c r="D33" s="4">
        <v>95</v>
      </c>
      <c r="E33" s="4" t="str">
        <f>VLOOKUP(A33,HOP!A:L,12,0)</f>
        <v>95.00</v>
      </c>
      <c r="F33" s="4" t="str">
        <f>VLOOKUP(A33,HOP!A:C,3,0)</f>
        <v>2416130</v>
      </c>
      <c r="G33" s="4">
        <f t="shared" si="0"/>
        <v>0</v>
      </c>
      <c r="H33" s="4" t="str">
        <f t="shared" si="1"/>
        <v>，2416130</v>
      </c>
      <c r="I33" s="4" t="str">
        <f>VLOOKUP(A33,HOP!A:U,21,0)</f>
        <v>直连</v>
      </c>
    </row>
    <row r="34" s="4" customFormat="1" spans="1:9">
      <c r="A34" s="5">
        <v>17716112606</v>
      </c>
      <c r="B34" s="6">
        <v>44665</v>
      </c>
      <c r="C34" s="6">
        <v>44666</v>
      </c>
      <c r="D34" s="4">
        <v>100</v>
      </c>
      <c r="E34" s="4" t="str">
        <f>VLOOKUP(A34,HOP!A:L,12,0)</f>
        <v>100.00</v>
      </c>
      <c r="F34" s="4" t="str">
        <f>VLOOKUP(A34,HOP!A:C,3,0)</f>
        <v>2483024</v>
      </c>
      <c r="G34" s="4">
        <f t="shared" si="0"/>
        <v>0</v>
      </c>
      <c r="H34" s="4" t="str">
        <f t="shared" si="1"/>
        <v>，2483024</v>
      </c>
      <c r="I34" s="4" t="str">
        <f>VLOOKUP(A34,HOP!A:U,21,0)</f>
        <v>直连</v>
      </c>
    </row>
    <row r="35" s="4" customFormat="1" spans="1:9">
      <c r="A35" s="5">
        <v>17762333763</v>
      </c>
      <c r="B35" s="6">
        <v>44664</v>
      </c>
      <c r="C35" s="6">
        <v>44666</v>
      </c>
      <c r="D35" s="4">
        <v>329</v>
      </c>
      <c r="E35" s="4" t="str">
        <f>VLOOKUP(A35,HOP!A:L,12,0)</f>
        <v>329.00</v>
      </c>
      <c r="F35" s="4" t="str">
        <f>VLOOKUP(A35,HOP!A:C,3,0)</f>
        <v>2497730</v>
      </c>
      <c r="G35" s="4">
        <f t="shared" si="0"/>
        <v>0</v>
      </c>
      <c r="H35" s="4" t="str">
        <f t="shared" si="1"/>
        <v>，2497730</v>
      </c>
      <c r="I35" s="4" t="str">
        <f>VLOOKUP(A35,HOP!A:U,21,0)</f>
        <v>直连</v>
      </c>
    </row>
    <row r="36" s="4" customFormat="1" spans="1:9">
      <c r="A36" s="5">
        <v>17789376745</v>
      </c>
      <c r="B36" s="6">
        <v>44665</v>
      </c>
      <c r="C36" s="6">
        <v>44666</v>
      </c>
      <c r="D36" s="4">
        <v>128</v>
      </c>
      <c r="E36" s="4" t="str">
        <f>VLOOKUP(A36,HOP!A:L,12,0)</f>
        <v>128.00</v>
      </c>
      <c r="F36" s="4" t="str">
        <f>VLOOKUP(A36,HOP!A:C,3,0)</f>
        <v>2506289</v>
      </c>
      <c r="G36" s="4">
        <f t="shared" si="0"/>
        <v>0</v>
      </c>
      <c r="H36" s="4" t="str">
        <f t="shared" si="1"/>
        <v>，2506289</v>
      </c>
      <c r="I36" s="4" t="str">
        <f>VLOOKUP(A36,HOP!A:U,21,0)</f>
        <v>直连</v>
      </c>
    </row>
    <row r="37" s="4" customFormat="1" spans="1:9">
      <c r="A37" s="5">
        <v>17791042260</v>
      </c>
      <c r="B37" s="6">
        <v>44665</v>
      </c>
      <c r="C37" s="6">
        <v>44666</v>
      </c>
      <c r="D37" s="4">
        <v>60</v>
      </c>
      <c r="E37" s="4" t="str">
        <f>VLOOKUP(A37,HOP!A:L,12,0)</f>
        <v>60.00</v>
      </c>
      <c r="F37" s="4" t="str">
        <f>VLOOKUP(A37,HOP!A:C,3,0)</f>
        <v>2506775</v>
      </c>
      <c r="G37" s="4">
        <f t="shared" si="0"/>
        <v>0</v>
      </c>
      <c r="H37" s="4" t="str">
        <f t="shared" si="1"/>
        <v>，2506775</v>
      </c>
      <c r="I37" s="4" t="str">
        <f>VLOOKUP(A37,HOP!A:U,21,0)</f>
        <v>直连</v>
      </c>
    </row>
    <row r="38" s="4" customFormat="1" spans="1:9">
      <c r="A38" s="5">
        <v>17792306691</v>
      </c>
      <c r="B38" s="6">
        <v>44663</v>
      </c>
      <c r="C38" s="6">
        <v>44666</v>
      </c>
      <c r="D38" s="4">
        <v>276</v>
      </c>
      <c r="E38" s="4" t="str">
        <f>VLOOKUP(A38,HOP!A:L,12,0)</f>
        <v>276.00</v>
      </c>
      <c r="F38" s="4" t="str">
        <f>VLOOKUP(A38,HOP!A:C,3,0)</f>
        <v>2507509</v>
      </c>
      <c r="G38" s="4">
        <f t="shared" si="0"/>
        <v>0</v>
      </c>
      <c r="H38" s="4" t="str">
        <f t="shared" si="1"/>
        <v>，2507509</v>
      </c>
      <c r="I38" s="4" t="str">
        <f>VLOOKUP(A38,HOP!A:U,21,0)</f>
        <v>直连</v>
      </c>
    </row>
    <row r="39" s="4" customFormat="1" spans="1:9">
      <c r="A39" s="5">
        <v>17796421560</v>
      </c>
      <c r="B39" s="6">
        <v>44665</v>
      </c>
      <c r="C39" s="6">
        <v>44666</v>
      </c>
      <c r="D39" s="4">
        <v>95</v>
      </c>
      <c r="E39" s="4" t="str">
        <f>VLOOKUP(A39,HOP!A:L,12,0)</f>
        <v>95.00</v>
      </c>
      <c r="F39" s="4" t="str">
        <f>VLOOKUP(A39,HOP!A:C,3,0)</f>
        <v>2508283</v>
      </c>
      <c r="G39" s="4">
        <f t="shared" si="0"/>
        <v>0</v>
      </c>
      <c r="H39" s="4" t="str">
        <f t="shared" si="1"/>
        <v>，2508283</v>
      </c>
      <c r="I39" s="4" t="str">
        <f>VLOOKUP(A39,HOP!A:U,21,0)</f>
        <v>直连</v>
      </c>
    </row>
    <row r="40" s="4" customFormat="1" spans="1:9">
      <c r="A40" s="5">
        <v>17796617481</v>
      </c>
      <c r="B40" s="6">
        <v>44665</v>
      </c>
      <c r="C40" s="6">
        <v>44666</v>
      </c>
      <c r="D40" s="4">
        <v>185</v>
      </c>
      <c r="E40" s="4" t="str">
        <f>VLOOKUP(A40,HOP!A:L,12,0)</f>
        <v>185.00</v>
      </c>
      <c r="F40" s="4" t="str">
        <f>VLOOKUP(A40,HOP!A:C,3,0)</f>
        <v>2508395</v>
      </c>
      <c r="G40" s="4">
        <f t="shared" si="0"/>
        <v>0</v>
      </c>
      <c r="H40" s="4" t="str">
        <f t="shared" si="1"/>
        <v>，2508395</v>
      </c>
      <c r="I40" s="4" t="str">
        <f>VLOOKUP(A40,HOP!A:U,21,0)</f>
        <v>直连</v>
      </c>
    </row>
    <row r="41" s="4" customFormat="1" spans="1:9">
      <c r="A41" s="5">
        <v>17797110739</v>
      </c>
      <c r="B41" s="6">
        <v>44665</v>
      </c>
      <c r="C41" s="6">
        <v>44666</v>
      </c>
      <c r="D41" s="4">
        <v>64</v>
      </c>
      <c r="E41" s="4" t="str">
        <f>VLOOKUP(A41,HOP!A:L,12,0)</f>
        <v>64.00</v>
      </c>
      <c r="F41" s="4" t="str">
        <f>VLOOKUP(A41,HOP!A:C,3,0)</f>
        <v>2508682</v>
      </c>
      <c r="G41" s="4">
        <f t="shared" si="0"/>
        <v>0</v>
      </c>
      <c r="H41" s="4" t="str">
        <f t="shared" si="1"/>
        <v>，2508682</v>
      </c>
      <c r="I41" s="4" t="str">
        <f>VLOOKUP(A41,HOP!A:U,21,0)</f>
        <v>直连</v>
      </c>
    </row>
    <row r="42" s="4" customFormat="1" spans="1:9">
      <c r="A42" s="5">
        <v>17798821346</v>
      </c>
      <c r="B42" s="6">
        <v>44665</v>
      </c>
      <c r="C42" s="6">
        <v>44666</v>
      </c>
      <c r="D42" s="4">
        <v>257</v>
      </c>
      <c r="E42" s="4" t="str">
        <f>VLOOKUP(A42,HOP!A:L,12,0)</f>
        <v>257.00</v>
      </c>
      <c r="F42" s="4" t="str">
        <f>VLOOKUP(A42,HOP!A:C,3,0)</f>
        <v>2509915</v>
      </c>
      <c r="G42" s="4">
        <f t="shared" si="0"/>
        <v>0</v>
      </c>
      <c r="H42" s="4" t="str">
        <f t="shared" si="1"/>
        <v>，2509915</v>
      </c>
      <c r="I42" s="4" t="str">
        <f>VLOOKUP(A42,HOP!A:U,21,0)</f>
        <v>直连</v>
      </c>
    </row>
    <row r="43" s="4" customFormat="1" spans="1:9">
      <c r="A43" s="5">
        <v>17799525938</v>
      </c>
      <c r="B43" s="6">
        <v>44665</v>
      </c>
      <c r="C43" s="6">
        <v>44666</v>
      </c>
      <c r="D43" s="4">
        <v>128</v>
      </c>
      <c r="E43" s="4" t="str">
        <f>VLOOKUP(A43,HOP!A:L,12,0)</f>
        <v>128.00</v>
      </c>
      <c r="F43" s="4" t="str">
        <f>VLOOKUP(A43,HOP!A:C,3,0)</f>
        <v>2510485</v>
      </c>
      <c r="G43" s="4">
        <f t="shared" si="0"/>
        <v>0</v>
      </c>
      <c r="H43" s="4" t="str">
        <f t="shared" si="1"/>
        <v>，2510485</v>
      </c>
      <c r="I43" s="4" t="str">
        <f>VLOOKUP(A43,HOP!A:U,21,0)</f>
        <v>直连</v>
      </c>
    </row>
    <row r="44" s="4" customFormat="1" spans="1:9">
      <c r="A44" s="5">
        <v>17799616835</v>
      </c>
      <c r="B44" s="6">
        <v>44665</v>
      </c>
      <c r="C44" s="6">
        <v>44666</v>
      </c>
      <c r="D44" s="4">
        <v>19</v>
      </c>
      <c r="E44" s="4" t="str">
        <f>VLOOKUP(A44,HOP!A:L,12,0)</f>
        <v>19.00</v>
      </c>
      <c r="F44" s="4" t="str">
        <f>VLOOKUP(A44,HOP!A:C,3,0)</f>
        <v>2510567</v>
      </c>
      <c r="G44" s="4">
        <f t="shared" si="0"/>
        <v>0</v>
      </c>
      <c r="H44" s="4" t="str">
        <f t="shared" si="1"/>
        <v>，2510567</v>
      </c>
      <c r="I44" s="4" t="str">
        <f>VLOOKUP(A44,HOP!A:U,21,0)</f>
        <v>直连</v>
      </c>
    </row>
    <row r="45" s="4" customFormat="1" spans="1:9">
      <c r="A45" s="5">
        <v>17800020003</v>
      </c>
      <c r="B45" s="6">
        <v>44665</v>
      </c>
      <c r="C45" s="6">
        <v>44666</v>
      </c>
      <c r="D45" s="4">
        <v>117</v>
      </c>
      <c r="E45" s="4" t="str">
        <f>VLOOKUP(A45,HOP!A:L,12,0)</f>
        <v>117.00</v>
      </c>
      <c r="F45" s="4" t="str">
        <f>VLOOKUP(A45,HOP!A:C,3,0)</f>
        <v>2510887</v>
      </c>
      <c r="G45" s="4">
        <f t="shared" si="0"/>
        <v>0</v>
      </c>
      <c r="H45" s="4" t="str">
        <f t="shared" si="1"/>
        <v>，2510887</v>
      </c>
      <c r="I45" s="4" t="str">
        <f>VLOOKUP(A45,HOP!A:U,21,0)</f>
        <v>直连</v>
      </c>
    </row>
    <row r="46" s="4" customFormat="1" spans="1:9">
      <c r="A46" s="5">
        <v>17800052271</v>
      </c>
      <c r="B46" s="6">
        <v>44665</v>
      </c>
      <c r="C46" s="6">
        <v>44666</v>
      </c>
      <c r="D46" s="4">
        <v>221</v>
      </c>
      <c r="E46" s="4" t="str">
        <f>VLOOKUP(A46,HOP!A:L,12,0)</f>
        <v>221.00</v>
      </c>
      <c r="F46" s="4" t="str">
        <f>VLOOKUP(A46,HOP!A:C,3,0)</f>
        <v>2510912</v>
      </c>
      <c r="G46" s="4">
        <f t="shared" si="0"/>
        <v>0</v>
      </c>
      <c r="H46" s="4" t="str">
        <f t="shared" si="1"/>
        <v>，2510912</v>
      </c>
      <c r="I46" s="4" t="str">
        <f>VLOOKUP(A46,HOP!A:U,21,0)</f>
        <v>直连</v>
      </c>
    </row>
    <row r="47" s="4" customFormat="1" spans="1:9">
      <c r="A47" s="5">
        <v>17800100464</v>
      </c>
      <c r="B47" s="6">
        <v>44665</v>
      </c>
      <c r="C47" s="6">
        <v>44666</v>
      </c>
      <c r="D47" s="4">
        <v>235</v>
      </c>
      <c r="E47" s="4" t="str">
        <f>VLOOKUP(A47,HOP!A:L,12,0)</f>
        <v>235.00</v>
      </c>
      <c r="F47" s="4" t="str">
        <f>VLOOKUP(A47,HOP!A:C,3,0)</f>
        <v>2510956</v>
      </c>
      <c r="G47" s="4">
        <f t="shared" si="0"/>
        <v>0</v>
      </c>
      <c r="H47" s="4" t="str">
        <f t="shared" si="1"/>
        <v>，2510956</v>
      </c>
      <c r="I47" s="4" t="str">
        <f>VLOOKUP(A47,HOP!A:U,21,0)</f>
        <v>直连</v>
      </c>
    </row>
    <row r="48" s="4" customFormat="1" spans="1:9">
      <c r="A48" s="5">
        <v>17800412457</v>
      </c>
      <c r="B48" s="6">
        <v>44665</v>
      </c>
      <c r="C48" s="6">
        <v>44666</v>
      </c>
      <c r="D48" s="4">
        <v>48</v>
      </c>
      <c r="E48" s="4" t="str">
        <f>VLOOKUP(A48,HOP!A:L,12,0)</f>
        <v>48.00</v>
      </c>
      <c r="F48" s="4" t="str">
        <f>VLOOKUP(A48,HOP!A:C,3,0)</f>
        <v>2511199</v>
      </c>
      <c r="G48" s="4">
        <f t="shared" si="0"/>
        <v>0</v>
      </c>
      <c r="H48" s="4" t="str">
        <f t="shared" si="1"/>
        <v>，2511199</v>
      </c>
      <c r="I48" s="4" t="str">
        <f>VLOOKUP(A48,HOP!A:U,21,0)</f>
        <v>直连</v>
      </c>
    </row>
    <row r="49" s="4" customFormat="1" spans="1:9">
      <c r="A49" s="5">
        <v>17800567833</v>
      </c>
      <c r="B49" s="6">
        <v>44665</v>
      </c>
      <c r="C49" s="6">
        <v>44666</v>
      </c>
      <c r="D49" s="4">
        <v>59</v>
      </c>
      <c r="E49" s="4" t="str">
        <f>VLOOKUP(A49,HOP!A:L,12,0)</f>
        <v>59.00</v>
      </c>
      <c r="F49" s="4" t="str">
        <f>VLOOKUP(A49,HOP!A:C,3,0)</f>
        <v>2511303</v>
      </c>
      <c r="G49" s="4">
        <f t="shared" si="0"/>
        <v>0</v>
      </c>
      <c r="H49" s="4" t="str">
        <f t="shared" si="1"/>
        <v>，2511303</v>
      </c>
      <c r="I49" s="4" t="str">
        <f>VLOOKUP(A49,HOP!A:U,21,0)</f>
        <v>直连</v>
      </c>
    </row>
    <row r="51" spans="4:4">
      <c r="D51" s="4">
        <f>SUM(D2:D50)</f>
        <v>9439</v>
      </c>
    </row>
    <row r="55" spans="1:1">
      <c r="A55" s="4" t="s">
        <v>260</v>
      </c>
    </row>
    <row r="56" spans="1:1">
      <c r="A56" s="4" t="s">
        <v>261</v>
      </c>
    </row>
    <row r="57" spans="1:1">
      <c r="A57" s="4" t="s">
        <v>262</v>
      </c>
    </row>
  </sheetData>
  <autoFilter ref="A1:XFD57">
    <filterColumn colId="3">
      <filters blank="1">
        <filter val="110"/>
        <filter val="490"/>
        <filter val="194"/>
        <filter val="314"/>
        <filter val="55"/>
        <filter val="95"/>
        <filter val="96"/>
        <filter val="1656"/>
        <filter val="117"/>
        <filter val="257"/>
        <filter val="19"/>
        <filter val="59"/>
        <filter val="60"/>
        <filter val="21"/>
        <filter val="221"/>
        <filter val="22"/>
        <filter val="64"/>
        <filter val="68"/>
        <filter val="128"/>
        <filter val="29"/>
        <filter val="329"/>
        <filter val="32"/>
        <filter val="372"/>
        <filter val="33"/>
        <filter val="233"/>
        <filter val="234"/>
        <filter val="235"/>
        <filter val="675"/>
        <filter val="276"/>
        <filter val="277"/>
        <filter val="9439"/>
        <filter val="40"/>
        <filter val="100"/>
        <filter val="680"/>
        <filter val="181"/>
        <filter val="242"/>
        <filter val="243"/>
        <filter val="105"/>
        <filter val="185"/>
        <filter val="345"/>
        <filter val="87"/>
        <filter val="48"/>
        <filter val="1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263</v>
      </c>
      <c r="B1" s="2" t="s">
        <v>264</v>
      </c>
      <c r="C1" s="2" t="s">
        <v>265</v>
      </c>
      <c r="D1" s="2" t="s">
        <v>266</v>
      </c>
      <c r="E1" s="2" t="s">
        <v>13</v>
      </c>
      <c r="F1" s="2" t="s">
        <v>5</v>
      </c>
      <c r="G1" s="2" t="s">
        <v>6</v>
      </c>
      <c r="H1" s="2" t="s">
        <v>267</v>
      </c>
      <c r="I1" s="2" t="s">
        <v>268</v>
      </c>
      <c r="J1" s="2" t="s">
        <v>269</v>
      </c>
      <c r="K1" s="2" t="s">
        <v>270</v>
      </c>
      <c r="L1" s="2" t="s">
        <v>271</v>
      </c>
      <c r="M1" s="2" t="s">
        <v>272</v>
      </c>
      <c r="N1" s="2" t="s">
        <v>273</v>
      </c>
      <c r="O1" s="2" t="s">
        <v>274</v>
      </c>
      <c r="P1" s="2" t="s">
        <v>275</v>
      </c>
      <c r="Q1" s="2" t="s">
        <v>276</v>
      </c>
      <c r="R1" s="2" t="s">
        <v>277</v>
      </c>
      <c r="S1" s="2" t="s">
        <v>278</v>
      </c>
      <c r="T1" s="2" t="s">
        <v>279</v>
      </c>
      <c r="U1" s="2" t="s">
        <v>280</v>
      </c>
    </row>
    <row r="2" s="1" customFormat="1" spans="1:21">
      <c r="A2" s="3">
        <v>17800567833</v>
      </c>
      <c r="B2" s="1" t="s">
        <v>281</v>
      </c>
      <c r="C2" s="1" t="s">
        <v>282</v>
      </c>
      <c r="D2" s="1" t="s">
        <v>283</v>
      </c>
      <c r="E2" s="1" t="s">
        <v>284</v>
      </c>
      <c r="F2" s="1" t="s">
        <v>281</v>
      </c>
      <c r="G2" s="1" t="s">
        <v>285</v>
      </c>
      <c r="H2" s="1" t="s">
        <v>286</v>
      </c>
      <c r="I2" s="1" t="s">
        <v>287</v>
      </c>
      <c r="J2" s="1" t="s">
        <v>30</v>
      </c>
      <c r="K2" s="1" t="s">
        <v>288</v>
      </c>
      <c r="L2" s="1" t="s">
        <v>288</v>
      </c>
      <c r="M2" s="1" t="s">
        <v>289</v>
      </c>
      <c r="N2" s="1" t="s">
        <v>289</v>
      </c>
      <c r="O2" s="1" t="s">
        <v>290</v>
      </c>
      <c r="P2" s="1" t="s">
        <v>291</v>
      </c>
      <c r="Q2" s="1" t="s">
        <v>292</v>
      </c>
      <c r="R2" s="1" t="s">
        <v>293</v>
      </c>
      <c r="S2" s="1" t="s">
        <v>294</v>
      </c>
      <c r="T2" s="1" t="s">
        <v>295</v>
      </c>
      <c r="U2" s="1" t="s">
        <v>296</v>
      </c>
    </row>
    <row r="3" s="1" customFormat="1" spans="1:21">
      <c r="A3" s="3">
        <v>17800412457</v>
      </c>
      <c r="B3" s="1" t="s">
        <v>281</v>
      </c>
      <c r="C3" s="1" t="s">
        <v>297</v>
      </c>
      <c r="D3" s="1" t="s">
        <v>298</v>
      </c>
      <c r="E3" s="1" t="s">
        <v>299</v>
      </c>
      <c r="F3" s="1" t="s">
        <v>281</v>
      </c>
      <c r="G3" s="1" t="s">
        <v>285</v>
      </c>
      <c r="H3" s="1" t="s">
        <v>286</v>
      </c>
      <c r="I3" s="1" t="s">
        <v>300</v>
      </c>
      <c r="J3" s="1" t="s">
        <v>30</v>
      </c>
      <c r="K3" s="1" t="s">
        <v>301</v>
      </c>
      <c r="L3" s="1" t="s">
        <v>301</v>
      </c>
      <c r="M3" s="1" t="s">
        <v>289</v>
      </c>
      <c r="N3" s="1" t="s">
        <v>289</v>
      </c>
      <c r="O3" s="1" t="s">
        <v>290</v>
      </c>
      <c r="P3" s="1" t="s">
        <v>291</v>
      </c>
      <c r="Q3" s="1" t="s">
        <v>292</v>
      </c>
      <c r="R3" s="1" t="s">
        <v>302</v>
      </c>
      <c r="S3" s="1" t="s">
        <v>294</v>
      </c>
      <c r="T3" s="1" t="s">
        <v>295</v>
      </c>
      <c r="U3" s="1" t="s">
        <v>296</v>
      </c>
    </row>
    <row r="4" s="1" customFormat="1" spans="1:21">
      <c r="A4" s="3">
        <v>17800100464</v>
      </c>
      <c r="B4" s="1" t="s">
        <v>281</v>
      </c>
      <c r="C4" s="1" t="s">
        <v>303</v>
      </c>
      <c r="D4" s="1" t="s">
        <v>304</v>
      </c>
      <c r="E4" s="1" t="s">
        <v>305</v>
      </c>
      <c r="F4" s="1" t="s">
        <v>281</v>
      </c>
      <c r="G4" s="1" t="s">
        <v>285</v>
      </c>
      <c r="H4" s="1" t="s">
        <v>286</v>
      </c>
      <c r="I4" s="1" t="s">
        <v>306</v>
      </c>
      <c r="J4" s="1" t="s">
        <v>30</v>
      </c>
      <c r="K4" s="1" t="s">
        <v>307</v>
      </c>
      <c r="L4" s="1" t="s">
        <v>307</v>
      </c>
      <c r="M4" s="1" t="s">
        <v>289</v>
      </c>
      <c r="N4" s="1" t="s">
        <v>289</v>
      </c>
      <c r="O4" s="1" t="s">
        <v>290</v>
      </c>
      <c r="P4" s="1" t="s">
        <v>291</v>
      </c>
      <c r="Q4" s="1" t="s">
        <v>292</v>
      </c>
      <c r="R4" s="1" t="s">
        <v>308</v>
      </c>
      <c r="S4" s="1" t="s">
        <v>294</v>
      </c>
      <c r="T4" s="1" t="s">
        <v>295</v>
      </c>
      <c r="U4" s="1" t="s">
        <v>296</v>
      </c>
    </row>
    <row r="5" s="1" customFormat="1" spans="1:21">
      <c r="A5" s="3">
        <v>17800052271</v>
      </c>
      <c r="B5" s="1" t="s">
        <v>281</v>
      </c>
      <c r="C5" s="1" t="s">
        <v>309</v>
      </c>
      <c r="D5" s="1" t="s">
        <v>310</v>
      </c>
      <c r="E5" s="1" t="s">
        <v>311</v>
      </c>
      <c r="F5" s="1" t="s">
        <v>281</v>
      </c>
      <c r="G5" s="1" t="s">
        <v>285</v>
      </c>
      <c r="H5" s="1" t="s">
        <v>286</v>
      </c>
      <c r="I5" s="1" t="s">
        <v>312</v>
      </c>
      <c r="J5" s="1" t="s">
        <v>30</v>
      </c>
      <c r="K5" s="1" t="s">
        <v>313</v>
      </c>
      <c r="L5" s="1" t="s">
        <v>313</v>
      </c>
      <c r="M5" s="1" t="s">
        <v>289</v>
      </c>
      <c r="N5" s="1" t="s">
        <v>289</v>
      </c>
      <c r="O5" s="1" t="s">
        <v>290</v>
      </c>
      <c r="P5" s="1" t="s">
        <v>291</v>
      </c>
      <c r="Q5" s="1" t="s">
        <v>292</v>
      </c>
      <c r="R5" s="1" t="s">
        <v>314</v>
      </c>
      <c r="S5" s="1" t="s">
        <v>294</v>
      </c>
      <c r="T5" s="1" t="s">
        <v>295</v>
      </c>
      <c r="U5" s="1" t="s">
        <v>296</v>
      </c>
    </row>
    <row r="6" s="1" customFormat="1" spans="1:21">
      <c r="A6" s="3">
        <v>17800020003</v>
      </c>
      <c r="B6" s="1" t="s">
        <v>281</v>
      </c>
      <c r="C6" s="1" t="s">
        <v>315</v>
      </c>
      <c r="D6" s="1" t="s">
        <v>316</v>
      </c>
      <c r="E6" s="1" t="s">
        <v>317</v>
      </c>
      <c r="F6" s="1" t="s">
        <v>281</v>
      </c>
      <c r="G6" s="1" t="s">
        <v>285</v>
      </c>
      <c r="H6" s="1" t="s">
        <v>286</v>
      </c>
      <c r="I6" s="1" t="s">
        <v>318</v>
      </c>
      <c r="J6" s="1" t="s">
        <v>30</v>
      </c>
      <c r="K6" s="1" t="s">
        <v>319</v>
      </c>
      <c r="L6" s="1" t="s">
        <v>319</v>
      </c>
      <c r="M6" s="1" t="s">
        <v>289</v>
      </c>
      <c r="N6" s="1" t="s">
        <v>289</v>
      </c>
      <c r="O6" s="1" t="s">
        <v>290</v>
      </c>
      <c r="P6" s="1" t="s">
        <v>291</v>
      </c>
      <c r="Q6" s="1" t="s">
        <v>292</v>
      </c>
      <c r="R6" s="1" t="s">
        <v>320</v>
      </c>
      <c r="S6" s="1" t="s">
        <v>294</v>
      </c>
      <c r="T6" s="1" t="s">
        <v>295</v>
      </c>
      <c r="U6" s="1" t="s">
        <v>296</v>
      </c>
    </row>
    <row r="7" s="1" customFormat="1" spans="1:21">
      <c r="A7" s="3">
        <v>17799616835</v>
      </c>
      <c r="B7" s="1" t="s">
        <v>281</v>
      </c>
      <c r="C7" s="1" t="s">
        <v>321</v>
      </c>
      <c r="D7" s="1" t="s">
        <v>322</v>
      </c>
      <c r="E7" s="1" t="s">
        <v>323</v>
      </c>
      <c r="F7" s="1" t="s">
        <v>281</v>
      </c>
      <c r="G7" s="1" t="s">
        <v>285</v>
      </c>
      <c r="H7" s="1" t="s">
        <v>286</v>
      </c>
      <c r="I7" s="1" t="s">
        <v>324</v>
      </c>
      <c r="J7" s="1" t="s">
        <v>30</v>
      </c>
      <c r="K7" s="1" t="s">
        <v>325</v>
      </c>
      <c r="L7" s="1" t="s">
        <v>325</v>
      </c>
      <c r="M7" s="1" t="s">
        <v>289</v>
      </c>
      <c r="N7" s="1" t="s">
        <v>289</v>
      </c>
      <c r="O7" s="1" t="s">
        <v>290</v>
      </c>
      <c r="P7" s="1" t="s">
        <v>291</v>
      </c>
      <c r="Q7" s="1" t="s">
        <v>292</v>
      </c>
      <c r="R7" s="1" t="s">
        <v>326</v>
      </c>
      <c r="S7" s="1" t="s">
        <v>294</v>
      </c>
      <c r="T7" s="1" t="s">
        <v>295</v>
      </c>
      <c r="U7" s="1" t="s">
        <v>296</v>
      </c>
    </row>
    <row r="8" s="1" customFormat="1" spans="1:21">
      <c r="A8" s="3">
        <v>17799525938</v>
      </c>
      <c r="B8" s="1" t="s">
        <v>281</v>
      </c>
      <c r="C8" s="1" t="s">
        <v>327</v>
      </c>
      <c r="D8" s="1" t="s">
        <v>328</v>
      </c>
      <c r="E8" s="1" t="s">
        <v>329</v>
      </c>
      <c r="F8" s="1" t="s">
        <v>281</v>
      </c>
      <c r="G8" s="1" t="s">
        <v>285</v>
      </c>
      <c r="H8" s="1" t="s">
        <v>286</v>
      </c>
      <c r="I8" s="1" t="s">
        <v>330</v>
      </c>
      <c r="J8" s="1" t="s">
        <v>30</v>
      </c>
      <c r="K8" s="1" t="s">
        <v>331</v>
      </c>
      <c r="L8" s="1" t="s">
        <v>331</v>
      </c>
      <c r="M8" s="1" t="s">
        <v>289</v>
      </c>
      <c r="N8" s="1" t="s">
        <v>289</v>
      </c>
      <c r="O8" s="1" t="s">
        <v>290</v>
      </c>
      <c r="P8" s="1" t="s">
        <v>291</v>
      </c>
      <c r="Q8" s="1" t="s">
        <v>292</v>
      </c>
      <c r="R8" s="1" t="s">
        <v>332</v>
      </c>
      <c r="S8" s="1" t="s">
        <v>294</v>
      </c>
      <c r="T8" s="1" t="s">
        <v>295</v>
      </c>
      <c r="U8" s="1" t="s">
        <v>296</v>
      </c>
    </row>
    <row r="9" s="1" customFormat="1" spans="1:21">
      <c r="A9" s="3">
        <v>17798821346</v>
      </c>
      <c r="B9" s="1" t="s">
        <v>281</v>
      </c>
      <c r="C9" s="1" t="s">
        <v>333</v>
      </c>
      <c r="D9" s="1" t="s">
        <v>304</v>
      </c>
      <c r="E9" s="1" t="s">
        <v>334</v>
      </c>
      <c r="F9" s="1" t="s">
        <v>281</v>
      </c>
      <c r="G9" s="1" t="s">
        <v>285</v>
      </c>
      <c r="H9" s="1" t="s">
        <v>286</v>
      </c>
      <c r="I9" s="1" t="s">
        <v>335</v>
      </c>
      <c r="J9" s="1" t="s">
        <v>30</v>
      </c>
      <c r="K9" s="1" t="s">
        <v>336</v>
      </c>
      <c r="L9" s="1" t="s">
        <v>336</v>
      </c>
      <c r="M9" s="1" t="s">
        <v>289</v>
      </c>
      <c r="N9" s="1" t="s">
        <v>289</v>
      </c>
      <c r="O9" s="1" t="s">
        <v>290</v>
      </c>
      <c r="P9" s="1" t="s">
        <v>291</v>
      </c>
      <c r="Q9" s="1" t="s">
        <v>292</v>
      </c>
      <c r="R9" s="1" t="s">
        <v>337</v>
      </c>
      <c r="S9" s="1" t="s">
        <v>294</v>
      </c>
      <c r="T9" s="1" t="s">
        <v>295</v>
      </c>
      <c r="U9" s="1" t="s">
        <v>296</v>
      </c>
    </row>
    <row r="10" s="1" customFormat="1" spans="1:21">
      <c r="A10" s="3">
        <v>17798186186</v>
      </c>
      <c r="B10" s="1" t="s">
        <v>338</v>
      </c>
      <c r="C10" s="1" t="s">
        <v>339</v>
      </c>
      <c r="D10" s="1" t="s">
        <v>340</v>
      </c>
      <c r="E10" s="1" t="s">
        <v>341</v>
      </c>
      <c r="F10" s="1" t="s">
        <v>338</v>
      </c>
      <c r="G10" s="1" t="s">
        <v>281</v>
      </c>
      <c r="H10" s="1" t="s">
        <v>286</v>
      </c>
      <c r="I10" s="1" t="s">
        <v>342</v>
      </c>
      <c r="J10" s="1" t="s">
        <v>30</v>
      </c>
      <c r="K10" s="1" t="s">
        <v>343</v>
      </c>
      <c r="L10" s="1" t="s">
        <v>343</v>
      </c>
      <c r="M10" s="1" t="s">
        <v>289</v>
      </c>
      <c r="N10" s="1" t="s">
        <v>289</v>
      </c>
      <c r="O10" s="1" t="s">
        <v>290</v>
      </c>
      <c r="P10" s="1" t="s">
        <v>291</v>
      </c>
      <c r="Q10" s="1" t="s">
        <v>292</v>
      </c>
      <c r="R10" s="1" t="s">
        <v>344</v>
      </c>
      <c r="S10" s="1" t="s">
        <v>294</v>
      </c>
      <c r="T10" s="1" t="s">
        <v>295</v>
      </c>
      <c r="U10" s="1" t="s">
        <v>296</v>
      </c>
    </row>
    <row r="11" s="1" customFormat="1" spans="1:21">
      <c r="A11" s="3">
        <v>17797605719</v>
      </c>
      <c r="B11" s="1" t="s">
        <v>338</v>
      </c>
      <c r="C11" s="1" t="s">
        <v>345</v>
      </c>
      <c r="D11" s="1" t="s">
        <v>346</v>
      </c>
      <c r="E11" s="1" t="s">
        <v>347</v>
      </c>
      <c r="F11" s="1" t="s">
        <v>338</v>
      </c>
      <c r="G11" s="1" t="s">
        <v>281</v>
      </c>
      <c r="H11" s="1" t="s">
        <v>286</v>
      </c>
      <c r="I11" s="1" t="s">
        <v>348</v>
      </c>
      <c r="J11" s="1" t="s">
        <v>30</v>
      </c>
      <c r="K11" s="1" t="s">
        <v>349</v>
      </c>
      <c r="L11" s="1" t="s">
        <v>349</v>
      </c>
      <c r="M11" s="1" t="s">
        <v>289</v>
      </c>
      <c r="N11" s="1" t="s">
        <v>289</v>
      </c>
      <c r="O11" s="1" t="s">
        <v>290</v>
      </c>
      <c r="P11" s="1" t="s">
        <v>291</v>
      </c>
      <c r="Q11" s="1" t="s">
        <v>292</v>
      </c>
      <c r="R11" s="1" t="s">
        <v>350</v>
      </c>
      <c r="S11" s="1" t="s">
        <v>294</v>
      </c>
      <c r="T11" s="1" t="s">
        <v>295</v>
      </c>
      <c r="U11" s="1" t="s">
        <v>296</v>
      </c>
    </row>
    <row r="12" s="1" customFormat="1" spans="1:21">
      <c r="A12" s="3">
        <v>17797488741</v>
      </c>
      <c r="B12" s="1" t="s">
        <v>338</v>
      </c>
      <c r="C12" s="1" t="s">
        <v>351</v>
      </c>
      <c r="D12" s="1" t="s">
        <v>352</v>
      </c>
      <c r="E12" s="1" t="s">
        <v>353</v>
      </c>
      <c r="F12" s="1" t="s">
        <v>338</v>
      </c>
      <c r="G12" s="1" t="s">
        <v>281</v>
      </c>
      <c r="H12" s="1" t="s">
        <v>286</v>
      </c>
      <c r="I12" s="1" t="s">
        <v>354</v>
      </c>
      <c r="J12" s="1" t="s">
        <v>30</v>
      </c>
      <c r="K12" s="1" t="s">
        <v>355</v>
      </c>
      <c r="L12" s="1" t="s">
        <v>355</v>
      </c>
      <c r="M12" s="1" t="s">
        <v>289</v>
      </c>
      <c r="N12" s="1" t="s">
        <v>289</v>
      </c>
      <c r="O12" s="1" t="s">
        <v>290</v>
      </c>
      <c r="P12" s="1" t="s">
        <v>291</v>
      </c>
      <c r="Q12" s="1" t="s">
        <v>292</v>
      </c>
      <c r="R12" s="1" t="s">
        <v>356</v>
      </c>
      <c r="S12" s="1" t="s">
        <v>294</v>
      </c>
      <c r="T12" s="1" t="s">
        <v>295</v>
      </c>
      <c r="U12" s="1" t="s">
        <v>296</v>
      </c>
    </row>
    <row r="13" s="1" customFormat="1" spans="1:21">
      <c r="A13" s="3">
        <v>17797313655</v>
      </c>
      <c r="B13" s="1" t="s">
        <v>338</v>
      </c>
      <c r="C13" s="1" t="s">
        <v>357</v>
      </c>
      <c r="D13" s="1" t="s">
        <v>358</v>
      </c>
      <c r="E13" s="1" t="s">
        <v>359</v>
      </c>
      <c r="F13" s="1" t="s">
        <v>338</v>
      </c>
      <c r="G13" s="1" t="s">
        <v>281</v>
      </c>
      <c r="H13" s="1" t="s">
        <v>286</v>
      </c>
      <c r="I13" s="1" t="s">
        <v>360</v>
      </c>
      <c r="J13" s="1" t="s">
        <v>30</v>
      </c>
      <c r="K13" s="1" t="s">
        <v>361</v>
      </c>
      <c r="L13" s="1" t="s">
        <v>361</v>
      </c>
      <c r="M13" s="1" t="s">
        <v>289</v>
      </c>
      <c r="N13" s="1" t="s">
        <v>289</v>
      </c>
      <c r="O13" s="1" t="s">
        <v>290</v>
      </c>
      <c r="P13" s="1" t="s">
        <v>291</v>
      </c>
      <c r="Q13" s="1" t="s">
        <v>292</v>
      </c>
      <c r="R13" s="1" t="s">
        <v>362</v>
      </c>
      <c r="S13" s="1" t="s">
        <v>294</v>
      </c>
      <c r="T13" s="1" t="s">
        <v>295</v>
      </c>
      <c r="U13" s="1" t="s">
        <v>296</v>
      </c>
    </row>
    <row r="14" s="1" customFormat="1" spans="1:21">
      <c r="A14" s="3">
        <v>17797110739</v>
      </c>
      <c r="B14" s="1" t="s">
        <v>338</v>
      </c>
      <c r="C14" s="1" t="s">
        <v>363</v>
      </c>
      <c r="D14" s="1" t="s">
        <v>364</v>
      </c>
      <c r="E14" s="1" t="s">
        <v>365</v>
      </c>
      <c r="F14" s="1" t="s">
        <v>281</v>
      </c>
      <c r="G14" s="1" t="s">
        <v>285</v>
      </c>
      <c r="H14" s="1" t="s">
        <v>286</v>
      </c>
      <c r="I14" s="1" t="s">
        <v>366</v>
      </c>
      <c r="J14" s="1" t="s">
        <v>30</v>
      </c>
      <c r="K14" s="1" t="s">
        <v>367</v>
      </c>
      <c r="L14" s="1" t="s">
        <v>367</v>
      </c>
      <c r="M14" s="1" t="s">
        <v>289</v>
      </c>
      <c r="N14" s="1" t="s">
        <v>289</v>
      </c>
      <c r="O14" s="1" t="s">
        <v>290</v>
      </c>
      <c r="P14" s="1" t="s">
        <v>291</v>
      </c>
      <c r="Q14" s="1" t="s">
        <v>292</v>
      </c>
      <c r="R14" s="1" t="s">
        <v>368</v>
      </c>
      <c r="S14" s="1" t="s">
        <v>294</v>
      </c>
      <c r="T14" s="1" t="s">
        <v>295</v>
      </c>
      <c r="U14" s="1" t="s">
        <v>296</v>
      </c>
    </row>
    <row r="15" s="1" customFormat="1" spans="1:21">
      <c r="A15" s="3">
        <v>17796617481</v>
      </c>
      <c r="B15" s="1" t="s">
        <v>338</v>
      </c>
      <c r="C15" s="1" t="s">
        <v>369</v>
      </c>
      <c r="D15" s="1" t="s">
        <v>370</v>
      </c>
      <c r="E15" s="1" t="s">
        <v>371</v>
      </c>
      <c r="F15" s="1" t="s">
        <v>281</v>
      </c>
      <c r="G15" s="1" t="s">
        <v>285</v>
      </c>
      <c r="H15" s="1" t="s">
        <v>286</v>
      </c>
      <c r="I15" s="1" t="s">
        <v>372</v>
      </c>
      <c r="J15" s="1" t="s">
        <v>30</v>
      </c>
      <c r="K15" s="1" t="s">
        <v>373</v>
      </c>
      <c r="L15" s="1" t="s">
        <v>373</v>
      </c>
      <c r="M15" s="1" t="s">
        <v>289</v>
      </c>
      <c r="N15" s="1" t="s">
        <v>289</v>
      </c>
      <c r="O15" s="1" t="s">
        <v>290</v>
      </c>
      <c r="P15" s="1" t="s">
        <v>291</v>
      </c>
      <c r="Q15" s="1" t="s">
        <v>292</v>
      </c>
      <c r="R15" s="1" t="s">
        <v>374</v>
      </c>
      <c r="S15" s="1" t="s">
        <v>294</v>
      </c>
      <c r="T15" s="1" t="s">
        <v>295</v>
      </c>
      <c r="U15" s="1" t="s">
        <v>296</v>
      </c>
    </row>
    <row r="16" s="1" customFormat="1" spans="1:21">
      <c r="A16" s="3">
        <v>17796421560</v>
      </c>
      <c r="B16" s="1" t="s">
        <v>338</v>
      </c>
      <c r="C16" s="1" t="s">
        <v>375</v>
      </c>
      <c r="D16" s="1" t="s">
        <v>376</v>
      </c>
      <c r="E16" s="1" t="s">
        <v>377</v>
      </c>
      <c r="F16" s="1" t="s">
        <v>281</v>
      </c>
      <c r="G16" s="1" t="s">
        <v>285</v>
      </c>
      <c r="H16" s="1" t="s">
        <v>286</v>
      </c>
      <c r="I16" s="1" t="s">
        <v>378</v>
      </c>
      <c r="J16" s="1" t="s">
        <v>30</v>
      </c>
      <c r="K16" s="1" t="s">
        <v>379</v>
      </c>
      <c r="L16" s="1" t="s">
        <v>379</v>
      </c>
      <c r="M16" s="1" t="s">
        <v>289</v>
      </c>
      <c r="N16" s="1" t="s">
        <v>289</v>
      </c>
      <c r="O16" s="1" t="s">
        <v>290</v>
      </c>
      <c r="P16" s="1" t="s">
        <v>291</v>
      </c>
      <c r="Q16" s="1" t="s">
        <v>292</v>
      </c>
      <c r="R16" s="1" t="s">
        <v>380</v>
      </c>
      <c r="S16" s="1" t="s">
        <v>294</v>
      </c>
      <c r="T16" s="1" t="s">
        <v>295</v>
      </c>
      <c r="U16" s="1" t="s">
        <v>296</v>
      </c>
    </row>
    <row r="17" s="1" customFormat="1" spans="1:21">
      <c r="A17" s="3">
        <v>17796294525</v>
      </c>
      <c r="B17" s="1" t="s">
        <v>338</v>
      </c>
      <c r="C17" s="1" t="s">
        <v>381</v>
      </c>
      <c r="D17" s="1" t="s">
        <v>382</v>
      </c>
      <c r="E17" s="1" t="s">
        <v>383</v>
      </c>
      <c r="F17" s="1" t="s">
        <v>338</v>
      </c>
      <c r="G17" s="1" t="s">
        <v>281</v>
      </c>
      <c r="H17" s="1" t="s">
        <v>286</v>
      </c>
      <c r="I17" s="1" t="s">
        <v>384</v>
      </c>
      <c r="J17" s="1" t="s">
        <v>30</v>
      </c>
      <c r="K17" s="1" t="s">
        <v>385</v>
      </c>
      <c r="L17" s="1" t="s">
        <v>385</v>
      </c>
      <c r="M17" s="1" t="s">
        <v>289</v>
      </c>
      <c r="N17" s="1" t="s">
        <v>289</v>
      </c>
      <c r="O17" s="1" t="s">
        <v>290</v>
      </c>
      <c r="P17" s="1" t="s">
        <v>291</v>
      </c>
      <c r="Q17" s="1" t="s">
        <v>292</v>
      </c>
      <c r="R17" s="1" t="s">
        <v>386</v>
      </c>
      <c r="S17" s="1" t="s">
        <v>294</v>
      </c>
      <c r="T17" s="1" t="s">
        <v>295</v>
      </c>
      <c r="U17" s="1" t="s">
        <v>296</v>
      </c>
    </row>
    <row r="18" s="1" customFormat="1" spans="1:21">
      <c r="A18" s="3">
        <v>17792735943</v>
      </c>
      <c r="B18" s="1" t="s">
        <v>387</v>
      </c>
      <c r="C18" s="1" t="s">
        <v>388</v>
      </c>
      <c r="D18" s="1" t="s">
        <v>298</v>
      </c>
      <c r="E18" s="1" t="s">
        <v>299</v>
      </c>
      <c r="F18" s="1" t="s">
        <v>387</v>
      </c>
      <c r="G18" s="1" t="s">
        <v>338</v>
      </c>
      <c r="H18" s="1" t="s">
        <v>286</v>
      </c>
      <c r="I18" s="1" t="s">
        <v>389</v>
      </c>
      <c r="J18" s="1" t="s">
        <v>30</v>
      </c>
      <c r="K18" s="1" t="s">
        <v>390</v>
      </c>
      <c r="L18" s="1" t="s">
        <v>390</v>
      </c>
      <c r="M18" s="1" t="s">
        <v>289</v>
      </c>
      <c r="N18" s="1" t="s">
        <v>289</v>
      </c>
      <c r="O18" s="1" t="s">
        <v>290</v>
      </c>
      <c r="P18" s="1" t="s">
        <v>291</v>
      </c>
      <c r="Q18" s="1" t="s">
        <v>292</v>
      </c>
      <c r="R18" s="1" t="s">
        <v>391</v>
      </c>
      <c r="S18" s="1" t="s">
        <v>294</v>
      </c>
      <c r="T18" s="1" t="s">
        <v>295</v>
      </c>
      <c r="U18" s="1" t="s">
        <v>296</v>
      </c>
    </row>
    <row r="19" s="1" customFormat="1" spans="1:21">
      <c r="A19" s="3">
        <v>17792306691</v>
      </c>
      <c r="B19" s="1" t="s">
        <v>387</v>
      </c>
      <c r="C19" s="1" t="s">
        <v>392</v>
      </c>
      <c r="D19" s="1" t="s">
        <v>393</v>
      </c>
      <c r="E19" s="1" t="s">
        <v>394</v>
      </c>
      <c r="F19" s="1" t="s">
        <v>387</v>
      </c>
      <c r="G19" s="1" t="s">
        <v>285</v>
      </c>
      <c r="H19" s="1" t="s">
        <v>286</v>
      </c>
      <c r="I19" s="1" t="s">
        <v>395</v>
      </c>
      <c r="J19" s="1" t="s">
        <v>30</v>
      </c>
      <c r="K19" s="1" t="s">
        <v>396</v>
      </c>
      <c r="L19" s="1" t="s">
        <v>396</v>
      </c>
      <c r="M19" s="1" t="s">
        <v>289</v>
      </c>
      <c r="N19" s="1" t="s">
        <v>289</v>
      </c>
      <c r="O19" s="1" t="s">
        <v>290</v>
      </c>
      <c r="P19" s="1" t="s">
        <v>291</v>
      </c>
      <c r="Q19" s="1" t="s">
        <v>292</v>
      </c>
      <c r="R19" s="1" t="s">
        <v>397</v>
      </c>
      <c r="S19" s="1" t="s">
        <v>294</v>
      </c>
      <c r="T19" s="1" t="s">
        <v>295</v>
      </c>
      <c r="U19" s="1" t="s">
        <v>296</v>
      </c>
    </row>
    <row r="20" s="1" customFormat="1" spans="1:21">
      <c r="A20" s="3">
        <v>17792143628</v>
      </c>
      <c r="B20" s="1" t="s">
        <v>387</v>
      </c>
      <c r="C20" s="1" t="s">
        <v>398</v>
      </c>
      <c r="D20" s="1" t="s">
        <v>358</v>
      </c>
      <c r="E20" s="1" t="s">
        <v>399</v>
      </c>
      <c r="F20" s="1" t="s">
        <v>387</v>
      </c>
      <c r="G20" s="1" t="s">
        <v>338</v>
      </c>
      <c r="H20" s="1" t="s">
        <v>286</v>
      </c>
      <c r="I20" s="1" t="s">
        <v>400</v>
      </c>
      <c r="J20" s="1" t="s">
        <v>30</v>
      </c>
      <c r="K20" s="1" t="s">
        <v>401</v>
      </c>
      <c r="L20" s="1" t="s">
        <v>401</v>
      </c>
      <c r="M20" s="1" t="s">
        <v>289</v>
      </c>
      <c r="N20" s="1" t="s">
        <v>289</v>
      </c>
      <c r="O20" s="1" t="s">
        <v>290</v>
      </c>
      <c r="P20" s="1" t="s">
        <v>291</v>
      </c>
      <c r="Q20" s="1" t="s">
        <v>292</v>
      </c>
      <c r="R20" s="1" t="s">
        <v>402</v>
      </c>
      <c r="S20" s="1" t="s">
        <v>294</v>
      </c>
      <c r="T20" s="1" t="s">
        <v>295</v>
      </c>
      <c r="U20" s="1" t="s">
        <v>296</v>
      </c>
    </row>
    <row r="21" s="1" customFormat="1" spans="1:21">
      <c r="A21" s="3">
        <v>17792081967</v>
      </c>
      <c r="B21" s="1" t="s">
        <v>387</v>
      </c>
      <c r="C21" s="1" t="s">
        <v>403</v>
      </c>
      <c r="D21" s="1" t="s">
        <v>404</v>
      </c>
      <c r="E21" s="1" t="s">
        <v>405</v>
      </c>
      <c r="F21" s="1" t="s">
        <v>387</v>
      </c>
      <c r="G21" s="1" t="s">
        <v>281</v>
      </c>
      <c r="H21" s="1" t="s">
        <v>286</v>
      </c>
      <c r="I21" s="1" t="s">
        <v>406</v>
      </c>
      <c r="J21" s="1" t="s">
        <v>30</v>
      </c>
      <c r="K21" s="1" t="s">
        <v>407</v>
      </c>
      <c r="L21" s="1" t="s">
        <v>407</v>
      </c>
      <c r="M21" s="1" t="s">
        <v>289</v>
      </c>
      <c r="N21" s="1" t="s">
        <v>289</v>
      </c>
      <c r="O21" s="1" t="s">
        <v>290</v>
      </c>
      <c r="P21" s="1" t="s">
        <v>291</v>
      </c>
      <c r="Q21" s="1" t="s">
        <v>292</v>
      </c>
      <c r="R21" s="1" t="s">
        <v>408</v>
      </c>
      <c r="S21" s="1" t="s">
        <v>294</v>
      </c>
      <c r="T21" s="1" t="s">
        <v>295</v>
      </c>
      <c r="U21" s="1" t="s">
        <v>296</v>
      </c>
    </row>
    <row r="22" s="1" customFormat="1" spans="1:21">
      <c r="A22" s="3">
        <v>17791768847</v>
      </c>
      <c r="B22" s="1" t="s">
        <v>387</v>
      </c>
      <c r="C22" s="1" t="s">
        <v>409</v>
      </c>
      <c r="D22" s="1" t="s">
        <v>410</v>
      </c>
      <c r="E22" s="1" t="s">
        <v>411</v>
      </c>
      <c r="F22" s="1" t="s">
        <v>387</v>
      </c>
      <c r="G22" s="1" t="s">
        <v>338</v>
      </c>
      <c r="H22" s="1" t="s">
        <v>286</v>
      </c>
      <c r="I22" s="1" t="s">
        <v>412</v>
      </c>
      <c r="J22" s="1" t="s">
        <v>30</v>
      </c>
      <c r="K22" s="1" t="s">
        <v>413</v>
      </c>
      <c r="L22" s="1" t="s">
        <v>413</v>
      </c>
      <c r="M22" s="1" t="s">
        <v>289</v>
      </c>
      <c r="N22" s="1" t="s">
        <v>289</v>
      </c>
      <c r="O22" s="1" t="s">
        <v>290</v>
      </c>
      <c r="P22" s="1" t="s">
        <v>291</v>
      </c>
      <c r="Q22" s="1" t="s">
        <v>292</v>
      </c>
      <c r="R22" s="1" t="s">
        <v>414</v>
      </c>
      <c r="S22" s="1" t="s">
        <v>294</v>
      </c>
      <c r="T22" s="1" t="s">
        <v>295</v>
      </c>
      <c r="U22" s="1" t="s">
        <v>296</v>
      </c>
    </row>
    <row r="23" s="1" customFormat="1" spans="1:21">
      <c r="A23" s="3">
        <v>17791042260</v>
      </c>
      <c r="B23" s="1" t="s">
        <v>387</v>
      </c>
      <c r="C23" s="1" t="s">
        <v>415</v>
      </c>
      <c r="D23" s="1" t="s">
        <v>416</v>
      </c>
      <c r="E23" s="1" t="s">
        <v>417</v>
      </c>
      <c r="F23" s="1" t="s">
        <v>281</v>
      </c>
      <c r="G23" s="1" t="s">
        <v>285</v>
      </c>
      <c r="H23" s="1" t="s">
        <v>286</v>
      </c>
      <c r="I23" s="1" t="s">
        <v>418</v>
      </c>
      <c r="J23" s="1" t="s">
        <v>30</v>
      </c>
      <c r="K23" s="1" t="s">
        <v>419</v>
      </c>
      <c r="L23" s="1" t="s">
        <v>419</v>
      </c>
      <c r="M23" s="1" t="s">
        <v>289</v>
      </c>
      <c r="N23" s="1" t="s">
        <v>289</v>
      </c>
      <c r="O23" s="1" t="s">
        <v>290</v>
      </c>
      <c r="P23" s="1" t="s">
        <v>291</v>
      </c>
      <c r="Q23" s="1" t="s">
        <v>292</v>
      </c>
      <c r="R23" s="1" t="s">
        <v>420</v>
      </c>
      <c r="S23" s="1" t="s">
        <v>294</v>
      </c>
      <c r="T23" s="1" t="s">
        <v>295</v>
      </c>
      <c r="U23" s="1" t="s">
        <v>296</v>
      </c>
    </row>
    <row r="24" s="1" customFormat="1" spans="1:21">
      <c r="A24" s="3">
        <v>17790932823</v>
      </c>
      <c r="B24" s="1" t="s">
        <v>421</v>
      </c>
      <c r="C24" s="1" t="s">
        <v>422</v>
      </c>
      <c r="D24" s="1" t="s">
        <v>423</v>
      </c>
      <c r="E24" s="1" t="s">
        <v>424</v>
      </c>
      <c r="F24" s="1" t="s">
        <v>338</v>
      </c>
      <c r="G24" s="1" t="s">
        <v>281</v>
      </c>
      <c r="H24" s="1" t="s">
        <v>286</v>
      </c>
      <c r="I24" s="1" t="s">
        <v>425</v>
      </c>
      <c r="J24" s="1" t="s">
        <v>30</v>
      </c>
      <c r="K24" s="1" t="s">
        <v>361</v>
      </c>
      <c r="L24" s="1" t="s">
        <v>361</v>
      </c>
      <c r="M24" s="1" t="s">
        <v>289</v>
      </c>
      <c r="N24" s="1" t="s">
        <v>289</v>
      </c>
      <c r="O24" s="1" t="s">
        <v>290</v>
      </c>
      <c r="P24" s="1" t="s">
        <v>291</v>
      </c>
      <c r="Q24" s="1" t="s">
        <v>292</v>
      </c>
      <c r="R24" s="1" t="s">
        <v>426</v>
      </c>
      <c r="S24" s="1" t="s">
        <v>294</v>
      </c>
      <c r="T24" s="1" t="s">
        <v>295</v>
      </c>
      <c r="U24" s="1" t="s">
        <v>296</v>
      </c>
    </row>
    <row r="25" s="1" customFormat="1" spans="1:21">
      <c r="A25" s="3">
        <v>17789790378</v>
      </c>
      <c r="B25" s="1" t="s">
        <v>421</v>
      </c>
      <c r="C25" s="1" t="s">
        <v>427</v>
      </c>
      <c r="D25" s="1" t="s">
        <v>428</v>
      </c>
      <c r="E25" s="1" t="s">
        <v>429</v>
      </c>
      <c r="F25" s="1" t="s">
        <v>421</v>
      </c>
      <c r="G25" s="1" t="s">
        <v>338</v>
      </c>
      <c r="H25" s="1" t="s">
        <v>286</v>
      </c>
      <c r="I25" s="1" t="s">
        <v>430</v>
      </c>
      <c r="J25" s="1" t="s">
        <v>30</v>
      </c>
      <c r="K25" s="1" t="s">
        <v>431</v>
      </c>
      <c r="L25" s="1" t="s">
        <v>431</v>
      </c>
      <c r="M25" s="1" t="s">
        <v>289</v>
      </c>
      <c r="N25" s="1" t="s">
        <v>289</v>
      </c>
      <c r="O25" s="1" t="s">
        <v>290</v>
      </c>
      <c r="P25" s="1" t="s">
        <v>291</v>
      </c>
      <c r="Q25" s="1" t="s">
        <v>292</v>
      </c>
      <c r="R25" s="1" t="s">
        <v>432</v>
      </c>
      <c r="S25" s="1" t="s">
        <v>294</v>
      </c>
      <c r="T25" s="1" t="s">
        <v>295</v>
      </c>
      <c r="U25" s="1" t="s">
        <v>296</v>
      </c>
    </row>
    <row r="26" s="1" customFormat="1" spans="1:21">
      <c r="A26" s="3">
        <v>17789376745</v>
      </c>
      <c r="B26" s="1" t="s">
        <v>421</v>
      </c>
      <c r="C26" s="1" t="s">
        <v>433</v>
      </c>
      <c r="D26" s="1" t="s">
        <v>434</v>
      </c>
      <c r="E26" s="1" t="s">
        <v>435</v>
      </c>
      <c r="F26" s="1" t="s">
        <v>281</v>
      </c>
      <c r="G26" s="1" t="s">
        <v>285</v>
      </c>
      <c r="H26" s="1" t="s">
        <v>286</v>
      </c>
      <c r="I26" s="1" t="s">
        <v>436</v>
      </c>
      <c r="J26" s="1" t="s">
        <v>30</v>
      </c>
      <c r="K26" s="1" t="s">
        <v>331</v>
      </c>
      <c r="L26" s="1" t="s">
        <v>331</v>
      </c>
      <c r="M26" s="1" t="s">
        <v>289</v>
      </c>
      <c r="N26" s="1" t="s">
        <v>289</v>
      </c>
      <c r="O26" s="1" t="s">
        <v>290</v>
      </c>
      <c r="P26" s="1" t="s">
        <v>291</v>
      </c>
      <c r="Q26" s="1" t="s">
        <v>292</v>
      </c>
      <c r="R26" s="1" t="s">
        <v>437</v>
      </c>
      <c r="S26" s="1" t="s">
        <v>294</v>
      </c>
      <c r="T26" s="1" t="s">
        <v>295</v>
      </c>
      <c r="U26" s="1" t="s">
        <v>296</v>
      </c>
    </row>
    <row r="27" s="1" customFormat="1" spans="1:21">
      <c r="A27" s="3">
        <v>17789097988</v>
      </c>
      <c r="B27" s="1" t="s">
        <v>421</v>
      </c>
      <c r="C27" s="1" t="s">
        <v>438</v>
      </c>
      <c r="D27" s="1" t="s">
        <v>340</v>
      </c>
      <c r="E27" s="1" t="s">
        <v>439</v>
      </c>
      <c r="F27" s="1" t="s">
        <v>387</v>
      </c>
      <c r="G27" s="1" t="s">
        <v>338</v>
      </c>
      <c r="H27" s="1" t="s">
        <v>286</v>
      </c>
      <c r="I27" s="1" t="s">
        <v>440</v>
      </c>
      <c r="J27" s="1" t="s">
        <v>30</v>
      </c>
      <c r="K27" s="1" t="s">
        <v>441</v>
      </c>
      <c r="L27" s="1" t="s">
        <v>441</v>
      </c>
      <c r="M27" s="1" t="s">
        <v>289</v>
      </c>
      <c r="N27" s="1" t="s">
        <v>289</v>
      </c>
      <c r="O27" s="1" t="s">
        <v>290</v>
      </c>
      <c r="P27" s="1" t="s">
        <v>291</v>
      </c>
      <c r="Q27" s="1" t="s">
        <v>292</v>
      </c>
      <c r="R27" s="1" t="s">
        <v>442</v>
      </c>
      <c r="S27" s="1" t="s">
        <v>294</v>
      </c>
      <c r="T27" s="1" t="s">
        <v>295</v>
      </c>
      <c r="U27" s="1" t="s">
        <v>296</v>
      </c>
    </row>
    <row r="28" s="1" customFormat="1" spans="1:21">
      <c r="A28" s="3">
        <v>17781122235</v>
      </c>
      <c r="B28" s="1" t="s">
        <v>443</v>
      </c>
      <c r="C28" s="1" t="s">
        <v>444</v>
      </c>
      <c r="D28" s="1" t="s">
        <v>445</v>
      </c>
      <c r="E28" s="1" t="s">
        <v>446</v>
      </c>
      <c r="F28" s="1" t="s">
        <v>443</v>
      </c>
      <c r="G28" s="1" t="s">
        <v>281</v>
      </c>
      <c r="H28" s="1" t="s">
        <v>286</v>
      </c>
      <c r="I28" s="1" t="s">
        <v>447</v>
      </c>
      <c r="J28" s="1" t="s">
        <v>30</v>
      </c>
      <c r="K28" s="1" t="s">
        <v>448</v>
      </c>
      <c r="L28" s="1" t="s">
        <v>448</v>
      </c>
      <c r="M28" s="1" t="s">
        <v>289</v>
      </c>
      <c r="N28" s="1" t="s">
        <v>289</v>
      </c>
      <c r="O28" s="1" t="s">
        <v>290</v>
      </c>
      <c r="P28" s="1" t="s">
        <v>291</v>
      </c>
      <c r="Q28" s="1" t="s">
        <v>292</v>
      </c>
      <c r="R28" s="1" t="s">
        <v>449</v>
      </c>
      <c r="S28" s="1" t="s">
        <v>294</v>
      </c>
      <c r="T28" s="1" t="s">
        <v>295</v>
      </c>
      <c r="U28" s="1" t="s">
        <v>296</v>
      </c>
    </row>
    <row r="29" s="1" customFormat="1" spans="1:21">
      <c r="A29" s="3">
        <v>17779218422</v>
      </c>
      <c r="B29" s="1" t="s">
        <v>450</v>
      </c>
      <c r="C29" s="1" t="s">
        <v>451</v>
      </c>
      <c r="D29" s="1" t="s">
        <v>340</v>
      </c>
      <c r="E29" s="1" t="s">
        <v>452</v>
      </c>
      <c r="F29" s="1" t="s">
        <v>387</v>
      </c>
      <c r="G29" s="1" t="s">
        <v>338</v>
      </c>
      <c r="H29" s="1" t="s">
        <v>286</v>
      </c>
      <c r="I29" s="1" t="s">
        <v>453</v>
      </c>
      <c r="J29" s="1" t="s">
        <v>30</v>
      </c>
      <c r="K29" s="1" t="s">
        <v>454</v>
      </c>
      <c r="L29" s="1" t="s">
        <v>454</v>
      </c>
      <c r="M29" s="1" t="s">
        <v>289</v>
      </c>
      <c r="N29" s="1" t="s">
        <v>289</v>
      </c>
      <c r="O29" s="1" t="s">
        <v>290</v>
      </c>
      <c r="P29" s="1" t="s">
        <v>291</v>
      </c>
      <c r="Q29" s="1" t="s">
        <v>292</v>
      </c>
      <c r="R29" s="1" t="s">
        <v>455</v>
      </c>
      <c r="S29" s="1" t="s">
        <v>294</v>
      </c>
      <c r="T29" s="1" t="s">
        <v>295</v>
      </c>
      <c r="U29" s="1" t="s">
        <v>296</v>
      </c>
    </row>
    <row r="30" s="1" customFormat="1" spans="1:21">
      <c r="A30" s="3">
        <v>17773665268</v>
      </c>
      <c r="B30" s="1" t="s">
        <v>450</v>
      </c>
      <c r="C30" s="1" t="s">
        <v>456</v>
      </c>
      <c r="D30" s="1" t="s">
        <v>304</v>
      </c>
      <c r="E30" s="1" t="s">
        <v>457</v>
      </c>
      <c r="F30" s="1" t="s">
        <v>387</v>
      </c>
      <c r="G30" s="1" t="s">
        <v>338</v>
      </c>
      <c r="H30" s="1" t="s">
        <v>286</v>
      </c>
      <c r="I30" s="1" t="s">
        <v>458</v>
      </c>
      <c r="J30" s="1" t="s">
        <v>30</v>
      </c>
      <c r="K30" s="1" t="s">
        <v>459</v>
      </c>
      <c r="L30" s="1" t="s">
        <v>459</v>
      </c>
      <c r="M30" s="1" t="s">
        <v>289</v>
      </c>
      <c r="N30" s="1" t="s">
        <v>289</v>
      </c>
      <c r="O30" s="1" t="s">
        <v>290</v>
      </c>
      <c r="P30" s="1" t="s">
        <v>291</v>
      </c>
      <c r="Q30" s="1" t="s">
        <v>292</v>
      </c>
      <c r="R30" s="1" t="s">
        <v>460</v>
      </c>
      <c r="S30" s="1" t="s">
        <v>294</v>
      </c>
      <c r="T30" s="1" t="s">
        <v>295</v>
      </c>
      <c r="U30" s="1" t="s">
        <v>296</v>
      </c>
    </row>
    <row r="31" s="1" customFormat="1" spans="1:21">
      <c r="A31" s="3">
        <v>17773275354</v>
      </c>
      <c r="B31" s="1" t="s">
        <v>461</v>
      </c>
      <c r="C31" s="1" t="s">
        <v>462</v>
      </c>
      <c r="D31" s="1" t="s">
        <v>463</v>
      </c>
      <c r="E31" s="1" t="s">
        <v>464</v>
      </c>
      <c r="F31" s="1" t="s">
        <v>387</v>
      </c>
      <c r="G31" s="1" t="s">
        <v>338</v>
      </c>
      <c r="H31" s="1" t="s">
        <v>286</v>
      </c>
      <c r="I31" s="1" t="s">
        <v>465</v>
      </c>
      <c r="J31" s="1" t="s">
        <v>30</v>
      </c>
      <c r="K31" s="1" t="s">
        <v>466</v>
      </c>
      <c r="L31" s="1" t="s">
        <v>466</v>
      </c>
      <c r="M31" s="1" t="s">
        <v>289</v>
      </c>
      <c r="N31" s="1" t="s">
        <v>289</v>
      </c>
      <c r="O31" s="1" t="s">
        <v>290</v>
      </c>
      <c r="P31" s="1" t="s">
        <v>291</v>
      </c>
      <c r="Q31" s="1" t="s">
        <v>292</v>
      </c>
      <c r="R31" s="1" t="s">
        <v>467</v>
      </c>
      <c r="S31" s="1" t="s">
        <v>294</v>
      </c>
      <c r="T31" s="1" t="s">
        <v>295</v>
      </c>
      <c r="U31" s="1" t="s">
        <v>296</v>
      </c>
    </row>
    <row r="32" s="1" customFormat="1" spans="1:21">
      <c r="A32" s="3">
        <v>17771590746</v>
      </c>
      <c r="B32" s="1" t="s">
        <v>461</v>
      </c>
      <c r="C32" s="1" t="s">
        <v>468</v>
      </c>
      <c r="D32" s="1" t="s">
        <v>469</v>
      </c>
      <c r="E32" s="1" t="s">
        <v>470</v>
      </c>
      <c r="F32" s="1" t="s">
        <v>387</v>
      </c>
      <c r="G32" s="1" t="s">
        <v>338</v>
      </c>
      <c r="H32" s="1" t="s">
        <v>286</v>
      </c>
      <c r="I32" s="1" t="s">
        <v>471</v>
      </c>
      <c r="J32" s="1" t="s">
        <v>30</v>
      </c>
      <c r="K32" s="1" t="s">
        <v>472</v>
      </c>
      <c r="L32" s="1" t="s">
        <v>472</v>
      </c>
      <c r="M32" s="1" t="s">
        <v>289</v>
      </c>
      <c r="N32" s="1" t="s">
        <v>289</v>
      </c>
      <c r="O32" s="1" t="s">
        <v>290</v>
      </c>
      <c r="P32" s="1" t="s">
        <v>291</v>
      </c>
      <c r="Q32" s="1" t="s">
        <v>292</v>
      </c>
      <c r="R32" s="1" t="s">
        <v>473</v>
      </c>
      <c r="S32" s="1" t="s">
        <v>294</v>
      </c>
      <c r="T32" s="1" t="s">
        <v>295</v>
      </c>
      <c r="U32" s="1" t="s">
        <v>296</v>
      </c>
    </row>
    <row r="33" s="1" customFormat="1" spans="1:21">
      <c r="A33" s="3">
        <v>17771541995</v>
      </c>
      <c r="B33" s="1" t="s">
        <v>461</v>
      </c>
      <c r="C33" s="1" t="s">
        <v>474</v>
      </c>
      <c r="D33" s="1" t="s">
        <v>475</v>
      </c>
      <c r="E33" s="1" t="s">
        <v>476</v>
      </c>
      <c r="F33" s="1" t="s">
        <v>338</v>
      </c>
      <c r="G33" s="1" t="s">
        <v>281</v>
      </c>
      <c r="H33" s="1" t="s">
        <v>286</v>
      </c>
      <c r="I33" s="1" t="s">
        <v>477</v>
      </c>
      <c r="J33" s="1" t="s">
        <v>30</v>
      </c>
      <c r="K33" s="1" t="s">
        <v>478</v>
      </c>
      <c r="L33" s="1" t="s">
        <v>478</v>
      </c>
      <c r="M33" s="1" t="s">
        <v>289</v>
      </c>
      <c r="N33" s="1" t="s">
        <v>289</v>
      </c>
      <c r="O33" s="1" t="s">
        <v>290</v>
      </c>
      <c r="P33" s="1" t="s">
        <v>291</v>
      </c>
      <c r="Q33" s="1" t="s">
        <v>292</v>
      </c>
      <c r="R33" s="1" t="s">
        <v>479</v>
      </c>
      <c r="S33" s="1" t="s">
        <v>294</v>
      </c>
      <c r="T33" s="1" t="s">
        <v>295</v>
      </c>
      <c r="U33" s="1" t="s">
        <v>296</v>
      </c>
    </row>
    <row r="34" s="1" customFormat="1" spans="1:21">
      <c r="A34" s="3">
        <v>17762333763</v>
      </c>
      <c r="B34" s="1" t="s">
        <v>480</v>
      </c>
      <c r="C34" s="1" t="s">
        <v>481</v>
      </c>
      <c r="D34" s="1" t="s">
        <v>482</v>
      </c>
      <c r="E34" s="1" t="s">
        <v>483</v>
      </c>
      <c r="F34" s="1" t="s">
        <v>338</v>
      </c>
      <c r="G34" s="1" t="s">
        <v>285</v>
      </c>
      <c r="H34" s="1" t="s">
        <v>286</v>
      </c>
      <c r="I34" s="1" t="s">
        <v>484</v>
      </c>
      <c r="J34" s="1" t="s">
        <v>30</v>
      </c>
      <c r="K34" s="1" t="s">
        <v>485</v>
      </c>
      <c r="L34" s="1" t="s">
        <v>485</v>
      </c>
      <c r="M34" s="1" t="s">
        <v>289</v>
      </c>
      <c r="N34" s="1" t="s">
        <v>289</v>
      </c>
      <c r="O34" s="1" t="s">
        <v>290</v>
      </c>
      <c r="P34" s="1" t="s">
        <v>291</v>
      </c>
      <c r="Q34" s="1" t="s">
        <v>292</v>
      </c>
      <c r="R34" s="1" t="s">
        <v>486</v>
      </c>
      <c r="S34" s="1" t="s">
        <v>294</v>
      </c>
      <c r="T34" s="1" t="s">
        <v>295</v>
      </c>
      <c r="U34" s="1" t="s">
        <v>296</v>
      </c>
    </row>
    <row r="35" s="1" customFormat="1" spans="1:21">
      <c r="A35" s="3">
        <v>17735478844</v>
      </c>
      <c r="B35" s="1" t="s">
        <v>487</v>
      </c>
      <c r="C35" s="1" t="s">
        <v>488</v>
      </c>
      <c r="D35" s="1" t="s">
        <v>489</v>
      </c>
      <c r="E35" s="1" t="s">
        <v>490</v>
      </c>
      <c r="F35" s="1" t="s">
        <v>421</v>
      </c>
      <c r="G35" s="1" t="s">
        <v>281</v>
      </c>
      <c r="H35" s="1" t="s">
        <v>286</v>
      </c>
      <c r="I35" s="1" t="s">
        <v>491</v>
      </c>
      <c r="J35" s="1" t="s">
        <v>30</v>
      </c>
      <c r="K35" s="1" t="s">
        <v>492</v>
      </c>
      <c r="L35" s="1" t="s">
        <v>492</v>
      </c>
      <c r="M35" s="1" t="s">
        <v>289</v>
      </c>
      <c r="N35" s="1" t="s">
        <v>289</v>
      </c>
      <c r="O35" s="1" t="s">
        <v>290</v>
      </c>
      <c r="P35" s="1" t="s">
        <v>291</v>
      </c>
      <c r="Q35" s="1" t="s">
        <v>292</v>
      </c>
      <c r="R35" s="1" t="s">
        <v>493</v>
      </c>
      <c r="S35" s="1" t="s">
        <v>294</v>
      </c>
      <c r="T35" s="1" t="s">
        <v>295</v>
      </c>
      <c r="U35" s="1" t="s">
        <v>296</v>
      </c>
    </row>
    <row r="36" s="1" customFormat="1" spans="1:21">
      <c r="A36" s="3">
        <v>17716112606</v>
      </c>
      <c r="B36" s="1" t="s">
        <v>494</v>
      </c>
      <c r="C36" s="1" t="s">
        <v>495</v>
      </c>
      <c r="D36" s="1" t="s">
        <v>496</v>
      </c>
      <c r="E36" s="1" t="s">
        <v>497</v>
      </c>
      <c r="F36" s="1" t="s">
        <v>281</v>
      </c>
      <c r="G36" s="1" t="s">
        <v>285</v>
      </c>
      <c r="H36" s="1" t="s">
        <v>286</v>
      </c>
      <c r="I36" s="1" t="s">
        <v>498</v>
      </c>
      <c r="J36" s="1" t="s">
        <v>30</v>
      </c>
      <c r="K36" s="1" t="s">
        <v>499</v>
      </c>
      <c r="L36" s="1" t="s">
        <v>499</v>
      </c>
      <c r="M36" s="1" t="s">
        <v>289</v>
      </c>
      <c r="N36" s="1" t="s">
        <v>289</v>
      </c>
      <c r="O36" s="1" t="s">
        <v>290</v>
      </c>
      <c r="P36" s="1" t="s">
        <v>291</v>
      </c>
      <c r="Q36" s="1" t="s">
        <v>292</v>
      </c>
      <c r="R36" s="1" t="s">
        <v>500</v>
      </c>
      <c r="S36" s="1" t="s">
        <v>294</v>
      </c>
      <c r="T36" s="1" t="s">
        <v>295</v>
      </c>
      <c r="U36" s="1" t="s">
        <v>296</v>
      </c>
    </row>
    <row r="37" s="1" customFormat="1" spans="1:21">
      <c r="A37" s="3">
        <v>17697285638</v>
      </c>
      <c r="B37" s="1" t="s">
        <v>501</v>
      </c>
      <c r="C37" s="1" t="s">
        <v>502</v>
      </c>
      <c r="D37" s="1" t="s">
        <v>503</v>
      </c>
      <c r="E37" s="1" t="s">
        <v>504</v>
      </c>
      <c r="F37" s="1" t="s">
        <v>421</v>
      </c>
      <c r="G37" s="1" t="s">
        <v>338</v>
      </c>
      <c r="H37" s="1" t="s">
        <v>286</v>
      </c>
      <c r="I37" s="1" t="s">
        <v>505</v>
      </c>
      <c r="J37" s="1" t="s">
        <v>30</v>
      </c>
      <c r="K37" s="1" t="s">
        <v>506</v>
      </c>
      <c r="L37" s="1" t="s">
        <v>506</v>
      </c>
      <c r="M37" s="1" t="s">
        <v>289</v>
      </c>
      <c r="N37" s="1" t="s">
        <v>289</v>
      </c>
      <c r="O37" s="1" t="s">
        <v>290</v>
      </c>
      <c r="P37" s="1" t="s">
        <v>291</v>
      </c>
      <c r="Q37" s="1" t="s">
        <v>292</v>
      </c>
      <c r="R37" s="1" t="s">
        <v>507</v>
      </c>
      <c r="S37" s="1" t="s">
        <v>294</v>
      </c>
      <c r="T37" s="1" t="s">
        <v>295</v>
      </c>
      <c r="U37" s="1" t="s">
        <v>296</v>
      </c>
    </row>
    <row r="38" s="1" customFormat="1" spans="1:21">
      <c r="A38" s="3">
        <v>17696294849</v>
      </c>
      <c r="B38" s="1" t="s">
        <v>501</v>
      </c>
      <c r="C38" s="1" t="s">
        <v>508</v>
      </c>
      <c r="D38" s="1" t="s">
        <v>509</v>
      </c>
      <c r="E38" s="1" t="s">
        <v>510</v>
      </c>
      <c r="F38" s="1" t="s">
        <v>387</v>
      </c>
      <c r="G38" s="1" t="s">
        <v>338</v>
      </c>
      <c r="H38" s="1" t="s">
        <v>286</v>
      </c>
      <c r="I38" s="1" t="s">
        <v>511</v>
      </c>
      <c r="J38" s="1" t="s">
        <v>30</v>
      </c>
      <c r="K38" s="1" t="s">
        <v>512</v>
      </c>
      <c r="L38" s="1" t="s">
        <v>512</v>
      </c>
      <c r="M38" s="1" t="s">
        <v>289</v>
      </c>
      <c r="N38" s="1" t="s">
        <v>289</v>
      </c>
      <c r="O38" s="1" t="s">
        <v>290</v>
      </c>
      <c r="P38" s="1" t="s">
        <v>291</v>
      </c>
      <c r="Q38" s="1" t="s">
        <v>292</v>
      </c>
      <c r="R38" s="1" t="s">
        <v>513</v>
      </c>
      <c r="S38" s="1" t="s">
        <v>294</v>
      </c>
      <c r="T38" s="1" t="s">
        <v>295</v>
      </c>
      <c r="U38" s="1" t="s">
        <v>296</v>
      </c>
    </row>
    <row r="39" s="1" customFormat="1" spans="1:21">
      <c r="A39" s="3">
        <v>17642407012</v>
      </c>
      <c r="B39" s="1" t="s">
        <v>514</v>
      </c>
      <c r="C39" s="1" t="s">
        <v>515</v>
      </c>
      <c r="D39" s="1" t="s">
        <v>516</v>
      </c>
      <c r="E39" s="1" t="s">
        <v>517</v>
      </c>
      <c r="F39" s="1" t="s">
        <v>421</v>
      </c>
      <c r="G39" s="1" t="s">
        <v>281</v>
      </c>
      <c r="H39" s="1" t="s">
        <v>286</v>
      </c>
      <c r="I39" s="1" t="s">
        <v>518</v>
      </c>
      <c r="J39" s="1" t="s">
        <v>30</v>
      </c>
      <c r="K39" s="1" t="s">
        <v>519</v>
      </c>
      <c r="L39" s="1" t="s">
        <v>519</v>
      </c>
      <c r="M39" s="1" t="s">
        <v>289</v>
      </c>
      <c r="N39" s="1" t="s">
        <v>289</v>
      </c>
      <c r="O39" s="1" t="s">
        <v>290</v>
      </c>
      <c r="P39" s="1" t="s">
        <v>291</v>
      </c>
      <c r="Q39" s="1" t="s">
        <v>292</v>
      </c>
      <c r="R39" s="1" t="s">
        <v>520</v>
      </c>
      <c r="S39" s="1" t="s">
        <v>294</v>
      </c>
      <c r="T39" s="1" t="s">
        <v>295</v>
      </c>
      <c r="U39" s="1" t="s">
        <v>296</v>
      </c>
    </row>
    <row r="40" s="1" customFormat="1" spans="1:21">
      <c r="A40" s="3">
        <v>17581092155</v>
      </c>
      <c r="B40" s="1" t="s">
        <v>521</v>
      </c>
      <c r="C40" s="1" t="s">
        <v>522</v>
      </c>
      <c r="D40" s="1" t="s">
        <v>523</v>
      </c>
      <c r="E40" s="1" t="s">
        <v>524</v>
      </c>
      <c r="F40" s="1" t="s">
        <v>421</v>
      </c>
      <c r="G40" s="1" t="s">
        <v>338</v>
      </c>
      <c r="H40" s="1" t="s">
        <v>286</v>
      </c>
      <c r="I40" s="1" t="s">
        <v>525</v>
      </c>
      <c r="J40" s="1" t="s">
        <v>30</v>
      </c>
      <c r="K40" s="1" t="s">
        <v>526</v>
      </c>
      <c r="L40" s="1" t="s">
        <v>526</v>
      </c>
      <c r="M40" s="1" t="s">
        <v>289</v>
      </c>
      <c r="N40" s="1" t="s">
        <v>289</v>
      </c>
      <c r="O40" s="1" t="s">
        <v>290</v>
      </c>
      <c r="P40" s="1" t="s">
        <v>291</v>
      </c>
      <c r="Q40" s="1" t="s">
        <v>292</v>
      </c>
      <c r="R40" s="1" t="s">
        <v>527</v>
      </c>
      <c r="S40" s="1" t="s">
        <v>294</v>
      </c>
      <c r="T40" s="1" t="s">
        <v>295</v>
      </c>
      <c r="U40" s="1" t="s">
        <v>296</v>
      </c>
    </row>
    <row r="41" s="1" customFormat="1" spans="1:21">
      <c r="A41" s="3">
        <v>17354268235</v>
      </c>
      <c r="B41" s="1" t="s">
        <v>528</v>
      </c>
      <c r="C41" s="1" t="s">
        <v>529</v>
      </c>
      <c r="D41" s="1" t="s">
        <v>530</v>
      </c>
      <c r="E41" s="1" t="s">
        <v>531</v>
      </c>
      <c r="F41" s="1" t="s">
        <v>450</v>
      </c>
      <c r="G41" s="1" t="s">
        <v>338</v>
      </c>
      <c r="H41" s="1" t="s">
        <v>286</v>
      </c>
      <c r="I41" s="1" t="s">
        <v>532</v>
      </c>
      <c r="J41" s="1" t="s">
        <v>30</v>
      </c>
      <c r="K41" s="1" t="s">
        <v>533</v>
      </c>
      <c r="L41" s="1" t="s">
        <v>533</v>
      </c>
      <c r="M41" s="1" t="s">
        <v>289</v>
      </c>
      <c r="N41" s="1" t="s">
        <v>289</v>
      </c>
      <c r="O41" s="1" t="s">
        <v>290</v>
      </c>
      <c r="P41" s="1" t="s">
        <v>291</v>
      </c>
      <c r="Q41" s="1" t="s">
        <v>292</v>
      </c>
      <c r="R41" s="1" t="s">
        <v>534</v>
      </c>
      <c r="S41" s="1" t="s">
        <v>294</v>
      </c>
      <c r="T41" s="1" t="s">
        <v>295</v>
      </c>
      <c r="U41" s="1" t="s">
        <v>296</v>
      </c>
    </row>
    <row r="42" s="1" customFormat="1" spans="1:21">
      <c r="A42" s="3">
        <v>17320696651</v>
      </c>
      <c r="B42" s="1" t="s">
        <v>535</v>
      </c>
      <c r="C42" s="1" t="s">
        <v>536</v>
      </c>
      <c r="D42" s="1" t="s">
        <v>537</v>
      </c>
      <c r="E42" s="1" t="s">
        <v>538</v>
      </c>
      <c r="F42" s="1" t="s">
        <v>281</v>
      </c>
      <c r="G42" s="1" t="s">
        <v>285</v>
      </c>
      <c r="H42" s="1" t="s">
        <v>286</v>
      </c>
      <c r="I42" s="1" t="s">
        <v>378</v>
      </c>
      <c r="J42" s="1" t="s">
        <v>30</v>
      </c>
      <c r="K42" s="1" t="s">
        <v>379</v>
      </c>
      <c r="L42" s="1" t="s">
        <v>379</v>
      </c>
      <c r="M42" s="1" t="s">
        <v>289</v>
      </c>
      <c r="N42" s="1" t="s">
        <v>289</v>
      </c>
      <c r="O42" s="1" t="s">
        <v>290</v>
      </c>
      <c r="P42" s="1" t="s">
        <v>291</v>
      </c>
      <c r="Q42" s="1" t="s">
        <v>292</v>
      </c>
      <c r="R42" s="1" t="s">
        <v>539</v>
      </c>
      <c r="S42" s="1" t="s">
        <v>294</v>
      </c>
      <c r="T42" s="1" t="s">
        <v>295</v>
      </c>
      <c r="U42" s="1" t="s">
        <v>296</v>
      </c>
    </row>
    <row r="43" s="1" customFormat="1" spans="1:21">
      <c r="A43" s="3">
        <v>17333914476</v>
      </c>
      <c r="B43" s="1" t="s">
        <v>540</v>
      </c>
      <c r="C43" s="1" t="s">
        <v>541</v>
      </c>
      <c r="D43" s="1" t="s">
        <v>530</v>
      </c>
      <c r="E43" s="1" t="s">
        <v>542</v>
      </c>
      <c r="F43" s="1" t="s">
        <v>450</v>
      </c>
      <c r="G43" s="1" t="s">
        <v>338</v>
      </c>
      <c r="H43" s="1" t="s">
        <v>286</v>
      </c>
      <c r="I43" s="1" t="s">
        <v>543</v>
      </c>
      <c r="J43" s="1" t="s">
        <v>30</v>
      </c>
      <c r="K43" s="1" t="s">
        <v>544</v>
      </c>
      <c r="L43" s="1" t="s">
        <v>544</v>
      </c>
      <c r="M43" s="1" t="s">
        <v>289</v>
      </c>
      <c r="N43" s="1" t="s">
        <v>289</v>
      </c>
      <c r="O43" s="1" t="s">
        <v>290</v>
      </c>
      <c r="P43" s="1" t="s">
        <v>291</v>
      </c>
      <c r="Q43" s="1" t="s">
        <v>292</v>
      </c>
      <c r="R43" s="1" t="s">
        <v>545</v>
      </c>
      <c r="S43" s="1" t="s">
        <v>294</v>
      </c>
      <c r="T43" s="1" t="s">
        <v>295</v>
      </c>
      <c r="U43" s="1" t="s">
        <v>296</v>
      </c>
    </row>
    <row r="44" s="1" customFormat="1" spans="1:21">
      <c r="A44" s="3">
        <v>17304120206</v>
      </c>
      <c r="B44" s="1" t="s">
        <v>546</v>
      </c>
      <c r="C44" s="1" t="s">
        <v>547</v>
      </c>
      <c r="D44" s="1" t="s">
        <v>548</v>
      </c>
      <c r="E44" s="1" t="s">
        <v>549</v>
      </c>
      <c r="F44" s="1" t="s">
        <v>550</v>
      </c>
      <c r="G44" s="1" t="s">
        <v>338</v>
      </c>
      <c r="H44" s="1" t="s">
        <v>286</v>
      </c>
      <c r="I44" s="1" t="s">
        <v>551</v>
      </c>
      <c r="J44" s="1" t="s">
        <v>30</v>
      </c>
      <c r="K44" s="1" t="s">
        <v>552</v>
      </c>
      <c r="L44" s="1" t="s">
        <v>552</v>
      </c>
      <c r="M44" s="1" t="s">
        <v>289</v>
      </c>
      <c r="N44" s="1" t="s">
        <v>289</v>
      </c>
      <c r="O44" s="1" t="s">
        <v>290</v>
      </c>
      <c r="P44" s="1" t="s">
        <v>291</v>
      </c>
      <c r="Q44" s="1" t="s">
        <v>292</v>
      </c>
      <c r="R44" s="1" t="s">
        <v>553</v>
      </c>
      <c r="S44" s="1" t="s">
        <v>294</v>
      </c>
      <c r="T44" s="1" t="s">
        <v>295</v>
      </c>
      <c r="U44" s="1" t="s">
        <v>296</v>
      </c>
    </row>
    <row r="45" s="1" customFormat="1" spans="1:21">
      <c r="A45" s="3">
        <v>17074522016</v>
      </c>
      <c r="B45" s="1" t="s">
        <v>554</v>
      </c>
      <c r="C45" s="1" t="s">
        <v>555</v>
      </c>
      <c r="D45" s="1" t="s">
        <v>556</v>
      </c>
      <c r="E45" s="1" t="s">
        <v>557</v>
      </c>
      <c r="F45" s="1" t="s">
        <v>421</v>
      </c>
      <c r="G45" s="1" t="s">
        <v>338</v>
      </c>
      <c r="H45" s="1" t="s">
        <v>286</v>
      </c>
      <c r="I45" s="1" t="s">
        <v>558</v>
      </c>
      <c r="J45" s="1" t="s">
        <v>30</v>
      </c>
      <c r="K45" s="1" t="s">
        <v>559</v>
      </c>
      <c r="L45" s="1" t="s">
        <v>559</v>
      </c>
      <c r="M45" s="1" t="s">
        <v>289</v>
      </c>
      <c r="N45" s="1" t="s">
        <v>289</v>
      </c>
      <c r="O45" s="1" t="s">
        <v>290</v>
      </c>
      <c r="P45" s="1" t="s">
        <v>291</v>
      </c>
      <c r="Q45" s="1" t="s">
        <v>292</v>
      </c>
      <c r="R45" s="1" t="s">
        <v>560</v>
      </c>
      <c r="S45" s="1" t="s">
        <v>294</v>
      </c>
      <c r="T45" s="1" t="s">
        <v>295</v>
      </c>
      <c r="U45" s="1" t="s">
        <v>296</v>
      </c>
    </row>
    <row r="46" s="1" customFormat="1" spans="1:21">
      <c r="A46" s="3">
        <v>16879772493</v>
      </c>
      <c r="B46" s="1" t="s">
        <v>561</v>
      </c>
      <c r="C46" s="1" t="s">
        <v>562</v>
      </c>
      <c r="D46" s="1" t="s">
        <v>563</v>
      </c>
      <c r="E46" s="1" t="s">
        <v>564</v>
      </c>
      <c r="F46" s="1" t="s">
        <v>387</v>
      </c>
      <c r="G46" s="1" t="s">
        <v>338</v>
      </c>
      <c r="H46" s="1" t="s">
        <v>286</v>
      </c>
      <c r="I46" s="1" t="s">
        <v>565</v>
      </c>
      <c r="J46" s="1" t="s">
        <v>30</v>
      </c>
      <c r="K46" s="1" t="s">
        <v>566</v>
      </c>
      <c r="L46" s="1" t="s">
        <v>566</v>
      </c>
      <c r="M46" s="1" t="s">
        <v>289</v>
      </c>
      <c r="N46" s="1" t="s">
        <v>289</v>
      </c>
      <c r="O46" s="1" t="s">
        <v>290</v>
      </c>
      <c r="P46" s="1" t="s">
        <v>291</v>
      </c>
      <c r="Q46" s="1" t="s">
        <v>292</v>
      </c>
      <c r="R46" s="1" t="s">
        <v>567</v>
      </c>
      <c r="S46" s="1" t="s">
        <v>294</v>
      </c>
      <c r="T46" s="1" t="s">
        <v>295</v>
      </c>
      <c r="U46" s="1" t="s">
        <v>296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2022-04-18T01:41:09Z</dcterms:created>
  <dcterms:modified xsi:type="dcterms:W3CDTF">2022-04-18T01:48:01Z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07FA4FA9265142EA9B24709F8BA243EC</vt:lpwstr>
  </property>
  <property fmtid="{D5CDD505-2E9C-101B-9397-08002B2CF9AE}" pid="3" name="KSOProductBuildVer">
    <vt:lpwstr>2052-11.1.0.11636</vt:lpwstr>
  </property>
</Properties>
</file>