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<sst xmlns="http://schemas.openxmlformats.org/spreadsheetml/2006/main" count="6172" uniqueCount="1099">
  <si>
    <t>去哪儿网酒店预付对账单</t>
  </si>
  <si>
    <t>供应商名称：</t>
  </si>
  <si>
    <t>客趣行</t>
  </si>
  <si>
    <t>结算周期：</t>
  </si>
  <si>
    <t>2022-04-11至2022-04-17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</si>
  <si>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</si>
  <si>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</si>
  <si>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</si>
  <si>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</si>
  <si>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</si>
  <si>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</si>
  <si>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</si>
  <si>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</si>
  <si>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</si>
  <si>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</si>
  <si>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</si>
  <si>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</si>
  <si>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</si>
  <si>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</si>
  <si>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</si>
  <si>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¥20,563.00</t>
  </si>
  <si>
    <t>¥91.00</t>
  </si>
  <si>
    <t>¥2,719.00</t>
  </si>
  <si>
    <t>¥17,753.00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</si>
  <si>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</si>
  <si>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</si>
  <si>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</si>
  <si>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</si>
  <si>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</si>
  <si>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</si>
  <si>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</si>
  <si>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</si>
  <si>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</si>
  <si>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</si>
  <si>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</si>
  <si>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</si>
  <si>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</si>
  <si>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</si>
  <si>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</si>
  <si>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</si>
  <si>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</si>
  <si>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</si>
  <si>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</si>
  <si>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</si>
  <si>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</si>
  <si>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</si>
  <si>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</si>
  <si>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</si>
  <si>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</si>
  <si>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</si>
  <si>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</si>
  <si>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</si>
  <si>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</si>
  <si>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</si>
  <si>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</si>
  <si>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</si>
  <si>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</si>
  <si>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</si>
  <si>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</si>
  <si>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</si>
  <si>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</si>
  <si>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</si>
  <si>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</si>
  <si>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</si>
  <si>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</si>
  <si>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</si>
  <si>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</si>
  <si>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</si>
  <si>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</si>
  <si>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</si>
  <si>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</si>
  <si>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102962445512</t>
  </si>
  <si>
    <t>酒店预付</t>
  </si>
  <si>
    <t>否</t>
  </si>
  <si>
    <t>普通</t>
  </si>
  <si>
    <t>433837357</t>
  </si>
  <si>
    <t>重庆慕尚酒店</t>
  </si>
  <si>
    <t>1644775</t>
  </si>
  <si>
    <t>陈芮</t>
  </si>
  <si>
    <t>2022-04-09</t>
  </si>
  <si>
    <t>2022-04-11</t>
  </si>
  <si>
    <t>¥218.00</t>
  </si>
  <si>
    <t>¥30.00</t>
  </si>
  <si>
    <t>¥188.00</t>
  </si>
  <si>
    <t>ins|雅致大床房</t>
  </si>
  <si>
    <t>WEBSITE</t>
  </si>
  <si>
    <t>102962873189</t>
  </si>
  <si>
    <t>427566244</t>
  </si>
  <si>
    <t>五莲良友大酒店</t>
  </si>
  <si>
    <t>焦伟</t>
  </si>
  <si>
    <t>¥224.00</t>
  </si>
  <si>
    <t>¥194.00</t>
  </si>
  <si>
    <t>特惠标准间</t>
  </si>
  <si>
    <t>102960045982</t>
  </si>
  <si>
    <t>431966896</t>
  </si>
  <si>
    <t>麗枫酒店(北京牡丹园地铁站店)</t>
  </si>
  <si>
    <t>温鹏军</t>
  </si>
  <si>
    <t>2022-04-07</t>
  </si>
  <si>
    <t>¥872.00</t>
  </si>
  <si>
    <t>¥114.00</t>
  </si>
  <si>
    <t>¥758.00</t>
  </si>
  <si>
    <t>浪漫优享房</t>
  </si>
  <si>
    <t>102961496950</t>
  </si>
  <si>
    <t>427555204</t>
  </si>
  <si>
    <t>赣州宝阁精品酒店</t>
  </si>
  <si>
    <t>周添才</t>
  </si>
  <si>
    <t>2022-04-08</t>
  </si>
  <si>
    <t>¥284.00</t>
  </si>
  <si>
    <t>¥38.00</t>
  </si>
  <si>
    <t>¥246.00</t>
  </si>
  <si>
    <t>豪华双人间</t>
  </si>
  <si>
    <t>102961597625</t>
  </si>
  <si>
    <t>433833556</t>
  </si>
  <si>
    <t>青岛简爱主题公寓</t>
  </si>
  <si>
    <t>吴宇逍</t>
  </si>
  <si>
    <t>¥171.00</t>
  </si>
  <si>
    <t>¥23.00</t>
  </si>
  <si>
    <t>¥148.00</t>
  </si>
  <si>
    <t>主题大床房</t>
  </si>
  <si>
    <t>102962363176</t>
  </si>
  <si>
    <t>433835395</t>
  </si>
  <si>
    <t>株洲东风酒店</t>
  </si>
  <si>
    <t>张静</t>
  </si>
  <si>
    <t>¥264.00</t>
  </si>
  <si>
    <t>¥36.00</t>
  </si>
  <si>
    <t>¥228.00</t>
  </si>
  <si>
    <t>温馨体验房</t>
  </si>
  <si>
    <t>102962630646</t>
  </si>
  <si>
    <t>427569616</t>
  </si>
  <si>
    <t>慈溪星阳宾馆</t>
  </si>
  <si>
    <t>徐飞虎</t>
  </si>
  <si>
    <t>2022-04-10</t>
  </si>
  <si>
    <t>¥101.00</t>
  </si>
  <si>
    <t>¥14.00</t>
  </si>
  <si>
    <t>¥87.00</t>
  </si>
  <si>
    <t>特惠单人房</t>
  </si>
  <si>
    <t>102962929698</t>
  </si>
  <si>
    <t>427560103</t>
  </si>
  <si>
    <t>星悦水晶酒店(芜湖东方神画店)</t>
  </si>
  <si>
    <t>罗亨涛</t>
  </si>
  <si>
    <t>¥220.00</t>
  </si>
  <si>
    <t>¥190.00</t>
  </si>
  <si>
    <t>标准大床房</t>
  </si>
  <si>
    <t>102962195171</t>
  </si>
  <si>
    <t>433837432</t>
  </si>
  <si>
    <t>梵泊酒店(湛江火车南站店)</t>
  </si>
  <si>
    <t>郭汝凤</t>
  </si>
  <si>
    <t>2022-04-12</t>
  </si>
  <si>
    <t>¥182.00</t>
  </si>
  <si>
    <t>2022-04-11 12:24:26</t>
  </si>
  <si>
    <t>¥12.00</t>
  </si>
  <si>
    <t>¥79.00</t>
  </si>
  <si>
    <t>舒适大床房</t>
  </si>
  <si>
    <t>102962217190</t>
  </si>
  <si>
    <t>431962675</t>
  </si>
  <si>
    <t>广州同城快捷酒店</t>
  </si>
  <si>
    <t>谢小虎</t>
  </si>
  <si>
    <t>¥249.00</t>
  </si>
  <si>
    <t>¥33.00</t>
  </si>
  <si>
    <t>¥216.00</t>
  </si>
  <si>
    <t>标准单人间(无窗)</t>
  </si>
  <si>
    <t>102962529349</t>
  </si>
  <si>
    <t>庄其天</t>
  </si>
  <si>
    <t>¥1,173.00</t>
  </si>
  <si>
    <t>¥153.00</t>
  </si>
  <si>
    <t>¥1,020.00</t>
  </si>
  <si>
    <t>豪华大床房</t>
  </si>
  <si>
    <t>102962619974</t>
  </si>
  <si>
    <t>433844884</t>
  </si>
  <si>
    <t>速8酒店(北京双桥店)</t>
  </si>
  <si>
    <t>吕腾飞</t>
  </si>
  <si>
    <t>¥528.00</t>
  </si>
  <si>
    <t>¥69.00</t>
  </si>
  <si>
    <t>¥459.00</t>
  </si>
  <si>
    <t>经济大床房</t>
  </si>
  <si>
    <t>102965034355</t>
  </si>
  <si>
    <t>433830985</t>
  </si>
  <si>
    <t>英德俊兴宾馆</t>
  </si>
  <si>
    <t>顾纪港</t>
  </si>
  <si>
    <t>2022-04-13</t>
  </si>
  <si>
    <t>¥90.00</t>
  </si>
  <si>
    <t>¥78.00</t>
  </si>
  <si>
    <t>时尚双人房</t>
  </si>
  <si>
    <t>102965222568</t>
  </si>
  <si>
    <t>433845109</t>
  </si>
  <si>
    <t>V8时尚酒店(海口滨涯店)</t>
  </si>
  <si>
    <t>阳运华</t>
  </si>
  <si>
    <t>¥89.00</t>
  </si>
  <si>
    <t>¥77.00</t>
  </si>
  <si>
    <t>遇见都市榻榻米房</t>
  </si>
  <si>
    <t>102965270096</t>
  </si>
  <si>
    <t>427551160</t>
  </si>
  <si>
    <t>易居连锁酒店(石家庄天山海世界店)</t>
  </si>
  <si>
    <t>李会强</t>
  </si>
  <si>
    <t>标准双床房</t>
  </si>
  <si>
    <t>102965306135</t>
  </si>
  <si>
    <t>433828726</t>
  </si>
  <si>
    <t>佛山君瑞宾馆</t>
  </si>
  <si>
    <t>唐柳婷</t>
  </si>
  <si>
    <t>¥80.00</t>
  </si>
  <si>
    <t>¥11.00</t>
  </si>
  <si>
    <t>经济房</t>
  </si>
  <si>
    <t>102965324091</t>
  </si>
  <si>
    <t>427573312</t>
  </si>
  <si>
    <t>昆明逸雅阳光酒店</t>
  </si>
  <si>
    <t>任均</t>
  </si>
  <si>
    <t>¥142.00</t>
  </si>
  <si>
    <t>¥19.00</t>
  </si>
  <si>
    <t>¥123.00</t>
  </si>
  <si>
    <t>阳光优选大床房</t>
  </si>
  <si>
    <t>102965374660</t>
  </si>
  <si>
    <t>427555465</t>
  </si>
  <si>
    <t>聊城易佳商务宾馆</t>
  </si>
  <si>
    <t>朱遥</t>
  </si>
  <si>
    <t>¥122.00</t>
  </si>
  <si>
    <t>¥16.00</t>
  </si>
  <si>
    <t>¥106.00</t>
  </si>
  <si>
    <t>特惠双人间</t>
  </si>
  <si>
    <t>102965389842</t>
  </si>
  <si>
    <t>433837291</t>
  </si>
  <si>
    <t>庆阳豪丹宾馆(西峰汽车西站店)</t>
  </si>
  <si>
    <t>祝桂廷</t>
  </si>
  <si>
    <t>¥92.00</t>
  </si>
  <si>
    <t>102965450002</t>
  </si>
  <si>
    <t>433831540</t>
  </si>
  <si>
    <t>余姚银河宾馆</t>
  </si>
  <si>
    <t>刘靖</t>
  </si>
  <si>
    <t>大床房</t>
  </si>
  <si>
    <t>102965457899</t>
  </si>
  <si>
    <t>劳创文</t>
  </si>
  <si>
    <t>102965466199</t>
  </si>
  <si>
    <t>427551979</t>
  </si>
  <si>
    <t>楚星欣选酒店(利川锦园店)</t>
  </si>
  <si>
    <t>李杰</t>
  </si>
  <si>
    <t>¥20.00</t>
  </si>
  <si>
    <t>¥128.00</t>
  </si>
  <si>
    <t>欣选双床房</t>
  </si>
  <si>
    <t>102965492932</t>
  </si>
  <si>
    <t>427564981</t>
  </si>
  <si>
    <t>武义客临顿宾馆</t>
  </si>
  <si>
    <t>吴建武</t>
  </si>
  <si>
    <t>¥75.00</t>
  </si>
  <si>
    <t>标准单间</t>
  </si>
  <si>
    <t>102965658891</t>
  </si>
  <si>
    <t>433835557</t>
  </si>
  <si>
    <t>西昌时光漫假日酒店</t>
  </si>
  <si>
    <t>闻思</t>
  </si>
  <si>
    <t>¥151.00</t>
  </si>
  <si>
    <t>¥131.00</t>
  </si>
  <si>
    <t>102965892790</t>
  </si>
  <si>
    <t>427552426</t>
  </si>
  <si>
    <t>紫云枫叶精品酒店</t>
  </si>
  <si>
    <t>孟庆喜</t>
  </si>
  <si>
    <t>¥109.00</t>
  </si>
  <si>
    <t>¥15.00</t>
  </si>
  <si>
    <t>¥94.00</t>
  </si>
  <si>
    <t>精品标准间</t>
  </si>
  <si>
    <t>102965897771</t>
  </si>
  <si>
    <t>433834291</t>
  </si>
  <si>
    <t>杭州七彩城精致酒店</t>
  </si>
  <si>
    <t>马剑锋|黄天顺</t>
  </si>
  <si>
    <t>¥408.00</t>
  </si>
  <si>
    <t>¥54.00</t>
  </si>
  <si>
    <t>¥354.00</t>
  </si>
  <si>
    <t>102965912075</t>
  </si>
  <si>
    <t>433845529</t>
  </si>
  <si>
    <t>安多天龙酒店</t>
  </si>
  <si>
    <t>梁启</t>
  </si>
  <si>
    <t>¥278.00</t>
  </si>
  <si>
    <t>¥37.00</t>
  </si>
  <si>
    <t>¥241.00</t>
  </si>
  <si>
    <t>标准双人间</t>
  </si>
  <si>
    <t>102965991128</t>
  </si>
  <si>
    <t>433843837</t>
  </si>
  <si>
    <t>重庆镁江宾馆</t>
  </si>
  <si>
    <t>李谦</t>
  </si>
  <si>
    <t>¥73.00</t>
  </si>
  <si>
    <t>¥10.00</t>
  </si>
  <si>
    <t>¥63.00</t>
  </si>
  <si>
    <t>102965024554</t>
  </si>
  <si>
    <t>427565200</t>
  </si>
  <si>
    <t>淮北相凤宾馆</t>
  </si>
  <si>
    <t>金华</t>
  </si>
  <si>
    <t>¥99.00</t>
  </si>
  <si>
    <t>商务标准间</t>
  </si>
  <si>
    <t>102965033655</t>
  </si>
  <si>
    <t>433829962</t>
  </si>
  <si>
    <t>许昌尚景兰熙酒店</t>
  </si>
  <si>
    <t>汪东洋</t>
  </si>
  <si>
    <t>¥143.00</t>
  </si>
  <si>
    <t>¥124.00</t>
  </si>
  <si>
    <t>雅尚大床房</t>
  </si>
  <si>
    <t>102965210892</t>
  </si>
  <si>
    <t>433831777</t>
  </si>
  <si>
    <t>7天优品酒店(安仁大道店)</t>
  </si>
  <si>
    <t>董幸运</t>
  </si>
  <si>
    <t>¥98.00</t>
  </si>
  <si>
    <t>¥13.00</t>
  </si>
  <si>
    <t>¥85.00</t>
  </si>
  <si>
    <t>特惠大床房</t>
  </si>
  <si>
    <t>102965289315</t>
  </si>
  <si>
    <t>433840948</t>
  </si>
  <si>
    <t>岚皋南宫山大酒店</t>
  </si>
  <si>
    <t>高标</t>
  </si>
  <si>
    <t>¥145.00</t>
  </si>
  <si>
    <t>¥126.00</t>
  </si>
  <si>
    <t>经济标准间</t>
  </si>
  <si>
    <t>102965320122</t>
  </si>
  <si>
    <t>427569922</t>
  </si>
  <si>
    <t>荣馨酒店(临沂会展中心店)</t>
  </si>
  <si>
    <t>刘亚军</t>
  </si>
  <si>
    <t>¥129.00</t>
  </si>
  <si>
    <t>¥17.00</t>
  </si>
  <si>
    <t>¥112.00</t>
  </si>
  <si>
    <t>商务大床房</t>
  </si>
  <si>
    <t>102965412253</t>
  </si>
  <si>
    <t>431967871</t>
  </si>
  <si>
    <t>博客精品酒店(深圳蛇口店)</t>
  </si>
  <si>
    <t>符玉梅</t>
  </si>
  <si>
    <t>¥260.00</t>
  </si>
  <si>
    <t>¥34.00</t>
  </si>
  <si>
    <t>¥226.00</t>
  </si>
  <si>
    <t>雅致大床房</t>
  </si>
  <si>
    <t>102965437075</t>
  </si>
  <si>
    <t>427552195</t>
  </si>
  <si>
    <t>天津普利豪居商务宾馆</t>
  </si>
  <si>
    <t>刘茂艳</t>
  </si>
  <si>
    <t>¥132.00</t>
  </si>
  <si>
    <t>¥18.00</t>
  </si>
  <si>
    <t>102965462593</t>
  </si>
  <si>
    <t>427554271</t>
  </si>
  <si>
    <t>曲靖久宜精品酒店</t>
  </si>
  <si>
    <t>姚夕伟|陈勇</t>
  </si>
  <si>
    <t>102965500410</t>
  </si>
  <si>
    <t>427550362</t>
  </si>
  <si>
    <t>麒雅商务酒店(重庆曾家店)</t>
  </si>
  <si>
    <t>黄龙</t>
  </si>
  <si>
    <t>¥9.00</t>
  </si>
  <si>
    <t>¥60.00</t>
  </si>
  <si>
    <t>经济单间</t>
  </si>
  <si>
    <t>102965510001</t>
  </si>
  <si>
    <t>高文丽</t>
  </si>
  <si>
    <t>102965572275</t>
  </si>
  <si>
    <t>433832188</t>
  </si>
  <si>
    <t>泸西云之家主题酒店</t>
  </si>
  <si>
    <t>白金玲</t>
  </si>
  <si>
    <t>¥107.00</t>
  </si>
  <si>
    <t>¥93.00</t>
  </si>
  <si>
    <t>豪华单间(大床房)</t>
  </si>
  <si>
    <t>102965615824</t>
  </si>
  <si>
    <t>427553572</t>
  </si>
  <si>
    <t>广德鑫源宾馆</t>
  </si>
  <si>
    <t>刘永亮</t>
  </si>
  <si>
    <t>¥72.00</t>
  </si>
  <si>
    <t>¥62.00</t>
  </si>
  <si>
    <t>102965723024</t>
  </si>
  <si>
    <t>433829332</t>
  </si>
  <si>
    <t>贝壳酒店(乌兰浩特兴安街百货大楼店)</t>
  </si>
  <si>
    <t>朱舍予</t>
  </si>
  <si>
    <t>¥102.00</t>
  </si>
  <si>
    <t>¥88.00</t>
  </si>
  <si>
    <t>时尚大床房</t>
  </si>
  <si>
    <t>102965790024</t>
  </si>
  <si>
    <t>433830346</t>
  </si>
  <si>
    <t>宁波圣达斯商务宾馆</t>
  </si>
  <si>
    <t>任伟</t>
  </si>
  <si>
    <t>¥121.00</t>
  </si>
  <si>
    <t>¥105.00</t>
  </si>
  <si>
    <t>102965812075</t>
  </si>
  <si>
    <t>杨海菲</t>
  </si>
  <si>
    <t>商务双床房</t>
  </si>
  <si>
    <t>102965815145</t>
  </si>
  <si>
    <t>433840795</t>
  </si>
  <si>
    <t>胶州御憬商务酒店</t>
  </si>
  <si>
    <t>蔡昌永</t>
  </si>
  <si>
    <t>阳台温馨大床间(供暖)</t>
  </si>
  <si>
    <t>102965875566</t>
  </si>
  <si>
    <t>427562584</t>
  </si>
  <si>
    <t>重庆翡翠皇冠酒店</t>
  </si>
  <si>
    <t>闫军辉</t>
  </si>
  <si>
    <t>普通单人房</t>
  </si>
  <si>
    <t>102965871838</t>
  </si>
  <si>
    <t>427560424</t>
  </si>
  <si>
    <t>远安世纪商务酒店</t>
  </si>
  <si>
    <t>寇锋|韩秀芝</t>
  </si>
  <si>
    <t>¥192.00</t>
  </si>
  <si>
    <t>¥26.00</t>
  </si>
  <si>
    <t>¥166.00</t>
  </si>
  <si>
    <t>特惠标间</t>
  </si>
  <si>
    <t>102965912774</t>
  </si>
  <si>
    <t>427556869</t>
  </si>
  <si>
    <t>河池1+1时尚便捷酒店</t>
  </si>
  <si>
    <t>曹运财</t>
  </si>
  <si>
    <t>¥67.00</t>
  </si>
  <si>
    <t>102965962610</t>
  </si>
  <si>
    <t>427553278</t>
  </si>
  <si>
    <t>新泰金穗大酒店</t>
  </si>
  <si>
    <t>郭阳城</t>
  </si>
  <si>
    <t>102965972519</t>
  </si>
  <si>
    <t>427553431</t>
  </si>
  <si>
    <t>花垣天和大酒店</t>
  </si>
  <si>
    <t>蒋景洲</t>
  </si>
  <si>
    <t>102965983501</t>
  </si>
  <si>
    <t>427572358</t>
  </si>
  <si>
    <t>罗甸安邦花园酒店</t>
  </si>
  <si>
    <t>韩永军</t>
  </si>
  <si>
    <t>¥130.00</t>
  </si>
  <si>
    <t>¥113.00</t>
  </si>
  <si>
    <t>102965124868</t>
  </si>
  <si>
    <t>427563781</t>
  </si>
  <si>
    <t>德保县嘉悦假日酒店</t>
  </si>
  <si>
    <t>黄耀翔</t>
  </si>
  <si>
    <t>2022-04-14</t>
  </si>
  <si>
    <t>¥24.00</t>
  </si>
  <si>
    <t>¥158.00</t>
  </si>
  <si>
    <t>特惠大床房（无窗）</t>
  </si>
  <si>
    <t>102966003595</t>
  </si>
  <si>
    <t>433845121</t>
  </si>
  <si>
    <t>聚圆宾馆(咸阳杨凌天成店)</t>
  </si>
  <si>
    <t>张帅</t>
  </si>
  <si>
    <t>标准间</t>
  </si>
  <si>
    <t>102966090668</t>
  </si>
  <si>
    <t>¥71.00</t>
  </si>
  <si>
    <t>¥61.00</t>
  </si>
  <si>
    <t>102966107791</t>
  </si>
  <si>
    <t>433843465</t>
  </si>
  <si>
    <t>如家酒店·neo(深圳东门步行街晒布地铁站店)</t>
  </si>
  <si>
    <t>薛卫娜</t>
  </si>
  <si>
    <t>102966225716</t>
  </si>
  <si>
    <t>陆朝保</t>
  </si>
  <si>
    <t>102966296387</t>
  </si>
  <si>
    <t>427550536</t>
  </si>
  <si>
    <t>罗城澜山智慧酒店</t>
  </si>
  <si>
    <t>梁军慧</t>
  </si>
  <si>
    <t>¥271.00</t>
  </si>
  <si>
    <t>¥235.00</t>
  </si>
  <si>
    <t>智慧精品大床房</t>
  </si>
  <si>
    <t>102966420888</t>
  </si>
  <si>
    <t>427572454</t>
  </si>
  <si>
    <t>汕头和酒公馆酒店</t>
  </si>
  <si>
    <t>方乌高</t>
  </si>
  <si>
    <t>¥181.00</t>
  </si>
  <si>
    <t>¥157.00</t>
  </si>
  <si>
    <t>102966460469</t>
  </si>
  <si>
    <t>433840033</t>
  </si>
  <si>
    <t>永胜馥源居酒店</t>
  </si>
  <si>
    <t>郑克锐</t>
  </si>
  <si>
    <t>¥118.00</t>
  </si>
  <si>
    <t>102966596160</t>
  </si>
  <si>
    <t>433838671</t>
  </si>
  <si>
    <t>沧州鑫岛度假饭店</t>
  </si>
  <si>
    <t>王佐鹏</t>
  </si>
  <si>
    <t>¥115.00</t>
  </si>
  <si>
    <t>¥100.00</t>
  </si>
  <si>
    <t>特惠房B</t>
  </si>
  <si>
    <t>102966611786</t>
  </si>
  <si>
    <t>427572370</t>
  </si>
  <si>
    <t>宜宾协升宾馆</t>
  </si>
  <si>
    <t>黄熙洋</t>
  </si>
  <si>
    <t>轻奢零压大床房 （出行优选）</t>
  </si>
  <si>
    <t>102966750306</t>
  </si>
  <si>
    <t>433840084</t>
  </si>
  <si>
    <t>邛崃国安宾馆</t>
  </si>
  <si>
    <t>王兵|龙凌</t>
  </si>
  <si>
    <t>¥208.00</t>
  </si>
  <si>
    <t>¥28.00</t>
  </si>
  <si>
    <t>¥180.00</t>
  </si>
  <si>
    <t>豪华双人房</t>
  </si>
  <si>
    <t>102966805572</t>
  </si>
  <si>
    <t>427550080</t>
  </si>
  <si>
    <t>乐昌广北大酒店</t>
  </si>
  <si>
    <t>陈耀仔</t>
  </si>
  <si>
    <t>¥133.00</t>
  </si>
  <si>
    <t>高级双人间</t>
  </si>
  <si>
    <t>102965432316</t>
  </si>
  <si>
    <t>427556908</t>
  </si>
  <si>
    <t>杭州若隐民宿</t>
  </si>
  <si>
    <t>楚珊珊</t>
  </si>
  <si>
    <t>¥796.00</t>
  </si>
  <si>
    <t>¥104.00</t>
  </si>
  <si>
    <t>¥692.00</t>
  </si>
  <si>
    <t>贰</t>
  </si>
  <si>
    <t>102966017889</t>
  </si>
  <si>
    <t>102966256434</t>
  </si>
  <si>
    <t>曾成茂</t>
  </si>
  <si>
    <t>102966356854</t>
  </si>
  <si>
    <t>徐之建|翟学刚</t>
  </si>
  <si>
    <t>¥258.00</t>
  </si>
  <si>
    <t>102966401201</t>
  </si>
  <si>
    <t>433828240</t>
  </si>
  <si>
    <t>如家酒店·neo(玉溪凤凰路聂耳公园店)</t>
  </si>
  <si>
    <t>邓昊东</t>
  </si>
  <si>
    <t>¥163.00</t>
  </si>
  <si>
    <t>¥22.00</t>
  </si>
  <si>
    <t>¥141.00</t>
  </si>
  <si>
    <t>全新商务大床房</t>
  </si>
  <si>
    <t>102966503964</t>
  </si>
  <si>
    <t>张在雨</t>
  </si>
  <si>
    <t>¥86.00</t>
  </si>
  <si>
    <t>豪华标间</t>
  </si>
  <si>
    <t>102966676212</t>
  </si>
  <si>
    <t>427549717</t>
  </si>
  <si>
    <t>灵宝天瑞大酒店</t>
  </si>
  <si>
    <t>徐骥</t>
  </si>
  <si>
    <t>¥125.00</t>
  </si>
  <si>
    <t>¥108.00</t>
  </si>
  <si>
    <t>102966689597</t>
  </si>
  <si>
    <t>433828417</t>
  </si>
  <si>
    <t>8号商务精品酒店(三河天洋广场店)</t>
  </si>
  <si>
    <t>陈星浩</t>
  </si>
  <si>
    <t>¥84.00</t>
  </si>
  <si>
    <t>商务惠选大床房(无窗)</t>
  </si>
  <si>
    <t>102966701908</t>
  </si>
  <si>
    <t>427567177</t>
  </si>
  <si>
    <t>青岛利君假日温泉酒店</t>
  </si>
  <si>
    <t>王洪运</t>
  </si>
  <si>
    <t>¥298.00</t>
  </si>
  <si>
    <t>¥39.00</t>
  </si>
  <si>
    <t>¥259.00</t>
  </si>
  <si>
    <t>豪华榻榻米大床</t>
  </si>
  <si>
    <t>102966720159</t>
  </si>
  <si>
    <t>433840192</t>
  </si>
  <si>
    <t>仁怀兰亭颂酒店</t>
  </si>
  <si>
    <t>刘杰祯龙</t>
  </si>
  <si>
    <t>¥214.00</t>
  </si>
  <si>
    <t>¥186.00</t>
  </si>
  <si>
    <t>102966745356</t>
  </si>
  <si>
    <t>李亭春</t>
  </si>
  <si>
    <t>102966765549</t>
  </si>
  <si>
    <t>102966809460</t>
  </si>
  <si>
    <t>徐亮</t>
  </si>
  <si>
    <t>¥175.00</t>
  </si>
  <si>
    <t>¥152.00</t>
  </si>
  <si>
    <t>102966900511</t>
  </si>
  <si>
    <t>433830187</t>
  </si>
  <si>
    <t>巴东中环商务酒店</t>
  </si>
  <si>
    <t>褚顺祥</t>
  </si>
  <si>
    <t>¥97.00</t>
  </si>
  <si>
    <t>普通双人房</t>
  </si>
  <si>
    <t>102966093712</t>
  </si>
  <si>
    <t>433838704</t>
  </si>
  <si>
    <t>拉萨美萨大酒店</t>
  </si>
  <si>
    <t>乔晓波</t>
  </si>
  <si>
    <t>2022-04-15</t>
  </si>
  <si>
    <t>普通大床房</t>
  </si>
  <si>
    <t>102966178122</t>
  </si>
  <si>
    <t>433842463</t>
  </si>
  <si>
    <t>雅宿酒店(高新区万达广场)</t>
  </si>
  <si>
    <t>罗淑珍</t>
  </si>
  <si>
    <t>¥490.00</t>
  </si>
  <si>
    <t>¥64.00</t>
  </si>
  <si>
    <t>¥426.00</t>
  </si>
  <si>
    <t>尚雅 大床房</t>
  </si>
  <si>
    <t>102966255214</t>
  </si>
  <si>
    <t>427558654</t>
  </si>
  <si>
    <t>昔阳晋美商务酒店</t>
  </si>
  <si>
    <t>刘宏毅</t>
  </si>
  <si>
    <t>¥236.00</t>
  </si>
  <si>
    <t>¥31.00</t>
  </si>
  <si>
    <t>¥205.00</t>
  </si>
  <si>
    <t>商务房</t>
  </si>
  <si>
    <t>102967001275</t>
  </si>
  <si>
    <t>赵红岩</t>
  </si>
  <si>
    <t>102967037298</t>
  </si>
  <si>
    <t>427568821</t>
  </si>
  <si>
    <t>瑞程连锁酒店(多伦店)</t>
  </si>
  <si>
    <t>周永胜</t>
  </si>
  <si>
    <t>102967308810</t>
  </si>
  <si>
    <t>102967364028</t>
  </si>
  <si>
    <t>范书文</t>
  </si>
  <si>
    <t>102967635785</t>
  </si>
  <si>
    <t>433847422</t>
  </si>
  <si>
    <t>怡莱酒店(宁波北仑港口店)</t>
  </si>
  <si>
    <t>孙云锋</t>
  </si>
  <si>
    <t>零压双床房</t>
  </si>
  <si>
    <t>102967690134</t>
  </si>
  <si>
    <t>张彬</t>
  </si>
  <si>
    <t>102967722901</t>
  </si>
  <si>
    <t>433841230</t>
  </si>
  <si>
    <t>十堰宏正大酒店</t>
  </si>
  <si>
    <t>朱凤祥</t>
  </si>
  <si>
    <t>商务标间</t>
  </si>
  <si>
    <t>102967753151</t>
  </si>
  <si>
    <t>雷恩</t>
  </si>
  <si>
    <t>单人房</t>
  </si>
  <si>
    <t>102967861144</t>
  </si>
  <si>
    <t>丁家兵</t>
  </si>
  <si>
    <t>雅致情侣房</t>
  </si>
  <si>
    <t>102965713768</t>
  </si>
  <si>
    <t>¥185.00</t>
  </si>
  <si>
    <t>¥25.00</t>
  </si>
  <si>
    <t>¥160.00</t>
  </si>
  <si>
    <t>102966924878</t>
  </si>
  <si>
    <t>427560643</t>
  </si>
  <si>
    <t>广州美港酒店(金融城员村地铁站店)</t>
  </si>
  <si>
    <t>叶时颖</t>
  </si>
  <si>
    <t>¥234.00</t>
  </si>
  <si>
    <t>¥203.00</t>
  </si>
  <si>
    <t>102967102918</t>
  </si>
  <si>
    <t>427573942</t>
  </si>
  <si>
    <t>浩翔商务酒店(宁波北仑万人沙滩店)</t>
  </si>
  <si>
    <t>刘永泽</t>
  </si>
  <si>
    <t>102967147201</t>
  </si>
  <si>
    <t>427568242</t>
  </si>
  <si>
    <t>云霄佳豪时尚酒店</t>
  </si>
  <si>
    <t>宋建恩</t>
  </si>
  <si>
    <t>豪华商务房</t>
  </si>
  <si>
    <t>102967161141</t>
  </si>
  <si>
    <t>431965702</t>
  </si>
  <si>
    <t>智尚臻选(杭州紫金港银泰城店)</t>
  </si>
  <si>
    <t>翟宏佳</t>
  </si>
  <si>
    <t>¥195.00</t>
  </si>
  <si>
    <t>¥169.00</t>
  </si>
  <si>
    <t>臻选标准房</t>
  </si>
  <si>
    <t>102967172955</t>
  </si>
  <si>
    <t>433828627</t>
  </si>
  <si>
    <t>喀什银豪商务宾馆</t>
  </si>
  <si>
    <t>付兵</t>
  </si>
  <si>
    <t>舒适单间</t>
  </si>
  <si>
    <t>102967201941</t>
  </si>
  <si>
    <t>董庆凯</t>
  </si>
  <si>
    <t>¥187.00</t>
  </si>
  <si>
    <t>¥162.00</t>
  </si>
  <si>
    <t>商务三人间</t>
  </si>
  <si>
    <t>102967283540</t>
  </si>
  <si>
    <t>433834432</t>
  </si>
  <si>
    <t>平潭柠檬树城市酒店</t>
  </si>
  <si>
    <t>苏秦</t>
  </si>
  <si>
    <t>¥8.00</t>
  </si>
  <si>
    <t>¥52.00</t>
  </si>
  <si>
    <t>云栖房(无窗)</t>
  </si>
  <si>
    <t>102967283054</t>
  </si>
  <si>
    <t>431969116</t>
  </si>
  <si>
    <t>成都双流机场雅斯特国际酒店</t>
  </si>
  <si>
    <t>董大安</t>
  </si>
  <si>
    <t>¥35.00</t>
  </si>
  <si>
    <t>¥229.00</t>
  </si>
  <si>
    <t>102967312759</t>
  </si>
  <si>
    <t>433840255</t>
  </si>
  <si>
    <t>罗甸锦程尚佳酒店</t>
  </si>
  <si>
    <t>李军军</t>
  </si>
  <si>
    <t>特惠标准间(无窗)</t>
  </si>
  <si>
    <t>102967360408</t>
  </si>
  <si>
    <t>102967474883</t>
  </si>
  <si>
    <t>433844911</t>
  </si>
  <si>
    <t>深圳万昌公寓朗山路店</t>
  </si>
  <si>
    <t>谢志彬</t>
  </si>
  <si>
    <t>¥257.00</t>
  </si>
  <si>
    <t>¥223.00</t>
  </si>
  <si>
    <t>商务双床间</t>
  </si>
  <si>
    <t>102967734827</t>
  </si>
  <si>
    <t>吴树林</t>
  </si>
  <si>
    <t>102967740981</t>
  </si>
  <si>
    <t>410884525</t>
  </si>
  <si>
    <t>蒙自佳佳旺至臻酒店</t>
  </si>
  <si>
    <t>邹世明</t>
  </si>
  <si>
    <t>雅致双床房</t>
  </si>
  <si>
    <t>102967759137</t>
  </si>
  <si>
    <t>410881402</t>
  </si>
  <si>
    <t>西充安汉大酒店</t>
  </si>
  <si>
    <t>袁庆</t>
  </si>
  <si>
    <t>¥168.00</t>
  </si>
  <si>
    <t>102967779833</t>
  </si>
  <si>
    <t>433841767</t>
  </si>
  <si>
    <t>邵阳伯爵时尚主题酒店</t>
  </si>
  <si>
    <t>左中坚</t>
  </si>
  <si>
    <t>¥120.00</t>
  </si>
  <si>
    <t>伯爵精品大床房</t>
  </si>
  <si>
    <t>102967796153</t>
  </si>
  <si>
    <t>102967993028</t>
  </si>
  <si>
    <t>¥144.00</t>
  </si>
  <si>
    <t>102967007197</t>
  </si>
  <si>
    <t>433837354</t>
  </si>
  <si>
    <t>重庆龙温泉宾馆</t>
  </si>
  <si>
    <t>王桂兰|王思寒|杨毓素</t>
  </si>
  <si>
    <t>2022-04-16</t>
  </si>
  <si>
    <t>¥801.00</t>
  </si>
  <si>
    <t>¥696.00</t>
  </si>
  <si>
    <t>102967182352</t>
  </si>
  <si>
    <t>431962864</t>
  </si>
  <si>
    <t>喆啡酒店(北京丰台火车站丽泽商务区店)</t>
  </si>
  <si>
    <t>徐天阳</t>
  </si>
  <si>
    <t>¥262.00</t>
  </si>
  <si>
    <t>¥227.00</t>
  </si>
  <si>
    <t>啡凡豪华双床房</t>
  </si>
  <si>
    <t>102967507619</t>
  </si>
  <si>
    <t>433845418</t>
  </si>
  <si>
    <t>北京宜佳亿佰宾馆</t>
  </si>
  <si>
    <t>汪昌华</t>
  </si>
  <si>
    <t>特惠大床房(无窗)</t>
  </si>
  <si>
    <t>102967883355</t>
  </si>
  <si>
    <t>付志良</t>
  </si>
  <si>
    <t>¥267.00</t>
  </si>
  <si>
    <t>¥232.00</t>
  </si>
  <si>
    <t>102967908705</t>
  </si>
  <si>
    <t>铂金精英大床房</t>
  </si>
  <si>
    <t>合计</t>
  </si>
  <si>
    <t/>
  </si>
  <si>
    <t>¥20,472.00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</si>
  <si>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</si>
  <si>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</si>
  <si>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</si>
  <si>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</si>
  <si>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</si>
  <si>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</si>
  <si>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</si>
  <si>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</si>
  <si>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</si>
  <si>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A220419102837481</t>
  </si>
  <si>
    <r>
      <t>总计：</t>
    </r>
    <r>
      <rPr>
        <sz val="10"/>
        <rFont val="Arial"/>
        <charset val="134"/>
      </rPr>
      <t>17753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</si>
  <si>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</si>
  <si>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</si>
  <si>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</si>
  <si>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</si>
  <si>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</si>
  <si>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</si>
  <si>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</si>
  <si>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</si>
  <si>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</si>
  <si>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</si>
  <si>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</si>
  <si>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</si>
  <si>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</si>
  <si>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</si>
  <si>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</si>
  <si>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</si>
  <si>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</si>
  <si>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2511312</t>
  </si>
  <si>
    <t>退房日周结</t>
  </si>
  <si>
    <t>104.00</t>
  </si>
  <si>
    <t>RMB</t>
  </si>
  <si>
    <t>0</t>
  </si>
  <si>
    <t>0.00</t>
  </si>
  <si>
    <t>客趣行国内（酒店开票）</t>
  </si>
  <si>
    <t>01.011430</t>
  </si>
  <si>
    <t>2022-04-14 21:20:23</t>
  </si>
  <si>
    <t>直连</t>
  </si>
  <si>
    <t>2511297</t>
  </si>
  <si>
    <t>锦程尚佳酒店</t>
  </si>
  <si>
    <t>105.00</t>
  </si>
  <si>
    <t>2022-04-14 21:09:59</t>
  </si>
  <si>
    <t>2511135</t>
  </si>
  <si>
    <t>花园酒店</t>
  </si>
  <si>
    <t>114.00</t>
  </si>
  <si>
    <t>2022-04-14 19:23:51</t>
  </si>
  <si>
    <t>2511111</t>
  </si>
  <si>
    <t>124.00</t>
  </si>
  <si>
    <t>2022-04-14 19:09:29</t>
  </si>
  <si>
    <t>2511104</t>
  </si>
  <si>
    <t>2022-04-14 19:06:32</t>
  </si>
  <si>
    <t>2511092</t>
  </si>
  <si>
    <t>2022-04-14 19:02:34</t>
  </si>
  <si>
    <t>2511070</t>
  </si>
  <si>
    <t>2022-04-14 18:50:44</t>
  </si>
  <si>
    <t>2511047</t>
  </si>
  <si>
    <t>227.00</t>
  </si>
  <si>
    <t>2022-04-14 18:38:48</t>
  </si>
  <si>
    <t>2511040</t>
  </si>
  <si>
    <t>98.00</t>
  </si>
  <si>
    <t>2022-04-14 18:36:57</t>
  </si>
  <si>
    <t>2511036</t>
  </si>
  <si>
    <t>2022-04-14 18:35:11</t>
  </si>
  <si>
    <t>2511035</t>
  </si>
  <si>
    <t>52.00</t>
  </si>
  <si>
    <t>2022-04-14 18:35:19</t>
  </si>
  <si>
    <t>2511018</t>
  </si>
  <si>
    <t>2022-04-14 18:26:37</t>
  </si>
  <si>
    <t>2510983</t>
  </si>
  <si>
    <t>佳佳旺商务酒店</t>
  </si>
  <si>
    <t>2022-04-14 18:09:21</t>
  </si>
  <si>
    <t>2510935</t>
  </si>
  <si>
    <t>223.00</t>
  </si>
  <si>
    <t>2022-04-14 17:45:11</t>
  </si>
  <si>
    <t>2510921</t>
  </si>
  <si>
    <t>中环商务酒店</t>
  </si>
  <si>
    <t>115.00</t>
  </si>
  <si>
    <t>2022-04-14 17:39:34</t>
  </si>
  <si>
    <t>2510816</t>
  </si>
  <si>
    <t>162.00</t>
  </si>
  <si>
    <t>2022-04-14 16:41:27</t>
  </si>
  <si>
    <t>2510668</t>
  </si>
  <si>
    <t>169.00</t>
  </si>
  <si>
    <t>2022-04-14 15:09:04</t>
  </si>
  <si>
    <t>2510502</t>
  </si>
  <si>
    <t>232.00</t>
  </si>
  <si>
    <t>2022-04-14 13:39:07</t>
  </si>
  <si>
    <t>2510497</t>
  </si>
  <si>
    <t>125.00</t>
  </si>
  <si>
    <t>2022-04-14 13:36:45</t>
  </si>
  <si>
    <t>2510473</t>
  </si>
  <si>
    <t>王桂兰,王思寒,杨毓素</t>
  </si>
  <si>
    <t>696.00</t>
  </si>
  <si>
    <t>2022-04-14 13:20:24</t>
  </si>
  <si>
    <t>2510399</t>
  </si>
  <si>
    <t>229.00</t>
  </si>
  <si>
    <t>2022-04-14 12:34:51</t>
  </si>
  <si>
    <t>2510359</t>
  </si>
  <si>
    <t>佳豪时尚酒店</t>
  </si>
  <si>
    <t>133.00</t>
  </si>
  <si>
    <t>2022-04-14 12:13:50</t>
  </si>
  <si>
    <t>2510309</t>
  </si>
  <si>
    <t>93.00</t>
  </si>
  <si>
    <t>2022-04-14 11:44:28</t>
  </si>
  <si>
    <t>2510290</t>
  </si>
  <si>
    <t>宁波浩翔商旅</t>
  </si>
  <si>
    <t>102.00</t>
  </si>
  <si>
    <t>2022-04-14 11:39:52</t>
  </si>
  <si>
    <t>2510238</t>
  </si>
  <si>
    <t>99.00</t>
  </si>
  <si>
    <t>2022-04-14 11:12:11</t>
  </si>
  <si>
    <t>2510219</t>
  </si>
  <si>
    <t>2022-04-14 11:01:23</t>
  </si>
  <si>
    <t>2510215</t>
  </si>
  <si>
    <t>宜佳亿佰宾馆</t>
  </si>
  <si>
    <t>152.00</t>
  </si>
  <si>
    <t>2022-04-14 10:55:28</t>
  </si>
  <si>
    <t>2510158</t>
  </si>
  <si>
    <t>112.00</t>
  </si>
  <si>
    <t>2022-04-14 10:10:01</t>
  </si>
  <si>
    <t>2510042</t>
  </si>
  <si>
    <t>怡莱酒店(宁波北仑人才中心店)</t>
  </si>
  <si>
    <t>126.00</t>
  </si>
  <si>
    <t>2022-04-14 08:42:29</t>
  </si>
  <si>
    <t>2509723</t>
  </si>
  <si>
    <t>157.00</t>
  </si>
  <si>
    <t>2022-04-13 22:17:16</t>
  </si>
  <si>
    <t>2509720</t>
  </si>
  <si>
    <t>60.00</t>
  </si>
  <si>
    <t>2022-04-13 22:15:58</t>
  </si>
  <si>
    <t>2509638</t>
  </si>
  <si>
    <t>97.00</t>
  </si>
  <si>
    <t>2022-04-13 21:12:43</t>
  </si>
  <si>
    <t>2509594</t>
  </si>
  <si>
    <t>2022-04-13 20:44:53</t>
  </si>
  <si>
    <t>2509573</t>
  </si>
  <si>
    <t>61.00</t>
  </si>
  <si>
    <t>2022-04-13 20:32:42</t>
  </si>
  <si>
    <t>2509561</t>
  </si>
  <si>
    <t>国安宾馆</t>
  </si>
  <si>
    <t>王兵,龙凌</t>
  </si>
  <si>
    <t>180.00</t>
  </si>
  <si>
    <t>2022-04-13 20:23:42</t>
  </si>
  <si>
    <t>2509553</t>
  </si>
  <si>
    <t>87.00</t>
  </si>
  <si>
    <t>2022-04-13 20:17:29</t>
  </si>
  <si>
    <t>2509543</t>
  </si>
  <si>
    <t>2022-04-13 20:09:39</t>
  </si>
  <si>
    <t>2509473</t>
  </si>
  <si>
    <t>73.00</t>
  </si>
  <si>
    <t>2022-04-13 19:25:35</t>
  </si>
  <si>
    <t>2509394</t>
  </si>
  <si>
    <t>90.00</t>
  </si>
  <si>
    <t>2022-04-13 18:48:13</t>
  </si>
  <si>
    <t>2509383</t>
  </si>
  <si>
    <t>2022-04-13 18:37:10</t>
  </si>
  <si>
    <t>2509284</t>
  </si>
  <si>
    <t>108.00</t>
  </si>
  <si>
    <t>2022-04-13 17:45:05</t>
  </si>
  <si>
    <t>2509100</t>
  </si>
  <si>
    <t>晋美商务酒店</t>
  </si>
  <si>
    <t>205.00</t>
  </si>
  <si>
    <t>2022-04-13 16:09:19</t>
  </si>
  <si>
    <t>2509058</t>
  </si>
  <si>
    <t>广州美港酒店</t>
  </si>
  <si>
    <t>203.00</t>
  </si>
  <si>
    <t>2022-04-13 15:47:37</t>
  </si>
  <si>
    <t>2508988</t>
  </si>
  <si>
    <t>2022-04-13 14:56:08</t>
  </si>
  <si>
    <t>2508826</t>
  </si>
  <si>
    <t>86.00</t>
  </si>
  <si>
    <t>2022-04-13 13:11:56</t>
  </si>
  <si>
    <t>2508792</t>
  </si>
  <si>
    <t>2022-04-13 12:58:28</t>
  </si>
  <si>
    <t>2508700</t>
  </si>
  <si>
    <t>100.00</t>
  </si>
  <si>
    <t>2022-04-13 12:03:02</t>
  </si>
  <si>
    <t>2508687</t>
  </si>
  <si>
    <t>韶关广北大酒店</t>
  </si>
  <si>
    <t>2022-04-13 11:56:55</t>
  </si>
  <si>
    <t>2508669</t>
  </si>
  <si>
    <t>雅宿精品酒店</t>
  </si>
  <si>
    <t>426.00</t>
  </si>
  <si>
    <t>2022-04-13 11:46:31</t>
  </si>
  <si>
    <t>2508625</t>
  </si>
  <si>
    <t>2022-04-13 11:20:10</t>
  </si>
  <si>
    <t>2508607</t>
  </si>
  <si>
    <t>徐之建,翟学刚</t>
  </si>
  <si>
    <t>224.00</t>
  </si>
  <si>
    <t>2022-04-13 11:11:34</t>
  </si>
  <si>
    <t>2508548</t>
  </si>
  <si>
    <t>如家酒店·neo（玉溪凤凰路聂耳公园店）</t>
  </si>
  <si>
    <t>141.00</t>
  </si>
  <si>
    <t>2022-04-13 10:36:09</t>
  </si>
  <si>
    <t>2508435</t>
  </si>
  <si>
    <t>青岛利君假日温泉</t>
  </si>
  <si>
    <t>259.00</t>
  </si>
  <si>
    <t>2022-04-13 08:51:35</t>
  </si>
  <si>
    <t>102966305817</t>
  </si>
  <si>
    <t>2508295</t>
  </si>
  <si>
    <t>2022-04-13 02:59:27</t>
  </si>
  <si>
    <t>102966263142</t>
  </si>
  <si>
    <t>2508210</t>
  </si>
  <si>
    <t>成都迎宾苑酒店</t>
  </si>
  <si>
    <t>曹斌</t>
  </si>
  <si>
    <t>138.00</t>
  </si>
  <si>
    <t>2022-04-13 00:45:44</t>
  </si>
  <si>
    <t>2507972</t>
  </si>
  <si>
    <t>128.00</t>
  </si>
  <si>
    <t>2022-04-12 21:35:38</t>
  </si>
  <si>
    <t>2507932</t>
  </si>
  <si>
    <t>2022-04-12 21:11:49</t>
  </si>
  <si>
    <t>2507896</t>
  </si>
  <si>
    <t>天和大酒店</t>
  </si>
  <si>
    <t>77.00</t>
  </si>
  <si>
    <t>2022-04-12 20:46:58</t>
  </si>
  <si>
    <t>2507742</t>
  </si>
  <si>
    <t>62.00</t>
  </si>
  <si>
    <t>2022-04-12 19:26:20</t>
  </si>
  <si>
    <t>2507574</t>
  </si>
  <si>
    <t>杭州若隐度假酒店</t>
  </si>
  <si>
    <t>692.00</t>
  </si>
  <si>
    <t>2022-04-12 17:50:49</t>
  </si>
  <si>
    <t>2507558</t>
  </si>
  <si>
    <t>世纪商务酒店</t>
  </si>
  <si>
    <t>寇锋,韩秀芝</t>
  </si>
  <si>
    <t>166.00</t>
  </si>
  <si>
    <t>2022-04-12 17:45:25</t>
  </si>
  <si>
    <t>2507540</t>
  </si>
  <si>
    <t>241.00</t>
  </si>
  <si>
    <t>2022-04-12 17:37:26</t>
  </si>
  <si>
    <t>2507523</t>
  </si>
  <si>
    <t>67.00</t>
  </si>
  <si>
    <t>2022-04-12 17:32:21</t>
  </si>
  <si>
    <t>2507334</t>
  </si>
  <si>
    <t>2022-04-12 15:38:19</t>
  </si>
  <si>
    <t>2507303</t>
  </si>
  <si>
    <t>贝壳酒店(乌兰浩特安街人民医院店)</t>
  </si>
  <si>
    <t>88.00</t>
  </si>
  <si>
    <t>2022-04-12 15:19:11</t>
  </si>
  <si>
    <t>2507266</t>
  </si>
  <si>
    <t>易居连锁酒店（石家庄天山海世界店）</t>
  </si>
  <si>
    <t>78.00</t>
  </si>
  <si>
    <t>2022-04-12 14:43:33</t>
  </si>
  <si>
    <t>2507230</t>
  </si>
  <si>
    <t>逸雅阳光假日酒店</t>
  </si>
  <si>
    <t>123.00</t>
  </si>
  <si>
    <t>2022-04-12 14:19:06</t>
  </si>
  <si>
    <t>2507227</t>
  </si>
  <si>
    <t>御憬商务酒店</t>
  </si>
  <si>
    <t>80.00</t>
  </si>
  <si>
    <t>2022-04-12 14:15:24</t>
  </si>
  <si>
    <t>2507218</t>
  </si>
  <si>
    <t>嘉悦假日酒店</t>
  </si>
  <si>
    <t>158.00</t>
  </si>
  <si>
    <t>2022-04-12 14:11:07</t>
  </si>
  <si>
    <t>2507191</t>
  </si>
  <si>
    <t>69.00</t>
  </si>
  <si>
    <t>2022-04-12 13:52:09</t>
  </si>
  <si>
    <t>2507172</t>
  </si>
  <si>
    <t>226.00</t>
  </si>
  <si>
    <t>2022-04-12 13:38:21</t>
  </si>
  <si>
    <t>2507171</t>
  </si>
  <si>
    <t>113.00</t>
  </si>
  <si>
    <t>2022-04-12 13:38:05</t>
  </si>
  <si>
    <t>2507166</t>
  </si>
  <si>
    <t>金穗大酒店</t>
  </si>
  <si>
    <t>2022-04-12 13:36:33</t>
  </si>
  <si>
    <t>2507143</t>
  </si>
  <si>
    <t>2022-04-12 13:17:50</t>
  </si>
  <si>
    <t>2507132</t>
  </si>
  <si>
    <t>2022-04-12 13:09:09</t>
  </si>
  <si>
    <t>2507113</t>
  </si>
  <si>
    <t>久宜精品酒店</t>
  </si>
  <si>
    <t>姚夕伟,陈勇</t>
  </si>
  <si>
    <t>188.00</t>
  </si>
  <si>
    <t>2022-04-12 12:49:54</t>
  </si>
  <si>
    <t>2507112</t>
  </si>
  <si>
    <t>2022-04-12 12:49:27</t>
  </si>
  <si>
    <t>2507104</t>
  </si>
  <si>
    <t>南宫山大酒店</t>
  </si>
  <si>
    <t>2022-04-12 12:40:17</t>
  </si>
  <si>
    <t>2507084</t>
  </si>
  <si>
    <t>马剑锋,黄天顺</t>
  </si>
  <si>
    <t>354.00</t>
  </si>
  <si>
    <t>2022-04-12 12:30:49</t>
  </si>
  <si>
    <t>102965583268</t>
  </si>
  <si>
    <t>2507063</t>
  </si>
  <si>
    <t>庆阳豪丹宾馆</t>
  </si>
  <si>
    <t>2022-04-12 12:15:44</t>
  </si>
  <si>
    <t>2507052</t>
  </si>
  <si>
    <t>2022-04-12 12:03:54</t>
  </si>
  <si>
    <t>2507049</t>
  </si>
  <si>
    <t>2022-04-12 12:01:39</t>
  </si>
  <si>
    <t>2507041</t>
  </si>
  <si>
    <t>2022-04-12 11:57:24</t>
  </si>
  <si>
    <t>2507040</t>
  </si>
  <si>
    <t>2022-04-12 11:57:25</t>
  </si>
  <si>
    <t>2507023</t>
  </si>
  <si>
    <t>94.00</t>
  </si>
  <si>
    <t>2022-04-12 11:47:38</t>
  </si>
  <si>
    <t>2507021</t>
  </si>
  <si>
    <t>160.00</t>
  </si>
  <si>
    <t>2022-04-12 11:47:18</t>
  </si>
  <si>
    <t>2507018</t>
  </si>
  <si>
    <t>2022-04-12 11:45:26</t>
  </si>
  <si>
    <t>2507017</t>
  </si>
  <si>
    <t>2022-04-12 11:44:42</t>
  </si>
  <si>
    <t>2507009</t>
  </si>
  <si>
    <t>2022-04-12 11:39:38</t>
  </si>
  <si>
    <t>2506984</t>
  </si>
  <si>
    <t>75.00</t>
  </si>
  <si>
    <t>2022-04-12 11:21:06</t>
  </si>
  <si>
    <t>2506980</t>
  </si>
  <si>
    <t>85.00</t>
  </si>
  <si>
    <t>2022-04-12 11:19:20</t>
  </si>
  <si>
    <t>2506959</t>
  </si>
  <si>
    <t>2022-04-12 11:01:21</t>
  </si>
  <si>
    <t>2504164</t>
  </si>
  <si>
    <t>湛江军供酒店</t>
  </si>
  <si>
    <t>79.00</t>
  </si>
  <si>
    <t>-79</t>
  </si>
  <si>
    <t>2022-04-09 14:17:39</t>
  </si>
  <si>
    <t>2504086</t>
  </si>
  <si>
    <t>2022-04-09 12:46:56</t>
  </si>
  <si>
    <t>2504083</t>
  </si>
  <si>
    <t>星阳宾馆</t>
  </si>
  <si>
    <t>2022-04-09 12:43:49</t>
  </si>
  <si>
    <t>102962910367</t>
  </si>
  <si>
    <t>2503954</t>
  </si>
  <si>
    <t>碧蓝宾馆</t>
  </si>
  <si>
    <t>何永超</t>
  </si>
  <si>
    <t>213.00</t>
  </si>
  <si>
    <t>2022-04-09 10:58:08</t>
  </si>
  <si>
    <t>2503947</t>
  </si>
  <si>
    <t>216.00</t>
  </si>
  <si>
    <t>2022-04-09 10:48:48</t>
  </si>
  <si>
    <t>2503880</t>
  </si>
  <si>
    <t>1020.00</t>
  </si>
  <si>
    <t>2022-04-09 09:34:30</t>
  </si>
  <si>
    <t>2503856</t>
  </si>
  <si>
    <t>良友大酒店</t>
  </si>
  <si>
    <t>194.00</t>
  </si>
  <si>
    <t>2022-04-09 09:13:01</t>
  </si>
  <si>
    <t>2503835</t>
  </si>
  <si>
    <t>228.00</t>
  </si>
  <si>
    <t>2022-04-09 08:56:18</t>
  </si>
  <si>
    <t>2503783</t>
  </si>
  <si>
    <t>星悦水晶酒店（方特东方神话店）</t>
  </si>
  <si>
    <t>190.00</t>
  </si>
  <si>
    <t>2022-04-09 06:52:16</t>
  </si>
  <si>
    <t>2503641</t>
  </si>
  <si>
    <t>148.00</t>
  </si>
  <si>
    <t>2022-04-08 23:44:25</t>
  </si>
  <si>
    <t>2503630</t>
  </si>
  <si>
    <t>246.00</t>
  </si>
  <si>
    <t>2022-04-08 23:30:22</t>
  </si>
  <si>
    <t>2501277</t>
  </si>
  <si>
    <t>758.00</t>
  </si>
  <si>
    <t>2022-04-07 12:51:00</t>
  </si>
  <si>
    <t>2504042</t>
  </si>
  <si>
    <t>459.00</t>
  </si>
  <si>
    <t>2022-04-09 12:13:23</t>
  </si>
  <si>
    <t>2507016</t>
  </si>
  <si>
    <t>银河宾馆</t>
  </si>
  <si>
    <t>2022-04-12 11:43:02</t>
  </si>
  <si>
    <t>2507134</t>
  </si>
  <si>
    <t>106.00</t>
  </si>
  <si>
    <t>2022-04-12 13:10:12</t>
  </si>
  <si>
    <t>2507150</t>
  </si>
  <si>
    <t>63.00</t>
  </si>
  <si>
    <t>2022-04-12 13:23:28</t>
  </si>
  <si>
    <t>102965812332</t>
  </si>
  <si>
    <t>2507154</t>
  </si>
  <si>
    <t>Xbed互联网民宿(武汉光谷曙光城店)</t>
  </si>
  <si>
    <t>范林华</t>
  </si>
  <si>
    <t>2022-04-12 13:27:42</t>
  </si>
  <si>
    <t>2507768</t>
  </si>
  <si>
    <t>淮北汉威宾馆</t>
  </si>
  <si>
    <t>2022-04-12 19:40:43</t>
  </si>
  <si>
    <t>2507986</t>
  </si>
  <si>
    <t>时光漫假日酒店</t>
  </si>
  <si>
    <t>131.00</t>
  </si>
  <si>
    <t>2022-04-12 21:40:47</t>
  </si>
  <si>
    <t>2508876</t>
  </si>
  <si>
    <t>235.00</t>
  </si>
  <si>
    <t>2022-04-13 13:40:09</t>
  </si>
  <si>
    <t>2509589</t>
  </si>
  <si>
    <t>兰亭颂酒店</t>
  </si>
  <si>
    <t>186.00</t>
  </si>
  <si>
    <t>2022-04-13 20:43:44</t>
  </si>
  <si>
    <t>2509648</t>
  </si>
  <si>
    <t>2022-04-13 21:16:41</t>
  </si>
  <si>
    <t>2509728</t>
  </si>
  <si>
    <t>聚圆宾馆（天成店）</t>
  </si>
  <si>
    <t>2022-04-13 22:19:43</t>
  </si>
  <si>
    <t>2510496</t>
  </si>
  <si>
    <t>安汉大酒店</t>
  </si>
  <si>
    <t>168.00</t>
  </si>
  <si>
    <t>2022-04-14 13:35:37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</si>
</sst>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7" borderId="12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33" fillId="31" borderId="1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82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93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94</v>
      </c>
      <c r="H4" s="7" t="s">
        <v>95</v>
      </c>
      <c r="I4" s="7" t="s">
        <v>77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2</v>
      </c>
      <c r="N5" s="7" t="s">
        <v>106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2</v>
      </c>
      <c r="N6" s="7" t="s">
        <v>106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2</v>
      </c>
      <c r="N7" s="7" t="s">
        <v>79</v>
      </c>
      <c r="O7" s="7" t="s">
        <v>79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131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2</v>
      </c>
      <c r="N9" s="7" t="s">
        <v>79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82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2</v>
      </c>
      <c r="N10" s="7" t="s">
        <v>79</v>
      </c>
      <c r="O10" s="7" t="s">
        <v>131</v>
      </c>
      <c r="P10" s="7" t="s">
        <v>147</v>
      </c>
      <c r="Q10" s="7"/>
      <c r="R10" s="10" t="s">
        <v>148</v>
      </c>
      <c r="S10" s="11" t="s">
        <v>21</v>
      </c>
      <c r="T10" s="7" t="s">
        <v>149</v>
      </c>
      <c r="U10" s="10" t="s">
        <v>19</v>
      </c>
      <c r="V10" s="10" t="s">
        <v>21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3</v>
      </c>
      <c r="N11" s="7" t="s">
        <v>79</v>
      </c>
      <c r="O11" s="7" t="s">
        <v>79</v>
      </c>
      <c r="P11" s="7" t="s">
        <v>147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94</v>
      </c>
      <c r="H12" s="7" t="s">
        <v>95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3</v>
      </c>
      <c r="N12" s="7" t="s">
        <v>79</v>
      </c>
      <c r="O12" s="7" t="s">
        <v>79</v>
      </c>
      <c r="P12" s="7" t="s">
        <v>147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3</v>
      </c>
      <c r="N13" s="7" t="s">
        <v>79</v>
      </c>
      <c r="O13" s="7" t="s">
        <v>79</v>
      </c>
      <c r="P13" s="7" t="s">
        <v>147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147</v>
      </c>
      <c r="O14" s="7" t="s">
        <v>147</v>
      </c>
      <c r="P14" s="7" t="s">
        <v>179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150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147</v>
      </c>
      <c r="O15" s="7" t="s">
        <v>147</v>
      </c>
      <c r="P15" s="7" t="s">
        <v>179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150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147</v>
      </c>
      <c r="O16" s="7" t="s">
        <v>147</v>
      </c>
      <c r="P16" s="7" t="s">
        <v>179</v>
      </c>
      <c r="Q16" s="7"/>
      <c r="R16" s="10" t="s">
        <v>180</v>
      </c>
      <c r="S16" s="11" t="s">
        <v>19</v>
      </c>
      <c r="T16" s="7"/>
      <c r="U16" s="10" t="s">
        <v>19</v>
      </c>
      <c r="V16" s="10" t="s">
        <v>180</v>
      </c>
      <c r="W16" s="11" t="s">
        <v>150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181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147</v>
      </c>
      <c r="O17" s="7" t="s">
        <v>147</v>
      </c>
      <c r="P17" s="7" t="s">
        <v>179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172</v>
      </c>
      <c r="AD17" t="s">
        <v>6</v>
      </c>
      <c r="AE17" t="s">
        <v>201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147</v>
      </c>
      <c r="O18" s="7" t="s">
        <v>147</v>
      </c>
      <c r="P18" s="7" t="s">
        <v>179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147</v>
      </c>
      <c r="O19" s="7" t="s">
        <v>147</v>
      </c>
      <c r="P19" s="7" t="s">
        <v>179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147</v>
      </c>
      <c r="O20" s="7" t="s">
        <v>147</v>
      </c>
      <c r="P20" s="7" t="s">
        <v>179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150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199</v>
      </c>
      <c r="AD20" t="s">
        <v>6</v>
      </c>
      <c r="AE20" t="s">
        <v>142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223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147</v>
      </c>
      <c r="O21" s="7" t="s">
        <v>147</v>
      </c>
      <c r="P21" s="7" t="s">
        <v>179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150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199</v>
      </c>
      <c r="AD21" t="s">
        <v>6</v>
      </c>
      <c r="AE21" t="s">
        <v>227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191</v>
      </c>
      <c r="H22" s="7" t="s">
        <v>192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147</v>
      </c>
      <c r="O22" s="7" t="s">
        <v>147</v>
      </c>
      <c r="P22" s="7" t="s">
        <v>179</v>
      </c>
      <c r="Q22" s="7"/>
      <c r="R22" s="10" t="s">
        <v>180</v>
      </c>
      <c r="S22" s="11" t="s">
        <v>19</v>
      </c>
      <c r="T22" s="7"/>
      <c r="U22" s="10" t="s">
        <v>19</v>
      </c>
      <c r="V22" s="10" t="s">
        <v>180</v>
      </c>
      <c r="W22" s="11" t="s">
        <v>150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181</v>
      </c>
      <c r="AD22" t="s">
        <v>6</v>
      </c>
      <c r="AE22" t="s">
        <v>194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231</v>
      </c>
      <c r="H23" s="7" t="s">
        <v>232</v>
      </c>
      <c r="I23" s="7" t="s">
        <v>77</v>
      </c>
      <c r="J23" s="7" t="s">
        <v>2</v>
      </c>
      <c r="K23" s="7" t="s">
        <v>233</v>
      </c>
      <c r="L23" s="7">
        <v>1</v>
      </c>
      <c r="M23" s="7">
        <v>1</v>
      </c>
      <c r="N23" s="7" t="s">
        <v>147</v>
      </c>
      <c r="O23" s="7" t="s">
        <v>147</v>
      </c>
      <c r="P23" s="7" t="s">
        <v>179</v>
      </c>
      <c r="Q23" s="7"/>
      <c r="R23" s="10" t="s">
        <v>117</v>
      </c>
      <c r="S23" s="11" t="s">
        <v>19</v>
      </c>
      <c r="T23" s="7"/>
      <c r="U23" s="10" t="s">
        <v>19</v>
      </c>
      <c r="V23" s="10" t="s">
        <v>117</v>
      </c>
      <c r="W23" s="11" t="s">
        <v>234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238</v>
      </c>
      <c r="H24" s="7" t="s">
        <v>239</v>
      </c>
      <c r="I24" s="7" t="s">
        <v>77</v>
      </c>
      <c r="J24" s="7" t="s">
        <v>2</v>
      </c>
      <c r="K24" s="7" t="s">
        <v>240</v>
      </c>
      <c r="L24" s="7">
        <v>1</v>
      </c>
      <c r="M24" s="7">
        <v>1</v>
      </c>
      <c r="N24" s="7" t="s">
        <v>147</v>
      </c>
      <c r="O24" s="7" t="s">
        <v>147</v>
      </c>
      <c r="P24" s="7" t="s">
        <v>179</v>
      </c>
      <c r="Q24" s="7"/>
      <c r="R24" s="10" t="s">
        <v>134</v>
      </c>
      <c r="S24" s="11" t="s">
        <v>19</v>
      </c>
      <c r="T24" s="7"/>
      <c r="U24" s="10" t="s">
        <v>19</v>
      </c>
      <c r="V24" s="10" t="s">
        <v>134</v>
      </c>
      <c r="W24" s="11" t="s">
        <v>150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244</v>
      </c>
      <c r="H25" s="7" t="s">
        <v>245</v>
      </c>
      <c r="I25" s="7" t="s">
        <v>77</v>
      </c>
      <c r="J25" s="7" t="s">
        <v>2</v>
      </c>
      <c r="K25" s="7" t="s">
        <v>246</v>
      </c>
      <c r="L25" s="7">
        <v>1</v>
      </c>
      <c r="M25" s="7">
        <v>1</v>
      </c>
      <c r="N25" s="7" t="s">
        <v>147</v>
      </c>
      <c r="O25" s="7" t="s">
        <v>147</v>
      </c>
      <c r="P25" s="7" t="s">
        <v>179</v>
      </c>
      <c r="Q25" s="7"/>
      <c r="R25" s="10" t="s">
        <v>247</v>
      </c>
      <c r="S25" s="11" t="s">
        <v>19</v>
      </c>
      <c r="T25" s="7"/>
      <c r="U25" s="10" t="s">
        <v>19</v>
      </c>
      <c r="V25" s="10" t="s">
        <v>247</v>
      </c>
      <c r="W25" s="11" t="s">
        <v>234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248</v>
      </c>
      <c r="AD25" t="s">
        <v>6</v>
      </c>
      <c r="AE25" t="s">
        <v>242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249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250</v>
      </c>
      <c r="H26" s="7" t="s">
        <v>251</v>
      </c>
      <c r="I26" s="7" t="s">
        <v>77</v>
      </c>
      <c r="J26" s="7" t="s">
        <v>2</v>
      </c>
      <c r="K26" s="7" t="s">
        <v>252</v>
      </c>
      <c r="L26" s="7">
        <v>1</v>
      </c>
      <c r="M26" s="7">
        <v>1</v>
      </c>
      <c r="N26" s="7" t="s">
        <v>147</v>
      </c>
      <c r="O26" s="7" t="s">
        <v>147</v>
      </c>
      <c r="P26" s="7" t="s">
        <v>179</v>
      </c>
      <c r="Q26" s="7"/>
      <c r="R26" s="10" t="s">
        <v>253</v>
      </c>
      <c r="S26" s="11" t="s">
        <v>19</v>
      </c>
      <c r="T26" s="7"/>
      <c r="U26" s="10" t="s">
        <v>19</v>
      </c>
      <c r="V26" s="10" t="s">
        <v>253</v>
      </c>
      <c r="W26" s="11" t="s">
        <v>254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257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258</v>
      </c>
      <c r="H27" s="7" t="s">
        <v>259</v>
      </c>
      <c r="I27" s="7" t="s">
        <v>77</v>
      </c>
      <c r="J27" s="7" t="s">
        <v>2</v>
      </c>
      <c r="K27" s="7" t="s">
        <v>260</v>
      </c>
      <c r="L27" s="7">
        <v>2</v>
      </c>
      <c r="M27" s="7">
        <v>1</v>
      </c>
      <c r="N27" s="7" t="s">
        <v>147</v>
      </c>
      <c r="O27" s="7" t="s">
        <v>147</v>
      </c>
      <c r="P27" s="7" t="s">
        <v>179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262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152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265</v>
      </c>
      <c r="H28" s="7" t="s">
        <v>266</v>
      </c>
      <c r="I28" s="7" t="s">
        <v>77</v>
      </c>
      <c r="J28" s="7" t="s">
        <v>2</v>
      </c>
      <c r="K28" s="7" t="s">
        <v>267</v>
      </c>
      <c r="L28" s="7">
        <v>1</v>
      </c>
      <c r="M28" s="7">
        <v>1</v>
      </c>
      <c r="N28" s="7" t="s">
        <v>147</v>
      </c>
      <c r="O28" s="7" t="s">
        <v>147</v>
      </c>
      <c r="P28" s="7" t="s">
        <v>179</v>
      </c>
      <c r="Q28" s="7"/>
      <c r="R28" s="10" t="s">
        <v>268</v>
      </c>
      <c r="S28" s="11" t="s">
        <v>19</v>
      </c>
      <c r="T28" s="7"/>
      <c r="U28" s="10" t="s">
        <v>19</v>
      </c>
      <c r="V28" s="10" t="s">
        <v>268</v>
      </c>
      <c r="W28" s="11" t="s">
        <v>269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147</v>
      </c>
      <c r="O29" s="7" t="s">
        <v>147</v>
      </c>
      <c r="P29" s="7" t="s">
        <v>179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142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280</v>
      </c>
      <c r="H30" s="7" t="s">
        <v>281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1</v>
      </c>
      <c r="N30" s="7" t="s">
        <v>147</v>
      </c>
      <c r="O30" s="7" t="s">
        <v>147</v>
      </c>
      <c r="P30" s="7" t="s">
        <v>179</v>
      </c>
      <c r="Q30" s="7"/>
      <c r="R30" s="10" t="s">
        <v>99</v>
      </c>
      <c r="S30" s="11" t="s">
        <v>19</v>
      </c>
      <c r="T30" s="7"/>
      <c r="U30" s="10" t="s">
        <v>19</v>
      </c>
      <c r="V30" s="10" t="s">
        <v>99</v>
      </c>
      <c r="W30" s="11" t="s">
        <v>254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1</v>
      </c>
      <c r="N31" s="7" t="s">
        <v>147</v>
      </c>
      <c r="O31" s="7" t="s">
        <v>147</v>
      </c>
      <c r="P31" s="7" t="s">
        <v>179</v>
      </c>
      <c r="Q31" s="7"/>
      <c r="R31" s="10" t="s">
        <v>289</v>
      </c>
      <c r="S31" s="11" t="s">
        <v>19</v>
      </c>
      <c r="T31" s="7"/>
      <c r="U31" s="10" t="s">
        <v>19</v>
      </c>
      <c r="V31" s="10" t="s">
        <v>289</v>
      </c>
      <c r="W31" s="11" t="s">
        <v>207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293</v>
      </c>
      <c r="H32" s="7" t="s">
        <v>294</v>
      </c>
      <c r="I32" s="7" t="s">
        <v>77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147</v>
      </c>
      <c r="O32" s="7" t="s">
        <v>147</v>
      </c>
      <c r="P32" s="7" t="s">
        <v>179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297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147</v>
      </c>
      <c r="O33" s="7" t="s">
        <v>147</v>
      </c>
      <c r="P33" s="7" t="s">
        <v>179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207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308</v>
      </c>
      <c r="H34" s="7" t="s">
        <v>309</v>
      </c>
      <c r="I34" s="7" t="s">
        <v>77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147</v>
      </c>
      <c r="O34" s="7" t="s">
        <v>147</v>
      </c>
      <c r="P34" s="7" t="s">
        <v>179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312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316</v>
      </c>
      <c r="H35" s="7" t="s">
        <v>317</v>
      </c>
      <c r="I35" s="7" t="s">
        <v>77</v>
      </c>
      <c r="J35" s="7" t="s">
        <v>2</v>
      </c>
      <c r="K35" s="7" t="s">
        <v>318</v>
      </c>
      <c r="L35" s="7">
        <v>1</v>
      </c>
      <c r="M35" s="7">
        <v>1</v>
      </c>
      <c r="N35" s="7" t="s">
        <v>147</v>
      </c>
      <c r="O35" s="7" t="s">
        <v>147</v>
      </c>
      <c r="P35" s="7" t="s">
        <v>179</v>
      </c>
      <c r="Q35" s="7"/>
      <c r="R35" s="10" t="s">
        <v>319</v>
      </c>
      <c r="S35" s="11" t="s">
        <v>19</v>
      </c>
      <c r="T35" s="7"/>
      <c r="U35" s="10" t="s">
        <v>19</v>
      </c>
      <c r="V35" s="10" t="s">
        <v>319</v>
      </c>
      <c r="W35" s="11" t="s">
        <v>320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323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324</v>
      </c>
      <c r="H36" s="7" t="s">
        <v>325</v>
      </c>
      <c r="I36" s="7" t="s">
        <v>77</v>
      </c>
      <c r="J36" s="7" t="s">
        <v>2</v>
      </c>
      <c r="K36" s="7" t="s">
        <v>326</v>
      </c>
      <c r="L36" s="7">
        <v>1</v>
      </c>
      <c r="M36" s="7">
        <v>1</v>
      </c>
      <c r="N36" s="7" t="s">
        <v>147</v>
      </c>
      <c r="O36" s="7" t="s">
        <v>147</v>
      </c>
      <c r="P36" s="7" t="s">
        <v>179</v>
      </c>
      <c r="Q36" s="7"/>
      <c r="R36" s="10" t="s">
        <v>327</v>
      </c>
      <c r="S36" s="11" t="s">
        <v>19</v>
      </c>
      <c r="T36" s="7"/>
      <c r="U36" s="10" t="s">
        <v>19</v>
      </c>
      <c r="V36" s="10" t="s">
        <v>327</v>
      </c>
      <c r="W36" s="11" t="s">
        <v>328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99</v>
      </c>
      <c r="AD36" t="s">
        <v>6</v>
      </c>
      <c r="AE36" t="s">
        <v>314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2</v>
      </c>
      <c r="M37" s="7">
        <v>1</v>
      </c>
      <c r="N37" s="7" t="s">
        <v>147</v>
      </c>
      <c r="O37" s="7" t="s">
        <v>147</v>
      </c>
      <c r="P37" s="7" t="s">
        <v>179</v>
      </c>
      <c r="Q37" s="7"/>
      <c r="R37" s="10" t="s">
        <v>81</v>
      </c>
      <c r="S37" s="11" t="s">
        <v>19</v>
      </c>
      <c r="T37" s="7"/>
      <c r="U37" s="10" t="s">
        <v>19</v>
      </c>
      <c r="V37" s="10" t="s">
        <v>81</v>
      </c>
      <c r="W37" s="11" t="s">
        <v>82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83</v>
      </c>
      <c r="AD37" t="s">
        <v>6</v>
      </c>
      <c r="AE37" t="s">
        <v>314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334</v>
      </c>
      <c r="H38" s="7" t="s">
        <v>335</v>
      </c>
      <c r="I38" s="7" t="s">
        <v>77</v>
      </c>
      <c r="J38" s="7" t="s">
        <v>2</v>
      </c>
      <c r="K38" s="7" t="s">
        <v>336</v>
      </c>
      <c r="L38" s="7">
        <v>1</v>
      </c>
      <c r="M38" s="7">
        <v>1</v>
      </c>
      <c r="N38" s="7" t="s">
        <v>147</v>
      </c>
      <c r="O38" s="7" t="s">
        <v>147</v>
      </c>
      <c r="P38" s="7" t="s">
        <v>179</v>
      </c>
      <c r="Q38" s="7"/>
      <c r="R38" s="10" t="s">
        <v>172</v>
      </c>
      <c r="S38" s="11" t="s">
        <v>19</v>
      </c>
      <c r="T38" s="7"/>
      <c r="U38" s="10" t="s">
        <v>19</v>
      </c>
      <c r="V38" s="10" t="s">
        <v>172</v>
      </c>
      <c r="W38" s="11" t="s">
        <v>337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219</v>
      </c>
      <c r="H39" s="7" t="s">
        <v>220</v>
      </c>
      <c r="I39" s="7" t="s">
        <v>77</v>
      </c>
      <c r="J39" s="7" t="s">
        <v>2</v>
      </c>
      <c r="K39" s="7" t="s">
        <v>341</v>
      </c>
      <c r="L39" s="7">
        <v>1</v>
      </c>
      <c r="M39" s="7">
        <v>1</v>
      </c>
      <c r="N39" s="7" t="s">
        <v>147</v>
      </c>
      <c r="O39" s="7" t="s">
        <v>147</v>
      </c>
      <c r="P39" s="7" t="s">
        <v>179</v>
      </c>
      <c r="Q39" s="7"/>
      <c r="R39" s="10" t="s">
        <v>222</v>
      </c>
      <c r="S39" s="11" t="s">
        <v>19</v>
      </c>
      <c r="T39" s="7"/>
      <c r="U39" s="10" t="s">
        <v>19</v>
      </c>
      <c r="V39" s="10" t="s">
        <v>222</v>
      </c>
      <c r="W39" s="11" t="s">
        <v>150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199</v>
      </c>
      <c r="AD39" t="s">
        <v>6</v>
      </c>
      <c r="AE39" t="s">
        <v>142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342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343</v>
      </c>
      <c r="H40" s="7" t="s">
        <v>344</v>
      </c>
      <c r="I40" s="7" t="s">
        <v>77</v>
      </c>
      <c r="J40" s="7" t="s">
        <v>2</v>
      </c>
      <c r="K40" s="7" t="s">
        <v>345</v>
      </c>
      <c r="L40" s="7">
        <v>1</v>
      </c>
      <c r="M40" s="7">
        <v>1</v>
      </c>
      <c r="N40" s="7" t="s">
        <v>147</v>
      </c>
      <c r="O40" s="7" t="s">
        <v>147</v>
      </c>
      <c r="P40" s="7" t="s">
        <v>179</v>
      </c>
      <c r="Q40" s="7"/>
      <c r="R40" s="10" t="s">
        <v>346</v>
      </c>
      <c r="S40" s="11" t="s">
        <v>19</v>
      </c>
      <c r="T40" s="7"/>
      <c r="U40" s="10" t="s">
        <v>19</v>
      </c>
      <c r="V40" s="10" t="s">
        <v>346</v>
      </c>
      <c r="W40" s="11" t="s">
        <v>133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347</v>
      </c>
      <c r="AD40" t="s">
        <v>6</v>
      </c>
      <c r="AE40" t="s">
        <v>348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349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350</v>
      </c>
      <c r="H41" s="7" t="s">
        <v>351</v>
      </c>
      <c r="I41" s="7" t="s">
        <v>77</v>
      </c>
      <c r="J41" s="7" t="s">
        <v>2</v>
      </c>
      <c r="K41" s="7" t="s">
        <v>352</v>
      </c>
      <c r="L41" s="7">
        <v>1</v>
      </c>
      <c r="M41" s="7">
        <v>1</v>
      </c>
      <c r="N41" s="7" t="s">
        <v>147</v>
      </c>
      <c r="O41" s="7" t="s">
        <v>147</v>
      </c>
      <c r="P41" s="7" t="s">
        <v>179</v>
      </c>
      <c r="Q41" s="7"/>
      <c r="R41" s="10" t="s">
        <v>353</v>
      </c>
      <c r="S41" s="11" t="s">
        <v>19</v>
      </c>
      <c r="T41" s="7"/>
      <c r="U41" s="10" t="s">
        <v>19</v>
      </c>
      <c r="V41" s="10" t="s">
        <v>353</v>
      </c>
      <c r="W41" s="11" t="s">
        <v>277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354</v>
      </c>
      <c r="AD41" t="s">
        <v>6</v>
      </c>
      <c r="AE41" t="s">
        <v>227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356</v>
      </c>
      <c r="H42" s="7" t="s">
        <v>357</v>
      </c>
      <c r="I42" s="7" t="s">
        <v>77</v>
      </c>
      <c r="J42" s="7" t="s">
        <v>2</v>
      </c>
      <c r="K42" s="7" t="s">
        <v>358</v>
      </c>
      <c r="L42" s="7">
        <v>1</v>
      </c>
      <c r="M42" s="7">
        <v>1</v>
      </c>
      <c r="N42" s="7" t="s">
        <v>147</v>
      </c>
      <c r="O42" s="7" t="s">
        <v>147</v>
      </c>
      <c r="P42" s="7" t="s">
        <v>179</v>
      </c>
      <c r="Q42" s="7"/>
      <c r="R42" s="10" t="s">
        <v>359</v>
      </c>
      <c r="S42" s="11" t="s">
        <v>19</v>
      </c>
      <c r="T42" s="7"/>
      <c r="U42" s="10" t="s">
        <v>19</v>
      </c>
      <c r="V42" s="10" t="s">
        <v>359</v>
      </c>
      <c r="W42" s="11" t="s">
        <v>133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360</v>
      </c>
      <c r="AD42" t="s">
        <v>6</v>
      </c>
      <c r="AE42" t="s">
        <v>361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363</v>
      </c>
      <c r="H43" s="7" t="s">
        <v>364</v>
      </c>
      <c r="I43" s="7" t="s">
        <v>77</v>
      </c>
      <c r="J43" s="7" t="s">
        <v>2</v>
      </c>
      <c r="K43" s="7" t="s">
        <v>365</v>
      </c>
      <c r="L43" s="7">
        <v>1</v>
      </c>
      <c r="M43" s="7">
        <v>1</v>
      </c>
      <c r="N43" s="7" t="s">
        <v>147</v>
      </c>
      <c r="O43" s="7" t="s">
        <v>147</v>
      </c>
      <c r="P43" s="7" t="s">
        <v>179</v>
      </c>
      <c r="Q43" s="7"/>
      <c r="R43" s="10" t="s">
        <v>366</v>
      </c>
      <c r="S43" s="11" t="s">
        <v>19</v>
      </c>
      <c r="T43" s="7"/>
      <c r="U43" s="10" t="s">
        <v>19</v>
      </c>
      <c r="V43" s="10" t="s">
        <v>366</v>
      </c>
      <c r="W43" s="11" t="s">
        <v>215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299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368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308</v>
      </c>
      <c r="H44" s="7" t="s">
        <v>309</v>
      </c>
      <c r="I44" s="7" t="s">
        <v>77</v>
      </c>
      <c r="J44" s="7" t="s">
        <v>2</v>
      </c>
      <c r="K44" s="7" t="s">
        <v>369</v>
      </c>
      <c r="L44" s="7">
        <v>1</v>
      </c>
      <c r="M44" s="7">
        <v>1</v>
      </c>
      <c r="N44" s="7" t="s">
        <v>147</v>
      </c>
      <c r="O44" s="7" t="s">
        <v>147</v>
      </c>
      <c r="P44" s="7" t="s">
        <v>179</v>
      </c>
      <c r="Q44" s="7"/>
      <c r="R44" s="10" t="s">
        <v>311</v>
      </c>
      <c r="S44" s="11" t="s">
        <v>19</v>
      </c>
      <c r="T44" s="7"/>
      <c r="U44" s="10" t="s">
        <v>19</v>
      </c>
      <c r="V44" s="10" t="s">
        <v>311</v>
      </c>
      <c r="W44" s="11" t="s">
        <v>312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313</v>
      </c>
      <c r="AD44" t="s">
        <v>6</v>
      </c>
      <c r="AE44" t="s">
        <v>370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372</v>
      </c>
      <c r="H45" s="7" t="s">
        <v>373</v>
      </c>
      <c r="I45" s="7" t="s">
        <v>77</v>
      </c>
      <c r="J45" s="7" t="s">
        <v>2</v>
      </c>
      <c r="K45" s="7" t="s">
        <v>374</v>
      </c>
      <c r="L45" s="7">
        <v>1</v>
      </c>
      <c r="M45" s="7">
        <v>1</v>
      </c>
      <c r="N45" s="7" t="s">
        <v>147</v>
      </c>
      <c r="O45" s="7" t="s">
        <v>147</v>
      </c>
      <c r="P45" s="7" t="s">
        <v>179</v>
      </c>
      <c r="Q45" s="7"/>
      <c r="R45" s="10" t="s">
        <v>222</v>
      </c>
      <c r="S45" s="11" t="s">
        <v>19</v>
      </c>
      <c r="T45" s="7"/>
      <c r="U45" s="10" t="s">
        <v>19</v>
      </c>
      <c r="V45" s="10" t="s">
        <v>222</v>
      </c>
      <c r="W45" s="11" t="s">
        <v>150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199</v>
      </c>
      <c r="AD45" t="s">
        <v>6</v>
      </c>
      <c r="AE45" t="s">
        <v>375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376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147</v>
      </c>
      <c r="O46" s="7" t="s">
        <v>147</v>
      </c>
      <c r="P46" s="7" t="s">
        <v>179</v>
      </c>
      <c r="Q46" s="7"/>
      <c r="R46" s="10" t="s">
        <v>289</v>
      </c>
      <c r="S46" s="11" t="s">
        <v>19</v>
      </c>
      <c r="T46" s="7"/>
      <c r="U46" s="10" t="s">
        <v>19</v>
      </c>
      <c r="V46" s="10" t="s">
        <v>289</v>
      </c>
      <c r="W46" s="11" t="s">
        <v>207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290</v>
      </c>
      <c r="AD46" t="s">
        <v>6</v>
      </c>
      <c r="AE46" t="s">
        <v>380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381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382</v>
      </c>
      <c r="H47" s="7" t="s">
        <v>383</v>
      </c>
      <c r="I47" s="7" t="s">
        <v>77</v>
      </c>
      <c r="J47" s="7" t="s">
        <v>2</v>
      </c>
      <c r="K47" s="7" t="s">
        <v>384</v>
      </c>
      <c r="L47" s="7">
        <v>2</v>
      </c>
      <c r="M47" s="7">
        <v>1</v>
      </c>
      <c r="N47" s="7" t="s">
        <v>147</v>
      </c>
      <c r="O47" s="7" t="s">
        <v>147</v>
      </c>
      <c r="P47" s="7" t="s">
        <v>179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386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389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390</v>
      </c>
      <c r="H48" s="7" t="s">
        <v>391</v>
      </c>
      <c r="I48" s="7" t="s">
        <v>77</v>
      </c>
      <c r="J48" s="7" t="s">
        <v>2</v>
      </c>
      <c r="K48" s="7" t="s">
        <v>392</v>
      </c>
      <c r="L48" s="7">
        <v>1</v>
      </c>
      <c r="M48" s="7">
        <v>1</v>
      </c>
      <c r="N48" s="7" t="s">
        <v>147</v>
      </c>
      <c r="O48" s="7" t="s">
        <v>147</v>
      </c>
      <c r="P48" s="7" t="s">
        <v>179</v>
      </c>
      <c r="Q48" s="7"/>
      <c r="R48" s="10" t="s">
        <v>181</v>
      </c>
      <c r="S48" s="11" t="s">
        <v>19</v>
      </c>
      <c r="T48" s="7"/>
      <c r="U48" s="10" t="s">
        <v>19</v>
      </c>
      <c r="V48" s="10" t="s">
        <v>181</v>
      </c>
      <c r="W48" s="11" t="s">
        <v>200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393</v>
      </c>
      <c r="AD48" t="s">
        <v>6</v>
      </c>
      <c r="AE48" t="s">
        <v>299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395</v>
      </c>
      <c r="H49" s="7" t="s">
        <v>396</v>
      </c>
      <c r="I49" s="7" t="s">
        <v>77</v>
      </c>
      <c r="J49" s="7" t="s">
        <v>2</v>
      </c>
      <c r="K49" s="7" t="s">
        <v>397</v>
      </c>
      <c r="L49" s="7">
        <v>1</v>
      </c>
      <c r="M49" s="7">
        <v>1</v>
      </c>
      <c r="N49" s="7" t="s">
        <v>147</v>
      </c>
      <c r="O49" s="7" t="s">
        <v>147</v>
      </c>
      <c r="P49" s="7" t="s">
        <v>179</v>
      </c>
      <c r="Q49" s="7"/>
      <c r="R49" s="10" t="s">
        <v>206</v>
      </c>
      <c r="S49" s="11" t="s">
        <v>19</v>
      </c>
      <c r="T49" s="7"/>
      <c r="U49" s="10" t="s">
        <v>19</v>
      </c>
      <c r="V49" s="10" t="s">
        <v>206</v>
      </c>
      <c r="W49" s="11" t="s">
        <v>207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208</v>
      </c>
      <c r="AD49" t="s">
        <v>6</v>
      </c>
      <c r="AE49" t="s">
        <v>227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398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399</v>
      </c>
      <c r="H50" s="7" t="s">
        <v>400</v>
      </c>
      <c r="I50" s="7" t="s">
        <v>77</v>
      </c>
      <c r="J50" s="7" t="s">
        <v>2</v>
      </c>
      <c r="K50" s="7" t="s">
        <v>401</v>
      </c>
      <c r="L50" s="7">
        <v>1</v>
      </c>
      <c r="M50" s="7">
        <v>1</v>
      </c>
      <c r="N50" s="7" t="s">
        <v>147</v>
      </c>
      <c r="O50" s="7" t="s">
        <v>147</v>
      </c>
      <c r="P50" s="7" t="s">
        <v>179</v>
      </c>
      <c r="Q50" s="7"/>
      <c r="R50" s="10" t="s">
        <v>187</v>
      </c>
      <c r="S50" s="11" t="s">
        <v>19</v>
      </c>
      <c r="T50" s="7"/>
      <c r="U50" s="10" t="s">
        <v>19</v>
      </c>
      <c r="V50" s="10" t="s">
        <v>187</v>
      </c>
      <c r="W50" s="11" t="s">
        <v>150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188</v>
      </c>
      <c r="AD50" t="s">
        <v>6</v>
      </c>
      <c r="AE50" t="s">
        <v>271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402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403</v>
      </c>
      <c r="H51" s="7" t="s">
        <v>404</v>
      </c>
      <c r="I51" s="7" t="s">
        <v>77</v>
      </c>
      <c r="J51" s="7" t="s">
        <v>2</v>
      </c>
      <c r="K51" s="7" t="s">
        <v>405</v>
      </c>
      <c r="L51" s="7">
        <v>1</v>
      </c>
      <c r="M51" s="7">
        <v>1</v>
      </c>
      <c r="N51" s="7" t="s">
        <v>147</v>
      </c>
      <c r="O51" s="7" t="s">
        <v>147</v>
      </c>
      <c r="P51" s="7" t="s">
        <v>179</v>
      </c>
      <c r="Q51" s="7"/>
      <c r="R51" s="10" t="s">
        <v>406</v>
      </c>
      <c r="S51" s="11" t="s">
        <v>19</v>
      </c>
      <c r="T51" s="7"/>
      <c r="U51" s="10" t="s">
        <v>19</v>
      </c>
      <c r="V51" s="10" t="s">
        <v>406</v>
      </c>
      <c r="W51" s="11" t="s">
        <v>312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407</v>
      </c>
      <c r="AD51" t="s">
        <v>6</v>
      </c>
      <c r="AE51" t="s">
        <v>242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408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409</v>
      </c>
      <c r="H52" s="7" t="s">
        <v>410</v>
      </c>
      <c r="I52" s="7" t="s">
        <v>77</v>
      </c>
      <c r="J52" s="7" t="s">
        <v>2</v>
      </c>
      <c r="K52" s="7" t="s">
        <v>411</v>
      </c>
      <c r="L52" s="7">
        <v>1</v>
      </c>
      <c r="M52" s="7">
        <v>2</v>
      </c>
      <c r="N52" s="7" t="s">
        <v>147</v>
      </c>
      <c r="O52" s="7" t="s">
        <v>147</v>
      </c>
      <c r="P52" s="7" t="s">
        <v>412</v>
      </c>
      <c r="Q52" s="7"/>
      <c r="R52" s="10" t="s">
        <v>148</v>
      </c>
      <c r="S52" s="11" t="s">
        <v>19</v>
      </c>
      <c r="T52" s="7"/>
      <c r="U52" s="10" t="s">
        <v>19</v>
      </c>
      <c r="V52" s="10" t="s">
        <v>148</v>
      </c>
      <c r="W52" s="11" t="s">
        <v>413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416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417</v>
      </c>
      <c r="H53" s="7" t="s">
        <v>418</v>
      </c>
      <c r="I53" s="7" t="s">
        <v>77</v>
      </c>
      <c r="J53" s="7" t="s">
        <v>2</v>
      </c>
      <c r="K53" s="7" t="s">
        <v>419</v>
      </c>
      <c r="L53" s="7">
        <v>1</v>
      </c>
      <c r="M53" s="7">
        <v>1</v>
      </c>
      <c r="N53" s="7" t="s">
        <v>179</v>
      </c>
      <c r="O53" s="7" t="s">
        <v>179</v>
      </c>
      <c r="P53" s="7" t="s">
        <v>412</v>
      </c>
      <c r="Q53" s="7"/>
      <c r="R53" s="10" t="s">
        <v>222</v>
      </c>
      <c r="S53" s="11" t="s">
        <v>19</v>
      </c>
      <c r="T53" s="7"/>
      <c r="U53" s="10" t="s">
        <v>19</v>
      </c>
      <c r="V53" s="10" t="s">
        <v>222</v>
      </c>
      <c r="W53" s="11" t="s">
        <v>150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199</v>
      </c>
      <c r="AD53" t="s">
        <v>6</v>
      </c>
      <c r="AE53" t="s">
        <v>420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421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184</v>
      </c>
      <c r="H54" s="7" t="s">
        <v>185</v>
      </c>
      <c r="I54" s="7" t="s">
        <v>77</v>
      </c>
      <c r="J54" s="7" t="s">
        <v>2</v>
      </c>
      <c r="K54" s="7" t="s">
        <v>186</v>
      </c>
      <c r="L54" s="7">
        <v>1</v>
      </c>
      <c r="M54" s="7">
        <v>1</v>
      </c>
      <c r="N54" s="7" t="s">
        <v>179</v>
      </c>
      <c r="O54" s="7" t="s">
        <v>179</v>
      </c>
      <c r="P54" s="7" t="s">
        <v>412</v>
      </c>
      <c r="Q54" s="7"/>
      <c r="R54" s="10" t="s">
        <v>422</v>
      </c>
      <c r="S54" s="11" t="s">
        <v>19</v>
      </c>
      <c r="T54" s="7"/>
      <c r="U54" s="10" t="s">
        <v>19</v>
      </c>
      <c r="V54" s="10" t="s">
        <v>422</v>
      </c>
      <c r="W54" s="11" t="s">
        <v>277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423</v>
      </c>
      <c r="AD54" t="s">
        <v>6</v>
      </c>
      <c r="AE54" t="s">
        <v>189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424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425</v>
      </c>
      <c r="H55" s="7" t="s">
        <v>426</v>
      </c>
      <c r="I55" s="7" t="s">
        <v>77</v>
      </c>
      <c r="J55" s="7" t="s">
        <v>2</v>
      </c>
      <c r="K55" s="7" t="s">
        <v>427</v>
      </c>
      <c r="L55" s="7">
        <v>1</v>
      </c>
      <c r="M55" s="7">
        <v>1</v>
      </c>
      <c r="N55" s="7" t="s">
        <v>179</v>
      </c>
      <c r="O55" s="7" t="s">
        <v>179</v>
      </c>
      <c r="P55" s="7" t="s">
        <v>412</v>
      </c>
      <c r="Q55" s="7"/>
      <c r="R55" s="10" t="s">
        <v>327</v>
      </c>
      <c r="S55" s="11" t="s">
        <v>19</v>
      </c>
      <c r="T55" s="7"/>
      <c r="U55" s="10" t="s">
        <v>19</v>
      </c>
      <c r="V55" s="10" t="s">
        <v>327</v>
      </c>
      <c r="W55" s="11" t="s">
        <v>328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99</v>
      </c>
      <c r="AD55" t="s">
        <v>6</v>
      </c>
      <c r="AE55" t="s">
        <v>227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428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403</v>
      </c>
      <c r="H56" s="7" t="s">
        <v>404</v>
      </c>
      <c r="I56" s="7" t="s">
        <v>77</v>
      </c>
      <c r="J56" s="7" t="s">
        <v>2</v>
      </c>
      <c r="K56" s="7" t="s">
        <v>429</v>
      </c>
      <c r="L56" s="7">
        <v>1</v>
      </c>
      <c r="M56" s="7">
        <v>1</v>
      </c>
      <c r="N56" s="7" t="s">
        <v>179</v>
      </c>
      <c r="O56" s="7" t="s">
        <v>179</v>
      </c>
      <c r="P56" s="7" t="s">
        <v>412</v>
      </c>
      <c r="Q56" s="7"/>
      <c r="R56" s="10" t="s">
        <v>327</v>
      </c>
      <c r="S56" s="11" t="s">
        <v>19</v>
      </c>
      <c r="T56" s="7"/>
      <c r="U56" s="10" t="s">
        <v>19</v>
      </c>
      <c r="V56" s="10" t="s">
        <v>327</v>
      </c>
      <c r="W56" s="11" t="s">
        <v>328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99</v>
      </c>
      <c r="AD56" t="s">
        <v>6</v>
      </c>
      <c r="AE56" t="s">
        <v>242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430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431</v>
      </c>
      <c r="H57" s="7" t="s">
        <v>432</v>
      </c>
      <c r="I57" s="7" t="s">
        <v>77</v>
      </c>
      <c r="J57" s="7" t="s">
        <v>2</v>
      </c>
      <c r="K57" s="7" t="s">
        <v>433</v>
      </c>
      <c r="L57" s="7">
        <v>1</v>
      </c>
      <c r="M57" s="7">
        <v>1</v>
      </c>
      <c r="N57" s="7" t="s">
        <v>179</v>
      </c>
      <c r="O57" s="7" t="s">
        <v>179</v>
      </c>
      <c r="P57" s="7" t="s">
        <v>412</v>
      </c>
      <c r="Q57" s="7"/>
      <c r="R57" s="10" t="s">
        <v>434</v>
      </c>
      <c r="S57" s="11" t="s">
        <v>19</v>
      </c>
      <c r="T57" s="7"/>
      <c r="U57" s="10" t="s">
        <v>19</v>
      </c>
      <c r="V57" s="10" t="s">
        <v>434</v>
      </c>
      <c r="W57" s="11" t="s">
        <v>124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435</v>
      </c>
      <c r="AD57" t="s">
        <v>6</v>
      </c>
      <c r="AE57" t="s">
        <v>436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437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438</v>
      </c>
      <c r="H58" s="7" t="s">
        <v>439</v>
      </c>
      <c r="I58" s="7" t="s">
        <v>77</v>
      </c>
      <c r="J58" s="7" t="s">
        <v>2</v>
      </c>
      <c r="K58" s="7" t="s">
        <v>440</v>
      </c>
      <c r="L58" s="7">
        <v>1</v>
      </c>
      <c r="M58" s="7">
        <v>1</v>
      </c>
      <c r="N58" s="7" t="s">
        <v>179</v>
      </c>
      <c r="O58" s="7" t="s">
        <v>179</v>
      </c>
      <c r="P58" s="7" t="s">
        <v>412</v>
      </c>
      <c r="Q58" s="7"/>
      <c r="R58" s="10" t="s">
        <v>441</v>
      </c>
      <c r="S58" s="11" t="s">
        <v>19</v>
      </c>
      <c r="T58" s="7"/>
      <c r="U58" s="10" t="s">
        <v>19</v>
      </c>
      <c r="V58" s="10" t="s">
        <v>441</v>
      </c>
      <c r="W58" s="11" t="s">
        <v>413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442</v>
      </c>
      <c r="AD58" t="s">
        <v>6</v>
      </c>
      <c r="AE58" t="s">
        <v>194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443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444</v>
      </c>
      <c r="H59" s="7" t="s">
        <v>445</v>
      </c>
      <c r="I59" s="7" t="s">
        <v>77</v>
      </c>
      <c r="J59" s="7" t="s">
        <v>2</v>
      </c>
      <c r="K59" s="7" t="s">
        <v>446</v>
      </c>
      <c r="L59" s="7">
        <v>1</v>
      </c>
      <c r="M59" s="7">
        <v>1</v>
      </c>
      <c r="N59" s="7" t="s">
        <v>179</v>
      </c>
      <c r="O59" s="7" t="s">
        <v>179</v>
      </c>
      <c r="P59" s="7" t="s">
        <v>412</v>
      </c>
      <c r="Q59" s="7"/>
      <c r="R59" s="10" t="s">
        <v>447</v>
      </c>
      <c r="S59" s="11" t="s">
        <v>19</v>
      </c>
      <c r="T59" s="7"/>
      <c r="U59" s="10" t="s">
        <v>19</v>
      </c>
      <c r="V59" s="10" t="s">
        <v>447</v>
      </c>
      <c r="W59" s="11" t="s">
        <v>215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359</v>
      </c>
      <c r="AD59" t="s">
        <v>6</v>
      </c>
      <c r="AE59" t="s">
        <v>420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448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449</v>
      </c>
      <c r="H60" s="7" t="s">
        <v>450</v>
      </c>
      <c r="I60" s="7" t="s">
        <v>77</v>
      </c>
      <c r="J60" s="7" t="s">
        <v>2</v>
      </c>
      <c r="K60" s="7" t="s">
        <v>451</v>
      </c>
      <c r="L60" s="7">
        <v>1</v>
      </c>
      <c r="M60" s="7">
        <v>1</v>
      </c>
      <c r="N60" s="7" t="s">
        <v>179</v>
      </c>
      <c r="O60" s="7" t="s">
        <v>179</v>
      </c>
      <c r="P60" s="7" t="s">
        <v>412</v>
      </c>
      <c r="Q60" s="7"/>
      <c r="R60" s="10" t="s">
        <v>452</v>
      </c>
      <c r="S60" s="11" t="s">
        <v>19</v>
      </c>
      <c r="T60" s="7"/>
      <c r="U60" s="10" t="s">
        <v>19</v>
      </c>
      <c r="V60" s="10" t="s">
        <v>452</v>
      </c>
      <c r="W60" s="11" t="s">
        <v>254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453</v>
      </c>
      <c r="AD60" t="s">
        <v>6</v>
      </c>
      <c r="AE60" t="s">
        <v>454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455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456</v>
      </c>
      <c r="H61" s="7" t="s">
        <v>457</v>
      </c>
      <c r="I61" s="7" t="s">
        <v>77</v>
      </c>
      <c r="J61" s="7" t="s">
        <v>2</v>
      </c>
      <c r="K61" s="7" t="s">
        <v>458</v>
      </c>
      <c r="L61" s="7">
        <v>1</v>
      </c>
      <c r="M61" s="7">
        <v>1</v>
      </c>
      <c r="N61" s="7" t="s">
        <v>179</v>
      </c>
      <c r="O61" s="7" t="s">
        <v>179</v>
      </c>
      <c r="P61" s="7" t="s">
        <v>412</v>
      </c>
      <c r="Q61" s="7"/>
      <c r="R61" s="10" t="s">
        <v>132</v>
      </c>
      <c r="S61" s="11" t="s">
        <v>19</v>
      </c>
      <c r="T61" s="7"/>
      <c r="U61" s="10" t="s">
        <v>19</v>
      </c>
      <c r="V61" s="10" t="s">
        <v>132</v>
      </c>
      <c r="W61" s="11" t="s">
        <v>133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134</v>
      </c>
      <c r="AD61" t="s">
        <v>6</v>
      </c>
      <c r="AE61" t="s">
        <v>459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460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461</v>
      </c>
      <c r="H62" s="7" t="s">
        <v>462</v>
      </c>
      <c r="I62" s="7" t="s">
        <v>77</v>
      </c>
      <c r="J62" s="7" t="s">
        <v>2</v>
      </c>
      <c r="K62" s="7" t="s">
        <v>463</v>
      </c>
      <c r="L62" s="7">
        <v>2</v>
      </c>
      <c r="M62" s="7">
        <v>1</v>
      </c>
      <c r="N62" s="7" t="s">
        <v>179</v>
      </c>
      <c r="O62" s="7" t="s">
        <v>179</v>
      </c>
      <c r="P62" s="7" t="s">
        <v>412</v>
      </c>
      <c r="Q62" s="7"/>
      <c r="R62" s="10" t="s">
        <v>464</v>
      </c>
      <c r="S62" s="11" t="s">
        <v>19</v>
      </c>
      <c r="T62" s="7"/>
      <c r="U62" s="10" t="s">
        <v>19</v>
      </c>
      <c r="V62" s="10" t="s">
        <v>464</v>
      </c>
      <c r="W62" s="11" t="s">
        <v>465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466</v>
      </c>
      <c r="AD62" t="s">
        <v>6</v>
      </c>
      <c r="AE62" t="s">
        <v>467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468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469</v>
      </c>
      <c r="H63" s="7" t="s">
        <v>470</v>
      </c>
      <c r="I63" s="7" t="s">
        <v>77</v>
      </c>
      <c r="J63" s="7" t="s">
        <v>2</v>
      </c>
      <c r="K63" s="7" t="s">
        <v>471</v>
      </c>
      <c r="L63" s="7">
        <v>1</v>
      </c>
      <c r="M63" s="7">
        <v>1</v>
      </c>
      <c r="N63" s="7" t="s">
        <v>179</v>
      </c>
      <c r="O63" s="7" t="s">
        <v>179</v>
      </c>
      <c r="P63" s="7" t="s">
        <v>412</v>
      </c>
      <c r="Q63" s="7"/>
      <c r="R63" s="10" t="s">
        <v>472</v>
      </c>
      <c r="S63" s="11" t="s">
        <v>19</v>
      </c>
      <c r="T63" s="7"/>
      <c r="U63" s="10" t="s">
        <v>19</v>
      </c>
      <c r="V63" s="10" t="s">
        <v>472</v>
      </c>
      <c r="W63" s="11" t="s">
        <v>328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452</v>
      </c>
      <c r="AD63" t="s">
        <v>6</v>
      </c>
      <c r="AE63" t="s">
        <v>473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474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475</v>
      </c>
      <c r="H64" s="7" t="s">
        <v>476</v>
      </c>
      <c r="I64" s="7" t="s">
        <v>77</v>
      </c>
      <c r="J64" s="7" t="s">
        <v>2</v>
      </c>
      <c r="K64" s="7" t="s">
        <v>477</v>
      </c>
      <c r="L64" s="7">
        <v>1</v>
      </c>
      <c r="M64" s="7">
        <v>2</v>
      </c>
      <c r="N64" s="7" t="s">
        <v>147</v>
      </c>
      <c r="O64" s="7" t="s">
        <v>147</v>
      </c>
      <c r="P64" s="7" t="s">
        <v>412</v>
      </c>
      <c r="Q64" s="7"/>
      <c r="R64" s="10" t="s">
        <v>478</v>
      </c>
      <c r="S64" s="11" t="s">
        <v>19</v>
      </c>
      <c r="T64" s="7"/>
      <c r="U64" s="10" t="s">
        <v>19</v>
      </c>
      <c r="V64" s="10" t="s">
        <v>478</v>
      </c>
      <c r="W64" s="11" t="s">
        <v>479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480</v>
      </c>
      <c r="AD64" t="s">
        <v>6</v>
      </c>
      <c r="AE64" t="s">
        <v>481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482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343</v>
      </c>
      <c r="H65" s="7" t="s">
        <v>344</v>
      </c>
      <c r="I65" s="7" t="s">
        <v>77</v>
      </c>
      <c r="J65" s="7" t="s">
        <v>2</v>
      </c>
      <c r="K65" s="7" t="s">
        <v>345</v>
      </c>
      <c r="L65" s="7">
        <v>1</v>
      </c>
      <c r="M65" s="7">
        <v>1</v>
      </c>
      <c r="N65" s="7" t="s">
        <v>179</v>
      </c>
      <c r="O65" s="7" t="s">
        <v>179</v>
      </c>
      <c r="P65" s="7" t="s">
        <v>412</v>
      </c>
      <c r="Q65" s="7"/>
      <c r="R65" s="10" t="s">
        <v>346</v>
      </c>
      <c r="S65" s="11" t="s">
        <v>19</v>
      </c>
      <c r="T65" s="7"/>
      <c r="U65" s="10" t="s">
        <v>19</v>
      </c>
      <c r="V65" s="10" t="s">
        <v>346</v>
      </c>
      <c r="W65" s="11" t="s">
        <v>133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347</v>
      </c>
      <c r="AD65" t="s">
        <v>6</v>
      </c>
      <c r="AE65" t="s">
        <v>348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483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461</v>
      </c>
      <c r="H66" s="7" t="s">
        <v>462</v>
      </c>
      <c r="I66" s="7" t="s">
        <v>77</v>
      </c>
      <c r="J66" s="7" t="s">
        <v>2</v>
      </c>
      <c r="K66" s="7" t="s">
        <v>484</v>
      </c>
      <c r="L66" s="7">
        <v>1</v>
      </c>
      <c r="M66" s="7">
        <v>1</v>
      </c>
      <c r="N66" s="7" t="s">
        <v>179</v>
      </c>
      <c r="O66" s="7" t="s">
        <v>179</v>
      </c>
      <c r="P66" s="7" t="s">
        <v>412</v>
      </c>
      <c r="Q66" s="7"/>
      <c r="R66" s="10" t="s">
        <v>479</v>
      </c>
      <c r="S66" s="11" t="s">
        <v>19</v>
      </c>
      <c r="T66" s="7"/>
      <c r="U66" s="10" t="s">
        <v>19</v>
      </c>
      <c r="V66" s="10" t="s">
        <v>479</v>
      </c>
      <c r="W66" s="11" t="s">
        <v>133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180</v>
      </c>
      <c r="AD66" t="s">
        <v>6</v>
      </c>
      <c r="AE66" t="s">
        <v>467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485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308</v>
      </c>
      <c r="H67" s="7" t="s">
        <v>309</v>
      </c>
      <c r="I67" s="7" t="s">
        <v>77</v>
      </c>
      <c r="J67" s="7" t="s">
        <v>2</v>
      </c>
      <c r="K67" s="7" t="s">
        <v>486</v>
      </c>
      <c r="L67" s="7">
        <v>2</v>
      </c>
      <c r="M67" s="7">
        <v>1</v>
      </c>
      <c r="N67" s="7" t="s">
        <v>179</v>
      </c>
      <c r="O67" s="7" t="s">
        <v>179</v>
      </c>
      <c r="P67" s="7" t="s">
        <v>412</v>
      </c>
      <c r="Q67" s="7"/>
      <c r="R67" s="10" t="s">
        <v>487</v>
      </c>
      <c r="S67" s="11" t="s">
        <v>19</v>
      </c>
      <c r="T67" s="7"/>
      <c r="U67" s="10" t="s">
        <v>19</v>
      </c>
      <c r="V67" s="10" t="s">
        <v>487</v>
      </c>
      <c r="W67" s="11" t="s">
        <v>320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90</v>
      </c>
      <c r="AD67" t="s">
        <v>6</v>
      </c>
      <c r="AE67" t="s">
        <v>370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488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489</v>
      </c>
      <c r="H68" s="7" t="s">
        <v>490</v>
      </c>
      <c r="I68" s="7" t="s">
        <v>77</v>
      </c>
      <c r="J68" s="7" t="s">
        <v>2</v>
      </c>
      <c r="K68" s="7" t="s">
        <v>491</v>
      </c>
      <c r="L68" s="7">
        <v>1</v>
      </c>
      <c r="M68" s="7">
        <v>1</v>
      </c>
      <c r="N68" s="7" t="s">
        <v>179</v>
      </c>
      <c r="O68" s="7" t="s">
        <v>179</v>
      </c>
      <c r="P68" s="7" t="s">
        <v>412</v>
      </c>
      <c r="Q68" s="7"/>
      <c r="R68" s="10" t="s">
        <v>492</v>
      </c>
      <c r="S68" s="11" t="s">
        <v>19</v>
      </c>
      <c r="T68" s="7"/>
      <c r="U68" s="10" t="s">
        <v>19</v>
      </c>
      <c r="V68" s="10" t="s">
        <v>492</v>
      </c>
      <c r="W68" s="11" t="s">
        <v>493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494</v>
      </c>
      <c r="AD68" t="s">
        <v>6</v>
      </c>
      <c r="AE68" t="s">
        <v>495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496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343</v>
      </c>
      <c r="H69" s="7" t="s">
        <v>344</v>
      </c>
      <c r="I69" s="7" t="s">
        <v>77</v>
      </c>
      <c r="J69" s="7" t="s">
        <v>2</v>
      </c>
      <c r="K69" s="7" t="s">
        <v>497</v>
      </c>
      <c r="L69" s="7">
        <v>1</v>
      </c>
      <c r="M69" s="7">
        <v>1</v>
      </c>
      <c r="N69" s="7" t="s">
        <v>179</v>
      </c>
      <c r="O69" s="7" t="s">
        <v>179</v>
      </c>
      <c r="P69" s="7" t="s">
        <v>412</v>
      </c>
      <c r="Q69" s="7"/>
      <c r="R69" s="10" t="s">
        <v>283</v>
      </c>
      <c r="S69" s="11" t="s">
        <v>19</v>
      </c>
      <c r="T69" s="7"/>
      <c r="U69" s="10" t="s">
        <v>19</v>
      </c>
      <c r="V69" s="10" t="s">
        <v>283</v>
      </c>
      <c r="W69" s="11" t="s">
        <v>297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498</v>
      </c>
      <c r="AD69" t="s">
        <v>6</v>
      </c>
      <c r="AE69" t="s">
        <v>499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500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501</v>
      </c>
      <c r="H70" s="7" t="s">
        <v>502</v>
      </c>
      <c r="I70" s="7" t="s">
        <v>77</v>
      </c>
      <c r="J70" s="7" t="s">
        <v>2</v>
      </c>
      <c r="K70" s="7" t="s">
        <v>503</v>
      </c>
      <c r="L70" s="7">
        <v>1</v>
      </c>
      <c r="M70" s="7">
        <v>1</v>
      </c>
      <c r="N70" s="7" t="s">
        <v>179</v>
      </c>
      <c r="O70" s="7" t="s">
        <v>179</v>
      </c>
      <c r="P70" s="7" t="s">
        <v>412</v>
      </c>
      <c r="Q70" s="7"/>
      <c r="R70" s="10" t="s">
        <v>504</v>
      </c>
      <c r="S70" s="11" t="s">
        <v>19</v>
      </c>
      <c r="T70" s="7"/>
      <c r="U70" s="10" t="s">
        <v>19</v>
      </c>
      <c r="V70" s="10" t="s">
        <v>504</v>
      </c>
      <c r="W70" s="11" t="s">
        <v>312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505</v>
      </c>
      <c r="AD70" t="s">
        <v>6</v>
      </c>
      <c r="AE70" t="s">
        <v>92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506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507</v>
      </c>
      <c r="H71" s="7" t="s">
        <v>508</v>
      </c>
      <c r="I71" s="7" t="s">
        <v>77</v>
      </c>
      <c r="J71" s="7" t="s">
        <v>2</v>
      </c>
      <c r="K71" s="7" t="s">
        <v>509</v>
      </c>
      <c r="L71" s="7">
        <v>1</v>
      </c>
      <c r="M71" s="7">
        <v>1</v>
      </c>
      <c r="N71" s="7" t="s">
        <v>179</v>
      </c>
      <c r="O71" s="7" t="s">
        <v>179</v>
      </c>
      <c r="P71" s="7" t="s">
        <v>412</v>
      </c>
      <c r="Q71" s="7"/>
      <c r="R71" s="10" t="s">
        <v>510</v>
      </c>
      <c r="S71" s="11" t="s">
        <v>19</v>
      </c>
      <c r="T71" s="7"/>
      <c r="U71" s="10" t="s">
        <v>19</v>
      </c>
      <c r="V71" s="10" t="s">
        <v>510</v>
      </c>
      <c r="W71" s="11" t="s">
        <v>200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276</v>
      </c>
      <c r="AD71" t="s">
        <v>6</v>
      </c>
      <c r="AE71" t="s">
        <v>511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512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513</v>
      </c>
      <c r="H72" s="7" t="s">
        <v>514</v>
      </c>
      <c r="I72" s="7" t="s">
        <v>77</v>
      </c>
      <c r="J72" s="7" t="s">
        <v>2</v>
      </c>
      <c r="K72" s="7" t="s">
        <v>515</v>
      </c>
      <c r="L72" s="7">
        <v>1</v>
      </c>
      <c r="M72" s="7">
        <v>1</v>
      </c>
      <c r="N72" s="7" t="s">
        <v>179</v>
      </c>
      <c r="O72" s="7" t="s">
        <v>179</v>
      </c>
      <c r="P72" s="7" t="s">
        <v>412</v>
      </c>
      <c r="Q72" s="7"/>
      <c r="R72" s="10" t="s">
        <v>516</v>
      </c>
      <c r="S72" s="11" t="s">
        <v>19</v>
      </c>
      <c r="T72" s="7"/>
      <c r="U72" s="10" t="s">
        <v>19</v>
      </c>
      <c r="V72" s="10" t="s">
        <v>516</v>
      </c>
      <c r="W72" s="11" t="s">
        <v>517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518</v>
      </c>
      <c r="AD72" t="s">
        <v>6</v>
      </c>
      <c r="AE72" t="s">
        <v>519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520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521</v>
      </c>
      <c r="H73" s="7" t="s">
        <v>522</v>
      </c>
      <c r="I73" s="7" t="s">
        <v>77</v>
      </c>
      <c r="J73" s="7" t="s">
        <v>2</v>
      </c>
      <c r="K73" s="7" t="s">
        <v>523</v>
      </c>
      <c r="L73" s="7">
        <v>1</v>
      </c>
      <c r="M73" s="7">
        <v>1</v>
      </c>
      <c r="N73" s="7" t="s">
        <v>179</v>
      </c>
      <c r="O73" s="7" t="s">
        <v>179</v>
      </c>
      <c r="P73" s="7" t="s">
        <v>412</v>
      </c>
      <c r="Q73" s="7"/>
      <c r="R73" s="10" t="s">
        <v>524</v>
      </c>
      <c r="S73" s="11" t="s">
        <v>19</v>
      </c>
      <c r="T73" s="7"/>
      <c r="U73" s="10" t="s">
        <v>19</v>
      </c>
      <c r="V73" s="10" t="s">
        <v>524</v>
      </c>
      <c r="W73" s="11" t="s">
        <v>465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525</v>
      </c>
      <c r="AD73" t="s">
        <v>6</v>
      </c>
      <c r="AE73" t="s">
        <v>194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526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308</v>
      </c>
      <c r="H74" s="7" t="s">
        <v>309</v>
      </c>
      <c r="I74" s="7" t="s">
        <v>77</v>
      </c>
      <c r="J74" s="7" t="s">
        <v>2</v>
      </c>
      <c r="K74" s="7" t="s">
        <v>527</v>
      </c>
      <c r="L74" s="7">
        <v>1</v>
      </c>
      <c r="M74" s="7">
        <v>1</v>
      </c>
      <c r="N74" s="7" t="s">
        <v>179</v>
      </c>
      <c r="O74" s="7" t="s">
        <v>179</v>
      </c>
      <c r="P74" s="7" t="s">
        <v>412</v>
      </c>
      <c r="Q74" s="7"/>
      <c r="R74" s="10" t="s">
        <v>311</v>
      </c>
      <c r="S74" s="11" t="s">
        <v>19</v>
      </c>
      <c r="T74" s="7"/>
      <c r="U74" s="10" t="s">
        <v>19</v>
      </c>
      <c r="V74" s="10" t="s">
        <v>311</v>
      </c>
      <c r="W74" s="11" t="s">
        <v>312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313</v>
      </c>
      <c r="AD74" t="s">
        <v>6</v>
      </c>
      <c r="AE74" t="s">
        <v>370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528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308</v>
      </c>
      <c r="H75" s="7" t="s">
        <v>309</v>
      </c>
      <c r="I75" s="7" t="s">
        <v>77</v>
      </c>
      <c r="J75" s="7" t="s">
        <v>2</v>
      </c>
      <c r="K75" s="7" t="s">
        <v>369</v>
      </c>
      <c r="L75" s="7">
        <v>1</v>
      </c>
      <c r="M75" s="7">
        <v>1</v>
      </c>
      <c r="N75" s="7" t="s">
        <v>179</v>
      </c>
      <c r="O75" s="7" t="s">
        <v>179</v>
      </c>
      <c r="P75" s="7" t="s">
        <v>412</v>
      </c>
      <c r="Q75" s="7"/>
      <c r="R75" s="10" t="s">
        <v>311</v>
      </c>
      <c r="S75" s="11" t="s">
        <v>19</v>
      </c>
      <c r="T75" s="7"/>
      <c r="U75" s="10" t="s">
        <v>19</v>
      </c>
      <c r="V75" s="10" t="s">
        <v>311</v>
      </c>
      <c r="W75" s="11" t="s">
        <v>312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313</v>
      </c>
      <c r="AD75" t="s">
        <v>6</v>
      </c>
      <c r="AE75" t="s">
        <v>370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529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87</v>
      </c>
      <c r="H76" s="7" t="s">
        <v>88</v>
      </c>
      <c r="I76" s="7" t="s">
        <v>77</v>
      </c>
      <c r="J76" s="7" t="s">
        <v>2</v>
      </c>
      <c r="K76" s="7" t="s">
        <v>530</v>
      </c>
      <c r="L76" s="7">
        <v>1</v>
      </c>
      <c r="M76" s="7">
        <v>1</v>
      </c>
      <c r="N76" s="7" t="s">
        <v>179</v>
      </c>
      <c r="O76" s="7" t="s">
        <v>179</v>
      </c>
      <c r="P76" s="7" t="s">
        <v>412</v>
      </c>
      <c r="Q76" s="7"/>
      <c r="R76" s="10" t="s">
        <v>531</v>
      </c>
      <c r="S76" s="11" t="s">
        <v>19</v>
      </c>
      <c r="T76" s="7"/>
      <c r="U76" s="10" t="s">
        <v>19</v>
      </c>
      <c r="V76" s="10" t="s">
        <v>531</v>
      </c>
      <c r="W76" s="11" t="s">
        <v>116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532</v>
      </c>
      <c r="AD76" t="s">
        <v>6</v>
      </c>
      <c r="AE76" t="s">
        <v>166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533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534</v>
      </c>
      <c r="H77" s="7" t="s">
        <v>535</v>
      </c>
      <c r="I77" s="7" t="s">
        <v>77</v>
      </c>
      <c r="J77" s="7" t="s">
        <v>2</v>
      </c>
      <c r="K77" s="7" t="s">
        <v>536</v>
      </c>
      <c r="L77" s="7">
        <v>1</v>
      </c>
      <c r="M77" s="7">
        <v>1</v>
      </c>
      <c r="N77" s="7" t="s">
        <v>179</v>
      </c>
      <c r="O77" s="7" t="s">
        <v>179</v>
      </c>
      <c r="P77" s="7" t="s">
        <v>412</v>
      </c>
      <c r="Q77" s="7"/>
      <c r="R77" s="10" t="s">
        <v>313</v>
      </c>
      <c r="S77" s="11" t="s">
        <v>19</v>
      </c>
      <c r="T77" s="7"/>
      <c r="U77" s="10" t="s">
        <v>19</v>
      </c>
      <c r="V77" s="10" t="s">
        <v>313</v>
      </c>
      <c r="W77" s="11" t="s">
        <v>254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537</v>
      </c>
      <c r="AD77" t="s">
        <v>6</v>
      </c>
      <c r="AE77" t="s">
        <v>538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539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540</v>
      </c>
      <c r="H78" s="7" t="s">
        <v>541</v>
      </c>
      <c r="I78" s="7" t="s">
        <v>77</v>
      </c>
      <c r="J78" s="7" t="s">
        <v>2</v>
      </c>
      <c r="K78" s="7" t="s">
        <v>542</v>
      </c>
      <c r="L78" s="7">
        <v>1</v>
      </c>
      <c r="M78" s="7">
        <v>1</v>
      </c>
      <c r="N78" s="7" t="s">
        <v>179</v>
      </c>
      <c r="O78" s="7" t="s">
        <v>412</v>
      </c>
      <c r="P78" s="7" t="s">
        <v>543</v>
      </c>
      <c r="Q78" s="7"/>
      <c r="R78" s="10" t="s">
        <v>172</v>
      </c>
      <c r="S78" s="11" t="s">
        <v>19</v>
      </c>
      <c r="T78" s="7"/>
      <c r="U78" s="10" t="s">
        <v>19</v>
      </c>
      <c r="V78" s="10" t="s">
        <v>172</v>
      </c>
      <c r="W78" s="11" t="s">
        <v>337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338</v>
      </c>
      <c r="AD78" t="s">
        <v>6</v>
      </c>
      <c r="AE78" t="s">
        <v>544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545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546</v>
      </c>
      <c r="H79" s="7" t="s">
        <v>547</v>
      </c>
      <c r="I79" s="7" t="s">
        <v>77</v>
      </c>
      <c r="J79" s="7" t="s">
        <v>2</v>
      </c>
      <c r="K79" s="7" t="s">
        <v>548</v>
      </c>
      <c r="L79" s="7">
        <v>1</v>
      </c>
      <c r="M79" s="7">
        <v>2</v>
      </c>
      <c r="N79" s="7" t="s">
        <v>179</v>
      </c>
      <c r="O79" s="7" t="s">
        <v>179</v>
      </c>
      <c r="P79" s="7" t="s">
        <v>543</v>
      </c>
      <c r="Q79" s="7"/>
      <c r="R79" s="10" t="s">
        <v>549</v>
      </c>
      <c r="S79" s="11" t="s">
        <v>19</v>
      </c>
      <c r="T79" s="7"/>
      <c r="U79" s="10" t="s">
        <v>19</v>
      </c>
      <c r="V79" s="10" t="s">
        <v>549</v>
      </c>
      <c r="W79" s="11" t="s">
        <v>550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551</v>
      </c>
      <c r="AD79" t="s">
        <v>6</v>
      </c>
      <c r="AE79" t="s">
        <v>552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553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554</v>
      </c>
      <c r="H80" s="7" t="s">
        <v>555</v>
      </c>
      <c r="I80" s="7" t="s">
        <v>77</v>
      </c>
      <c r="J80" s="7" t="s">
        <v>2</v>
      </c>
      <c r="K80" s="7" t="s">
        <v>556</v>
      </c>
      <c r="L80" s="7">
        <v>1</v>
      </c>
      <c r="M80" s="7">
        <v>1</v>
      </c>
      <c r="N80" s="7" t="s">
        <v>179</v>
      </c>
      <c r="O80" s="7" t="s">
        <v>412</v>
      </c>
      <c r="P80" s="7" t="s">
        <v>543</v>
      </c>
      <c r="Q80" s="7"/>
      <c r="R80" s="10" t="s">
        <v>557</v>
      </c>
      <c r="S80" s="11" t="s">
        <v>19</v>
      </c>
      <c r="T80" s="7"/>
      <c r="U80" s="10" t="s">
        <v>19</v>
      </c>
      <c r="V80" s="10" t="s">
        <v>557</v>
      </c>
      <c r="W80" s="11" t="s">
        <v>558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559</v>
      </c>
      <c r="AD80" t="s">
        <v>6</v>
      </c>
      <c r="AE80" t="s">
        <v>560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561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308</v>
      </c>
      <c r="H81" s="7" t="s">
        <v>309</v>
      </c>
      <c r="I81" s="7" t="s">
        <v>77</v>
      </c>
      <c r="J81" s="7" t="s">
        <v>2</v>
      </c>
      <c r="K81" s="7" t="s">
        <v>562</v>
      </c>
      <c r="L81" s="7">
        <v>1</v>
      </c>
      <c r="M81" s="7">
        <v>1</v>
      </c>
      <c r="N81" s="7" t="s">
        <v>412</v>
      </c>
      <c r="O81" s="7" t="s">
        <v>412</v>
      </c>
      <c r="P81" s="7" t="s">
        <v>543</v>
      </c>
      <c r="Q81" s="7"/>
      <c r="R81" s="10" t="s">
        <v>311</v>
      </c>
      <c r="S81" s="11" t="s">
        <v>19</v>
      </c>
      <c r="T81" s="7"/>
      <c r="U81" s="10" t="s">
        <v>19</v>
      </c>
      <c r="V81" s="10" t="s">
        <v>311</v>
      </c>
      <c r="W81" s="11" t="s">
        <v>312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313</v>
      </c>
      <c r="AD81" t="s">
        <v>6</v>
      </c>
      <c r="AE81" t="s">
        <v>314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563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564</v>
      </c>
      <c r="H82" s="7" t="s">
        <v>565</v>
      </c>
      <c r="I82" s="7" t="s">
        <v>77</v>
      </c>
      <c r="J82" s="7" t="s">
        <v>2</v>
      </c>
      <c r="K82" s="7" t="s">
        <v>566</v>
      </c>
      <c r="L82" s="7">
        <v>1</v>
      </c>
      <c r="M82" s="7">
        <v>1</v>
      </c>
      <c r="N82" s="7" t="s">
        <v>412</v>
      </c>
      <c r="O82" s="7" t="s">
        <v>412</v>
      </c>
      <c r="P82" s="7" t="s">
        <v>543</v>
      </c>
      <c r="Q82" s="7"/>
      <c r="R82" s="10" t="s">
        <v>289</v>
      </c>
      <c r="S82" s="11" t="s">
        <v>19</v>
      </c>
      <c r="T82" s="7"/>
      <c r="U82" s="10" t="s">
        <v>19</v>
      </c>
      <c r="V82" s="10" t="s">
        <v>289</v>
      </c>
      <c r="W82" s="11" t="s">
        <v>207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290</v>
      </c>
      <c r="AD82" t="s">
        <v>6</v>
      </c>
      <c r="AE82" t="s">
        <v>284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567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444</v>
      </c>
      <c r="H83" s="7" t="s">
        <v>445</v>
      </c>
      <c r="I83" s="7" t="s">
        <v>77</v>
      </c>
      <c r="J83" s="7" t="s">
        <v>2</v>
      </c>
      <c r="K83" s="7" t="s">
        <v>446</v>
      </c>
      <c r="L83" s="7">
        <v>1</v>
      </c>
      <c r="M83" s="7">
        <v>1</v>
      </c>
      <c r="N83" s="7" t="s">
        <v>412</v>
      </c>
      <c r="O83" s="7" t="s">
        <v>412</v>
      </c>
      <c r="P83" s="7" t="s">
        <v>543</v>
      </c>
      <c r="Q83" s="7"/>
      <c r="R83" s="10" t="s">
        <v>447</v>
      </c>
      <c r="S83" s="11" t="s">
        <v>19</v>
      </c>
      <c r="T83" s="7"/>
      <c r="U83" s="10" t="s">
        <v>19</v>
      </c>
      <c r="V83" s="10" t="s">
        <v>447</v>
      </c>
      <c r="W83" s="11" t="s">
        <v>215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359</v>
      </c>
      <c r="AD83" t="s">
        <v>6</v>
      </c>
      <c r="AE83" t="s">
        <v>420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568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564</v>
      </c>
      <c r="H84" s="7" t="s">
        <v>565</v>
      </c>
      <c r="I84" s="7" t="s">
        <v>77</v>
      </c>
      <c r="J84" s="7" t="s">
        <v>2</v>
      </c>
      <c r="K84" s="7" t="s">
        <v>569</v>
      </c>
      <c r="L84" s="7">
        <v>1</v>
      </c>
      <c r="M84" s="7">
        <v>1</v>
      </c>
      <c r="N84" s="7" t="s">
        <v>412</v>
      </c>
      <c r="O84" s="7" t="s">
        <v>412</v>
      </c>
      <c r="P84" s="7" t="s">
        <v>543</v>
      </c>
      <c r="Q84" s="7"/>
      <c r="R84" s="10" t="s">
        <v>289</v>
      </c>
      <c r="S84" s="11" t="s">
        <v>19</v>
      </c>
      <c r="T84" s="7"/>
      <c r="U84" s="10" t="s">
        <v>19</v>
      </c>
      <c r="V84" s="10" t="s">
        <v>289</v>
      </c>
      <c r="W84" s="11" t="s">
        <v>207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290</v>
      </c>
      <c r="AD84" t="s">
        <v>6</v>
      </c>
      <c r="AE84" t="s">
        <v>284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570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571</v>
      </c>
      <c r="H85" s="7" t="s">
        <v>572</v>
      </c>
      <c r="I85" s="7" t="s">
        <v>77</v>
      </c>
      <c r="J85" s="7" t="s">
        <v>2</v>
      </c>
      <c r="K85" s="7" t="s">
        <v>573</v>
      </c>
      <c r="L85" s="7">
        <v>1</v>
      </c>
      <c r="M85" s="7">
        <v>1</v>
      </c>
      <c r="N85" s="7" t="s">
        <v>412</v>
      </c>
      <c r="O85" s="7" t="s">
        <v>412</v>
      </c>
      <c r="P85" s="7" t="s">
        <v>543</v>
      </c>
      <c r="Q85" s="7"/>
      <c r="R85" s="10" t="s">
        <v>304</v>
      </c>
      <c r="S85" s="11" t="s">
        <v>19</v>
      </c>
      <c r="T85" s="7"/>
      <c r="U85" s="10" t="s">
        <v>19</v>
      </c>
      <c r="V85" s="10" t="s">
        <v>304</v>
      </c>
      <c r="W85" s="11" t="s">
        <v>207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305</v>
      </c>
      <c r="AD85" t="s">
        <v>6</v>
      </c>
      <c r="AE85" t="s">
        <v>574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575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403</v>
      </c>
      <c r="H86" s="7" t="s">
        <v>404</v>
      </c>
      <c r="I86" s="7" t="s">
        <v>77</v>
      </c>
      <c r="J86" s="7" t="s">
        <v>2</v>
      </c>
      <c r="K86" s="7" t="s">
        <v>576</v>
      </c>
      <c r="L86" s="7">
        <v>1</v>
      </c>
      <c r="M86" s="7">
        <v>1</v>
      </c>
      <c r="N86" s="7" t="s">
        <v>412</v>
      </c>
      <c r="O86" s="7" t="s">
        <v>412</v>
      </c>
      <c r="P86" s="7" t="s">
        <v>543</v>
      </c>
      <c r="Q86" s="7"/>
      <c r="R86" s="10" t="s">
        <v>327</v>
      </c>
      <c r="S86" s="11" t="s">
        <v>19</v>
      </c>
      <c r="T86" s="7"/>
      <c r="U86" s="10" t="s">
        <v>19</v>
      </c>
      <c r="V86" s="10" t="s">
        <v>327</v>
      </c>
      <c r="W86" s="11" t="s">
        <v>328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99</v>
      </c>
      <c r="AD86" t="s">
        <v>6</v>
      </c>
      <c r="AE86" t="s">
        <v>242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577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578</v>
      </c>
      <c r="H87" s="7" t="s">
        <v>579</v>
      </c>
      <c r="I87" s="7" t="s">
        <v>77</v>
      </c>
      <c r="J87" s="7" t="s">
        <v>2</v>
      </c>
      <c r="K87" s="7" t="s">
        <v>580</v>
      </c>
      <c r="L87" s="7">
        <v>1</v>
      </c>
      <c r="M87" s="7">
        <v>1</v>
      </c>
      <c r="N87" s="7" t="s">
        <v>412</v>
      </c>
      <c r="O87" s="7" t="s">
        <v>412</v>
      </c>
      <c r="P87" s="7" t="s">
        <v>543</v>
      </c>
      <c r="Q87" s="7"/>
      <c r="R87" s="10" t="s">
        <v>327</v>
      </c>
      <c r="S87" s="11" t="s">
        <v>19</v>
      </c>
      <c r="T87" s="7"/>
      <c r="U87" s="10" t="s">
        <v>19</v>
      </c>
      <c r="V87" s="10" t="s">
        <v>327</v>
      </c>
      <c r="W87" s="11" t="s">
        <v>328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99</v>
      </c>
      <c r="AD87" t="s">
        <v>6</v>
      </c>
      <c r="AE87" t="s">
        <v>581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582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534</v>
      </c>
      <c r="H88" s="7" t="s">
        <v>535</v>
      </c>
      <c r="I88" s="7" t="s">
        <v>77</v>
      </c>
      <c r="J88" s="7" t="s">
        <v>2</v>
      </c>
      <c r="K88" s="7" t="s">
        <v>583</v>
      </c>
      <c r="L88" s="7">
        <v>1</v>
      </c>
      <c r="M88" s="7">
        <v>1</v>
      </c>
      <c r="N88" s="7" t="s">
        <v>412</v>
      </c>
      <c r="O88" s="7" t="s">
        <v>412</v>
      </c>
      <c r="P88" s="7" t="s">
        <v>543</v>
      </c>
      <c r="Q88" s="7"/>
      <c r="R88" s="10" t="s">
        <v>472</v>
      </c>
      <c r="S88" s="11" t="s">
        <v>19</v>
      </c>
      <c r="T88" s="7"/>
      <c r="U88" s="10" t="s">
        <v>19</v>
      </c>
      <c r="V88" s="10" t="s">
        <v>472</v>
      </c>
      <c r="W88" s="11" t="s">
        <v>328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452</v>
      </c>
      <c r="AD88" t="s">
        <v>6</v>
      </c>
      <c r="AE88" t="s">
        <v>584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585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286</v>
      </c>
      <c r="H89" s="7" t="s">
        <v>287</v>
      </c>
      <c r="I89" s="7" t="s">
        <v>77</v>
      </c>
      <c r="J89" s="7" t="s">
        <v>2</v>
      </c>
      <c r="K89" s="7" t="s">
        <v>586</v>
      </c>
      <c r="L89" s="7">
        <v>1</v>
      </c>
      <c r="M89" s="7">
        <v>1</v>
      </c>
      <c r="N89" s="7" t="s">
        <v>412</v>
      </c>
      <c r="O89" s="7" t="s">
        <v>412</v>
      </c>
      <c r="P89" s="7" t="s">
        <v>543</v>
      </c>
      <c r="Q89" s="7"/>
      <c r="R89" s="10" t="s">
        <v>99</v>
      </c>
      <c r="S89" s="11" t="s">
        <v>19</v>
      </c>
      <c r="T89" s="7"/>
      <c r="U89" s="10" t="s">
        <v>19</v>
      </c>
      <c r="V89" s="10" t="s">
        <v>99</v>
      </c>
      <c r="W89" s="11" t="s">
        <v>254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283</v>
      </c>
      <c r="AD89" t="s">
        <v>6</v>
      </c>
      <c r="AE89" t="s">
        <v>587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588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219</v>
      </c>
      <c r="H90" s="7" t="s">
        <v>220</v>
      </c>
      <c r="I90" s="7" t="s">
        <v>77</v>
      </c>
      <c r="J90" s="7" t="s">
        <v>2</v>
      </c>
      <c r="K90" s="7" t="s">
        <v>341</v>
      </c>
      <c r="L90" s="7">
        <v>1</v>
      </c>
      <c r="M90" s="7">
        <v>2</v>
      </c>
      <c r="N90" s="7" t="s">
        <v>147</v>
      </c>
      <c r="O90" s="7" t="s">
        <v>179</v>
      </c>
      <c r="P90" s="7" t="s">
        <v>543</v>
      </c>
      <c r="Q90" s="7"/>
      <c r="R90" s="10" t="s">
        <v>589</v>
      </c>
      <c r="S90" s="11" t="s">
        <v>19</v>
      </c>
      <c r="T90" s="7"/>
      <c r="U90" s="10" t="s">
        <v>19</v>
      </c>
      <c r="V90" s="10" t="s">
        <v>589</v>
      </c>
      <c r="W90" s="11" t="s">
        <v>590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591</v>
      </c>
      <c r="AD90" t="s">
        <v>6</v>
      </c>
      <c r="AE90" t="s">
        <v>142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592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593</v>
      </c>
      <c r="H91" s="7" t="s">
        <v>594</v>
      </c>
      <c r="I91" s="7" t="s">
        <v>77</v>
      </c>
      <c r="J91" s="7" t="s">
        <v>2</v>
      </c>
      <c r="K91" s="7" t="s">
        <v>595</v>
      </c>
      <c r="L91" s="7">
        <v>1</v>
      </c>
      <c r="M91" s="7">
        <v>1</v>
      </c>
      <c r="N91" s="7" t="s">
        <v>179</v>
      </c>
      <c r="O91" s="7" t="s">
        <v>412</v>
      </c>
      <c r="P91" s="7" t="s">
        <v>543</v>
      </c>
      <c r="Q91" s="7"/>
      <c r="R91" s="10" t="s">
        <v>596</v>
      </c>
      <c r="S91" s="11" t="s">
        <v>19</v>
      </c>
      <c r="T91" s="7"/>
      <c r="U91" s="10" t="s">
        <v>19</v>
      </c>
      <c r="V91" s="10" t="s">
        <v>596</v>
      </c>
      <c r="W91" s="11" t="s">
        <v>558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597</v>
      </c>
      <c r="AD91" t="s">
        <v>6</v>
      </c>
      <c r="AE91" t="s">
        <v>194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598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599</v>
      </c>
      <c r="H92" s="7" t="s">
        <v>600</v>
      </c>
      <c r="I92" s="7" t="s">
        <v>77</v>
      </c>
      <c r="J92" s="7" t="s">
        <v>2</v>
      </c>
      <c r="K92" s="7" t="s">
        <v>601</v>
      </c>
      <c r="L92" s="7">
        <v>1</v>
      </c>
      <c r="M92" s="7">
        <v>1</v>
      </c>
      <c r="N92" s="7" t="s">
        <v>412</v>
      </c>
      <c r="O92" s="7" t="s">
        <v>412</v>
      </c>
      <c r="P92" s="7" t="s">
        <v>543</v>
      </c>
      <c r="Q92" s="7"/>
      <c r="R92" s="10" t="s">
        <v>447</v>
      </c>
      <c r="S92" s="11" t="s">
        <v>19</v>
      </c>
      <c r="T92" s="7"/>
      <c r="U92" s="10" t="s">
        <v>19</v>
      </c>
      <c r="V92" s="10" t="s">
        <v>447</v>
      </c>
      <c r="W92" s="11" t="s">
        <v>215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359</v>
      </c>
      <c r="AD92" t="s">
        <v>6</v>
      </c>
      <c r="AE92" t="s">
        <v>299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602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603</v>
      </c>
      <c r="H93" s="7" t="s">
        <v>604</v>
      </c>
      <c r="I93" s="7" t="s">
        <v>77</v>
      </c>
      <c r="J93" s="7" t="s">
        <v>2</v>
      </c>
      <c r="K93" s="7" t="s">
        <v>605</v>
      </c>
      <c r="L93" s="7">
        <v>1</v>
      </c>
      <c r="M93" s="7">
        <v>1</v>
      </c>
      <c r="N93" s="7" t="s">
        <v>412</v>
      </c>
      <c r="O93" s="7" t="s">
        <v>412</v>
      </c>
      <c r="P93" s="7" t="s">
        <v>543</v>
      </c>
      <c r="Q93" s="7"/>
      <c r="R93" s="10" t="s">
        <v>164</v>
      </c>
      <c r="S93" s="11" t="s">
        <v>19</v>
      </c>
      <c r="T93" s="7"/>
      <c r="U93" s="10" t="s">
        <v>19</v>
      </c>
      <c r="V93" s="10" t="s">
        <v>164</v>
      </c>
      <c r="W93" s="11" t="s">
        <v>234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472</v>
      </c>
      <c r="AD93" t="s">
        <v>6</v>
      </c>
      <c r="AE93" t="s">
        <v>606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607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608</v>
      </c>
      <c r="H94" s="7" t="s">
        <v>609</v>
      </c>
      <c r="I94" s="7" t="s">
        <v>77</v>
      </c>
      <c r="J94" s="7" t="s">
        <v>2</v>
      </c>
      <c r="K94" s="7" t="s">
        <v>610</v>
      </c>
      <c r="L94" s="7">
        <v>1</v>
      </c>
      <c r="M94" s="7">
        <v>1</v>
      </c>
      <c r="N94" s="7" t="s">
        <v>412</v>
      </c>
      <c r="O94" s="7" t="s">
        <v>412</v>
      </c>
      <c r="P94" s="7" t="s">
        <v>543</v>
      </c>
      <c r="Q94" s="7"/>
      <c r="R94" s="10" t="s">
        <v>611</v>
      </c>
      <c r="S94" s="11" t="s">
        <v>19</v>
      </c>
      <c r="T94" s="7"/>
      <c r="U94" s="10" t="s">
        <v>19</v>
      </c>
      <c r="V94" s="10" t="s">
        <v>611</v>
      </c>
      <c r="W94" s="11" t="s">
        <v>386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612</v>
      </c>
      <c r="AD94" t="s">
        <v>6</v>
      </c>
      <c r="AE94" t="s">
        <v>613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614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615</v>
      </c>
      <c r="H95" s="7" t="s">
        <v>616</v>
      </c>
      <c r="I95" s="7" t="s">
        <v>77</v>
      </c>
      <c r="J95" s="7" t="s">
        <v>2</v>
      </c>
      <c r="K95" s="7" t="s">
        <v>617</v>
      </c>
      <c r="L95" s="7">
        <v>1</v>
      </c>
      <c r="M95" s="7">
        <v>1</v>
      </c>
      <c r="N95" s="7" t="s">
        <v>412</v>
      </c>
      <c r="O95" s="7" t="s">
        <v>412</v>
      </c>
      <c r="P95" s="7" t="s">
        <v>543</v>
      </c>
      <c r="Q95" s="7"/>
      <c r="R95" s="10" t="s">
        <v>407</v>
      </c>
      <c r="S95" s="11" t="s">
        <v>19</v>
      </c>
      <c r="T95" s="7"/>
      <c r="U95" s="10" t="s">
        <v>19</v>
      </c>
      <c r="V95" s="10" t="s">
        <v>407</v>
      </c>
      <c r="W95" s="11" t="s">
        <v>254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296</v>
      </c>
      <c r="AD95" t="s">
        <v>6</v>
      </c>
      <c r="AE95" t="s">
        <v>618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619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308</v>
      </c>
      <c r="H96" s="7" t="s">
        <v>309</v>
      </c>
      <c r="I96" s="7" t="s">
        <v>77</v>
      </c>
      <c r="J96" s="7" t="s">
        <v>2</v>
      </c>
      <c r="K96" s="7" t="s">
        <v>620</v>
      </c>
      <c r="L96" s="7">
        <v>1</v>
      </c>
      <c r="M96" s="7">
        <v>1</v>
      </c>
      <c r="N96" s="7" t="s">
        <v>412</v>
      </c>
      <c r="O96" s="7" t="s">
        <v>412</v>
      </c>
      <c r="P96" s="7" t="s">
        <v>543</v>
      </c>
      <c r="Q96" s="7"/>
      <c r="R96" s="10" t="s">
        <v>621</v>
      </c>
      <c r="S96" s="11" t="s">
        <v>19</v>
      </c>
      <c r="T96" s="7"/>
      <c r="U96" s="10" t="s">
        <v>19</v>
      </c>
      <c r="V96" s="10" t="s">
        <v>621</v>
      </c>
      <c r="W96" s="11" t="s">
        <v>590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622</v>
      </c>
      <c r="AD96" t="s">
        <v>6</v>
      </c>
      <c r="AE96" t="s">
        <v>623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624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625</v>
      </c>
      <c r="H97" s="7" t="s">
        <v>626</v>
      </c>
      <c r="I97" s="7" t="s">
        <v>77</v>
      </c>
      <c r="J97" s="7" t="s">
        <v>2</v>
      </c>
      <c r="K97" s="7" t="s">
        <v>627</v>
      </c>
      <c r="L97" s="7">
        <v>1</v>
      </c>
      <c r="M97" s="7">
        <v>1</v>
      </c>
      <c r="N97" s="7" t="s">
        <v>412</v>
      </c>
      <c r="O97" s="7" t="s">
        <v>412</v>
      </c>
      <c r="P97" s="7" t="s">
        <v>543</v>
      </c>
      <c r="Q97" s="7"/>
      <c r="R97" s="10" t="s">
        <v>338</v>
      </c>
      <c r="S97" s="11" t="s">
        <v>19</v>
      </c>
      <c r="T97" s="7"/>
      <c r="U97" s="10" t="s">
        <v>19</v>
      </c>
      <c r="V97" s="10" t="s">
        <v>338</v>
      </c>
      <c r="W97" s="11" t="s">
        <v>628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629</v>
      </c>
      <c r="AD97" t="s">
        <v>6</v>
      </c>
      <c r="AE97" t="s">
        <v>630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631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632</v>
      </c>
      <c r="H98" s="7" t="s">
        <v>633</v>
      </c>
      <c r="I98" s="7" t="s">
        <v>77</v>
      </c>
      <c r="J98" s="7" t="s">
        <v>2</v>
      </c>
      <c r="K98" s="7" t="s">
        <v>634</v>
      </c>
      <c r="L98" s="7">
        <v>1</v>
      </c>
      <c r="M98" s="7">
        <v>1</v>
      </c>
      <c r="N98" s="7" t="s">
        <v>412</v>
      </c>
      <c r="O98" s="7" t="s">
        <v>412</v>
      </c>
      <c r="P98" s="7" t="s">
        <v>543</v>
      </c>
      <c r="Q98" s="7"/>
      <c r="R98" s="10" t="s">
        <v>123</v>
      </c>
      <c r="S98" s="11" t="s">
        <v>19</v>
      </c>
      <c r="T98" s="7"/>
      <c r="U98" s="10" t="s">
        <v>19</v>
      </c>
      <c r="V98" s="10" t="s">
        <v>123</v>
      </c>
      <c r="W98" s="11" t="s">
        <v>635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636</v>
      </c>
      <c r="AD98" t="s">
        <v>6</v>
      </c>
      <c r="AE98" t="s">
        <v>322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637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638</v>
      </c>
      <c r="H99" s="7" t="s">
        <v>639</v>
      </c>
      <c r="I99" s="7" t="s">
        <v>77</v>
      </c>
      <c r="J99" s="7" t="s">
        <v>2</v>
      </c>
      <c r="K99" s="7" t="s">
        <v>640</v>
      </c>
      <c r="L99" s="7">
        <v>1</v>
      </c>
      <c r="M99" s="7">
        <v>1</v>
      </c>
      <c r="N99" s="7" t="s">
        <v>412</v>
      </c>
      <c r="O99" s="7" t="s">
        <v>412</v>
      </c>
      <c r="P99" s="7" t="s">
        <v>543</v>
      </c>
      <c r="Q99" s="7"/>
      <c r="R99" s="10" t="s">
        <v>366</v>
      </c>
      <c r="S99" s="11" t="s">
        <v>19</v>
      </c>
      <c r="T99" s="7"/>
      <c r="U99" s="10" t="s">
        <v>19</v>
      </c>
      <c r="V99" s="10" t="s">
        <v>366</v>
      </c>
      <c r="W99" s="11" t="s">
        <v>215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367</v>
      </c>
      <c r="AD99" t="s">
        <v>6</v>
      </c>
      <c r="AE99" t="s">
        <v>641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642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343</v>
      </c>
      <c r="H100" s="7" t="s">
        <v>344</v>
      </c>
      <c r="I100" s="7" t="s">
        <v>77</v>
      </c>
      <c r="J100" s="7" t="s">
        <v>2</v>
      </c>
      <c r="K100" s="7" t="s">
        <v>345</v>
      </c>
      <c r="L100" s="7">
        <v>1</v>
      </c>
      <c r="M100" s="7">
        <v>1</v>
      </c>
      <c r="N100" s="7" t="s">
        <v>412</v>
      </c>
      <c r="O100" s="7" t="s">
        <v>412</v>
      </c>
      <c r="P100" s="7" t="s">
        <v>543</v>
      </c>
      <c r="Q100" s="7"/>
      <c r="R100" s="10" t="s">
        <v>346</v>
      </c>
      <c r="S100" s="11" t="s">
        <v>19</v>
      </c>
      <c r="T100" s="7"/>
      <c r="U100" s="10" t="s">
        <v>19</v>
      </c>
      <c r="V100" s="10" t="s">
        <v>346</v>
      </c>
      <c r="W100" s="11" t="s">
        <v>133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347</v>
      </c>
      <c r="AD100" t="s">
        <v>6</v>
      </c>
      <c r="AE100" t="s">
        <v>348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644</v>
      </c>
      <c r="H101" s="7" t="s">
        <v>645</v>
      </c>
      <c r="I101" s="7" t="s">
        <v>77</v>
      </c>
      <c r="J101" s="7" t="s">
        <v>2</v>
      </c>
      <c r="K101" s="7" t="s">
        <v>646</v>
      </c>
      <c r="L101" s="7">
        <v>1</v>
      </c>
      <c r="M101" s="7">
        <v>1</v>
      </c>
      <c r="N101" s="7" t="s">
        <v>412</v>
      </c>
      <c r="O101" s="7" t="s">
        <v>412</v>
      </c>
      <c r="P101" s="7" t="s">
        <v>543</v>
      </c>
      <c r="Q101" s="7"/>
      <c r="R101" s="10" t="s">
        <v>647</v>
      </c>
      <c r="S101" s="11" t="s">
        <v>19</v>
      </c>
      <c r="T101" s="7"/>
      <c r="U101" s="10" t="s">
        <v>19</v>
      </c>
      <c r="V101" s="10" t="s">
        <v>647</v>
      </c>
      <c r="W101" s="11" t="s">
        <v>320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648</v>
      </c>
      <c r="AD101" t="s">
        <v>6</v>
      </c>
      <c r="AE101" t="s">
        <v>649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650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403</v>
      </c>
      <c r="H102" s="7" t="s">
        <v>404</v>
      </c>
      <c r="I102" s="7" t="s">
        <v>77</v>
      </c>
      <c r="J102" s="7" t="s">
        <v>2</v>
      </c>
      <c r="K102" s="7" t="s">
        <v>651</v>
      </c>
      <c r="L102" s="7">
        <v>1</v>
      </c>
      <c r="M102" s="7">
        <v>1</v>
      </c>
      <c r="N102" s="7" t="s">
        <v>412</v>
      </c>
      <c r="O102" s="7" t="s">
        <v>412</v>
      </c>
      <c r="P102" s="7" t="s">
        <v>543</v>
      </c>
      <c r="Q102" s="7"/>
      <c r="R102" s="10" t="s">
        <v>327</v>
      </c>
      <c r="S102" s="11" t="s">
        <v>19</v>
      </c>
      <c r="T102" s="7"/>
      <c r="U102" s="10" t="s">
        <v>19</v>
      </c>
      <c r="V102" s="10" t="s">
        <v>327</v>
      </c>
      <c r="W102" s="11" t="s">
        <v>328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99</v>
      </c>
      <c r="AD102" t="s">
        <v>6</v>
      </c>
      <c r="AE102" t="s">
        <v>242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652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653</v>
      </c>
      <c r="H103" s="7" t="s">
        <v>654</v>
      </c>
      <c r="I103" s="7" t="s">
        <v>77</v>
      </c>
      <c r="J103" s="7" t="s">
        <v>2</v>
      </c>
      <c r="K103" s="7" t="s">
        <v>655</v>
      </c>
      <c r="L103" s="7">
        <v>1</v>
      </c>
      <c r="M103" s="7">
        <v>1</v>
      </c>
      <c r="N103" s="7" t="s">
        <v>412</v>
      </c>
      <c r="O103" s="7" t="s">
        <v>412</v>
      </c>
      <c r="P103" s="7" t="s">
        <v>543</v>
      </c>
      <c r="Q103" s="7"/>
      <c r="R103" s="10" t="s">
        <v>289</v>
      </c>
      <c r="S103" s="11" t="s">
        <v>19</v>
      </c>
      <c r="T103" s="7"/>
      <c r="U103" s="10" t="s">
        <v>19</v>
      </c>
      <c r="V103" s="10" t="s">
        <v>289</v>
      </c>
      <c r="W103" s="11" t="s">
        <v>207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290</v>
      </c>
      <c r="AD103" t="s">
        <v>6</v>
      </c>
      <c r="AE103" t="s">
        <v>656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657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658</v>
      </c>
      <c r="H104" s="7" t="s">
        <v>659</v>
      </c>
      <c r="I104" s="7" t="s">
        <v>77</v>
      </c>
      <c r="J104" s="7" t="s">
        <v>2</v>
      </c>
      <c r="K104" s="7" t="s">
        <v>660</v>
      </c>
      <c r="L104" s="7">
        <v>1</v>
      </c>
      <c r="M104" s="7">
        <v>1</v>
      </c>
      <c r="N104" s="7" t="s">
        <v>412</v>
      </c>
      <c r="O104" s="7" t="s">
        <v>412</v>
      </c>
      <c r="P104" s="7" t="s">
        <v>543</v>
      </c>
      <c r="Q104" s="7"/>
      <c r="R104" s="10" t="s">
        <v>91</v>
      </c>
      <c r="S104" s="11" t="s">
        <v>19</v>
      </c>
      <c r="T104" s="7"/>
      <c r="U104" s="10" t="s">
        <v>19</v>
      </c>
      <c r="V104" s="10" t="s">
        <v>91</v>
      </c>
      <c r="W104" s="11" t="s">
        <v>386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661</v>
      </c>
      <c r="AD104" t="s">
        <v>6</v>
      </c>
      <c r="AE104" t="s">
        <v>284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662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663</v>
      </c>
      <c r="H105" s="7" t="s">
        <v>664</v>
      </c>
      <c r="I105" s="7" t="s">
        <v>77</v>
      </c>
      <c r="J105" s="7" t="s">
        <v>2</v>
      </c>
      <c r="K105" s="7" t="s">
        <v>665</v>
      </c>
      <c r="L105" s="7">
        <v>1</v>
      </c>
      <c r="M105" s="7">
        <v>1</v>
      </c>
      <c r="N105" s="7" t="s">
        <v>412</v>
      </c>
      <c r="O105" s="7" t="s">
        <v>412</v>
      </c>
      <c r="P105" s="7" t="s">
        <v>543</v>
      </c>
      <c r="Q105" s="7"/>
      <c r="R105" s="10" t="s">
        <v>666</v>
      </c>
      <c r="S105" s="11" t="s">
        <v>19</v>
      </c>
      <c r="T105" s="7"/>
      <c r="U105" s="10" t="s">
        <v>19</v>
      </c>
      <c r="V105" s="10" t="s">
        <v>666</v>
      </c>
      <c r="W105" s="11" t="s">
        <v>215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479</v>
      </c>
      <c r="AD105" t="s">
        <v>6</v>
      </c>
      <c r="AE105" t="s">
        <v>667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668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403</v>
      </c>
      <c r="H106" s="7" t="s">
        <v>404</v>
      </c>
      <c r="I106" s="7" t="s">
        <v>77</v>
      </c>
      <c r="J106" s="7" t="s">
        <v>2</v>
      </c>
      <c r="K106" s="7" t="s">
        <v>405</v>
      </c>
      <c r="L106" s="7">
        <v>1</v>
      </c>
      <c r="M106" s="7">
        <v>1</v>
      </c>
      <c r="N106" s="7" t="s">
        <v>412</v>
      </c>
      <c r="O106" s="7" t="s">
        <v>412</v>
      </c>
      <c r="P106" s="7" t="s">
        <v>543</v>
      </c>
      <c r="Q106" s="7"/>
      <c r="R106" s="10" t="s">
        <v>327</v>
      </c>
      <c r="S106" s="11" t="s">
        <v>19</v>
      </c>
      <c r="T106" s="7"/>
      <c r="U106" s="10" t="s">
        <v>19</v>
      </c>
      <c r="V106" s="10" t="s">
        <v>327</v>
      </c>
      <c r="W106" s="11" t="s">
        <v>328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99</v>
      </c>
      <c r="AD106" t="s">
        <v>6</v>
      </c>
      <c r="AE106" t="s">
        <v>242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669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286</v>
      </c>
      <c r="H107" s="7" t="s">
        <v>287</v>
      </c>
      <c r="I107" s="7" t="s">
        <v>77</v>
      </c>
      <c r="J107" s="7" t="s">
        <v>2</v>
      </c>
      <c r="K107" s="7" t="s">
        <v>288</v>
      </c>
      <c r="L107" s="7">
        <v>1</v>
      </c>
      <c r="M107" s="7">
        <v>1</v>
      </c>
      <c r="N107" s="7" t="s">
        <v>412</v>
      </c>
      <c r="O107" s="7" t="s">
        <v>412</v>
      </c>
      <c r="P107" s="7" t="s">
        <v>543</v>
      </c>
      <c r="Q107" s="7"/>
      <c r="R107" s="10" t="s">
        <v>670</v>
      </c>
      <c r="S107" s="11" t="s">
        <v>19</v>
      </c>
      <c r="T107" s="7"/>
      <c r="U107" s="10" t="s">
        <v>19</v>
      </c>
      <c r="V107" s="10" t="s">
        <v>670</v>
      </c>
      <c r="W107" s="11" t="s">
        <v>207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504</v>
      </c>
      <c r="AD107" t="s">
        <v>6</v>
      </c>
      <c r="AE107" t="s">
        <v>291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671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672</v>
      </c>
      <c r="H108" s="7" t="s">
        <v>673</v>
      </c>
      <c r="I108" s="7" t="s">
        <v>77</v>
      </c>
      <c r="J108" s="7" t="s">
        <v>2</v>
      </c>
      <c r="K108" s="7" t="s">
        <v>674</v>
      </c>
      <c r="L108" s="7">
        <v>3</v>
      </c>
      <c r="M108" s="7">
        <v>1</v>
      </c>
      <c r="N108" s="7" t="s">
        <v>412</v>
      </c>
      <c r="O108" s="7" t="s">
        <v>543</v>
      </c>
      <c r="P108" s="7" t="s">
        <v>675</v>
      </c>
      <c r="Q108" s="7"/>
      <c r="R108" s="10" t="s">
        <v>676</v>
      </c>
      <c r="S108" s="11" t="s">
        <v>19</v>
      </c>
      <c r="T108" s="7"/>
      <c r="U108" s="10" t="s">
        <v>19</v>
      </c>
      <c r="V108" s="10" t="s">
        <v>676</v>
      </c>
      <c r="W108" s="11" t="s">
        <v>367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677</v>
      </c>
      <c r="AD108" t="s">
        <v>6</v>
      </c>
      <c r="AE108" t="s">
        <v>499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678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679</v>
      </c>
      <c r="H109" s="7" t="s">
        <v>680</v>
      </c>
      <c r="I109" s="7" t="s">
        <v>77</v>
      </c>
      <c r="J109" s="7" t="s">
        <v>2</v>
      </c>
      <c r="K109" s="7" t="s">
        <v>681</v>
      </c>
      <c r="L109" s="7">
        <v>1</v>
      </c>
      <c r="M109" s="7">
        <v>1</v>
      </c>
      <c r="N109" s="7" t="s">
        <v>412</v>
      </c>
      <c r="O109" s="7" t="s">
        <v>543</v>
      </c>
      <c r="P109" s="7" t="s">
        <v>675</v>
      </c>
      <c r="Q109" s="7"/>
      <c r="R109" s="10" t="s">
        <v>682</v>
      </c>
      <c r="S109" s="11" t="s">
        <v>19</v>
      </c>
      <c r="T109" s="7"/>
      <c r="U109" s="10" t="s">
        <v>19</v>
      </c>
      <c r="V109" s="10" t="s">
        <v>682</v>
      </c>
      <c r="W109" s="11" t="s">
        <v>635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683</v>
      </c>
      <c r="AD109" t="s">
        <v>6</v>
      </c>
      <c r="AE109" t="s">
        <v>684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685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686</v>
      </c>
      <c r="H110" s="7" t="s">
        <v>687</v>
      </c>
      <c r="I110" s="7" t="s">
        <v>77</v>
      </c>
      <c r="J110" s="7" t="s">
        <v>2</v>
      </c>
      <c r="K110" s="7" t="s">
        <v>688</v>
      </c>
      <c r="L110" s="7">
        <v>1</v>
      </c>
      <c r="M110" s="7">
        <v>1</v>
      </c>
      <c r="N110" s="7" t="s">
        <v>412</v>
      </c>
      <c r="O110" s="7" t="s">
        <v>543</v>
      </c>
      <c r="P110" s="7" t="s">
        <v>675</v>
      </c>
      <c r="Q110" s="7"/>
      <c r="R110" s="10" t="s">
        <v>531</v>
      </c>
      <c r="S110" s="11" t="s">
        <v>19</v>
      </c>
      <c r="T110" s="7"/>
      <c r="U110" s="10" t="s">
        <v>19</v>
      </c>
      <c r="V110" s="10" t="s">
        <v>531</v>
      </c>
      <c r="W110" s="11" t="s">
        <v>116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532</v>
      </c>
      <c r="AD110" t="s">
        <v>6</v>
      </c>
      <c r="AE110" t="s">
        <v>689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690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672</v>
      </c>
      <c r="H111" s="7" t="s">
        <v>673</v>
      </c>
      <c r="I111" s="7" t="s">
        <v>77</v>
      </c>
      <c r="J111" s="7" t="s">
        <v>2</v>
      </c>
      <c r="K111" s="7" t="s">
        <v>691</v>
      </c>
      <c r="L111" s="7">
        <v>1</v>
      </c>
      <c r="M111" s="7">
        <v>1</v>
      </c>
      <c r="N111" s="7" t="s">
        <v>412</v>
      </c>
      <c r="O111" s="7" t="s">
        <v>543</v>
      </c>
      <c r="P111" s="7" t="s">
        <v>675</v>
      </c>
      <c r="Q111" s="7"/>
      <c r="R111" s="10" t="s">
        <v>692</v>
      </c>
      <c r="S111" s="11" t="s">
        <v>19</v>
      </c>
      <c r="T111" s="7"/>
      <c r="U111" s="10" t="s">
        <v>19</v>
      </c>
      <c r="V111" s="10" t="s">
        <v>692</v>
      </c>
      <c r="W111" s="11" t="s">
        <v>635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693</v>
      </c>
      <c r="AD111" t="s">
        <v>6</v>
      </c>
      <c r="AE111" t="s">
        <v>499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694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679</v>
      </c>
      <c r="H112" s="7" t="s">
        <v>680</v>
      </c>
      <c r="I112" s="7" t="s">
        <v>77</v>
      </c>
      <c r="J112" s="7" t="s">
        <v>2</v>
      </c>
      <c r="K112" s="7" t="s">
        <v>681</v>
      </c>
      <c r="L112" s="7">
        <v>1</v>
      </c>
      <c r="M112" s="7">
        <v>1</v>
      </c>
      <c r="N112" s="7" t="s">
        <v>412</v>
      </c>
      <c r="O112" s="7" t="s">
        <v>543</v>
      </c>
      <c r="P112" s="7" t="s">
        <v>675</v>
      </c>
      <c r="Q112" s="7"/>
      <c r="R112" s="10" t="s">
        <v>682</v>
      </c>
      <c r="S112" s="11" t="s">
        <v>19</v>
      </c>
      <c r="T112" s="7"/>
      <c r="U112" s="10" t="s">
        <v>19</v>
      </c>
      <c r="V112" s="10" t="s">
        <v>682</v>
      </c>
      <c r="W112" s="11" t="s">
        <v>635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683</v>
      </c>
      <c r="AD112" t="s">
        <v>6</v>
      </c>
      <c r="AE112" t="s">
        <v>695</v>
      </c>
      <c r="AF112" t="s">
        <v>85</v>
      </c>
      <c r="AG112" t="s">
        <v>73</v>
      </c>
      <c r="AH112" t="s">
        <v>19</v>
      </c>
    </row>
    <row r="113" customHeight="1" spans="1:32">
      <c r="A113" s="13" t="s">
        <v>696</v>
      </c>
      <c r="B113" s="13"/>
      <c r="C113" s="13" t="s">
        <v>697</v>
      </c>
      <c r="D113" s="13"/>
      <c r="E113" s="13"/>
      <c r="F113" s="13"/>
      <c r="G113" s="13" t="s">
        <v>697</v>
      </c>
      <c r="H113" s="13" t="s">
        <v>697</v>
      </c>
      <c r="I113" s="13" t="s">
        <v>697</v>
      </c>
      <c r="J113" s="13" t="s">
        <v>697</v>
      </c>
      <c r="K113" s="13" t="s">
        <v>697</v>
      </c>
      <c r="L113" s="13" t="s">
        <v>697</v>
      </c>
      <c r="M113" s="13" t="s">
        <v>697</v>
      </c>
      <c r="N113" s="13" t="s">
        <v>697</v>
      </c>
      <c r="O113" s="13" t="s">
        <v>697</v>
      </c>
      <c r="P113" s="13" t="s">
        <v>697</v>
      </c>
      <c r="Q113" s="13"/>
      <c r="R113" s="14" t="s">
        <v>20</v>
      </c>
      <c r="S113" s="14" t="s">
        <v>21</v>
      </c>
      <c r="T113" s="13" t="s">
        <v>697</v>
      </c>
      <c r="U113" s="14"/>
      <c r="V113" s="14" t="s">
        <v>698</v>
      </c>
      <c r="W113" s="14" t="s">
        <v>22</v>
      </c>
      <c r="X113" s="14"/>
      <c r="Y113" s="14"/>
      <c r="Z113" s="14"/>
      <c r="AA113" s="13"/>
      <c r="AB113" s="14"/>
      <c r="AC113" s="13"/>
      <c r="AD113" s="13" t="s">
        <v>697</v>
      </c>
      <c r="AE113" s="13"/>
      <c r="AF11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699</v>
      </c>
      <c r="B1" s="4" t="s">
        <v>700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701</v>
      </c>
      <c r="H1" s="4" t="s">
        <v>702</v>
      </c>
      <c r="I1" s="4" t="s">
        <v>13</v>
      </c>
      <c r="J1" s="4" t="s">
        <v>17</v>
      </c>
      <c r="K1" s="4" t="s">
        <v>18</v>
      </c>
      <c r="L1" s="9" t="s">
        <v>703</v>
      </c>
      <c r="M1" s="4" t="s">
        <v>704</v>
      </c>
      <c r="N1" s="4" t="s">
        <v>705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topLeftCell="A109" workbookViewId="0">
      <selection activeCell="A119" sqref="A119:A1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707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188</v>
      </c>
      <c r="E2" t="str">
        <f>VLOOKUP(A2,HOP!A:L,12,0)</f>
        <v>188.00</v>
      </c>
      <c r="F2" t="str">
        <f>VLOOKUP(A2,HOP!A:C,3,0)</f>
        <v>2504086</v>
      </c>
      <c r="G2">
        <f>D2-E2</f>
        <v>0</v>
      </c>
      <c r="H2" t="str">
        <f>$H$1&amp;F2</f>
        <v>，2504086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194</v>
      </c>
      <c r="E3" t="str">
        <f>VLOOKUP(A3,HOP!A:L,12,0)</f>
        <v>194.00</v>
      </c>
      <c r="F3" t="str">
        <f>VLOOKUP(A3,HOP!A:C,3,0)</f>
        <v>2503856</v>
      </c>
      <c r="G3">
        <f t="shared" ref="G3:G34" si="0">D3-E3</f>
        <v>0</v>
      </c>
      <c r="H3" t="str">
        <f t="shared" ref="H3:H34" si="1">$H$1&amp;F3</f>
        <v>，2503856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79</v>
      </c>
      <c r="C4" s="7" t="s">
        <v>80</v>
      </c>
      <c r="D4" s="3">
        <v>758</v>
      </c>
      <c r="E4" t="str">
        <f>VLOOKUP(A4,HOP!A:L,12,0)</f>
        <v>758.00</v>
      </c>
      <c r="F4" t="str">
        <f>VLOOKUP(A4,HOP!A:C,3,0)</f>
        <v>2501277</v>
      </c>
      <c r="G4">
        <f t="shared" si="0"/>
        <v>0</v>
      </c>
      <c r="H4" t="str">
        <f t="shared" si="1"/>
        <v>，2501277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246</v>
      </c>
      <c r="E5" t="str">
        <f>VLOOKUP(A5,HOP!A:L,12,0)</f>
        <v>246.00</v>
      </c>
      <c r="F5" t="str">
        <f>VLOOKUP(A5,HOP!A:C,3,0)</f>
        <v>2503630</v>
      </c>
      <c r="G5">
        <f t="shared" si="0"/>
        <v>0</v>
      </c>
      <c r="H5" t="str">
        <f t="shared" si="1"/>
        <v>，2503630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148</v>
      </c>
      <c r="E6" t="str">
        <f>VLOOKUP(A6,HOP!A:L,12,0)</f>
        <v>148.00</v>
      </c>
      <c r="F6" t="str">
        <f>VLOOKUP(A6,HOP!A:C,3,0)</f>
        <v>2503641</v>
      </c>
      <c r="G6">
        <f t="shared" si="0"/>
        <v>0</v>
      </c>
      <c r="H6" t="str">
        <f t="shared" si="1"/>
        <v>，2503641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228</v>
      </c>
      <c r="E7" t="str">
        <f>VLOOKUP(A7,HOP!A:L,12,0)</f>
        <v>228.00</v>
      </c>
      <c r="F7" t="str">
        <f>VLOOKUP(A7,HOP!A:C,3,0)</f>
        <v>2503835</v>
      </c>
      <c r="G7">
        <f t="shared" si="0"/>
        <v>0</v>
      </c>
      <c r="H7" t="str">
        <f t="shared" si="1"/>
        <v>，2503835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131</v>
      </c>
      <c r="C8" s="7" t="s">
        <v>80</v>
      </c>
      <c r="D8" s="3">
        <v>87</v>
      </c>
      <c r="E8" t="str">
        <f>VLOOKUP(A8,HOP!A:L,12,0)</f>
        <v>87.00</v>
      </c>
      <c r="F8" t="str">
        <f>VLOOKUP(A8,HOP!A:C,3,0)</f>
        <v>2504083</v>
      </c>
      <c r="G8">
        <f t="shared" si="0"/>
        <v>0</v>
      </c>
      <c r="H8" t="str">
        <f t="shared" si="1"/>
        <v>，2504083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79</v>
      </c>
      <c r="C9" s="7" t="s">
        <v>80</v>
      </c>
      <c r="D9" s="3">
        <v>190</v>
      </c>
      <c r="E9" t="str">
        <f>VLOOKUP(A9,HOP!A:L,12,0)</f>
        <v>190.00</v>
      </c>
      <c r="F9" t="str">
        <f>VLOOKUP(A9,HOP!A:C,3,0)</f>
        <v>2503783</v>
      </c>
      <c r="G9">
        <f t="shared" si="0"/>
        <v>0</v>
      </c>
      <c r="H9" t="str">
        <f t="shared" si="1"/>
        <v>，2503783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131</v>
      </c>
      <c r="C10" s="7" t="s">
        <v>147</v>
      </c>
      <c r="D10" s="3">
        <v>79</v>
      </c>
      <c r="E10" t="str">
        <f>VLOOKUP(A10,HOP!A:L,12,0)</f>
        <v>79.00</v>
      </c>
      <c r="F10" t="str">
        <f>VLOOKUP(A10,HOP!A:C,3,0)</f>
        <v>2504164</v>
      </c>
      <c r="G10">
        <f t="shared" si="0"/>
        <v>0</v>
      </c>
      <c r="H10" t="str">
        <f t="shared" si="1"/>
        <v>，2504164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79</v>
      </c>
      <c r="C11" s="7" t="s">
        <v>147</v>
      </c>
      <c r="D11" s="3">
        <v>216</v>
      </c>
      <c r="E11" t="str">
        <f>VLOOKUP(A11,HOP!A:L,12,0)</f>
        <v>216.00</v>
      </c>
      <c r="F11" t="str">
        <f>VLOOKUP(A11,HOP!A:C,3,0)</f>
        <v>2503947</v>
      </c>
      <c r="G11">
        <f t="shared" si="0"/>
        <v>0</v>
      </c>
      <c r="H11" t="str">
        <f t="shared" si="1"/>
        <v>，2503947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79</v>
      </c>
      <c r="C12" s="7" t="s">
        <v>147</v>
      </c>
      <c r="D12" s="3">
        <v>1020</v>
      </c>
      <c r="E12" t="str">
        <f>VLOOKUP(A12,HOP!A:L,12,0)</f>
        <v>1020.00</v>
      </c>
      <c r="F12" t="str">
        <f>VLOOKUP(A12,HOP!A:C,3,0)</f>
        <v>2503880</v>
      </c>
      <c r="G12">
        <f t="shared" si="0"/>
        <v>0</v>
      </c>
      <c r="H12" t="str">
        <f t="shared" si="1"/>
        <v>，2503880</v>
      </c>
      <c r="I12" t="str">
        <f>VLOOKUP(A12,HOP!A:U,21,0)</f>
        <v>直连</v>
      </c>
    </row>
    <row r="13" ht="14.25" customHeight="1" spans="1:9">
      <c r="A13" s="6" t="s">
        <v>167</v>
      </c>
      <c r="B13" s="7" t="s">
        <v>79</v>
      </c>
      <c r="C13" s="7" t="s">
        <v>147</v>
      </c>
      <c r="D13" s="3">
        <v>459</v>
      </c>
      <c r="E13" t="str">
        <f>VLOOKUP(A13,HOP!A:L,12,0)</f>
        <v>459.00</v>
      </c>
      <c r="F13" t="str">
        <f>VLOOKUP(A13,HOP!A:C,3,0)</f>
        <v>2504042</v>
      </c>
      <c r="G13">
        <f t="shared" si="0"/>
        <v>0</v>
      </c>
      <c r="H13" t="str">
        <f t="shared" si="1"/>
        <v>，2504042</v>
      </c>
      <c r="I13" t="str">
        <f>VLOOKUP(A13,HOP!A:U,21,0)</f>
        <v>直连</v>
      </c>
    </row>
    <row r="14" ht="14.25" customHeight="1" spans="1:9">
      <c r="A14" s="6" t="s">
        <v>175</v>
      </c>
      <c r="B14" s="7" t="s">
        <v>147</v>
      </c>
      <c r="C14" s="7" t="s">
        <v>179</v>
      </c>
      <c r="D14" s="3">
        <v>78</v>
      </c>
      <c r="E14" t="str">
        <f>VLOOKUP(A14,HOP!A:L,12,0)</f>
        <v>78.00</v>
      </c>
      <c r="F14" t="str">
        <f>VLOOKUP(A14,HOP!A:C,3,0)</f>
        <v>2507041</v>
      </c>
      <c r="G14">
        <f t="shared" si="0"/>
        <v>0</v>
      </c>
      <c r="H14" t="str">
        <f t="shared" si="1"/>
        <v>，2507041</v>
      </c>
      <c r="I14" t="str">
        <f>VLOOKUP(A14,HOP!A:U,21,0)</f>
        <v>直连</v>
      </c>
    </row>
    <row r="15" ht="14.25" customHeight="1" spans="1:9">
      <c r="A15" s="6" t="s">
        <v>183</v>
      </c>
      <c r="B15" s="7" t="s">
        <v>147</v>
      </c>
      <c r="C15" s="7" t="s">
        <v>179</v>
      </c>
      <c r="D15" s="3">
        <v>77</v>
      </c>
      <c r="E15" t="str">
        <f>VLOOKUP(A15,HOP!A:L,12,0)</f>
        <v>77.00</v>
      </c>
      <c r="F15" t="str">
        <f>VLOOKUP(A15,HOP!A:C,3,0)</f>
        <v>2507112</v>
      </c>
      <c r="G15">
        <f t="shared" si="0"/>
        <v>0</v>
      </c>
      <c r="H15" t="str">
        <f t="shared" si="1"/>
        <v>，2507112</v>
      </c>
      <c r="I15" t="str">
        <f>VLOOKUP(A15,HOP!A:U,21,0)</f>
        <v>直连</v>
      </c>
    </row>
    <row r="16" ht="14.25" customHeight="1" spans="1:9">
      <c r="A16" s="6" t="s">
        <v>190</v>
      </c>
      <c r="B16" s="7" t="s">
        <v>147</v>
      </c>
      <c r="C16" s="7" t="s">
        <v>179</v>
      </c>
      <c r="D16" s="3">
        <v>78</v>
      </c>
      <c r="E16" t="str">
        <f>VLOOKUP(A16,HOP!A:L,12,0)</f>
        <v>78.00</v>
      </c>
      <c r="F16" t="str">
        <f>VLOOKUP(A16,HOP!A:C,3,0)</f>
        <v>2507132</v>
      </c>
      <c r="G16">
        <f t="shared" si="0"/>
        <v>0</v>
      </c>
      <c r="H16" t="str">
        <f t="shared" si="1"/>
        <v>，2507132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147</v>
      </c>
      <c r="C17" s="7" t="s">
        <v>179</v>
      </c>
      <c r="D17" s="3">
        <v>69</v>
      </c>
      <c r="E17" t="str">
        <f>VLOOKUP(A17,HOP!A:L,12,0)</f>
        <v>69.00</v>
      </c>
      <c r="F17" t="str">
        <f>VLOOKUP(A17,HOP!A:C,3,0)</f>
        <v>2507191</v>
      </c>
      <c r="G17">
        <f t="shared" si="0"/>
        <v>0</v>
      </c>
      <c r="H17" t="str">
        <f t="shared" si="1"/>
        <v>，2507191</v>
      </c>
      <c r="I17" t="str">
        <f>VLOOKUP(A17,HOP!A:U,21,0)</f>
        <v>直连</v>
      </c>
    </row>
    <row r="18" ht="14.25" customHeight="1" spans="1:9">
      <c r="A18" s="6" t="s">
        <v>202</v>
      </c>
      <c r="B18" s="7" t="s">
        <v>147</v>
      </c>
      <c r="C18" s="7" t="s">
        <v>179</v>
      </c>
      <c r="D18" s="3">
        <v>123</v>
      </c>
      <c r="E18" t="str">
        <f>VLOOKUP(A18,HOP!A:L,12,0)</f>
        <v>123.00</v>
      </c>
      <c r="F18" t="str">
        <f>VLOOKUP(A18,HOP!A:C,3,0)</f>
        <v>2507230</v>
      </c>
      <c r="G18">
        <f t="shared" si="0"/>
        <v>0</v>
      </c>
      <c r="H18" t="str">
        <f t="shared" si="1"/>
        <v>，2507230</v>
      </c>
      <c r="I18" t="str">
        <f>VLOOKUP(A18,HOP!A:U,21,0)</f>
        <v>直连</v>
      </c>
    </row>
    <row r="19" ht="14.25" customHeight="1" spans="1:9">
      <c r="A19" s="6" t="s">
        <v>210</v>
      </c>
      <c r="B19" s="7" t="s">
        <v>147</v>
      </c>
      <c r="C19" s="7" t="s">
        <v>179</v>
      </c>
      <c r="D19" s="3">
        <v>106</v>
      </c>
      <c r="E19" t="str">
        <f>VLOOKUP(A19,HOP!A:L,12,0)</f>
        <v>106.00</v>
      </c>
      <c r="F19" t="str">
        <f>VLOOKUP(A19,HOP!A:C,3,0)</f>
        <v>2507134</v>
      </c>
      <c r="G19">
        <f t="shared" si="0"/>
        <v>0</v>
      </c>
      <c r="H19" t="str">
        <f t="shared" si="1"/>
        <v>，2507134</v>
      </c>
      <c r="I19" t="str">
        <f>VLOOKUP(A19,HOP!A:U,21,0)</f>
        <v>直连</v>
      </c>
    </row>
    <row r="20" ht="14.25" customHeight="1" spans="1:9">
      <c r="A20" s="6" t="s">
        <v>218</v>
      </c>
      <c r="B20" s="7" t="s">
        <v>147</v>
      </c>
      <c r="C20" s="7" t="s">
        <v>179</v>
      </c>
      <c r="D20" s="3">
        <v>80</v>
      </c>
      <c r="E20" t="str">
        <f>VLOOKUP(A20,HOP!A:L,12,0)</f>
        <v>80.00</v>
      </c>
      <c r="F20" t="str">
        <f>VLOOKUP(A20,HOP!A:C,3,0)</f>
        <v>2507017</v>
      </c>
      <c r="G20">
        <f t="shared" si="0"/>
        <v>0</v>
      </c>
      <c r="H20" t="str">
        <f t="shared" si="1"/>
        <v>，2507017</v>
      </c>
      <c r="I20" t="str">
        <f>VLOOKUP(A20,HOP!A:U,21,0)</f>
        <v>直连</v>
      </c>
    </row>
    <row r="21" ht="14.25" customHeight="1" spans="1:9">
      <c r="A21" s="6" t="s">
        <v>223</v>
      </c>
      <c r="B21" s="7" t="s">
        <v>147</v>
      </c>
      <c r="C21" s="7" t="s">
        <v>179</v>
      </c>
      <c r="D21" s="3">
        <v>80</v>
      </c>
      <c r="E21" t="str">
        <f>VLOOKUP(A21,HOP!A:L,12,0)</f>
        <v>80.00</v>
      </c>
      <c r="F21" t="str">
        <f>VLOOKUP(A21,HOP!A:C,3,0)</f>
        <v>2507016</v>
      </c>
      <c r="G21">
        <f t="shared" si="0"/>
        <v>0</v>
      </c>
      <c r="H21" t="str">
        <f t="shared" si="1"/>
        <v>，2507016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147</v>
      </c>
      <c r="C22" s="7" t="s">
        <v>179</v>
      </c>
      <c r="D22" s="3">
        <v>78</v>
      </c>
      <c r="E22" t="str">
        <f>VLOOKUP(A22,HOP!A:L,12,0)</f>
        <v>78.00</v>
      </c>
      <c r="F22" t="str">
        <f>VLOOKUP(A22,HOP!A:C,3,0)</f>
        <v>2507266</v>
      </c>
      <c r="G22">
        <f t="shared" si="0"/>
        <v>0</v>
      </c>
      <c r="H22" t="str">
        <f t="shared" si="1"/>
        <v>，2507266</v>
      </c>
      <c r="I22" t="str">
        <f>VLOOKUP(A22,HOP!A:U,21,0)</f>
        <v>直连</v>
      </c>
    </row>
    <row r="23" ht="14.25" customHeight="1" spans="1:9">
      <c r="A23" s="6" t="s">
        <v>230</v>
      </c>
      <c r="B23" s="7" t="s">
        <v>147</v>
      </c>
      <c r="C23" s="7" t="s">
        <v>179</v>
      </c>
      <c r="D23" s="3">
        <v>128</v>
      </c>
      <c r="E23" t="str">
        <f>VLOOKUP(A23,HOP!A:L,12,0)</f>
        <v>128.00</v>
      </c>
      <c r="F23" t="str">
        <f>VLOOKUP(A23,HOP!A:C,3,0)</f>
        <v>2507972</v>
      </c>
      <c r="G23">
        <f t="shared" si="0"/>
        <v>0</v>
      </c>
      <c r="H23" t="str">
        <f t="shared" si="1"/>
        <v>，2507972</v>
      </c>
      <c r="I23" t="str">
        <f>VLOOKUP(A23,HOP!A:U,21,0)</f>
        <v>直连</v>
      </c>
    </row>
    <row r="24" ht="14.25" customHeight="1" spans="1:9">
      <c r="A24" s="6" t="s">
        <v>237</v>
      </c>
      <c r="B24" s="7" t="s">
        <v>147</v>
      </c>
      <c r="C24" s="7" t="s">
        <v>179</v>
      </c>
      <c r="D24" s="3">
        <v>75</v>
      </c>
      <c r="E24" t="str">
        <f>VLOOKUP(A24,HOP!A:L,12,0)</f>
        <v>75.00</v>
      </c>
      <c r="F24" t="str">
        <f>VLOOKUP(A24,HOP!A:C,3,0)</f>
        <v>2506984</v>
      </c>
      <c r="G24">
        <f t="shared" si="0"/>
        <v>0</v>
      </c>
      <c r="H24" t="str">
        <f t="shared" si="1"/>
        <v>，2506984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147</v>
      </c>
      <c r="C25" s="7" t="s">
        <v>179</v>
      </c>
      <c r="D25" s="3">
        <v>131</v>
      </c>
      <c r="E25" t="str">
        <f>VLOOKUP(A25,HOP!A:L,12,0)</f>
        <v>131.00</v>
      </c>
      <c r="F25" t="str">
        <f>VLOOKUP(A25,HOP!A:C,3,0)</f>
        <v>2507986</v>
      </c>
      <c r="G25">
        <f t="shared" si="0"/>
        <v>0</v>
      </c>
      <c r="H25" t="str">
        <f t="shared" si="1"/>
        <v>，2507986</v>
      </c>
      <c r="I25" t="str">
        <f>VLOOKUP(A25,HOP!A:U,21,0)</f>
        <v>直连</v>
      </c>
    </row>
    <row r="26" ht="14.25" customHeight="1" spans="1:9">
      <c r="A26" s="6" t="s">
        <v>249</v>
      </c>
      <c r="B26" s="7" t="s">
        <v>147</v>
      </c>
      <c r="C26" s="7" t="s">
        <v>179</v>
      </c>
      <c r="D26" s="3">
        <v>94</v>
      </c>
      <c r="E26" t="str">
        <f>VLOOKUP(A26,HOP!A:L,12,0)</f>
        <v>94.00</v>
      </c>
      <c r="F26" t="str">
        <f>VLOOKUP(A26,HOP!A:C,3,0)</f>
        <v>2507023</v>
      </c>
      <c r="G26">
        <f t="shared" si="0"/>
        <v>0</v>
      </c>
      <c r="H26" t="str">
        <f t="shared" si="1"/>
        <v>，2507023</v>
      </c>
      <c r="I26" t="str">
        <f>VLOOKUP(A26,HOP!A:U,21,0)</f>
        <v>直连</v>
      </c>
    </row>
    <row r="27" ht="14.25" customHeight="1" spans="1:9">
      <c r="A27" s="6" t="s">
        <v>257</v>
      </c>
      <c r="B27" s="7" t="s">
        <v>147</v>
      </c>
      <c r="C27" s="7" t="s">
        <v>179</v>
      </c>
      <c r="D27" s="3">
        <v>354</v>
      </c>
      <c r="E27" t="str">
        <f>VLOOKUP(A27,HOP!A:L,12,0)</f>
        <v>354.00</v>
      </c>
      <c r="F27" t="str">
        <f>VLOOKUP(A27,HOP!A:C,3,0)</f>
        <v>2507084</v>
      </c>
      <c r="G27">
        <f t="shared" si="0"/>
        <v>0</v>
      </c>
      <c r="H27" t="str">
        <f t="shared" si="1"/>
        <v>，2507084</v>
      </c>
      <c r="I27" t="str">
        <f>VLOOKUP(A27,HOP!A:U,21,0)</f>
        <v>直连</v>
      </c>
    </row>
    <row r="28" ht="14.25" customHeight="1" spans="1:9">
      <c r="A28" s="6" t="s">
        <v>264</v>
      </c>
      <c r="B28" s="7" t="s">
        <v>147</v>
      </c>
      <c r="C28" s="7" t="s">
        <v>179</v>
      </c>
      <c r="D28" s="3">
        <v>241</v>
      </c>
      <c r="E28" t="str">
        <f>VLOOKUP(A28,HOP!A:L,12,0)</f>
        <v>241.00</v>
      </c>
      <c r="F28" t="str">
        <f>VLOOKUP(A28,HOP!A:C,3,0)</f>
        <v>2507540</v>
      </c>
      <c r="G28">
        <f t="shared" si="0"/>
        <v>0</v>
      </c>
      <c r="H28" t="str">
        <f t="shared" si="1"/>
        <v>，2507540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147</v>
      </c>
      <c r="C29" s="7" t="s">
        <v>179</v>
      </c>
      <c r="D29" s="3">
        <v>63</v>
      </c>
      <c r="E29" t="str">
        <f>VLOOKUP(A29,HOP!A:L,12,0)</f>
        <v>63.00</v>
      </c>
      <c r="F29" t="str">
        <f>VLOOKUP(A29,HOP!A:C,3,0)</f>
        <v>2507150</v>
      </c>
      <c r="G29">
        <f t="shared" si="0"/>
        <v>0</v>
      </c>
      <c r="H29" t="str">
        <f t="shared" si="1"/>
        <v>，2507150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147</v>
      </c>
      <c r="C30" s="7" t="s">
        <v>179</v>
      </c>
      <c r="D30" s="3">
        <v>99</v>
      </c>
      <c r="E30" t="str">
        <f>VLOOKUP(A30,HOP!A:L,12,0)</f>
        <v>99.00</v>
      </c>
      <c r="F30" t="str">
        <f>VLOOKUP(A30,HOP!A:C,3,0)</f>
        <v>2507768</v>
      </c>
      <c r="G30">
        <f t="shared" si="0"/>
        <v>0</v>
      </c>
      <c r="H30" t="str">
        <f t="shared" si="1"/>
        <v>，2507768</v>
      </c>
      <c r="I30" t="str">
        <f>VLOOKUP(A30,HOP!A:U,21,0)</f>
        <v>直连</v>
      </c>
    </row>
    <row r="31" ht="14.25" customHeight="1" spans="1:9">
      <c r="A31" s="6" t="s">
        <v>285</v>
      </c>
      <c r="B31" s="7" t="s">
        <v>147</v>
      </c>
      <c r="C31" s="7" t="s">
        <v>179</v>
      </c>
      <c r="D31" s="3">
        <v>124</v>
      </c>
      <c r="E31" t="str">
        <f>VLOOKUP(A31,HOP!A:L,12,0)</f>
        <v>124.00</v>
      </c>
      <c r="F31" t="str">
        <f>VLOOKUP(A31,HOP!A:C,3,0)</f>
        <v>2506959</v>
      </c>
      <c r="G31">
        <f t="shared" si="0"/>
        <v>0</v>
      </c>
      <c r="H31" t="str">
        <f t="shared" si="1"/>
        <v>，2506959</v>
      </c>
      <c r="I31" t="str">
        <f>VLOOKUP(A31,HOP!A:U,21,0)</f>
        <v>直连</v>
      </c>
    </row>
    <row r="32" ht="14.25" customHeight="1" spans="1:9">
      <c r="A32" s="6" t="s">
        <v>292</v>
      </c>
      <c r="B32" s="7" t="s">
        <v>147</v>
      </c>
      <c r="C32" s="7" t="s">
        <v>179</v>
      </c>
      <c r="D32" s="3">
        <v>85</v>
      </c>
      <c r="E32" t="str">
        <f>VLOOKUP(A32,HOP!A:L,12,0)</f>
        <v>85.00</v>
      </c>
      <c r="F32" t="str">
        <f>VLOOKUP(A32,HOP!A:C,3,0)</f>
        <v>2506980</v>
      </c>
      <c r="G32">
        <f t="shared" si="0"/>
        <v>0</v>
      </c>
      <c r="H32" t="str">
        <f t="shared" si="1"/>
        <v>，2506980</v>
      </c>
      <c r="I32" t="str">
        <f>VLOOKUP(A32,HOP!A:U,21,0)</f>
        <v>直连</v>
      </c>
    </row>
    <row r="33" ht="14.25" customHeight="1" spans="1:9">
      <c r="A33" s="6" t="s">
        <v>300</v>
      </c>
      <c r="B33" s="7" t="s">
        <v>147</v>
      </c>
      <c r="C33" s="7" t="s">
        <v>179</v>
      </c>
      <c r="D33" s="3">
        <v>126</v>
      </c>
      <c r="E33" t="str">
        <f>VLOOKUP(A33,HOP!A:L,12,0)</f>
        <v>126.00</v>
      </c>
      <c r="F33" t="str">
        <f>VLOOKUP(A33,HOP!A:C,3,0)</f>
        <v>2507104</v>
      </c>
      <c r="G33">
        <f t="shared" si="0"/>
        <v>0</v>
      </c>
      <c r="H33" t="str">
        <f t="shared" si="1"/>
        <v>，2507104</v>
      </c>
      <c r="I33" t="str">
        <f>VLOOKUP(A33,HOP!A:U,21,0)</f>
        <v>直连</v>
      </c>
    </row>
    <row r="34" ht="14.25" customHeight="1" spans="1:9">
      <c r="A34" s="6" t="s">
        <v>307</v>
      </c>
      <c r="B34" s="7" t="s">
        <v>147</v>
      </c>
      <c r="C34" s="7" t="s">
        <v>179</v>
      </c>
      <c r="D34" s="3">
        <v>112</v>
      </c>
      <c r="E34" t="str">
        <f>VLOOKUP(A34,HOP!A:L,12,0)</f>
        <v>112.00</v>
      </c>
      <c r="F34" t="str">
        <f>VLOOKUP(A34,HOP!A:C,3,0)</f>
        <v>2507143</v>
      </c>
      <c r="G34">
        <f t="shared" si="0"/>
        <v>0</v>
      </c>
      <c r="H34" t="str">
        <f t="shared" si="1"/>
        <v>，2507143</v>
      </c>
      <c r="I34" t="str">
        <f>VLOOKUP(A34,HOP!A:U,21,0)</f>
        <v>直连</v>
      </c>
    </row>
    <row r="35" ht="14.25" customHeight="1" spans="1:9">
      <c r="A35" s="6" t="s">
        <v>315</v>
      </c>
      <c r="B35" s="7" t="s">
        <v>147</v>
      </c>
      <c r="C35" s="7" t="s">
        <v>179</v>
      </c>
      <c r="D35" s="3">
        <v>226</v>
      </c>
      <c r="E35" t="str">
        <f>VLOOKUP(A35,HOP!A:L,12,0)</f>
        <v>226.00</v>
      </c>
      <c r="F35" t="str">
        <f>VLOOKUP(A35,HOP!A:C,3,0)</f>
        <v>2507172</v>
      </c>
      <c r="G35">
        <f t="shared" ref="G35:G66" si="2">D35-E35</f>
        <v>0</v>
      </c>
      <c r="H35" t="str">
        <f t="shared" ref="H35:H66" si="3">$H$1&amp;F35</f>
        <v>，2507172</v>
      </c>
      <c r="I35" t="str">
        <f>VLOOKUP(A35,HOP!A:U,21,0)</f>
        <v>直连</v>
      </c>
    </row>
    <row r="36" ht="14.25" customHeight="1" spans="1:9">
      <c r="A36" s="6" t="s">
        <v>323</v>
      </c>
      <c r="B36" s="7" t="s">
        <v>147</v>
      </c>
      <c r="C36" s="7" t="s">
        <v>179</v>
      </c>
      <c r="D36" s="3">
        <v>114</v>
      </c>
      <c r="E36" t="str">
        <f>VLOOKUP(A36,HOP!A:L,12,0)</f>
        <v>114.00</v>
      </c>
      <c r="F36" t="str">
        <f>VLOOKUP(A36,HOP!A:C,3,0)</f>
        <v>2507040</v>
      </c>
      <c r="G36">
        <f t="shared" si="2"/>
        <v>0</v>
      </c>
      <c r="H36" t="str">
        <f t="shared" si="3"/>
        <v>，2507040</v>
      </c>
      <c r="I36" t="str">
        <f>VLOOKUP(A36,HOP!A:U,21,0)</f>
        <v>直连</v>
      </c>
    </row>
    <row r="37" ht="14.25" customHeight="1" spans="1:9">
      <c r="A37" s="6" t="s">
        <v>329</v>
      </c>
      <c r="B37" s="7" t="s">
        <v>147</v>
      </c>
      <c r="C37" s="7" t="s">
        <v>179</v>
      </c>
      <c r="D37" s="3">
        <v>188</v>
      </c>
      <c r="E37" t="str">
        <f>VLOOKUP(A37,HOP!A:L,12,0)</f>
        <v>188.00</v>
      </c>
      <c r="F37" t="str">
        <f>VLOOKUP(A37,HOP!A:C,3,0)</f>
        <v>2507113</v>
      </c>
      <c r="G37">
        <f t="shared" si="2"/>
        <v>0</v>
      </c>
      <c r="H37" t="str">
        <f t="shared" si="3"/>
        <v>，2507113</v>
      </c>
      <c r="I37" t="str">
        <f>VLOOKUP(A37,HOP!A:U,21,0)</f>
        <v>直连</v>
      </c>
    </row>
    <row r="38" ht="14.25" customHeight="1" spans="1:9">
      <c r="A38" s="6" t="s">
        <v>333</v>
      </c>
      <c r="B38" s="7" t="s">
        <v>147</v>
      </c>
      <c r="C38" s="7" t="s">
        <v>179</v>
      </c>
      <c r="D38" s="3">
        <v>60</v>
      </c>
      <c r="E38" t="str">
        <f>VLOOKUP(A38,HOP!A:L,12,0)</f>
        <v>60.00</v>
      </c>
      <c r="F38" t="str">
        <f>VLOOKUP(A38,HOP!A:C,3,0)</f>
        <v>2507049</v>
      </c>
      <c r="G38">
        <f t="shared" si="2"/>
        <v>0</v>
      </c>
      <c r="H38" t="str">
        <f t="shared" si="3"/>
        <v>，2507049</v>
      </c>
      <c r="I38" t="str">
        <f>VLOOKUP(A38,HOP!A:U,21,0)</f>
        <v>直连</v>
      </c>
    </row>
    <row r="39" ht="14.25" customHeight="1" spans="1:9">
      <c r="A39" s="6" t="s">
        <v>340</v>
      </c>
      <c r="B39" s="7" t="s">
        <v>147</v>
      </c>
      <c r="C39" s="7" t="s">
        <v>179</v>
      </c>
      <c r="D39" s="3">
        <v>80</v>
      </c>
      <c r="E39" t="str">
        <f>VLOOKUP(A39,HOP!A:L,12,0)</f>
        <v>80.00</v>
      </c>
      <c r="F39" t="str">
        <f>VLOOKUP(A39,HOP!A:C,3,0)</f>
        <v>2507018</v>
      </c>
      <c r="G39">
        <f t="shared" si="2"/>
        <v>0</v>
      </c>
      <c r="H39" t="str">
        <f t="shared" si="3"/>
        <v>，2507018</v>
      </c>
      <c r="I39" t="str">
        <f>VLOOKUP(A39,HOP!A:U,21,0)</f>
        <v>直连</v>
      </c>
    </row>
    <row r="40" ht="14.25" customHeight="1" spans="1:9">
      <c r="A40" s="6" t="s">
        <v>342</v>
      </c>
      <c r="B40" s="7" t="s">
        <v>147</v>
      </c>
      <c r="C40" s="7" t="s">
        <v>179</v>
      </c>
      <c r="D40" s="3">
        <v>93</v>
      </c>
      <c r="E40" t="str">
        <f>VLOOKUP(A40,HOP!A:L,12,0)</f>
        <v>93.00</v>
      </c>
      <c r="F40" t="str">
        <f>VLOOKUP(A40,HOP!A:C,3,0)</f>
        <v>2507932</v>
      </c>
      <c r="G40">
        <f t="shared" si="2"/>
        <v>0</v>
      </c>
      <c r="H40" t="str">
        <f t="shared" si="3"/>
        <v>，2507932</v>
      </c>
      <c r="I40" t="str">
        <f>VLOOKUP(A40,HOP!A:U,21,0)</f>
        <v>直连</v>
      </c>
    </row>
    <row r="41" ht="14.25" customHeight="1" spans="1:9">
      <c r="A41" s="6" t="s">
        <v>349</v>
      </c>
      <c r="B41" s="7" t="s">
        <v>147</v>
      </c>
      <c r="C41" s="7" t="s">
        <v>179</v>
      </c>
      <c r="D41" s="3">
        <v>62</v>
      </c>
      <c r="E41" t="str">
        <f>VLOOKUP(A41,HOP!A:L,12,0)</f>
        <v>62.00</v>
      </c>
      <c r="F41" t="str">
        <f>VLOOKUP(A41,HOP!A:C,3,0)</f>
        <v>2507742</v>
      </c>
      <c r="G41">
        <f t="shared" si="2"/>
        <v>0</v>
      </c>
      <c r="H41" t="str">
        <f t="shared" si="3"/>
        <v>，2507742</v>
      </c>
      <c r="I41" t="str">
        <f>VLOOKUP(A41,HOP!A:U,21,0)</f>
        <v>直连</v>
      </c>
    </row>
    <row r="42" ht="14.25" customHeight="1" spans="1:9">
      <c r="A42" s="6" t="s">
        <v>355</v>
      </c>
      <c r="B42" s="7" t="s">
        <v>147</v>
      </c>
      <c r="C42" s="7" t="s">
        <v>179</v>
      </c>
      <c r="D42" s="3">
        <v>88</v>
      </c>
      <c r="E42" t="str">
        <f>VLOOKUP(A42,HOP!A:L,12,0)</f>
        <v>88.00</v>
      </c>
      <c r="F42" t="str">
        <f>VLOOKUP(A42,HOP!A:C,3,0)</f>
        <v>2507303</v>
      </c>
      <c r="G42">
        <f t="shared" si="2"/>
        <v>0</v>
      </c>
      <c r="H42" t="str">
        <f t="shared" si="3"/>
        <v>，2507303</v>
      </c>
      <c r="I42" t="str">
        <f>VLOOKUP(A42,HOP!A:U,21,0)</f>
        <v>直连</v>
      </c>
    </row>
    <row r="43" ht="14.25" customHeight="1" spans="1:9">
      <c r="A43" s="6" t="s">
        <v>362</v>
      </c>
      <c r="B43" s="7" t="s">
        <v>147</v>
      </c>
      <c r="C43" s="7" t="s">
        <v>179</v>
      </c>
      <c r="D43" s="3">
        <v>105</v>
      </c>
      <c r="E43" t="str">
        <f>VLOOKUP(A43,HOP!A:L,12,0)</f>
        <v>105.00</v>
      </c>
      <c r="F43" t="str">
        <f>VLOOKUP(A43,HOP!A:C,3,0)</f>
        <v>2507009</v>
      </c>
      <c r="G43">
        <f t="shared" si="2"/>
        <v>0</v>
      </c>
      <c r="H43" t="str">
        <f t="shared" si="3"/>
        <v>，2507009</v>
      </c>
      <c r="I43" t="str">
        <f>VLOOKUP(A43,HOP!A:U,21,0)</f>
        <v>直连</v>
      </c>
    </row>
    <row r="44" ht="14.25" customHeight="1" spans="1:9">
      <c r="A44" s="6" t="s">
        <v>368</v>
      </c>
      <c r="B44" s="7" t="s">
        <v>147</v>
      </c>
      <c r="C44" s="7" t="s">
        <v>179</v>
      </c>
      <c r="D44" s="3">
        <v>112</v>
      </c>
      <c r="E44" t="str">
        <f>VLOOKUP(A44,HOP!A:L,12,0)</f>
        <v>112.00</v>
      </c>
      <c r="F44" t="str">
        <f>VLOOKUP(A44,HOP!A:C,3,0)</f>
        <v>2507334</v>
      </c>
      <c r="G44">
        <f t="shared" si="2"/>
        <v>0</v>
      </c>
      <c r="H44" t="str">
        <f t="shared" si="3"/>
        <v>，2507334</v>
      </c>
      <c r="I44" t="str">
        <f>VLOOKUP(A44,HOP!A:U,21,0)</f>
        <v>直连</v>
      </c>
    </row>
    <row r="45" ht="14.25" customHeight="1" spans="1:9">
      <c r="A45" s="6" t="s">
        <v>371</v>
      </c>
      <c r="B45" s="7" t="s">
        <v>147</v>
      </c>
      <c r="C45" s="7" t="s">
        <v>179</v>
      </c>
      <c r="D45" s="3">
        <v>80</v>
      </c>
      <c r="E45" t="str">
        <f>VLOOKUP(A45,HOP!A:L,12,0)</f>
        <v>80.00</v>
      </c>
      <c r="F45" t="str">
        <f>VLOOKUP(A45,HOP!A:C,3,0)</f>
        <v>2507227</v>
      </c>
      <c r="G45">
        <f t="shared" si="2"/>
        <v>0</v>
      </c>
      <c r="H45" t="str">
        <f t="shared" si="3"/>
        <v>，2507227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147</v>
      </c>
      <c r="C46" s="7" t="s">
        <v>179</v>
      </c>
      <c r="D46" s="3">
        <v>124</v>
      </c>
      <c r="E46" t="str">
        <f>VLOOKUP(A46,HOP!A:L,12,0)</f>
        <v>124.00</v>
      </c>
      <c r="F46" t="str">
        <f>VLOOKUP(A46,HOP!A:C,3,0)</f>
        <v>2507052</v>
      </c>
      <c r="G46">
        <f t="shared" si="2"/>
        <v>0</v>
      </c>
      <c r="H46" t="str">
        <f t="shared" si="3"/>
        <v>，2507052</v>
      </c>
      <c r="I46" t="str">
        <f>VLOOKUP(A46,HOP!A:U,21,0)</f>
        <v>直连</v>
      </c>
    </row>
    <row r="47" ht="14.25" customHeight="1" spans="1:9">
      <c r="A47" s="6" t="s">
        <v>381</v>
      </c>
      <c r="B47" s="7" t="s">
        <v>147</v>
      </c>
      <c r="C47" s="7" t="s">
        <v>179</v>
      </c>
      <c r="D47" s="3">
        <v>166</v>
      </c>
      <c r="E47" t="str">
        <f>VLOOKUP(A47,HOP!A:L,12,0)</f>
        <v>166.00</v>
      </c>
      <c r="F47" t="str">
        <f>VLOOKUP(A47,HOP!A:C,3,0)</f>
        <v>2507558</v>
      </c>
      <c r="G47">
        <f t="shared" si="2"/>
        <v>0</v>
      </c>
      <c r="H47" t="str">
        <f t="shared" si="3"/>
        <v>，2507558</v>
      </c>
      <c r="I47" t="str">
        <f>VLOOKUP(A47,HOP!A:U,21,0)</f>
        <v>直连</v>
      </c>
    </row>
    <row r="48" ht="14.25" customHeight="1" spans="1:9">
      <c r="A48" s="6" t="s">
        <v>389</v>
      </c>
      <c r="B48" s="7" t="s">
        <v>147</v>
      </c>
      <c r="C48" s="7" t="s">
        <v>179</v>
      </c>
      <c r="D48" s="3">
        <v>67</v>
      </c>
      <c r="E48" t="str">
        <f>VLOOKUP(A48,HOP!A:L,12,0)</f>
        <v>67.00</v>
      </c>
      <c r="F48" t="str">
        <f>VLOOKUP(A48,HOP!A:C,3,0)</f>
        <v>2507523</v>
      </c>
      <c r="G48">
        <f t="shared" si="2"/>
        <v>0</v>
      </c>
      <c r="H48" t="str">
        <f t="shared" si="3"/>
        <v>，2507523</v>
      </c>
      <c r="I48" t="str">
        <f>VLOOKUP(A48,HOP!A:U,21,0)</f>
        <v>直连</v>
      </c>
    </row>
    <row r="49" ht="14.25" customHeight="1" spans="1:9">
      <c r="A49" s="6" t="s">
        <v>394</v>
      </c>
      <c r="B49" s="7" t="s">
        <v>147</v>
      </c>
      <c r="C49" s="7" t="s">
        <v>179</v>
      </c>
      <c r="D49" s="3">
        <v>123</v>
      </c>
      <c r="E49" t="str">
        <f>VLOOKUP(A49,HOP!A:L,12,0)</f>
        <v>123.00</v>
      </c>
      <c r="F49" t="str">
        <f>VLOOKUP(A49,HOP!A:C,3,0)</f>
        <v>2507166</v>
      </c>
      <c r="G49">
        <f t="shared" si="2"/>
        <v>0</v>
      </c>
      <c r="H49" t="str">
        <f t="shared" si="3"/>
        <v>，2507166</v>
      </c>
      <c r="I49" t="str">
        <f>VLOOKUP(A49,HOP!A:U,21,0)</f>
        <v>直连</v>
      </c>
    </row>
    <row r="50" ht="14.25" customHeight="1" spans="1:9">
      <c r="A50" s="6" t="s">
        <v>398</v>
      </c>
      <c r="B50" s="7" t="s">
        <v>147</v>
      </c>
      <c r="C50" s="7" t="s">
        <v>179</v>
      </c>
      <c r="D50" s="3">
        <v>77</v>
      </c>
      <c r="E50" t="str">
        <f>VLOOKUP(A50,HOP!A:L,12,0)</f>
        <v>77.00</v>
      </c>
      <c r="F50" t="str">
        <f>VLOOKUP(A50,HOP!A:C,3,0)</f>
        <v>2507896</v>
      </c>
      <c r="G50">
        <f t="shared" si="2"/>
        <v>0</v>
      </c>
      <c r="H50" t="str">
        <f t="shared" si="3"/>
        <v>，2507896</v>
      </c>
      <c r="I50" t="str">
        <f>VLOOKUP(A50,HOP!A:U,21,0)</f>
        <v>直连</v>
      </c>
    </row>
    <row r="51" ht="14.25" customHeight="1" spans="1:9">
      <c r="A51" s="6" t="s">
        <v>402</v>
      </c>
      <c r="B51" s="7" t="s">
        <v>147</v>
      </c>
      <c r="C51" s="7" t="s">
        <v>179</v>
      </c>
      <c r="D51" s="3">
        <v>113</v>
      </c>
      <c r="E51" t="str">
        <f>VLOOKUP(A51,HOP!A:L,12,0)</f>
        <v>113.00</v>
      </c>
      <c r="F51" t="str">
        <f>VLOOKUP(A51,HOP!A:C,3,0)</f>
        <v>2507171</v>
      </c>
      <c r="G51">
        <f t="shared" si="2"/>
        <v>0</v>
      </c>
      <c r="H51" t="str">
        <f t="shared" si="3"/>
        <v>，2507171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147</v>
      </c>
      <c r="C52" s="7" t="s">
        <v>412</v>
      </c>
      <c r="D52" s="3">
        <v>158</v>
      </c>
      <c r="E52" t="str">
        <f>VLOOKUP(A52,HOP!A:L,12,0)</f>
        <v>158.00</v>
      </c>
      <c r="F52" t="str">
        <f>VLOOKUP(A52,HOP!A:C,3,0)</f>
        <v>2507218</v>
      </c>
      <c r="G52">
        <f t="shared" si="2"/>
        <v>0</v>
      </c>
      <c r="H52" t="str">
        <f t="shared" si="3"/>
        <v>，2507218</v>
      </c>
      <c r="I52" t="str">
        <f>VLOOKUP(A52,HOP!A:U,21,0)</f>
        <v>直连</v>
      </c>
    </row>
    <row r="53" ht="14.25" customHeight="1" spans="1:9">
      <c r="A53" s="6" t="s">
        <v>416</v>
      </c>
      <c r="B53" s="7" t="s">
        <v>179</v>
      </c>
      <c r="C53" s="7" t="s">
        <v>412</v>
      </c>
      <c r="D53" s="3">
        <v>80</v>
      </c>
      <c r="E53" t="str">
        <f>VLOOKUP(A53,HOP!A:L,12,0)</f>
        <v>80.00</v>
      </c>
      <c r="F53" t="str">
        <f>VLOOKUP(A53,HOP!A:C,3,0)</f>
        <v>2509728</v>
      </c>
      <c r="G53">
        <f t="shared" si="2"/>
        <v>0</v>
      </c>
      <c r="H53" t="str">
        <f t="shared" si="3"/>
        <v>，2509728</v>
      </c>
      <c r="I53" t="str">
        <f>VLOOKUP(A53,HOP!A:U,21,0)</f>
        <v>直连</v>
      </c>
    </row>
    <row r="54" ht="14.25" customHeight="1" spans="1:9">
      <c r="A54" s="6" t="s">
        <v>421</v>
      </c>
      <c r="B54" s="7" t="s">
        <v>179</v>
      </c>
      <c r="C54" s="7" t="s">
        <v>412</v>
      </c>
      <c r="D54" s="3">
        <v>61</v>
      </c>
      <c r="E54" t="str">
        <f>VLOOKUP(A54,HOP!A:L,12,0)</f>
        <v>61.00</v>
      </c>
      <c r="F54" t="str">
        <f>VLOOKUP(A54,HOP!A:C,3,0)</f>
        <v>2509573</v>
      </c>
      <c r="G54">
        <f t="shared" si="2"/>
        <v>0</v>
      </c>
      <c r="H54" t="str">
        <f t="shared" si="3"/>
        <v>，2509573</v>
      </c>
      <c r="I54" t="str">
        <f>VLOOKUP(A54,HOP!A:U,21,0)</f>
        <v>直连</v>
      </c>
    </row>
    <row r="55" ht="14.25" customHeight="1" spans="1:9">
      <c r="A55" s="6" t="s">
        <v>424</v>
      </c>
      <c r="B55" s="7" t="s">
        <v>179</v>
      </c>
      <c r="C55" s="7" t="s">
        <v>412</v>
      </c>
      <c r="D55" s="3">
        <v>114</v>
      </c>
      <c r="E55" t="str">
        <f>VLOOKUP(A55,HOP!A:L,12,0)</f>
        <v>114.00</v>
      </c>
      <c r="F55" t="str">
        <f>VLOOKUP(A55,HOP!A:C,3,0)</f>
        <v>2509594</v>
      </c>
      <c r="G55">
        <f t="shared" si="2"/>
        <v>0</v>
      </c>
      <c r="H55" t="str">
        <f t="shared" si="3"/>
        <v>，2509594</v>
      </c>
      <c r="I55" t="str">
        <f>VLOOKUP(A55,HOP!A:U,21,0)</f>
        <v>直连</v>
      </c>
    </row>
    <row r="56" ht="14.25" customHeight="1" spans="1:9">
      <c r="A56" s="6" t="s">
        <v>428</v>
      </c>
      <c r="B56" s="7" t="s">
        <v>179</v>
      </c>
      <c r="C56" s="7" t="s">
        <v>412</v>
      </c>
      <c r="D56" s="3">
        <v>114</v>
      </c>
      <c r="E56" t="str">
        <f>VLOOKUP(A56,HOP!A:L,12,0)</f>
        <v>114.00</v>
      </c>
      <c r="F56" t="str">
        <f>VLOOKUP(A56,HOP!A:C,3,0)</f>
        <v>2509543</v>
      </c>
      <c r="G56">
        <f t="shared" si="2"/>
        <v>0</v>
      </c>
      <c r="H56" t="str">
        <f t="shared" si="3"/>
        <v>，2509543</v>
      </c>
      <c r="I56" t="str">
        <f>VLOOKUP(A56,HOP!A:U,21,0)</f>
        <v>直连</v>
      </c>
    </row>
    <row r="57" ht="14.25" customHeight="1" spans="1:9">
      <c r="A57" s="6" t="s">
        <v>430</v>
      </c>
      <c r="B57" s="7" t="s">
        <v>179</v>
      </c>
      <c r="C57" s="7" t="s">
        <v>412</v>
      </c>
      <c r="D57" s="3">
        <v>235</v>
      </c>
      <c r="E57" t="str">
        <f>VLOOKUP(A57,HOP!A:L,12,0)</f>
        <v>235.00</v>
      </c>
      <c r="F57" t="str">
        <f>VLOOKUP(A57,HOP!A:C,3,0)</f>
        <v>2508876</v>
      </c>
      <c r="G57">
        <f t="shared" si="2"/>
        <v>0</v>
      </c>
      <c r="H57" t="str">
        <f t="shared" si="3"/>
        <v>，2508876</v>
      </c>
      <c r="I57" t="str">
        <f>VLOOKUP(A57,HOP!A:U,21,0)</f>
        <v>直连</v>
      </c>
    </row>
    <row r="58" ht="14.25" customHeight="1" spans="1:9">
      <c r="A58" s="6" t="s">
        <v>437</v>
      </c>
      <c r="B58" s="7" t="s">
        <v>179</v>
      </c>
      <c r="C58" s="7" t="s">
        <v>412</v>
      </c>
      <c r="D58" s="3">
        <v>157</v>
      </c>
      <c r="E58" t="str">
        <f>VLOOKUP(A58,HOP!A:L,12,0)</f>
        <v>157.00</v>
      </c>
      <c r="F58" t="str">
        <f>VLOOKUP(A58,HOP!A:C,3,0)</f>
        <v>2509723</v>
      </c>
      <c r="G58">
        <f t="shared" si="2"/>
        <v>0</v>
      </c>
      <c r="H58" t="str">
        <f t="shared" si="3"/>
        <v>，2509723</v>
      </c>
      <c r="I58" t="str">
        <f>VLOOKUP(A58,HOP!A:U,21,0)</f>
        <v>直连</v>
      </c>
    </row>
    <row r="59" ht="14.25" customHeight="1" spans="1:9">
      <c r="A59" s="6" t="s">
        <v>443</v>
      </c>
      <c r="B59" s="7" t="s">
        <v>179</v>
      </c>
      <c r="C59" s="7" t="s">
        <v>412</v>
      </c>
      <c r="D59" s="3">
        <v>102</v>
      </c>
      <c r="E59" t="str">
        <f>VLOOKUP(A59,HOP!A:L,12,0)</f>
        <v>102.00</v>
      </c>
      <c r="F59" t="str">
        <f>VLOOKUP(A59,HOP!A:C,3,0)</f>
        <v>2508988</v>
      </c>
      <c r="G59">
        <f t="shared" si="2"/>
        <v>0</v>
      </c>
      <c r="H59" t="str">
        <f t="shared" si="3"/>
        <v>，2508988</v>
      </c>
      <c r="I59" t="str">
        <f>VLOOKUP(A59,HOP!A:U,21,0)</f>
        <v>直连</v>
      </c>
    </row>
    <row r="60" ht="14.25" customHeight="1" spans="1:9">
      <c r="A60" s="6" t="s">
        <v>448</v>
      </c>
      <c r="B60" s="7" t="s">
        <v>179</v>
      </c>
      <c r="C60" s="7" t="s">
        <v>412</v>
      </c>
      <c r="D60" s="3">
        <v>100</v>
      </c>
      <c r="E60" t="str">
        <f>VLOOKUP(A60,HOP!A:L,12,0)</f>
        <v>100.00</v>
      </c>
      <c r="F60" t="str">
        <f>VLOOKUP(A60,HOP!A:C,3,0)</f>
        <v>2508700</v>
      </c>
      <c r="G60">
        <f t="shared" si="2"/>
        <v>0</v>
      </c>
      <c r="H60" t="str">
        <f t="shared" si="3"/>
        <v>，2508700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179</v>
      </c>
      <c r="C61" s="7" t="s">
        <v>412</v>
      </c>
      <c r="D61" s="3">
        <v>87</v>
      </c>
      <c r="E61" t="str">
        <f>VLOOKUP(A61,HOP!A:L,12,0)</f>
        <v>87.00</v>
      </c>
      <c r="F61" t="str">
        <f>VLOOKUP(A61,HOP!A:C,3,0)</f>
        <v>2509553</v>
      </c>
      <c r="G61">
        <f t="shared" si="2"/>
        <v>0</v>
      </c>
      <c r="H61" t="str">
        <f t="shared" si="3"/>
        <v>，2509553</v>
      </c>
      <c r="I61" t="str">
        <f>VLOOKUP(A61,HOP!A:U,21,0)</f>
        <v>直连</v>
      </c>
    </row>
    <row r="62" ht="14.25" customHeight="1" spans="1:9">
      <c r="A62" s="6" t="s">
        <v>460</v>
      </c>
      <c r="B62" s="7" t="s">
        <v>179</v>
      </c>
      <c r="C62" s="7" t="s">
        <v>412</v>
      </c>
      <c r="D62" s="3">
        <v>180</v>
      </c>
      <c r="E62" t="str">
        <f>VLOOKUP(A62,HOP!A:L,12,0)</f>
        <v>180.00</v>
      </c>
      <c r="F62" t="str">
        <f>VLOOKUP(A62,HOP!A:C,3,0)</f>
        <v>2509561</v>
      </c>
      <c r="G62">
        <f t="shared" si="2"/>
        <v>0</v>
      </c>
      <c r="H62" t="str">
        <f t="shared" si="3"/>
        <v>，2509561</v>
      </c>
      <c r="I62" t="str">
        <f>VLOOKUP(A62,HOP!A:U,21,0)</f>
        <v>直连</v>
      </c>
    </row>
    <row r="63" ht="14.25" customHeight="1" spans="1:9">
      <c r="A63" s="6" t="s">
        <v>468</v>
      </c>
      <c r="B63" s="7" t="s">
        <v>179</v>
      </c>
      <c r="C63" s="7" t="s">
        <v>412</v>
      </c>
      <c r="D63" s="3">
        <v>115</v>
      </c>
      <c r="E63" t="str">
        <f>VLOOKUP(A63,HOP!A:L,12,0)</f>
        <v>115.00</v>
      </c>
      <c r="F63" t="str">
        <f>VLOOKUP(A63,HOP!A:C,3,0)</f>
        <v>2508687</v>
      </c>
      <c r="G63">
        <f t="shared" si="2"/>
        <v>0</v>
      </c>
      <c r="H63" t="str">
        <f t="shared" si="3"/>
        <v>，2508687</v>
      </c>
      <c r="I63" t="str">
        <f>VLOOKUP(A63,HOP!A:U,21,0)</f>
        <v>直连</v>
      </c>
    </row>
    <row r="64" ht="14.25" customHeight="1" spans="1:9">
      <c r="A64" s="6" t="s">
        <v>474</v>
      </c>
      <c r="B64" s="7" t="s">
        <v>147</v>
      </c>
      <c r="C64" s="7" t="s">
        <v>412</v>
      </c>
      <c r="D64" s="3">
        <v>692</v>
      </c>
      <c r="E64" t="str">
        <f>VLOOKUP(A64,HOP!A:L,12,0)</f>
        <v>692.00</v>
      </c>
      <c r="F64" t="str">
        <f>VLOOKUP(A64,HOP!A:C,3,0)</f>
        <v>2507574</v>
      </c>
      <c r="G64">
        <f t="shared" si="2"/>
        <v>0</v>
      </c>
      <c r="H64" t="str">
        <f t="shared" si="3"/>
        <v>，2507574</v>
      </c>
      <c r="I64" t="str">
        <f>VLOOKUP(A64,HOP!A:U,21,0)</f>
        <v>直连</v>
      </c>
    </row>
    <row r="65" ht="14.25" customHeight="1" spans="1:9">
      <c r="A65" s="6" t="s">
        <v>482</v>
      </c>
      <c r="B65" s="7" t="s">
        <v>179</v>
      </c>
      <c r="C65" s="7" t="s">
        <v>412</v>
      </c>
      <c r="D65" s="3">
        <v>93</v>
      </c>
      <c r="E65" t="str">
        <f>VLOOKUP(A65,HOP!A:L,12,0)</f>
        <v>93.00</v>
      </c>
      <c r="F65" t="str">
        <f>VLOOKUP(A65,HOP!A:C,3,0)</f>
        <v>2508792</v>
      </c>
      <c r="G65">
        <f t="shared" si="2"/>
        <v>0</v>
      </c>
      <c r="H65" t="str">
        <f t="shared" si="3"/>
        <v>，2508792</v>
      </c>
      <c r="I65" t="str">
        <f>VLOOKUP(A65,HOP!A:U,21,0)</f>
        <v>直连</v>
      </c>
    </row>
    <row r="66" ht="14.25" customHeight="1" spans="1:9">
      <c r="A66" s="6" t="s">
        <v>483</v>
      </c>
      <c r="B66" s="7" t="s">
        <v>179</v>
      </c>
      <c r="C66" s="7" t="s">
        <v>412</v>
      </c>
      <c r="D66" s="3">
        <v>90</v>
      </c>
      <c r="E66" t="str">
        <f>VLOOKUP(A66,HOP!A:L,12,0)</f>
        <v>90.00</v>
      </c>
      <c r="F66" t="str">
        <f>VLOOKUP(A66,HOP!A:C,3,0)</f>
        <v>2509394</v>
      </c>
      <c r="G66">
        <f t="shared" si="2"/>
        <v>0</v>
      </c>
      <c r="H66" t="str">
        <f t="shared" si="3"/>
        <v>，2509394</v>
      </c>
      <c r="I66" t="str">
        <f>VLOOKUP(A66,HOP!A:U,21,0)</f>
        <v>直连</v>
      </c>
    </row>
    <row r="67" ht="14.25" customHeight="1" spans="1:9">
      <c r="A67" s="6" t="s">
        <v>485</v>
      </c>
      <c r="B67" s="7" t="s">
        <v>179</v>
      </c>
      <c r="C67" s="7" t="s">
        <v>412</v>
      </c>
      <c r="D67" s="3">
        <v>224</v>
      </c>
      <c r="E67" t="str">
        <f>VLOOKUP(A67,HOP!A:L,12,0)</f>
        <v>224.00</v>
      </c>
      <c r="F67" t="str">
        <f>VLOOKUP(A67,HOP!A:C,3,0)</f>
        <v>2508607</v>
      </c>
      <c r="G67">
        <f t="shared" ref="G67:G98" si="4">D67-E67</f>
        <v>0</v>
      </c>
      <c r="H67" t="str">
        <f t="shared" ref="H67:H98" si="5">$H$1&amp;F67</f>
        <v>，2508607</v>
      </c>
      <c r="I67" t="str">
        <f>VLOOKUP(A67,HOP!A:U,21,0)</f>
        <v>直连</v>
      </c>
    </row>
    <row r="68" ht="14.25" customHeight="1" spans="1:9">
      <c r="A68" s="6" t="s">
        <v>488</v>
      </c>
      <c r="B68" s="7" t="s">
        <v>179</v>
      </c>
      <c r="C68" s="7" t="s">
        <v>412</v>
      </c>
      <c r="D68" s="3">
        <v>141</v>
      </c>
      <c r="E68" t="str">
        <f>VLOOKUP(A68,HOP!A:L,12,0)</f>
        <v>141.00</v>
      </c>
      <c r="F68" t="str">
        <f>VLOOKUP(A68,HOP!A:C,3,0)</f>
        <v>2508548</v>
      </c>
      <c r="G68">
        <f t="shared" si="4"/>
        <v>0</v>
      </c>
      <c r="H68" t="str">
        <f t="shared" si="5"/>
        <v>，2508548</v>
      </c>
      <c r="I68" t="str">
        <f>VLOOKUP(A68,HOP!A:U,21,0)</f>
        <v>直连</v>
      </c>
    </row>
    <row r="69" ht="14.25" customHeight="1" spans="1:9">
      <c r="A69" s="6" t="s">
        <v>496</v>
      </c>
      <c r="B69" s="7" t="s">
        <v>179</v>
      </c>
      <c r="C69" s="7" t="s">
        <v>412</v>
      </c>
      <c r="D69" s="3">
        <v>86</v>
      </c>
      <c r="E69" t="str">
        <f>VLOOKUP(A69,HOP!A:L,12,0)</f>
        <v>86.00</v>
      </c>
      <c r="F69" t="str">
        <f>VLOOKUP(A69,HOP!A:C,3,0)</f>
        <v>2508826</v>
      </c>
      <c r="G69">
        <f t="shared" si="4"/>
        <v>0</v>
      </c>
      <c r="H69" t="str">
        <f t="shared" si="5"/>
        <v>，2508826</v>
      </c>
      <c r="I69" t="str">
        <f>VLOOKUP(A69,HOP!A:U,21,0)</f>
        <v>直连</v>
      </c>
    </row>
    <row r="70" ht="14.25" customHeight="1" spans="1:9">
      <c r="A70" s="6" t="s">
        <v>500</v>
      </c>
      <c r="B70" s="7" t="s">
        <v>179</v>
      </c>
      <c r="C70" s="7" t="s">
        <v>412</v>
      </c>
      <c r="D70" s="3">
        <v>108</v>
      </c>
      <c r="E70" t="str">
        <f>VLOOKUP(A70,HOP!A:L,12,0)</f>
        <v>108.00</v>
      </c>
      <c r="F70" t="str">
        <f>VLOOKUP(A70,HOP!A:C,3,0)</f>
        <v>2509284</v>
      </c>
      <c r="G70">
        <f t="shared" si="4"/>
        <v>0</v>
      </c>
      <c r="H70" t="str">
        <f t="shared" si="5"/>
        <v>，2509284</v>
      </c>
      <c r="I70" t="str">
        <f>VLOOKUP(A70,HOP!A:U,21,0)</f>
        <v>直连</v>
      </c>
    </row>
    <row r="71" ht="14.25" customHeight="1" spans="1:9">
      <c r="A71" s="6" t="s">
        <v>506</v>
      </c>
      <c r="B71" s="7" t="s">
        <v>179</v>
      </c>
      <c r="C71" s="7" t="s">
        <v>412</v>
      </c>
      <c r="D71" s="3">
        <v>73</v>
      </c>
      <c r="E71" t="str">
        <f>VLOOKUP(A71,HOP!A:L,12,0)</f>
        <v>73.00</v>
      </c>
      <c r="F71" t="str">
        <f>VLOOKUP(A71,HOP!A:C,3,0)</f>
        <v>2509473</v>
      </c>
      <c r="G71">
        <f t="shared" si="4"/>
        <v>0</v>
      </c>
      <c r="H71" t="str">
        <f t="shared" si="5"/>
        <v>，2509473</v>
      </c>
      <c r="I71" t="str">
        <f>VLOOKUP(A71,HOP!A:U,21,0)</f>
        <v>直连</v>
      </c>
    </row>
    <row r="72" ht="14.25" customHeight="1" spans="1:9">
      <c r="A72" s="6" t="s">
        <v>512</v>
      </c>
      <c r="B72" s="7" t="s">
        <v>179</v>
      </c>
      <c r="C72" s="7" t="s">
        <v>412</v>
      </c>
      <c r="D72" s="3">
        <v>259</v>
      </c>
      <c r="E72" t="str">
        <f>VLOOKUP(A72,HOP!A:L,12,0)</f>
        <v>259.00</v>
      </c>
      <c r="F72" t="str">
        <f>VLOOKUP(A72,HOP!A:C,3,0)</f>
        <v>2508435</v>
      </c>
      <c r="G72">
        <f t="shared" si="4"/>
        <v>0</v>
      </c>
      <c r="H72" t="str">
        <f t="shared" si="5"/>
        <v>，2508435</v>
      </c>
      <c r="I72" t="str">
        <f>VLOOKUP(A72,HOP!A:U,21,0)</f>
        <v>直连</v>
      </c>
    </row>
    <row r="73" ht="14.25" customHeight="1" spans="1:9">
      <c r="A73" s="6" t="s">
        <v>520</v>
      </c>
      <c r="B73" s="7" t="s">
        <v>179</v>
      </c>
      <c r="C73" s="7" t="s">
        <v>412</v>
      </c>
      <c r="D73" s="3">
        <v>186</v>
      </c>
      <c r="E73" t="str">
        <f>VLOOKUP(A73,HOP!A:L,12,0)</f>
        <v>186.00</v>
      </c>
      <c r="F73" t="str">
        <f>VLOOKUP(A73,HOP!A:C,3,0)</f>
        <v>2509589</v>
      </c>
      <c r="G73">
        <f t="shared" si="4"/>
        <v>0</v>
      </c>
      <c r="H73" t="str">
        <f t="shared" si="5"/>
        <v>，2509589</v>
      </c>
      <c r="I73" t="str">
        <f>VLOOKUP(A73,HOP!A:U,21,0)</f>
        <v>直连</v>
      </c>
    </row>
    <row r="74" ht="14.25" customHeight="1" spans="1:9">
      <c r="A74" s="6" t="s">
        <v>526</v>
      </c>
      <c r="B74" s="7" t="s">
        <v>179</v>
      </c>
      <c r="C74" s="7" t="s">
        <v>412</v>
      </c>
      <c r="D74" s="3">
        <v>112</v>
      </c>
      <c r="E74" t="str">
        <f>VLOOKUP(A74,HOP!A:L,12,0)</f>
        <v>112.00</v>
      </c>
      <c r="F74" t="str">
        <f>VLOOKUP(A74,HOP!A:C,3,0)</f>
        <v>2509383</v>
      </c>
      <c r="G74">
        <f t="shared" si="4"/>
        <v>0</v>
      </c>
      <c r="H74" t="str">
        <f t="shared" si="5"/>
        <v>，2509383</v>
      </c>
      <c r="I74" t="str">
        <f>VLOOKUP(A74,HOP!A:U,21,0)</f>
        <v>直连</v>
      </c>
    </row>
    <row r="75" ht="14.25" customHeight="1" spans="1:9">
      <c r="A75" s="6" t="s">
        <v>528</v>
      </c>
      <c r="B75" s="7" t="s">
        <v>179</v>
      </c>
      <c r="C75" s="7" t="s">
        <v>412</v>
      </c>
      <c r="D75" s="3">
        <v>112</v>
      </c>
      <c r="E75" t="str">
        <f>VLOOKUP(A75,HOP!A:L,12,0)</f>
        <v>112.00</v>
      </c>
      <c r="F75" t="str">
        <f>VLOOKUP(A75,HOP!A:C,3,0)</f>
        <v>2508625</v>
      </c>
      <c r="G75">
        <f t="shared" si="4"/>
        <v>0</v>
      </c>
      <c r="H75" t="str">
        <f t="shared" si="5"/>
        <v>，2508625</v>
      </c>
      <c r="I75" t="str">
        <f>VLOOKUP(A75,HOP!A:U,21,0)</f>
        <v>直连</v>
      </c>
    </row>
    <row r="76" ht="14.25" customHeight="1" spans="1:9">
      <c r="A76" s="6" t="s">
        <v>529</v>
      </c>
      <c r="B76" s="7" t="s">
        <v>179</v>
      </c>
      <c r="C76" s="7" t="s">
        <v>412</v>
      </c>
      <c r="D76" s="3">
        <v>152</v>
      </c>
      <c r="E76" t="str">
        <f>VLOOKUP(A76,HOP!A:L,12,0)</f>
        <v>152.00</v>
      </c>
      <c r="F76" t="str">
        <f>VLOOKUP(A76,HOP!A:C,3,0)</f>
        <v>2509648</v>
      </c>
      <c r="G76">
        <f t="shared" si="4"/>
        <v>0</v>
      </c>
      <c r="H76" t="str">
        <f t="shared" si="5"/>
        <v>，2509648</v>
      </c>
      <c r="I76" t="str">
        <f>VLOOKUP(A76,HOP!A:U,21,0)</f>
        <v>直连</v>
      </c>
    </row>
    <row r="77" ht="14.25" customHeight="1" spans="1:9">
      <c r="A77" s="6" t="s">
        <v>533</v>
      </c>
      <c r="B77" s="7" t="s">
        <v>179</v>
      </c>
      <c r="C77" s="7" t="s">
        <v>412</v>
      </c>
      <c r="D77" s="3">
        <v>97</v>
      </c>
      <c r="E77" t="str">
        <f>VLOOKUP(A77,HOP!A:L,12,0)</f>
        <v>97.00</v>
      </c>
      <c r="F77" t="str">
        <f>VLOOKUP(A77,HOP!A:C,3,0)</f>
        <v>2509638</v>
      </c>
      <c r="G77">
        <f t="shared" si="4"/>
        <v>0</v>
      </c>
      <c r="H77" t="str">
        <f t="shared" si="5"/>
        <v>，2509638</v>
      </c>
      <c r="I77" t="str">
        <f>VLOOKUP(A77,HOP!A:U,21,0)</f>
        <v>直连</v>
      </c>
    </row>
    <row r="78" ht="14.25" customHeight="1" spans="1:9">
      <c r="A78" s="6" t="s">
        <v>539</v>
      </c>
      <c r="B78" s="7" t="s">
        <v>412</v>
      </c>
      <c r="C78" s="7" t="s">
        <v>543</v>
      </c>
      <c r="D78" s="3">
        <v>60</v>
      </c>
      <c r="E78" t="str">
        <f>VLOOKUP(A78,HOP!A:L,12,0)</f>
        <v>60.00</v>
      </c>
      <c r="F78" t="str">
        <f>VLOOKUP(A78,HOP!A:C,3,0)</f>
        <v>2509720</v>
      </c>
      <c r="G78">
        <f t="shared" si="4"/>
        <v>0</v>
      </c>
      <c r="H78" t="str">
        <f t="shared" si="5"/>
        <v>，2509720</v>
      </c>
      <c r="I78" t="str">
        <f>VLOOKUP(A78,HOP!A:U,21,0)</f>
        <v>直连</v>
      </c>
    </row>
    <row r="79" ht="14.25" customHeight="1" spans="1:9">
      <c r="A79" s="6" t="s">
        <v>545</v>
      </c>
      <c r="B79" s="7" t="s">
        <v>179</v>
      </c>
      <c r="C79" s="7" t="s">
        <v>543</v>
      </c>
      <c r="D79" s="3">
        <v>426</v>
      </c>
      <c r="E79" t="str">
        <f>VLOOKUP(A79,HOP!A:L,12,0)</f>
        <v>426.00</v>
      </c>
      <c r="F79" t="str">
        <f>VLOOKUP(A79,HOP!A:C,3,0)</f>
        <v>2508669</v>
      </c>
      <c r="G79">
        <f t="shared" si="4"/>
        <v>0</v>
      </c>
      <c r="H79" t="str">
        <f t="shared" si="5"/>
        <v>，2508669</v>
      </c>
      <c r="I79" t="str">
        <f>VLOOKUP(A79,HOP!A:U,21,0)</f>
        <v>直连</v>
      </c>
    </row>
    <row r="80" ht="14.25" customHeight="1" spans="1:9">
      <c r="A80" s="6" t="s">
        <v>553</v>
      </c>
      <c r="B80" s="7" t="s">
        <v>412</v>
      </c>
      <c r="C80" s="7" t="s">
        <v>543</v>
      </c>
      <c r="D80" s="3">
        <v>205</v>
      </c>
      <c r="E80" t="str">
        <f>VLOOKUP(A80,HOP!A:L,12,0)</f>
        <v>205.00</v>
      </c>
      <c r="F80" t="str">
        <f>VLOOKUP(A80,HOP!A:C,3,0)</f>
        <v>2509100</v>
      </c>
      <c r="G80">
        <f t="shared" si="4"/>
        <v>0</v>
      </c>
      <c r="H80" t="str">
        <f t="shared" si="5"/>
        <v>，2509100</v>
      </c>
      <c r="I80" t="str">
        <f>VLOOKUP(A80,HOP!A:U,21,0)</f>
        <v>直连</v>
      </c>
    </row>
    <row r="81" ht="14.25" customHeight="1" spans="1:9">
      <c r="A81" s="6" t="s">
        <v>561</v>
      </c>
      <c r="B81" s="7" t="s">
        <v>412</v>
      </c>
      <c r="C81" s="7" t="s">
        <v>543</v>
      </c>
      <c r="D81" s="3">
        <v>112</v>
      </c>
      <c r="E81" t="str">
        <f>VLOOKUP(A81,HOP!A:L,12,0)</f>
        <v>112.00</v>
      </c>
      <c r="F81" t="str">
        <f>VLOOKUP(A81,HOP!A:C,3,0)</f>
        <v>2510158</v>
      </c>
      <c r="G81">
        <f t="shared" si="4"/>
        <v>0</v>
      </c>
      <c r="H81" t="str">
        <f t="shared" si="5"/>
        <v>，2510158</v>
      </c>
      <c r="I81" t="str">
        <f>VLOOKUP(A81,HOP!A:U,21,0)</f>
        <v>直连</v>
      </c>
    </row>
    <row r="82" ht="14.25" customHeight="1" spans="1:9">
      <c r="A82" s="6" t="s">
        <v>563</v>
      </c>
      <c r="B82" s="7" t="s">
        <v>412</v>
      </c>
      <c r="C82" s="7" t="s">
        <v>543</v>
      </c>
      <c r="D82" s="3">
        <v>124</v>
      </c>
      <c r="E82" t="str">
        <f>VLOOKUP(A82,HOP!A:L,12,0)</f>
        <v>124.00</v>
      </c>
      <c r="F82" t="str">
        <f>VLOOKUP(A82,HOP!A:C,3,0)</f>
        <v>2511111</v>
      </c>
      <c r="G82">
        <f t="shared" si="4"/>
        <v>0</v>
      </c>
      <c r="H82" t="str">
        <f t="shared" si="5"/>
        <v>，2511111</v>
      </c>
      <c r="I82" t="str">
        <f>VLOOKUP(A82,HOP!A:U,21,0)</f>
        <v>直连</v>
      </c>
    </row>
    <row r="83" ht="14.25" customHeight="1" spans="1:9">
      <c r="A83" s="6" t="s">
        <v>567</v>
      </c>
      <c r="B83" s="7" t="s">
        <v>412</v>
      </c>
      <c r="C83" s="7" t="s">
        <v>543</v>
      </c>
      <c r="D83" s="3">
        <v>102</v>
      </c>
      <c r="E83" t="str">
        <f>VLOOKUP(A83,HOP!A:L,12,0)</f>
        <v>102.00</v>
      </c>
      <c r="F83" t="str">
        <f>VLOOKUP(A83,HOP!A:C,3,0)</f>
        <v>2510219</v>
      </c>
      <c r="G83">
        <f t="shared" si="4"/>
        <v>0</v>
      </c>
      <c r="H83" t="str">
        <f t="shared" si="5"/>
        <v>，2510219</v>
      </c>
      <c r="I83" t="str">
        <f>VLOOKUP(A83,HOP!A:U,21,0)</f>
        <v>直连</v>
      </c>
    </row>
    <row r="84" ht="14.25" customHeight="1" spans="1:9">
      <c r="A84" s="6" t="s">
        <v>568</v>
      </c>
      <c r="B84" s="7" t="s">
        <v>412</v>
      </c>
      <c r="C84" s="7" t="s">
        <v>543</v>
      </c>
      <c r="D84" s="3">
        <v>124</v>
      </c>
      <c r="E84" t="str">
        <f>VLOOKUP(A84,HOP!A:L,12,0)</f>
        <v>124.00</v>
      </c>
      <c r="F84" t="str">
        <f>VLOOKUP(A84,HOP!A:C,3,0)</f>
        <v>2511070</v>
      </c>
      <c r="G84">
        <f t="shared" si="4"/>
        <v>0</v>
      </c>
      <c r="H84" t="str">
        <f t="shared" si="5"/>
        <v>，2511070</v>
      </c>
      <c r="I84" t="str">
        <f>VLOOKUP(A84,HOP!A:U,21,0)</f>
        <v>直连</v>
      </c>
    </row>
    <row r="85" ht="14.25" customHeight="1" spans="1:9">
      <c r="A85" s="6" t="s">
        <v>570</v>
      </c>
      <c r="B85" s="7" t="s">
        <v>412</v>
      </c>
      <c r="C85" s="7" t="s">
        <v>543</v>
      </c>
      <c r="D85" s="3">
        <v>126</v>
      </c>
      <c r="E85" t="str">
        <f>VLOOKUP(A85,HOP!A:L,12,0)</f>
        <v>126.00</v>
      </c>
      <c r="F85" t="str">
        <f>VLOOKUP(A85,HOP!A:C,3,0)</f>
        <v>2510042</v>
      </c>
      <c r="G85">
        <f t="shared" si="4"/>
        <v>0</v>
      </c>
      <c r="H85" t="str">
        <f t="shared" si="5"/>
        <v>，2510042</v>
      </c>
      <c r="I85" t="str">
        <f>VLOOKUP(A85,HOP!A:U,21,0)</f>
        <v>直连</v>
      </c>
    </row>
    <row r="86" ht="14.25" customHeight="1" spans="1:9">
      <c r="A86" s="6" t="s">
        <v>575</v>
      </c>
      <c r="B86" s="7" t="s">
        <v>412</v>
      </c>
      <c r="C86" s="7" t="s">
        <v>543</v>
      </c>
      <c r="D86" s="3">
        <v>114</v>
      </c>
      <c r="E86" t="str">
        <f>VLOOKUP(A86,HOP!A:L,12,0)</f>
        <v>114.00</v>
      </c>
      <c r="F86" t="str">
        <f>VLOOKUP(A86,HOP!A:C,3,0)</f>
        <v>2511104</v>
      </c>
      <c r="G86">
        <f t="shared" si="4"/>
        <v>0</v>
      </c>
      <c r="H86" t="str">
        <f t="shared" si="5"/>
        <v>，2511104</v>
      </c>
      <c r="I86" t="str">
        <f>VLOOKUP(A86,HOP!A:U,21,0)</f>
        <v>直连</v>
      </c>
    </row>
    <row r="87" ht="14.25" customHeight="1" spans="1:9">
      <c r="A87" s="6" t="s">
        <v>577</v>
      </c>
      <c r="B87" s="7" t="s">
        <v>412</v>
      </c>
      <c r="C87" s="7" t="s">
        <v>543</v>
      </c>
      <c r="D87" s="3">
        <v>114</v>
      </c>
      <c r="E87" t="str">
        <f>VLOOKUP(A87,HOP!A:L,12,0)</f>
        <v>114.00</v>
      </c>
      <c r="F87" t="str">
        <f>VLOOKUP(A87,HOP!A:C,3,0)</f>
        <v>2511018</v>
      </c>
      <c r="G87">
        <f t="shared" si="4"/>
        <v>0</v>
      </c>
      <c r="H87" t="str">
        <f t="shared" si="5"/>
        <v>，2511018</v>
      </c>
      <c r="I87" t="str">
        <f>VLOOKUP(A87,HOP!A:U,21,0)</f>
        <v>直连</v>
      </c>
    </row>
    <row r="88" ht="14.25" customHeight="1" spans="1:9">
      <c r="A88" s="6" t="s">
        <v>582</v>
      </c>
      <c r="B88" s="7" t="s">
        <v>412</v>
      </c>
      <c r="C88" s="7" t="s">
        <v>543</v>
      </c>
      <c r="D88" s="3">
        <v>115</v>
      </c>
      <c r="E88" t="str">
        <f>VLOOKUP(A88,HOP!A:L,12,0)</f>
        <v>115.00</v>
      </c>
      <c r="F88" t="str">
        <f>VLOOKUP(A88,HOP!A:C,3,0)</f>
        <v>2510921</v>
      </c>
      <c r="G88">
        <f t="shared" si="4"/>
        <v>0</v>
      </c>
      <c r="H88" t="str">
        <f t="shared" si="5"/>
        <v>，2510921</v>
      </c>
      <c r="I88" t="str">
        <f>VLOOKUP(A88,HOP!A:U,21,0)</f>
        <v>直连</v>
      </c>
    </row>
    <row r="89" ht="14.25" customHeight="1" spans="1:9">
      <c r="A89" s="6" t="s">
        <v>585</v>
      </c>
      <c r="B89" s="7" t="s">
        <v>412</v>
      </c>
      <c r="C89" s="7" t="s">
        <v>543</v>
      </c>
      <c r="D89" s="3">
        <v>99</v>
      </c>
      <c r="E89" t="str">
        <f>VLOOKUP(A89,HOP!A:L,12,0)</f>
        <v>99.00</v>
      </c>
      <c r="F89" t="str">
        <f>VLOOKUP(A89,HOP!A:C,3,0)</f>
        <v>2510238</v>
      </c>
      <c r="G89">
        <f t="shared" si="4"/>
        <v>0</v>
      </c>
      <c r="H89" t="str">
        <f t="shared" si="5"/>
        <v>，2510238</v>
      </c>
      <c r="I89" t="str">
        <f>VLOOKUP(A89,HOP!A:U,21,0)</f>
        <v>直连</v>
      </c>
    </row>
    <row r="90" ht="14.25" customHeight="1" spans="1:9">
      <c r="A90" s="6" t="s">
        <v>588</v>
      </c>
      <c r="B90" s="7" t="s">
        <v>179</v>
      </c>
      <c r="C90" s="7" t="s">
        <v>543</v>
      </c>
      <c r="D90" s="3">
        <v>160</v>
      </c>
      <c r="E90" t="str">
        <f>VLOOKUP(A90,HOP!A:L,12,0)</f>
        <v>160.00</v>
      </c>
      <c r="F90" t="str">
        <f>VLOOKUP(A90,HOP!A:C,3,0)</f>
        <v>2507021</v>
      </c>
      <c r="G90">
        <f t="shared" si="4"/>
        <v>0</v>
      </c>
      <c r="H90" t="str">
        <f t="shared" si="5"/>
        <v>，2507021</v>
      </c>
      <c r="I90" t="str">
        <f>VLOOKUP(A90,HOP!A:U,21,0)</f>
        <v>直连</v>
      </c>
    </row>
    <row r="91" ht="14.25" customHeight="1" spans="1:9">
      <c r="A91" s="6" t="s">
        <v>592</v>
      </c>
      <c r="B91" s="7" t="s">
        <v>412</v>
      </c>
      <c r="C91" s="7" t="s">
        <v>543</v>
      </c>
      <c r="D91" s="3">
        <v>203</v>
      </c>
      <c r="E91" t="str">
        <f>VLOOKUP(A91,HOP!A:L,12,0)</f>
        <v>203.00</v>
      </c>
      <c r="F91" t="str">
        <f>VLOOKUP(A91,HOP!A:C,3,0)</f>
        <v>2509058</v>
      </c>
      <c r="G91">
        <f t="shared" si="4"/>
        <v>0</v>
      </c>
      <c r="H91" t="str">
        <f t="shared" si="5"/>
        <v>，2509058</v>
      </c>
      <c r="I91" t="str">
        <f>VLOOKUP(A91,HOP!A:U,21,0)</f>
        <v>直连</v>
      </c>
    </row>
    <row r="92" ht="14.25" customHeight="1" spans="1:9">
      <c r="A92" s="6" t="s">
        <v>598</v>
      </c>
      <c r="B92" s="7" t="s">
        <v>412</v>
      </c>
      <c r="C92" s="7" t="s">
        <v>543</v>
      </c>
      <c r="D92" s="3">
        <v>102</v>
      </c>
      <c r="E92" t="str">
        <f>VLOOKUP(A92,HOP!A:L,12,0)</f>
        <v>102.00</v>
      </c>
      <c r="F92" t="str">
        <f>VLOOKUP(A92,HOP!A:C,3,0)</f>
        <v>2510290</v>
      </c>
      <c r="G92">
        <f t="shared" si="4"/>
        <v>0</v>
      </c>
      <c r="H92" t="str">
        <f t="shared" si="5"/>
        <v>，2510290</v>
      </c>
      <c r="I92" t="str">
        <f>VLOOKUP(A92,HOP!A:U,21,0)</f>
        <v>直连</v>
      </c>
    </row>
    <row r="93" ht="14.25" customHeight="1" spans="1:9">
      <c r="A93" s="6" t="s">
        <v>602</v>
      </c>
      <c r="B93" s="7" t="s">
        <v>412</v>
      </c>
      <c r="C93" s="7" t="s">
        <v>543</v>
      </c>
      <c r="D93" s="3">
        <v>133</v>
      </c>
      <c r="E93" t="str">
        <f>VLOOKUP(A93,HOP!A:L,12,0)</f>
        <v>133.00</v>
      </c>
      <c r="F93" t="str">
        <f>VLOOKUP(A93,HOP!A:C,3,0)</f>
        <v>2510359</v>
      </c>
      <c r="G93">
        <f t="shared" si="4"/>
        <v>0</v>
      </c>
      <c r="H93" t="str">
        <f t="shared" si="5"/>
        <v>，2510359</v>
      </c>
      <c r="I93" t="str">
        <f>VLOOKUP(A93,HOP!A:U,21,0)</f>
        <v>直连</v>
      </c>
    </row>
    <row r="94" ht="14.25" customHeight="1" spans="1:9">
      <c r="A94" s="6" t="s">
        <v>607</v>
      </c>
      <c r="B94" s="7" t="s">
        <v>412</v>
      </c>
      <c r="C94" s="7" t="s">
        <v>543</v>
      </c>
      <c r="D94" s="3">
        <v>169</v>
      </c>
      <c r="E94" t="str">
        <f>VLOOKUP(A94,HOP!A:L,12,0)</f>
        <v>169.00</v>
      </c>
      <c r="F94" t="str">
        <f>VLOOKUP(A94,HOP!A:C,3,0)</f>
        <v>2510668</v>
      </c>
      <c r="G94">
        <f t="shared" si="4"/>
        <v>0</v>
      </c>
      <c r="H94" t="str">
        <f t="shared" si="5"/>
        <v>，2510668</v>
      </c>
      <c r="I94" t="str">
        <f>VLOOKUP(A94,HOP!A:U,21,0)</f>
        <v>直连</v>
      </c>
    </row>
    <row r="95" ht="14.25" customHeight="1" spans="1:9">
      <c r="A95" s="6" t="s">
        <v>614</v>
      </c>
      <c r="B95" s="7" t="s">
        <v>412</v>
      </c>
      <c r="C95" s="7" t="s">
        <v>543</v>
      </c>
      <c r="D95" s="3">
        <v>98</v>
      </c>
      <c r="E95" t="str">
        <f>VLOOKUP(A95,HOP!A:L,12,0)</f>
        <v>98.00</v>
      </c>
      <c r="F95" t="str">
        <f>VLOOKUP(A95,HOP!A:C,3,0)</f>
        <v>2511040</v>
      </c>
      <c r="G95">
        <f t="shared" si="4"/>
        <v>0</v>
      </c>
      <c r="H95" t="str">
        <f t="shared" si="5"/>
        <v>，2511040</v>
      </c>
      <c r="I95" t="str">
        <f>VLOOKUP(A95,HOP!A:U,21,0)</f>
        <v>直连</v>
      </c>
    </row>
    <row r="96" ht="14.25" customHeight="1" spans="1:9">
      <c r="A96" s="6" t="s">
        <v>619</v>
      </c>
      <c r="B96" s="7" t="s">
        <v>412</v>
      </c>
      <c r="C96" s="7" t="s">
        <v>543</v>
      </c>
      <c r="D96" s="3">
        <v>162</v>
      </c>
      <c r="E96" t="str">
        <f>VLOOKUP(A96,HOP!A:L,12,0)</f>
        <v>162.00</v>
      </c>
      <c r="F96" t="str">
        <f>VLOOKUP(A96,HOP!A:C,3,0)</f>
        <v>2510816</v>
      </c>
      <c r="G96">
        <f t="shared" si="4"/>
        <v>0</v>
      </c>
      <c r="H96" t="str">
        <f t="shared" si="5"/>
        <v>，2510816</v>
      </c>
      <c r="I96" t="str">
        <f>VLOOKUP(A96,HOP!A:U,21,0)</f>
        <v>直连</v>
      </c>
    </row>
    <row r="97" ht="14.25" customHeight="1" spans="1:9">
      <c r="A97" s="6" t="s">
        <v>624</v>
      </c>
      <c r="B97" s="7" t="s">
        <v>412</v>
      </c>
      <c r="C97" s="7" t="s">
        <v>543</v>
      </c>
      <c r="D97" s="3">
        <v>52</v>
      </c>
      <c r="E97" t="str">
        <f>VLOOKUP(A97,HOP!A:L,12,0)</f>
        <v>52.00</v>
      </c>
      <c r="F97" t="str">
        <f>VLOOKUP(A97,HOP!A:C,3,0)</f>
        <v>2511035</v>
      </c>
      <c r="G97">
        <f t="shared" si="4"/>
        <v>0</v>
      </c>
      <c r="H97" t="str">
        <f t="shared" si="5"/>
        <v>，2511035</v>
      </c>
      <c r="I97" t="str">
        <f>VLOOKUP(A97,HOP!A:U,21,0)</f>
        <v>直连</v>
      </c>
    </row>
    <row r="98" ht="14.25" customHeight="1" spans="1:9">
      <c r="A98" s="6" t="s">
        <v>631</v>
      </c>
      <c r="B98" s="7" t="s">
        <v>412</v>
      </c>
      <c r="C98" s="7" t="s">
        <v>543</v>
      </c>
      <c r="D98" s="3">
        <v>229</v>
      </c>
      <c r="E98" t="str">
        <f>VLOOKUP(A98,HOP!A:L,12,0)</f>
        <v>229.00</v>
      </c>
      <c r="F98" t="str">
        <f>VLOOKUP(A98,HOP!A:C,3,0)</f>
        <v>2510399</v>
      </c>
      <c r="G98">
        <f t="shared" si="4"/>
        <v>0</v>
      </c>
      <c r="H98" t="str">
        <f t="shared" si="5"/>
        <v>，2510399</v>
      </c>
      <c r="I98" t="str">
        <f>VLOOKUP(A98,HOP!A:U,21,0)</f>
        <v>直连</v>
      </c>
    </row>
    <row r="99" ht="14.25" customHeight="1" spans="1:9">
      <c r="A99" s="6" t="s">
        <v>637</v>
      </c>
      <c r="B99" s="7" t="s">
        <v>412</v>
      </c>
      <c r="C99" s="7" t="s">
        <v>543</v>
      </c>
      <c r="D99" s="3">
        <v>105</v>
      </c>
      <c r="E99" t="str">
        <f>VLOOKUP(A99,HOP!A:L,12,0)</f>
        <v>105.00</v>
      </c>
      <c r="F99" t="str">
        <f>VLOOKUP(A99,HOP!A:C,3,0)</f>
        <v>2511297</v>
      </c>
      <c r="G99">
        <f>D99-E99</f>
        <v>0</v>
      </c>
      <c r="H99" t="str">
        <f>$H$1&amp;F99</f>
        <v>，2511297</v>
      </c>
      <c r="I99" t="str">
        <f>VLOOKUP(A99,HOP!A:U,21,0)</f>
        <v>直连</v>
      </c>
    </row>
    <row r="100" ht="14.25" customHeight="1" spans="1:9">
      <c r="A100" s="6" t="s">
        <v>642</v>
      </c>
      <c r="B100" s="7" t="s">
        <v>412</v>
      </c>
      <c r="C100" s="7" t="s">
        <v>543</v>
      </c>
      <c r="D100" s="3">
        <v>93</v>
      </c>
      <c r="E100" t="str">
        <f>VLOOKUP(A100,HOP!A:L,12,0)</f>
        <v>93.00</v>
      </c>
      <c r="F100" t="str">
        <f>VLOOKUP(A100,HOP!A:C,3,0)</f>
        <v>2510309</v>
      </c>
      <c r="G100">
        <f>D100-E100</f>
        <v>0</v>
      </c>
      <c r="H100" t="str">
        <f>$H$1&amp;F100</f>
        <v>，2510309</v>
      </c>
      <c r="I100" t="str">
        <f>VLOOKUP(A100,HOP!A:U,21,0)</f>
        <v>直连</v>
      </c>
    </row>
    <row r="101" ht="14.25" customHeight="1" spans="1:9">
      <c r="A101" s="6" t="s">
        <v>643</v>
      </c>
      <c r="B101" s="7" t="s">
        <v>412</v>
      </c>
      <c r="C101" s="7" t="s">
        <v>543</v>
      </c>
      <c r="D101" s="3">
        <v>223</v>
      </c>
      <c r="E101" t="str">
        <f>VLOOKUP(A101,HOP!A:L,12,0)</f>
        <v>223.00</v>
      </c>
      <c r="F101" t="str">
        <f>VLOOKUP(A101,HOP!A:C,3,0)</f>
        <v>2510935</v>
      </c>
      <c r="G101">
        <f>D101-E101</f>
        <v>0</v>
      </c>
      <c r="H101" t="str">
        <f>$H$1&amp;F101</f>
        <v>，2510935</v>
      </c>
      <c r="I101" t="str">
        <f>VLOOKUP(A101,HOP!A:U,21,0)</f>
        <v>直连</v>
      </c>
    </row>
    <row r="102" ht="14.25" customHeight="1" spans="1:9">
      <c r="A102" s="6" t="s">
        <v>650</v>
      </c>
      <c r="B102" s="7" t="s">
        <v>412</v>
      </c>
      <c r="C102" s="7" t="s">
        <v>543</v>
      </c>
      <c r="D102" s="3">
        <v>114</v>
      </c>
      <c r="E102" t="str">
        <f>VLOOKUP(A102,HOP!A:L,12,0)</f>
        <v>114.00</v>
      </c>
      <c r="F102" t="str">
        <f>VLOOKUP(A102,HOP!A:C,3,0)</f>
        <v>2511092</v>
      </c>
      <c r="G102">
        <f>D102-E102</f>
        <v>0</v>
      </c>
      <c r="H102" t="str">
        <f>$H$1&amp;F102</f>
        <v>，2511092</v>
      </c>
      <c r="I102" t="str">
        <f>VLOOKUP(A102,HOP!A:U,21,0)</f>
        <v>直连</v>
      </c>
    </row>
    <row r="103" ht="14.25" customHeight="1" spans="1:9">
      <c r="A103" s="6" t="s">
        <v>652</v>
      </c>
      <c r="B103" s="7" t="s">
        <v>412</v>
      </c>
      <c r="C103" s="7" t="s">
        <v>543</v>
      </c>
      <c r="D103" s="3">
        <v>124</v>
      </c>
      <c r="E103" t="str">
        <f>VLOOKUP(A103,HOP!A:L,12,0)</f>
        <v>124.00</v>
      </c>
      <c r="F103" t="str">
        <f>VLOOKUP(A103,HOP!A:C,3,0)</f>
        <v>2510983</v>
      </c>
      <c r="G103">
        <f>D103-E103</f>
        <v>0</v>
      </c>
      <c r="H103" t="str">
        <f>$H$1&amp;F103</f>
        <v>，2510983</v>
      </c>
      <c r="I103" t="str">
        <f>VLOOKUP(A103,HOP!A:U,21,0)</f>
        <v>直连</v>
      </c>
    </row>
    <row r="104" ht="14.25" customHeight="1" spans="1:9">
      <c r="A104" s="6" t="s">
        <v>657</v>
      </c>
      <c r="B104" s="7" t="s">
        <v>412</v>
      </c>
      <c r="C104" s="7" t="s">
        <v>543</v>
      </c>
      <c r="D104" s="3">
        <v>168</v>
      </c>
      <c r="E104" t="str">
        <f>VLOOKUP(A104,HOP!A:L,12,0)</f>
        <v>168.00</v>
      </c>
      <c r="F104" t="str">
        <f>VLOOKUP(A104,HOP!A:C,3,0)</f>
        <v>2510496</v>
      </c>
      <c r="G104">
        <f>D104-E104</f>
        <v>0</v>
      </c>
      <c r="H104" t="str">
        <f>$H$1&amp;F104</f>
        <v>，2510496</v>
      </c>
      <c r="I104" t="str">
        <f>VLOOKUP(A104,HOP!A:U,21,0)</f>
        <v>直连</v>
      </c>
    </row>
    <row r="105" ht="14.25" customHeight="1" spans="1:9">
      <c r="A105" s="6" t="s">
        <v>662</v>
      </c>
      <c r="B105" s="7" t="s">
        <v>412</v>
      </c>
      <c r="C105" s="7" t="s">
        <v>543</v>
      </c>
      <c r="D105" s="3">
        <v>104</v>
      </c>
      <c r="E105" t="str">
        <f>VLOOKUP(A105,HOP!A:L,12,0)</f>
        <v>104.00</v>
      </c>
      <c r="F105" t="str">
        <f>VLOOKUP(A105,HOP!A:C,3,0)</f>
        <v>2511312</v>
      </c>
      <c r="G105">
        <f>D105-E105</f>
        <v>0</v>
      </c>
      <c r="H105" t="str">
        <f>$H$1&amp;F105</f>
        <v>，2511312</v>
      </c>
      <c r="I105" t="str">
        <f>VLOOKUP(A105,HOP!A:U,21,0)</f>
        <v>直连</v>
      </c>
    </row>
    <row r="106" ht="14.25" customHeight="1" spans="1:9">
      <c r="A106" s="6" t="s">
        <v>668</v>
      </c>
      <c r="B106" s="7" t="s">
        <v>412</v>
      </c>
      <c r="C106" s="7" t="s">
        <v>543</v>
      </c>
      <c r="D106" s="3">
        <v>114</v>
      </c>
      <c r="E106" t="str">
        <f>VLOOKUP(A106,HOP!A:L,12,0)</f>
        <v>114.00</v>
      </c>
      <c r="F106" t="str">
        <f>VLOOKUP(A106,HOP!A:C,3,0)</f>
        <v>2511135</v>
      </c>
      <c r="G106">
        <f>D106-E106</f>
        <v>0</v>
      </c>
      <c r="H106" t="str">
        <f>$H$1&amp;F106</f>
        <v>，2511135</v>
      </c>
      <c r="I106" t="str">
        <f>VLOOKUP(A106,HOP!A:U,21,0)</f>
        <v>直连</v>
      </c>
    </row>
    <row r="107" ht="14.25" customHeight="1" spans="1:9">
      <c r="A107" s="6" t="s">
        <v>669</v>
      </c>
      <c r="B107" s="7" t="s">
        <v>412</v>
      </c>
      <c r="C107" s="7" t="s">
        <v>543</v>
      </c>
      <c r="D107" s="3">
        <v>125</v>
      </c>
      <c r="E107" t="str">
        <f>VLOOKUP(A107,HOP!A:L,12,0)</f>
        <v>125.00</v>
      </c>
      <c r="F107" t="str">
        <f>VLOOKUP(A107,HOP!A:C,3,0)</f>
        <v>2510497</v>
      </c>
      <c r="G107">
        <f>D107-E107</f>
        <v>0</v>
      </c>
      <c r="H107" t="str">
        <f>$H$1&amp;F107</f>
        <v>，2510497</v>
      </c>
      <c r="I107" t="str">
        <f>VLOOKUP(A107,HOP!A:U,21,0)</f>
        <v>直连</v>
      </c>
    </row>
    <row r="108" ht="14.25" customHeight="1" spans="1:9">
      <c r="A108" s="6" t="s">
        <v>671</v>
      </c>
      <c r="B108" s="7" t="s">
        <v>543</v>
      </c>
      <c r="C108" s="7" t="s">
        <v>675</v>
      </c>
      <c r="D108" s="3">
        <v>696</v>
      </c>
      <c r="E108" t="str">
        <f>VLOOKUP(A108,HOP!A:L,12,0)</f>
        <v>696.00</v>
      </c>
      <c r="F108" t="str">
        <f>VLOOKUP(A108,HOP!A:C,3,0)</f>
        <v>2510473</v>
      </c>
      <c r="G108">
        <f>D108-E108</f>
        <v>0</v>
      </c>
      <c r="H108" t="str">
        <f>$H$1&amp;F108</f>
        <v>，2510473</v>
      </c>
      <c r="I108" t="str">
        <f>VLOOKUP(A108,HOP!A:U,21,0)</f>
        <v>直连</v>
      </c>
    </row>
    <row r="109" ht="14.25" customHeight="1" spans="1:9">
      <c r="A109" s="6" t="s">
        <v>678</v>
      </c>
      <c r="B109" s="7" t="s">
        <v>543</v>
      </c>
      <c r="C109" s="7" t="s">
        <v>675</v>
      </c>
      <c r="D109" s="3">
        <v>227</v>
      </c>
      <c r="E109" t="str">
        <f>VLOOKUP(A109,HOP!A:L,12,0)</f>
        <v>227.00</v>
      </c>
      <c r="F109" t="str">
        <f>VLOOKUP(A109,HOP!A:C,3,0)</f>
        <v>2511047</v>
      </c>
      <c r="G109">
        <f>D109-E109</f>
        <v>0</v>
      </c>
      <c r="H109" t="str">
        <f>$H$1&amp;F109</f>
        <v>，2511047</v>
      </c>
      <c r="I109" t="str">
        <f>VLOOKUP(A109,HOP!A:U,21,0)</f>
        <v>直连</v>
      </c>
    </row>
    <row r="110" ht="14.25" customHeight="1" spans="1:9">
      <c r="A110" s="6" t="s">
        <v>685</v>
      </c>
      <c r="B110" s="7" t="s">
        <v>543</v>
      </c>
      <c r="C110" s="7" t="s">
        <v>675</v>
      </c>
      <c r="D110" s="3">
        <v>152</v>
      </c>
      <c r="E110" t="str">
        <f>VLOOKUP(A110,HOP!A:L,12,0)</f>
        <v>152.00</v>
      </c>
      <c r="F110" t="str">
        <f>VLOOKUP(A110,HOP!A:C,3,0)</f>
        <v>2510215</v>
      </c>
      <c r="G110">
        <f>D110-E110</f>
        <v>0</v>
      </c>
      <c r="H110" t="str">
        <f>$H$1&amp;F110</f>
        <v>，2510215</v>
      </c>
      <c r="I110" t="str">
        <f>VLOOKUP(A110,HOP!A:U,21,0)</f>
        <v>直连</v>
      </c>
    </row>
    <row r="111" ht="14.25" customHeight="1" spans="1:9">
      <c r="A111" s="6" t="s">
        <v>690</v>
      </c>
      <c r="B111" s="7" t="s">
        <v>543</v>
      </c>
      <c r="C111" s="7" t="s">
        <v>675</v>
      </c>
      <c r="D111" s="3">
        <v>232</v>
      </c>
      <c r="E111" t="str">
        <f>VLOOKUP(A111,HOP!A:L,12,0)</f>
        <v>232.00</v>
      </c>
      <c r="F111" t="str">
        <f>VLOOKUP(A111,HOP!A:C,3,0)</f>
        <v>2510502</v>
      </c>
      <c r="G111">
        <f>D111-E111</f>
        <v>0</v>
      </c>
      <c r="H111" t="str">
        <f>$H$1&amp;F111</f>
        <v>，2510502</v>
      </c>
      <c r="I111" t="str">
        <f>VLOOKUP(A111,HOP!A:U,21,0)</f>
        <v>直连</v>
      </c>
    </row>
    <row r="112" ht="14.25" customHeight="1" spans="1:9">
      <c r="A112" s="6" t="s">
        <v>694</v>
      </c>
      <c r="B112" s="7" t="s">
        <v>543</v>
      </c>
      <c r="C112" s="7" t="s">
        <v>675</v>
      </c>
      <c r="D112" s="3">
        <v>227</v>
      </c>
      <c r="E112" t="str">
        <f>VLOOKUP(A112,HOP!A:L,12,0)</f>
        <v>227.00</v>
      </c>
      <c r="F112" t="str">
        <f>VLOOKUP(A112,HOP!A:C,3,0)</f>
        <v>2511036</v>
      </c>
      <c r="G112">
        <f>D112-E112</f>
        <v>0</v>
      </c>
      <c r="H112" t="str">
        <f>$H$1&amp;F112</f>
        <v>，2511036</v>
      </c>
      <c r="I112" t="str">
        <f>VLOOKUP(A112,HOP!A:U,21,0)</f>
        <v>直连</v>
      </c>
    </row>
    <row r="114" spans="4:4">
      <c r="D114" s="3">
        <f>SUM(D2:D113)</f>
        <v>17753</v>
      </c>
    </row>
    <row r="115" ht="14.25" spans="4:4">
      <c r="D115" s="8" t="s">
        <v>23</v>
      </c>
    </row>
    <row r="119" spans="1:1">
      <c r="A119" t="s">
        <v>708</v>
      </c>
    </row>
    <row r="120" spans="1:1">
      <c r="A120" s="5" t="s">
        <v>709</v>
      </c>
    </row>
  </sheetData>
  <autoFilter ref="A1:I1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710</v>
      </c>
      <c r="B1" s="2" t="s">
        <v>711</v>
      </c>
      <c r="C1" s="2" t="s">
        <v>712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713</v>
      </c>
      <c r="I1" s="2" t="s">
        <v>714</v>
      </c>
      <c r="J1" s="2" t="s">
        <v>715</v>
      </c>
      <c r="K1" s="2" t="s">
        <v>716</v>
      </c>
      <c r="L1" s="2" t="s">
        <v>717</v>
      </c>
      <c r="M1" s="2" t="s">
        <v>718</v>
      </c>
      <c r="N1" s="2" t="s">
        <v>719</v>
      </c>
      <c r="O1" s="2" t="s">
        <v>720</v>
      </c>
      <c r="P1" s="2" t="s">
        <v>721</v>
      </c>
      <c r="Q1" s="2" t="s">
        <v>722</v>
      </c>
      <c r="R1" s="2" t="s">
        <v>723</v>
      </c>
      <c r="S1" s="2" t="s">
        <v>724</v>
      </c>
      <c r="T1" s="2" t="s">
        <v>725</v>
      </c>
      <c r="U1" s="2" t="s">
        <v>726</v>
      </c>
    </row>
    <row r="2" s="1" customFormat="1" spans="1:21">
      <c r="A2" s="1" t="s">
        <v>662</v>
      </c>
      <c r="B2" s="1" t="s">
        <v>412</v>
      </c>
      <c r="C2" s="1" t="s">
        <v>727</v>
      </c>
      <c r="D2" s="1" t="s">
        <v>664</v>
      </c>
      <c r="E2" s="1" t="s">
        <v>665</v>
      </c>
      <c r="F2" s="1" t="s">
        <v>412</v>
      </c>
      <c r="G2" s="1" t="s">
        <v>543</v>
      </c>
      <c r="H2" s="1" t="s">
        <v>728</v>
      </c>
      <c r="I2" s="1" t="s">
        <v>729</v>
      </c>
      <c r="J2" s="1" t="s">
        <v>730</v>
      </c>
      <c r="K2" s="1" t="s">
        <v>729</v>
      </c>
      <c r="L2" s="1" t="s">
        <v>729</v>
      </c>
      <c r="M2" s="1" t="s">
        <v>731</v>
      </c>
      <c r="N2" s="1" t="s">
        <v>731</v>
      </c>
      <c r="O2" s="1" t="s">
        <v>732</v>
      </c>
      <c r="P2" s="1" t="s">
        <v>733</v>
      </c>
      <c r="Q2" s="1" t="s">
        <v>734</v>
      </c>
      <c r="R2" s="1" t="s">
        <v>735</v>
      </c>
      <c r="S2" s="1" t="s">
        <v>73</v>
      </c>
      <c r="T2" s="1" t="s">
        <v>35</v>
      </c>
      <c r="U2" s="1" t="s">
        <v>736</v>
      </c>
    </row>
    <row r="3" s="1" customFormat="1" spans="1:21">
      <c r="A3" s="1" t="s">
        <v>637</v>
      </c>
      <c r="B3" s="1" t="s">
        <v>412</v>
      </c>
      <c r="C3" s="1" t="s">
        <v>737</v>
      </c>
      <c r="D3" s="1" t="s">
        <v>738</v>
      </c>
      <c r="E3" s="1" t="s">
        <v>640</v>
      </c>
      <c r="F3" s="1" t="s">
        <v>412</v>
      </c>
      <c r="G3" s="1" t="s">
        <v>543</v>
      </c>
      <c r="H3" s="1" t="s">
        <v>728</v>
      </c>
      <c r="I3" s="1" t="s">
        <v>739</v>
      </c>
      <c r="J3" s="1" t="s">
        <v>730</v>
      </c>
      <c r="K3" s="1" t="s">
        <v>739</v>
      </c>
      <c r="L3" s="1" t="s">
        <v>739</v>
      </c>
      <c r="M3" s="1" t="s">
        <v>731</v>
      </c>
      <c r="N3" s="1" t="s">
        <v>731</v>
      </c>
      <c r="O3" s="1" t="s">
        <v>732</v>
      </c>
      <c r="P3" s="1" t="s">
        <v>733</v>
      </c>
      <c r="Q3" s="1" t="s">
        <v>734</v>
      </c>
      <c r="R3" s="1" t="s">
        <v>740</v>
      </c>
      <c r="S3" s="1" t="s">
        <v>73</v>
      </c>
      <c r="T3" s="1" t="s">
        <v>35</v>
      </c>
      <c r="U3" s="1" t="s">
        <v>736</v>
      </c>
    </row>
    <row r="4" s="1" customFormat="1" spans="1:21">
      <c r="A4" s="1" t="s">
        <v>668</v>
      </c>
      <c r="B4" s="1" t="s">
        <v>412</v>
      </c>
      <c r="C4" s="1" t="s">
        <v>741</v>
      </c>
      <c r="D4" s="1" t="s">
        <v>742</v>
      </c>
      <c r="E4" s="1" t="s">
        <v>405</v>
      </c>
      <c r="F4" s="1" t="s">
        <v>412</v>
      </c>
      <c r="G4" s="1" t="s">
        <v>543</v>
      </c>
      <c r="H4" s="1" t="s">
        <v>728</v>
      </c>
      <c r="I4" s="1" t="s">
        <v>743</v>
      </c>
      <c r="J4" s="1" t="s">
        <v>730</v>
      </c>
      <c r="K4" s="1" t="s">
        <v>743</v>
      </c>
      <c r="L4" s="1" t="s">
        <v>743</v>
      </c>
      <c r="M4" s="1" t="s">
        <v>731</v>
      </c>
      <c r="N4" s="1" t="s">
        <v>731</v>
      </c>
      <c r="O4" s="1" t="s">
        <v>732</v>
      </c>
      <c r="P4" s="1" t="s">
        <v>733</v>
      </c>
      <c r="Q4" s="1" t="s">
        <v>734</v>
      </c>
      <c r="R4" s="1" t="s">
        <v>744</v>
      </c>
      <c r="S4" s="1" t="s">
        <v>73</v>
      </c>
      <c r="T4" s="1" t="s">
        <v>35</v>
      </c>
      <c r="U4" s="1" t="s">
        <v>736</v>
      </c>
    </row>
    <row r="5" s="1" customFormat="1" spans="1:21">
      <c r="A5" s="1" t="s">
        <v>563</v>
      </c>
      <c r="B5" s="1" t="s">
        <v>412</v>
      </c>
      <c r="C5" s="1" t="s">
        <v>745</v>
      </c>
      <c r="D5" s="1" t="s">
        <v>565</v>
      </c>
      <c r="E5" s="1" t="s">
        <v>566</v>
      </c>
      <c r="F5" s="1" t="s">
        <v>412</v>
      </c>
      <c r="G5" s="1" t="s">
        <v>543</v>
      </c>
      <c r="H5" s="1" t="s">
        <v>728</v>
      </c>
      <c r="I5" s="1" t="s">
        <v>746</v>
      </c>
      <c r="J5" s="1" t="s">
        <v>730</v>
      </c>
      <c r="K5" s="1" t="s">
        <v>746</v>
      </c>
      <c r="L5" s="1" t="s">
        <v>746</v>
      </c>
      <c r="M5" s="1" t="s">
        <v>731</v>
      </c>
      <c r="N5" s="1" t="s">
        <v>731</v>
      </c>
      <c r="O5" s="1" t="s">
        <v>732</v>
      </c>
      <c r="P5" s="1" t="s">
        <v>733</v>
      </c>
      <c r="Q5" s="1" t="s">
        <v>734</v>
      </c>
      <c r="R5" s="1" t="s">
        <v>747</v>
      </c>
      <c r="S5" s="1" t="s">
        <v>73</v>
      </c>
      <c r="T5" s="1" t="s">
        <v>35</v>
      </c>
      <c r="U5" s="1" t="s">
        <v>736</v>
      </c>
    </row>
    <row r="6" s="1" customFormat="1" spans="1:21">
      <c r="A6" s="1" t="s">
        <v>575</v>
      </c>
      <c r="B6" s="1" t="s">
        <v>412</v>
      </c>
      <c r="C6" s="1" t="s">
        <v>748</v>
      </c>
      <c r="D6" s="1" t="s">
        <v>742</v>
      </c>
      <c r="E6" s="1" t="s">
        <v>576</v>
      </c>
      <c r="F6" s="1" t="s">
        <v>412</v>
      </c>
      <c r="G6" s="1" t="s">
        <v>543</v>
      </c>
      <c r="H6" s="1" t="s">
        <v>728</v>
      </c>
      <c r="I6" s="1" t="s">
        <v>743</v>
      </c>
      <c r="J6" s="1" t="s">
        <v>730</v>
      </c>
      <c r="K6" s="1" t="s">
        <v>743</v>
      </c>
      <c r="L6" s="1" t="s">
        <v>743</v>
      </c>
      <c r="M6" s="1" t="s">
        <v>731</v>
      </c>
      <c r="N6" s="1" t="s">
        <v>731</v>
      </c>
      <c r="O6" s="1" t="s">
        <v>732</v>
      </c>
      <c r="P6" s="1" t="s">
        <v>733</v>
      </c>
      <c r="Q6" s="1" t="s">
        <v>734</v>
      </c>
      <c r="R6" s="1" t="s">
        <v>749</v>
      </c>
      <c r="S6" s="1" t="s">
        <v>73</v>
      </c>
      <c r="T6" s="1" t="s">
        <v>35</v>
      </c>
      <c r="U6" s="1" t="s">
        <v>736</v>
      </c>
    </row>
    <row r="7" s="1" customFormat="1" spans="1:21">
      <c r="A7" s="1" t="s">
        <v>650</v>
      </c>
      <c r="B7" s="1" t="s">
        <v>412</v>
      </c>
      <c r="C7" s="1" t="s">
        <v>750</v>
      </c>
      <c r="D7" s="1" t="s">
        <v>742</v>
      </c>
      <c r="E7" s="1" t="s">
        <v>651</v>
      </c>
      <c r="F7" s="1" t="s">
        <v>412</v>
      </c>
      <c r="G7" s="1" t="s">
        <v>543</v>
      </c>
      <c r="H7" s="1" t="s">
        <v>728</v>
      </c>
      <c r="I7" s="1" t="s">
        <v>743</v>
      </c>
      <c r="J7" s="1" t="s">
        <v>730</v>
      </c>
      <c r="K7" s="1" t="s">
        <v>743</v>
      </c>
      <c r="L7" s="1" t="s">
        <v>743</v>
      </c>
      <c r="M7" s="1" t="s">
        <v>731</v>
      </c>
      <c r="N7" s="1" t="s">
        <v>731</v>
      </c>
      <c r="O7" s="1" t="s">
        <v>732</v>
      </c>
      <c r="P7" s="1" t="s">
        <v>733</v>
      </c>
      <c r="Q7" s="1" t="s">
        <v>734</v>
      </c>
      <c r="R7" s="1" t="s">
        <v>751</v>
      </c>
      <c r="S7" s="1" t="s">
        <v>73</v>
      </c>
      <c r="T7" s="1" t="s">
        <v>35</v>
      </c>
      <c r="U7" s="1" t="s">
        <v>736</v>
      </c>
    </row>
    <row r="8" s="1" customFormat="1" spans="1:21">
      <c r="A8" s="1" t="s">
        <v>568</v>
      </c>
      <c r="B8" s="1" t="s">
        <v>412</v>
      </c>
      <c r="C8" s="1" t="s">
        <v>752</v>
      </c>
      <c r="D8" s="1" t="s">
        <v>565</v>
      </c>
      <c r="E8" s="1" t="s">
        <v>569</v>
      </c>
      <c r="F8" s="1" t="s">
        <v>412</v>
      </c>
      <c r="G8" s="1" t="s">
        <v>543</v>
      </c>
      <c r="H8" s="1" t="s">
        <v>728</v>
      </c>
      <c r="I8" s="1" t="s">
        <v>746</v>
      </c>
      <c r="J8" s="1" t="s">
        <v>730</v>
      </c>
      <c r="K8" s="1" t="s">
        <v>746</v>
      </c>
      <c r="L8" s="1" t="s">
        <v>746</v>
      </c>
      <c r="M8" s="1" t="s">
        <v>731</v>
      </c>
      <c r="N8" s="1" t="s">
        <v>731</v>
      </c>
      <c r="O8" s="1" t="s">
        <v>732</v>
      </c>
      <c r="P8" s="1" t="s">
        <v>733</v>
      </c>
      <c r="Q8" s="1" t="s">
        <v>734</v>
      </c>
      <c r="R8" s="1" t="s">
        <v>753</v>
      </c>
      <c r="S8" s="1" t="s">
        <v>73</v>
      </c>
      <c r="T8" s="1" t="s">
        <v>35</v>
      </c>
      <c r="U8" s="1" t="s">
        <v>736</v>
      </c>
    </row>
    <row r="9" s="1" customFormat="1" spans="1:21">
      <c r="A9" s="1" t="s">
        <v>678</v>
      </c>
      <c r="B9" s="1" t="s">
        <v>412</v>
      </c>
      <c r="C9" s="1" t="s">
        <v>754</v>
      </c>
      <c r="D9" s="1" t="s">
        <v>680</v>
      </c>
      <c r="E9" s="1" t="s">
        <v>681</v>
      </c>
      <c r="F9" s="1" t="s">
        <v>543</v>
      </c>
      <c r="G9" s="1" t="s">
        <v>675</v>
      </c>
      <c r="H9" s="1" t="s">
        <v>728</v>
      </c>
      <c r="I9" s="1" t="s">
        <v>755</v>
      </c>
      <c r="J9" s="1" t="s">
        <v>730</v>
      </c>
      <c r="K9" s="1" t="s">
        <v>755</v>
      </c>
      <c r="L9" s="1" t="s">
        <v>755</v>
      </c>
      <c r="M9" s="1" t="s">
        <v>731</v>
      </c>
      <c r="N9" s="1" t="s">
        <v>731</v>
      </c>
      <c r="O9" s="1" t="s">
        <v>732</v>
      </c>
      <c r="P9" s="1" t="s">
        <v>733</v>
      </c>
      <c r="Q9" s="1" t="s">
        <v>734</v>
      </c>
      <c r="R9" s="1" t="s">
        <v>756</v>
      </c>
      <c r="S9" s="1" t="s">
        <v>73</v>
      </c>
      <c r="T9" s="1" t="s">
        <v>35</v>
      </c>
      <c r="U9" s="1" t="s">
        <v>736</v>
      </c>
    </row>
    <row r="10" s="1" customFormat="1" spans="1:21">
      <c r="A10" s="1" t="s">
        <v>614</v>
      </c>
      <c r="B10" s="1" t="s">
        <v>412</v>
      </c>
      <c r="C10" s="1" t="s">
        <v>757</v>
      </c>
      <c r="D10" s="1" t="s">
        <v>616</v>
      </c>
      <c r="E10" s="1" t="s">
        <v>617</v>
      </c>
      <c r="F10" s="1" t="s">
        <v>412</v>
      </c>
      <c r="G10" s="1" t="s">
        <v>543</v>
      </c>
      <c r="H10" s="1" t="s">
        <v>728</v>
      </c>
      <c r="I10" s="1" t="s">
        <v>758</v>
      </c>
      <c r="J10" s="1" t="s">
        <v>730</v>
      </c>
      <c r="K10" s="1" t="s">
        <v>758</v>
      </c>
      <c r="L10" s="1" t="s">
        <v>758</v>
      </c>
      <c r="M10" s="1" t="s">
        <v>731</v>
      </c>
      <c r="N10" s="1" t="s">
        <v>731</v>
      </c>
      <c r="O10" s="1" t="s">
        <v>732</v>
      </c>
      <c r="P10" s="1" t="s">
        <v>733</v>
      </c>
      <c r="Q10" s="1" t="s">
        <v>734</v>
      </c>
      <c r="R10" s="1" t="s">
        <v>759</v>
      </c>
      <c r="S10" s="1" t="s">
        <v>73</v>
      </c>
      <c r="T10" s="1" t="s">
        <v>35</v>
      </c>
      <c r="U10" s="1" t="s">
        <v>736</v>
      </c>
    </row>
    <row r="11" s="1" customFormat="1" spans="1:21">
      <c r="A11" s="1" t="s">
        <v>694</v>
      </c>
      <c r="B11" s="1" t="s">
        <v>412</v>
      </c>
      <c r="C11" s="1" t="s">
        <v>760</v>
      </c>
      <c r="D11" s="1" t="s">
        <v>680</v>
      </c>
      <c r="E11" s="1" t="s">
        <v>681</v>
      </c>
      <c r="F11" s="1" t="s">
        <v>543</v>
      </c>
      <c r="G11" s="1" t="s">
        <v>675</v>
      </c>
      <c r="H11" s="1" t="s">
        <v>728</v>
      </c>
      <c r="I11" s="1" t="s">
        <v>755</v>
      </c>
      <c r="J11" s="1" t="s">
        <v>730</v>
      </c>
      <c r="K11" s="1" t="s">
        <v>755</v>
      </c>
      <c r="L11" s="1" t="s">
        <v>755</v>
      </c>
      <c r="M11" s="1" t="s">
        <v>731</v>
      </c>
      <c r="N11" s="1" t="s">
        <v>731</v>
      </c>
      <c r="O11" s="1" t="s">
        <v>732</v>
      </c>
      <c r="P11" s="1" t="s">
        <v>733</v>
      </c>
      <c r="Q11" s="1" t="s">
        <v>734</v>
      </c>
      <c r="R11" s="1" t="s">
        <v>761</v>
      </c>
      <c r="S11" s="1" t="s">
        <v>73</v>
      </c>
      <c r="T11" s="1" t="s">
        <v>35</v>
      </c>
      <c r="U11" s="1" t="s">
        <v>736</v>
      </c>
    </row>
    <row r="12" s="1" customFormat="1" spans="1:21">
      <c r="A12" s="1" t="s">
        <v>624</v>
      </c>
      <c r="B12" s="1" t="s">
        <v>412</v>
      </c>
      <c r="C12" s="1" t="s">
        <v>762</v>
      </c>
      <c r="D12" s="1" t="s">
        <v>626</v>
      </c>
      <c r="E12" s="1" t="s">
        <v>627</v>
      </c>
      <c r="F12" s="1" t="s">
        <v>412</v>
      </c>
      <c r="G12" s="1" t="s">
        <v>543</v>
      </c>
      <c r="H12" s="1" t="s">
        <v>728</v>
      </c>
      <c r="I12" s="1" t="s">
        <v>763</v>
      </c>
      <c r="J12" s="1" t="s">
        <v>730</v>
      </c>
      <c r="K12" s="1" t="s">
        <v>763</v>
      </c>
      <c r="L12" s="1" t="s">
        <v>763</v>
      </c>
      <c r="M12" s="1" t="s">
        <v>731</v>
      </c>
      <c r="N12" s="1" t="s">
        <v>731</v>
      </c>
      <c r="O12" s="1" t="s">
        <v>732</v>
      </c>
      <c r="P12" s="1" t="s">
        <v>733</v>
      </c>
      <c r="Q12" s="1" t="s">
        <v>734</v>
      </c>
      <c r="R12" s="1" t="s">
        <v>764</v>
      </c>
      <c r="S12" s="1" t="s">
        <v>73</v>
      </c>
      <c r="T12" s="1" t="s">
        <v>35</v>
      </c>
      <c r="U12" s="1" t="s">
        <v>736</v>
      </c>
    </row>
    <row r="13" s="1" customFormat="1" spans="1:21">
      <c r="A13" s="1" t="s">
        <v>577</v>
      </c>
      <c r="B13" s="1" t="s">
        <v>412</v>
      </c>
      <c r="C13" s="1" t="s">
        <v>765</v>
      </c>
      <c r="D13" s="1" t="s">
        <v>579</v>
      </c>
      <c r="E13" s="1" t="s">
        <v>580</v>
      </c>
      <c r="F13" s="1" t="s">
        <v>412</v>
      </c>
      <c r="G13" s="1" t="s">
        <v>543</v>
      </c>
      <c r="H13" s="1" t="s">
        <v>728</v>
      </c>
      <c r="I13" s="1" t="s">
        <v>743</v>
      </c>
      <c r="J13" s="1" t="s">
        <v>730</v>
      </c>
      <c r="K13" s="1" t="s">
        <v>743</v>
      </c>
      <c r="L13" s="1" t="s">
        <v>743</v>
      </c>
      <c r="M13" s="1" t="s">
        <v>731</v>
      </c>
      <c r="N13" s="1" t="s">
        <v>731</v>
      </c>
      <c r="O13" s="1" t="s">
        <v>732</v>
      </c>
      <c r="P13" s="1" t="s">
        <v>733</v>
      </c>
      <c r="Q13" s="1" t="s">
        <v>734</v>
      </c>
      <c r="R13" s="1" t="s">
        <v>766</v>
      </c>
      <c r="S13" s="1" t="s">
        <v>73</v>
      </c>
      <c r="T13" s="1" t="s">
        <v>35</v>
      </c>
      <c r="U13" s="1" t="s">
        <v>736</v>
      </c>
    </row>
    <row r="14" s="1" customFormat="1" spans="1:21">
      <c r="A14" s="1" t="s">
        <v>652</v>
      </c>
      <c r="B14" s="1" t="s">
        <v>412</v>
      </c>
      <c r="C14" s="1" t="s">
        <v>767</v>
      </c>
      <c r="D14" s="1" t="s">
        <v>768</v>
      </c>
      <c r="E14" s="1" t="s">
        <v>655</v>
      </c>
      <c r="F14" s="1" t="s">
        <v>412</v>
      </c>
      <c r="G14" s="1" t="s">
        <v>543</v>
      </c>
      <c r="H14" s="1" t="s">
        <v>728</v>
      </c>
      <c r="I14" s="1" t="s">
        <v>746</v>
      </c>
      <c r="J14" s="1" t="s">
        <v>730</v>
      </c>
      <c r="K14" s="1" t="s">
        <v>746</v>
      </c>
      <c r="L14" s="1" t="s">
        <v>746</v>
      </c>
      <c r="M14" s="1" t="s">
        <v>731</v>
      </c>
      <c r="N14" s="1" t="s">
        <v>731</v>
      </c>
      <c r="O14" s="1" t="s">
        <v>732</v>
      </c>
      <c r="P14" s="1" t="s">
        <v>733</v>
      </c>
      <c r="Q14" s="1" t="s">
        <v>734</v>
      </c>
      <c r="R14" s="1" t="s">
        <v>769</v>
      </c>
      <c r="S14" s="1" t="s">
        <v>73</v>
      </c>
      <c r="T14" s="1" t="s">
        <v>35</v>
      </c>
      <c r="U14" s="1" t="s">
        <v>736</v>
      </c>
    </row>
    <row r="15" s="1" customFormat="1" spans="1:21">
      <c r="A15" s="1" t="s">
        <v>643</v>
      </c>
      <c r="B15" s="1" t="s">
        <v>412</v>
      </c>
      <c r="C15" s="1" t="s">
        <v>770</v>
      </c>
      <c r="D15" s="1" t="s">
        <v>645</v>
      </c>
      <c r="E15" s="1" t="s">
        <v>646</v>
      </c>
      <c r="F15" s="1" t="s">
        <v>412</v>
      </c>
      <c r="G15" s="1" t="s">
        <v>543</v>
      </c>
      <c r="H15" s="1" t="s">
        <v>728</v>
      </c>
      <c r="I15" s="1" t="s">
        <v>771</v>
      </c>
      <c r="J15" s="1" t="s">
        <v>730</v>
      </c>
      <c r="K15" s="1" t="s">
        <v>771</v>
      </c>
      <c r="L15" s="1" t="s">
        <v>771</v>
      </c>
      <c r="M15" s="1" t="s">
        <v>731</v>
      </c>
      <c r="N15" s="1" t="s">
        <v>731</v>
      </c>
      <c r="O15" s="1" t="s">
        <v>732</v>
      </c>
      <c r="P15" s="1" t="s">
        <v>733</v>
      </c>
      <c r="Q15" s="1" t="s">
        <v>734</v>
      </c>
      <c r="R15" s="1" t="s">
        <v>772</v>
      </c>
      <c r="S15" s="1" t="s">
        <v>73</v>
      </c>
      <c r="T15" s="1" t="s">
        <v>35</v>
      </c>
      <c r="U15" s="1" t="s">
        <v>736</v>
      </c>
    </row>
    <row r="16" s="1" customFormat="1" spans="1:21">
      <c r="A16" s="1" t="s">
        <v>582</v>
      </c>
      <c r="B16" s="1" t="s">
        <v>412</v>
      </c>
      <c r="C16" s="1" t="s">
        <v>773</v>
      </c>
      <c r="D16" s="1" t="s">
        <v>774</v>
      </c>
      <c r="E16" s="1" t="s">
        <v>583</v>
      </c>
      <c r="F16" s="1" t="s">
        <v>412</v>
      </c>
      <c r="G16" s="1" t="s">
        <v>543</v>
      </c>
      <c r="H16" s="1" t="s">
        <v>728</v>
      </c>
      <c r="I16" s="1" t="s">
        <v>775</v>
      </c>
      <c r="J16" s="1" t="s">
        <v>730</v>
      </c>
      <c r="K16" s="1" t="s">
        <v>775</v>
      </c>
      <c r="L16" s="1" t="s">
        <v>775</v>
      </c>
      <c r="M16" s="1" t="s">
        <v>731</v>
      </c>
      <c r="N16" s="1" t="s">
        <v>731</v>
      </c>
      <c r="O16" s="1" t="s">
        <v>732</v>
      </c>
      <c r="P16" s="1" t="s">
        <v>733</v>
      </c>
      <c r="Q16" s="1" t="s">
        <v>734</v>
      </c>
      <c r="R16" s="1" t="s">
        <v>776</v>
      </c>
      <c r="S16" s="1" t="s">
        <v>73</v>
      </c>
      <c r="T16" s="1" t="s">
        <v>35</v>
      </c>
      <c r="U16" s="1" t="s">
        <v>736</v>
      </c>
    </row>
    <row r="17" s="1" customFormat="1" spans="1:21">
      <c r="A17" s="1" t="s">
        <v>619</v>
      </c>
      <c r="B17" s="1" t="s">
        <v>412</v>
      </c>
      <c r="C17" s="1" t="s">
        <v>777</v>
      </c>
      <c r="D17" s="1" t="s">
        <v>309</v>
      </c>
      <c r="E17" s="1" t="s">
        <v>620</v>
      </c>
      <c r="F17" s="1" t="s">
        <v>412</v>
      </c>
      <c r="G17" s="1" t="s">
        <v>543</v>
      </c>
      <c r="H17" s="1" t="s">
        <v>728</v>
      </c>
      <c r="I17" s="1" t="s">
        <v>778</v>
      </c>
      <c r="J17" s="1" t="s">
        <v>730</v>
      </c>
      <c r="K17" s="1" t="s">
        <v>778</v>
      </c>
      <c r="L17" s="1" t="s">
        <v>778</v>
      </c>
      <c r="M17" s="1" t="s">
        <v>731</v>
      </c>
      <c r="N17" s="1" t="s">
        <v>731</v>
      </c>
      <c r="O17" s="1" t="s">
        <v>732</v>
      </c>
      <c r="P17" s="1" t="s">
        <v>733</v>
      </c>
      <c r="Q17" s="1" t="s">
        <v>734</v>
      </c>
      <c r="R17" s="1" t="s">
        <v>779</v>
      </c>
      <c r="S17" s="1" t="s">
        <v>73</v>
      </c>
      <c r="T17" s="1" t="s">
        <v>35</v>
      </c>
      <c r="U17" s="1" t="s">
        <v>736</v>
      </c>
    </row>
    <row r="18" s="1" customFormat="1" spans="1:21">
      <c r="A18" s="1" t="s">
        <v>607</v>
      </c>
      <c r="B18" s="1" t="s">
        <v>412</v>
      </c>
      <c r="C18" s="1" t="s">
        <v>780</v>
      </c>
      <c r="D18" s="1" t="s">
        <v>609</v>
      </c>
      <c r="E18" s="1" t="s">
        <v>610</v>
      </c>
      <c r="F18" s="1" t="s">
        <v>412</v>
      </c>
      <c r="G18" s="1" t="s">
        <v>543</v>
      </c>
      <c r="H18" s="1" t="s">
        <v>728</v>
      </c>
      <c r="I18" s="1" t="s">
        <v>781</v>
      </c>
      <c r="J18" s="1" t="s">
        <v>730</v>
      </c>
      <c r="K18" s="1" t="s">
        <v>781</v>
      </c>
      <c r="L18" s="1" t="s">
        <v>781</v>
      </c>
      <c r="M18" s="1" t="s">
        <v>731</v>
      </c>
      <c r="N18" s="1" t="s">
        <v>731</v>
      </c>
      <c r="O18" s="1" t="s">
        <v>732</v>
      </c>
      <c r="P18" s="1" t="s">
        <v>733</v>
      </c>
      <c r="Q18" s="1" t="s">
        <v>734</v>
      </c>
      <c r="R18" s="1" t="s">
        <v>782</v>
      </c>
      <c r="S18" s="1" t="s">
        <v>73</v>
      </c>
      <c r="T18" s="1" t="s">
        <v>35</v>
      </c>
      <c r="U18" s="1" t="s">
        <v>736</v>
      </c>
    </row>
    <row r="19" s="1" customFormat="1" spans="1:21">
      <c r="A19" s="1" t="s">
        <v>690</v>
      </c>
      <c r="B19" s="1" t="s">
        <v>412</v>
      </c>
      <c r="C19" s="1" t="s">
        <v>783</v>
      </c>
      <c r="D19" s="1" t="s">
        <v>673</v>
      </c>
      <c r="E19" s="1" t="s">
        <v>691</v>
      </c>
      <c r="F19" s="1" t="s">
        <v>543</v>
      </c>
      <c r="G19" s="1" t="s">
        <v>675</v>
      </c>
      <c r="H19" s="1" t="s">
        <v>728</v>
      </c>
      <c r="I19" s="1" t="s">
        <v>784</v>
      </c>
      <c r="J19" s="1" t="s">
        <v>730</v>
      </c>
      <c r="K19" s="1" t="s">
        <v>784</v>
      </c>
      <c r="L19" s="1" t="s">
        <v>784</v>
      </c>
      <c r="M19" s="1" t="s">
        <v>731</v>
      </c>
      <c r="N19" s="1" t="s">
        <v>731</v>
      </c>
      <c r="O19" s="1" t="s">
        <v>732</v>
      </c>
      <c r="P19" s="1" t="s">
        <v>733</v>
      </c>
      <c r="Q19" s="1" t="s">
        <v>734</v>
      </c>
      <c r="R19" s="1" t="s">
        <v>785</v>
      </c>
      <c r="S19" s="1" t="s">
        <v>73</v>
      </c>
      <c r="T19" s="1" t="s">
        <v>35</v>
      </c>
      <c r="U19" s="1" t="s">
        <v>736</v>
      </c>
    </row>
    <row r="20" s="1" customFormat="1" spans="1:21">
      <c r="A20" s="1" t="s">
        <v>669</v>
      </c>
      <c r="B20" s="1" t="s">
        <v>412</v>
      </c>
      <c r="C20" s="1" t="s">
        <v>786</v>
      </c>
      <c r="D20" s="1" t="s">
        <v>287</v>
      </c>
      <c r="E20" s="1" t="s">
        <v>288</v>
      </c>
      <c r="F20" s="1" t="s">
        <v>412</v>
      </c>
      <c r="G20" s="1" t="s">
        <v>543</v>
      </c>
      <c r="H20" s="1" t="s">
        <v>728</v>
      </c>
      <c r="I20" s="1" t="s">
        <v>787</v>
      </c>
      <c r="J20" s="1" t="s">
        <v>730</v>
      </c>
      <c r="K20" s="1" t="s">
        <v>787</v>
      </c>
      <c r="L20" s="1" t="s">
        <v>787</v>
      </c>
      <c r="M20" s="1" t="s">
        <v>731</v>
      </c>
      <c r="N20" s="1" t="s">
        <v>731</v>
      </c>
      <c r="O20" s="1" t="s">
        <v>732</v>
      </c>
      <c r="P20" s="1" t="s">
        <v>733</v>
      </c>
      <c r="Q20" s="1" t="s">
        <v>734</v>
      </c>
      <c r="R20" s="1" t="s">
        <v>788</v>
      </c>
      <c r="S20" s="1" t="s">
        <v>73</v>
      </c>
      <c r="T20" s="1" t="s">
        <v>35</v>
      </c>
      <c r="U20" s="1" t="s">
        <v>736</v>
      </c>
    </row>
    <row r="21" s="1" customFormat="1" spans="1:21">
      <c r="A21" s="1" t="s">
        <v>671</v>
      </c>
      <c r="B21" s="1" t="s">
        <v>412</v>
      </c>
      <c r="C21" s="1" t="s">
        <v>789</v>
      </c>
      <c r="D21" s="1" t="s">
        <v>673</v>
      </c>
      <c r="E21" s="1" t="s">
        <v>790</v>
      </c>
      <c r="F21" s="1" t="s">
        <v>543</v>
      </c>
      <c r="G21" s="1" t="s">
        <v>675</v>
      </c>
      <c r="H21" s="1" t="s">
        <v>728</v>
      </c>
      <c r="I21" s="1" t="s">
        <v>791</v>
      </c>
      <c r="J21" s="1" t="s">
        <v>730</v>
      </c>
      <c r="K21" s="1" t="s">
        <v>791</v>
      </c>
      <c r="L21" s="1" t="s">
        <v>791</v>
      </c>
      <c r="M21" s="1" t="s">
        <v>731</v>
      </c>
      <c r="N21" s="1" t="s">
        <v>731</v>
      </c>
      <c r="O21" s="1" t="s">
        <v>732</v>
      </c>
      <c r="P21" s="1" t="s">
        <v>733</v>
      </c>
      <c r="Q21" s="1" t="s">
        <v>734</v>
      </c>
      <c r="R21" s="1" t="s">
        <v>792</v>
      </c>
      <c r="S21" s="1" t="s">
        <v>73</v>
      </c>
      <c r="T21" s="1" t="s">
        <v>35</v>
      </c>
      <c r="U21" s="1" t="s">
        <v>736</v>
      </c>
    </row>
    <row r="22" s="1" customFormat="1" spans="1:21">
      <c r="A22" s="1" t="s">
        <v>631</v>
      </c>
      <c r="B22" s="1" t="s">
        <v>412</v>
      </c>
      <c r="C22" s="1" t="s">
        <v>793</v>
      </c>
      <c r="D22" s="1" t="s">
        <v>633</v>
      </c>
      <c r="E22" s="1" t="s">
        <v>634</v>
      </c>
      <c r="F22" s="1" t="s">
        <v>412</v>
      </c>
      <c r="G22" s="1" t="s">
        <v>543</v>
      </c>
      <c r="H22" s="1" t="s">
        <v>728</v>
      </c>
      <c r="I22" s="1" t="s">
        <v>794</v>
      </c>
      <c r="J22" s="1" t="s">
        <v>730</v>
      </c>
      <c r="K22" s="1" t="s">
        <v>794</v>
      </c>
      <c r="L22" s="1" t="s">
        <v>794</v>
      </c>
      <c r="M22" s="1" t="s">
        <v>731</v>
      </c>
      <c r="N22" s="1" t="s">
        <v>731</v>
      </c>
      <c r="O22" s="1" t="s">
        <v>732</v>
      </c>
      <c r="P22" s="1" t="s">
        <v>733</v>
      </c>
      <c r="Q22" s="1" t="s">
        <v>734</v>
      </c>
      <c r="R22" s="1" t="s">
        <v>795</v>
      </c>
      <c r="S22" s="1" t="s">
        <v>73</v>
      </c>
      <c r="T22" s="1" t="s">
        <v>35</v>
      </c>
      <c r="U22" s="1" t="s">
        <v>736</v>
      </c>
    </row>
    <row r="23" s="1" customFormat="1" spans="1:21">
      <c r="A23" s="1" t="s">
        <v>602</v>
      </c>
      <c r="B23" s="1" t="s">
        <v>412</v>
      </c>
      <c r="C23" s="1" t="s">
        <v>796</v>
      </c>
      <c r="D23" s="1" t="s">
        <v>797</v>
      </c>
      <c r="E23" s="1" t="s">
        <v>605</v>
      </c>
      <c r="F23" s="1" t="s">
        <v>412</v>
      </c>
      <c r="G23" s="1" t="s">
        <v>543</v>
      </c>
      <c r="H23" s="1" t="s">
        <v>728</v>
      </c>
      <c r="I23" s="1" t="s">
        <v>798</v>
      </c>
      <c r="J23" s="1" t="s">
        <v>730</v>
      </c>
      <c r="K23" s="1" t="s">
        <v>798</v>
      </c>
      <c r="L23" s="1" t="s">
        <v>798</v>
      </c>
      <c r="M23" s="1" t="s">
        <v>731</v>
      </c>
      <c r="N23" s="1" t="s">
        <v>731</v>
      </c>
      <c r="O23" s="1" t="s">
        <v>732</v>
      </c>
      <c r="P23" s="1" t="s">
        <v>733</v>
      </c>
      <c r="Q23" s="1" t="s">
        <v>734</v>
      </c>
      <c r="R23" s="1" t="s">
        <v>799</v>
      </c>
      <c r="S23" s="1" t="s">
        <v>73</v>
      </c>
      <c r="T23" s="1" t="s">
        <v>35</v>
      </c>
      <c r="U23" s="1" t="s">
        <v>736</v>
      </c>
    </row>
    <row r="24" s="1" customFormat="1" spans="1:21">
      <c r="A24" s="1" t="s">
        <v>642</v>
      </c>
      <c r="B24" s="1" t="s">
        <v>412</v>
      </c>
      <c r="C24" s="1" t="s">
        <v>800</v>
      </c>
      <c r="D24" s="1" t="s">
        <v>344</v>
      </c>
      <c r="E24" s="1" t="s">
        <v>345</v>
      </c>
      <c r="F24" s="1" t="s">
        <v>412</v>
      </c>
      <c r="G24" s="1" t="s">
        <v>543</v>
      </c>
      <c r="H24" s="1" t="s">
        <v>728</v>
      </c>
      <c r="I24" s="1" t="s">
        <v>801</v>
      </c>
      <c r="J24" s="1" t="s">
        <v>730</v>
      </c>
      <c r="K24" s="1" t="s">
        <v>801</v>
      </c>
      <c r="L24" s="1" t="s">
        <v>801</v>
      </c>
      <c r="M24" s="1" t="s">
        <v>731</v>
      </c>
      <c r="N24" s="1" t="s">
        <v>731</v>
      </c>
      <c r="O24" s="1" t="s">
        <v>732</v>
      </c>
      <c r="P24" s="1" t="s">
        <v>733</v>
      </c>
      <c r="Q24" s="1" t="s">
        <v>734</v>
      </c>
      <c r="R24" s="1" t="s">
        <v>802</v>
      </c>
      <c r="S24" s="1" t="s">
        <v>73</v>
      </c>
      <c r="T24" s="1" t="s">
        <v>35</v>
      </c>
      <c r="U24" s="1" t="s">
        <v>736</v>
      </c>
    </row>
    <row r="25" s="1" customFormat="1" spans="1:21">
      <c r="A25" s="1" t="s">
        <v>598</v>
      </c>
      <c r="B25" s="1" t="s">
        <v>412</v>
      </c>
      <c r="C25" s="1" t="s">
        <v>803</v>
      </c>
      <c r="D25" s="1" t="s">
        <v>804</v>
      </c>
      <c r="E25" s="1" t="s">
        <v>601</v>
      </c>
      <c r="F25" s="1" t="s">
        <v>412</v>
      </c>
      <c r="G25" s="1" t="s">
        <v>543</v>
      </c>
      <c r="H25" s="1" t="s">
        <v>728</v>
      </c>
      <c r="I25" s="1" t="s">
        <v>805</v>
      </c>
      <c r="J25" s="1" t="s">
        <v>730</v>
      </c>
      <c r="K25" s="1" t="s">
        <v>805</v>
      </c>
      <c r="L25" s="1" t="s">
        <v>805</v>
      </c>
      <c r="M25" s="1" t="s">
        <v>731</v>
      </c>
      <c r="N25" s="1" t="s">
        <v>731</v>
      </c>
      <c r="O25" s="1" t="s">
        <v>732</v>
      </c>
      <c r="P25" s="1" t="s">
        <v>733</v>
      </c>
      <c r="Q25" s="1" t="s">
        <v>734</v>
      </c>
      <c r="R25" s="1" t="s">
        <v>806</v>
      </c>
      <c r="S25" s="1" t="s">
        <v>73</v>
      </c>
      <c r="T25" s="1" t="s">
        <v>35</v>
      </c>
      <c r="U25" s="1" t="s">
        <v>736</v>
      </c>
    </row>
    <row r="26" s="1" customFormat="1" spans="1:21">
      <c r="A26" s="1" t="s">
        <v>585</v>
      </c>
      <c r="B26" s="1" t="s">
        <v>412</v>
      </c>
      <c r="C26" s="1" t="s">
        <v>807</v>
      </c>
      <c r="D26" s="1" t="s">
        <v>287</v>
      </c>
      <c r="E26" s="1" t="s">
        <v>586</v>
      </c>
      <c r="F26" s="1" t="s">
        <v>412</v>
      </c>
      <c r="G26" s="1" t="s">
        <v>543</v>
      </c>
      <c r="H26" s="1" t="s">
        <v>728</v>
      </c>
      <c r="I26" s="1" t="s">
        <v>808</v>
      </c>
      <c r="J26" s="1" t="s">
        <v>730</v>
      </c>
      <c r="K26" s="1" t="s">
        <v>808</v>
      </c>
      <c r="L26" s="1" t="s">
        <v>808</v>
      </c>
      <c r="M26" s="1" t="s">
        <v>731</v>
      </c>
      <c r="N26" s="1" t="s">
        <v>731</v>
      </c>
      <c r="O26" s="1" t="s">
        <v>732</v>
      </c>
      <c r="P26" s="1" t="s">
        <v>733</v>
      </c>
      <c r="Q26" s="1" t="s">
        <v>734</v>
      </c>
      <c r="R26" s="1" t="s">
        <v>809</v>
      </c>
      <c r="S26" s="1" t="s">
        <v>73</v>
      </c>
      <c r="T26" s="1" t="s">
        <v>35</v>
      </c>
      <c r="U26" s="1" t="s">
        <v>736</v>
      </c>
    </row>
    <row r="27" s="1" customFormat="1" spans="1:21">
      <c r="A27" s="1" t="s">
        <v>567</v>
      </c>
      <c r="B27" s="1" t="s">
        <v>412</v>
      </c>
      <c r="C27" s="1" t="s">
        <v>810</v>
      </c>
      <c r="D27" s="1" t="s">
        <v>445</v>
      </c>
      <c r="E27" s="1" t="s">
        <v>446</v>
      </c>
      <c r="F27" s="1" t="s">
        <v>412</v>
      </c>
      <c r="G27" s="1" t="s">
        <v>543</v>
      </c>
      <c r="H27" s="1" t="s">
        <v>728</v>
      </c>
      <c r="I27" s="1" t="s">
        <v>805</v>
      </c>
      <c r="J27" s="1" t="s">
        <v>730</v>
      </c>
      <c r="K27" s="1" t="s">
        <v>805</v>
      </c>
      <c r="L27" s="1" t="s">
        <v>805</v>
      </c>
      <c r="M27" s="1" t="s">
        <v>731</v>
      </c>
      <c r="N27" s="1" t="s">
        <v>731</v>
      </c>
      <c r="O27" s="1" t="s">
        <v>732</v>
      </c>
      <c r="P27" s="1" t="s">
        <v>733</v>
      </c>
      <c r="Q27" s="1" t="s">
        <v>734</v>
      </c>
      <c r="R27" s="1" t="s">
        <v>811</v>
      </c>
      <c r="S27" s="1" t="s">
        <v>73</v>
      </c>
      <c r="T27" s="1" t="s">
        <v>35</v>
      </c>
      <c r="U27" s="1" t="s">
        <v>736</v>
      </c>
    </row>
    <row r="28" s="1" customFormat="1" spans="1:21">
      <c r="A28" s="1" t="s">
        <v>685</v>
      </c>
      <c r="B28" s="1" t="s">
        <v>412</v>
      </c>
      <c r="C28" s="1" t="s">
        <v>812</v>
      </c>
      <c r="D28" s="1" t="s">
        <v>813</v>
      </c>
      <c r="E28" s="1" t="s">
        <v>688</v>
      </c>
      <c r="F28" s="1" t="s">
        <v>543</v>
      </c>
      <c r="G28" s="1" t="s">
        <v>675</v>
      </c>
      <c r="H28" s="1" t="s">
        <v>728</v>
      </c>
      <c r="I28" s="1" t="s">
        <v>814</v>
      </c>
      <c r="J28" s="1" t="s">
        <v>730</v>
      </c>
      <c r="K28" s="1" t="s">
        <v>814</v>
      </c>
      <c r="L28" s="1" t="s">
        <v>814</v>
      </c>
      <c r="M28" s="1" t="s">
        <v>731</v>
      </c>
      <c r="N28" s="1" t="s">
        <v>731</v>
      </c>
      <c r="O28" s="1" t="s">
        <v>732</v>
      </c>
      <c r="P28" s="1" t="s">
        <v>733</v>
      </c>
      <c r="Q28" s="1" t="s">
        <v>734</v>
      </c>
      <c r="R28" s="1" t="s">
        <v>815</v>
      </c>
      <c r="S28" s="1" t="s">
        <v>73</v>
      </c>
      <c r="T28" s="1" t="s">
        <v>35</v>
      </c>
      <c r="U28" s="1" t="s">
        <v>736</v>
      </c>
    </row>
    <row r="29" s="1" customFormat="1" spans="1:21">
      <c r="A29" s="1" t="s">
        <v>561</v>
      </c>
      <c r="B29" s="1" t="s">
        <v>412</v>
      </c>
      <c r="C29" s="1" t="s">
        <v>816</v>
      </c>
      <c r="D29" s="1" t="s">
        <v>309</v>
      </c>
      <c r="E29" s="1" t="s">
        <v>562</v>
      </c>
      <c r="F29" s="1" t="s">
        <v>412</v>
      </c>
      <c r="G29" s="1" t="s">
        <v>543</v>
      </c>
      <c r="H29" s="1" t="s">
        <v>728</v>
      </c>
      <c r="I29" s="1" t="s">
        <v>817</v>
      </c>
      <c r="J29" s="1" t="s">
        <v>730</v>
      </c>
      <c r="K29" s="1" t="s">
        <v>817</v>
      </c>
      <c r="L29" s="1" t="s">
        <v>817</v>
      </c>
      <c r="M29" s="1" t="s">
        <v>731</v>
      </c>
      <c r="N29" s="1" t="s">
        <v>731</v>
      </c>
      <c r="O29" s="1" t="s">
        <v>732</v>
      </c>
      <c r="P29" s="1" t="s">
        <v>733</v>
      </c>
      <c r="Q29" s="1" t="s">
        <v>734</v>
      </c>
      <c r="R29" s="1" t="s">
        <v>818</v>
      </c>
      <c r="S29" s="1" t="s">
        <v>73</v>
      </c>
      <c r="T29" s="1" t="s">
        <v>35</v>
      </c>
      <c r="U29" s="1" t="s">
        <v>736</v>
      </c>
    </row>
    <row r="30" s="1" customFormat="1" spans="1:21">
      <c r="A30" s="1" t="s">
        <v>570</v>
      </c>
      <c r="B30" s="1" t="s">
        <v>412</v>
      </c>
      <c r="C30" s="1" t="s">
        <v>819</v>
      </c>
      <c r="D30" s="1" t="s">
        <v>820</v>
      </c>
      <c r="E30" s="1" t="s">
        <v>573</v>
      </c>
      <c r="F30" s="1" t="s">
        <v>412</v>
      </c>
      <c r="G30" s="1" t="s">
        <v>543</v>
      </c>
      <c r="H30" s="1" t="s">
        <v>728</v>
      </c>
      <c r="I30" s="1" t="s">
        <v>821</v>
      </c>
      <c r="J30" s="1" t="s">
        <v>730</v>
      </c>
      <c r="K30" s="1" t="s">
        <v>821</v>
      </c>
      <c r="L30" s="1" t="s">
        <v>821</v>
      </c>
      <c r="M30" s="1" t="s">
        <v>731</v>
      </c>
      <c r="N30" s="1" t="s">
        <v>731</v>
      </c>
      <c r="O30" s="1" t="s">
        <v>732</v>
      </c>
      <c r="P30" s="1" t="s">
        <v>733</v>
      </c>
      <c r="Q30" s="1" t="s">
        <v>734</v>
      </c>
      <c r="R30" s="1" t="s">
        <v>822</v>
      </c>
      <c r="S30" s="1" t="s">
        <v>73</v>
      </c>
      <c r="T30" s="1" t="s">
        <v>35</v>
      </c>
      <c r="U30" s="1" t="s">
        <v>736</v>
      </c>
    </row>
    <row r="31" s="1" customFormat="1" spans="1:21">
      <c r="A31" s="1" t="s">
        <v>437</v>
      </c>
      <c r="B31" s="1" t="s">
        <v>179</v>
      </c>
      <c r="C31" s="1" t="s">
        <v>823</v>
      </c>
      <c r="D31" s="1" t="s">
        <v>439</v>
      </c>
      <c r="E31" s="1" t="s">
        <v>440</v>
      </c>
      <c r="F31" s="1" t="s">
        <v>179</v>
      </c>
      <c r="G31" s="1" t="s">
        <v>412</v>
      </c>
      <c r="H31" s="1" t="s">
        <v>728</v>
      </c>
      <c r="I31" s="1" t="s">
        <v>824</v>
      </c>
      <c r="J31" s="1" t="s">
        <v>730</v>
      </c>
      <c r="K31" s="1" t="s">
        <v>824</v>
      </c>
      <c r="L31" s="1" t="s">
        <v>824</v>
      </c>
      <c r="M31" s="1" t="s">
        <v>731</v>
      </c>
      <c r="N31" s="1" t="s">
        <v>731</v>
      </c>
      <c r="O31" s="1" t="s">
        <v>732</v>
      </c>
      <c r="P31" s="1" t="s">
        <v>733</v>
      </c>
      <c r="Q31" s="1" t="s">
        <v>734</v>
      </c>
      <c r="R31" s="1" t="s">
        <v>825</v>
      </c>
      <c r="S31" s="1" t="s">
        <v>73</v>
      </c>
      <c r="T31" s="1" t="s">
        <v>35</v>
      </c>
      <c r="U31" s="1" t="s">
        <v>736</v>
      </c>
    </row>
    <row r="32" s="1" customFormat="1" spans="1:21">
      <c r="A32" s="1" t="s">
        <v>539</v>
      </c>
      <c r="B32" s="1" t="s">
        <v>179</v>
      </c>
      <c r="C32" s="1" t="s">
        <v>826</v>
      </c>
      <c r="D32" s="1" t="s">
        <v>541</v>
      </c>
      <c r="E32" s="1" t="s">
        <v>542</v>
      </c>
      <c r="F32" s="1" t="s">
        <v>412</v>
      </c>
      <c r="G32" s="1" t="s">
        <v>543</v>
      </c>
      <c r="H32" s="1" t="s">
        <v>728</v>
      </c>
      <c r="I32" s="1" t="s">
        <v>827</v>
      </c>
      <c r="J32" s="1" t="s">
        <v>730</v>
      </c>
      <c r="K32" s="1" t="s">
        <v>827</v>
      </c>
      <c r="L32" s="1" t="s">
        <v>827</v>
      </c>
      <c r="M32" s="1" t="s">
        <v>731</v>
      </c>
      <c r="N32" s="1" t="s">
        <v>731</v>
      </c>
      <c r="O32" s="1" t="s">
        <v>732</v>
      </c>
      <c r="P32" s="1" t="s">
        <v>733</v>
      </c>
      <c r="Q32" s="1" t="s">
        <v>734</v>
      </c>
      <c r="R32" s="1" t="s">
        <v>828</v>
      </c>
      <c r="S32" s="1" t="s">
        <v>73</v>
      </c>
      <c r="T32" s="1" t="s">
        <v>35</v>
      </c>
      <c r="U32" s="1" t="s">
        <v>736</v>
      </c>
    </row>
    <row r="33" s="1" customFormat="1" spans="1:21">
      <c r="A33" s="1" t="s">
        <v>533</v>
      </c>
      <c r="B33" s="1" t="s">
        <v>179</v>
      </c>
      <c r="C33" s="1" t="s">
        <v>829</v>
      </c>
      <c r="D33" s="1" t="s">
        <v>774</v>
      </c>
      <c r="E33" s="1" t="s">
        <v>536</v>
      </c>
      <c r="F33" s="1" t="s">
        <v>179</v>
      </c>
      <c r="G33" s="1" t="s">
        <v>412</v>
      </c>
      <c r="H33" s="1" t="s">
        <v>728</v>
      </c>
      <c r="I33" s="1" t="s">
        <v>830</v>
      </c>
      <c r="J33" s="1" t="s">
        <v>730</v>
      </c>
      <c r="K33" s="1" t="s">
        <v>830</v>
      </c>
      <c r="L33" s="1" t="s">
        <v>830</v>
      </c>
      <c r="M33" s="1" t="s">
        <v>731</v>
      </c>
      <c r="N33" s="1" t="s">
        <v>731</v>
      </c>
      <c r="O33" s="1" t="s">
        <v>732</v>
      </c>
      <c r="P33" s="1" t="s">
        <v>733</v>
      </c>
      <c r="Q33" s="1" t="s">
        <v>734</v>
      </c>
      <c r="R33" s="1" t="s">
        <v>831</v>
      </c>
      <c r="S33" s="1" t="s">
        <v>73</v>
      </c>
      <c r="T33" s="1" t="s">
        <v>35</v>
      </c>
      <c r="U33" s="1" t="s">
        <v>736</v>
      </c>
    </row>
    <row r="34" s="1" customFormat="1" spans="1:21">
      <c r="A34" s="1" t="s">
        <v>424</v>
      </c>
      <c r="B34" s="1" t="s">
        <v>179</v>
      </c>
      <c r="C34" s="1" t="s">
        <v>832</v>
      </c>
      <c r="D34" s="1" t="s">
        <v>426</v>
      </c>
      <c r="E34" s="1" t="s">
        <v>427</v>
      </c>
      <c r="F34" s="1" t="s">
        <v>179</v>
      </c>
      <c r="G34" s="1" t="s">
        <v>412</v>
      </c>
      <c r="H34" s="1" t="s">
        <v>728</v>
      </c>
      <c r="I34" s="1" t="s">
        <v>743</v>
      </c>
      <c r="J34" s="1" t="s">
        <v>730</v>
      </c>
      <c r="K34" s="1" t="s">
        <v>743</v>
      </c>
      <c r="L34" s="1" t="s">
        <v>743</v>
      </c>
      <c r="M34" s="1" t="s">
        <v>731</v>
      </c>
      <c r="N34" s="1" t="s">
        <v>731</v>
      </c>
      <c r="O34" s="1" t="s">
        <v>732</v>
      </c>
      <c r="P34" s="1" t="s">
        <v>733</v>
      </c>
      <c r="Q34" s="1" t="s">
        <v>734</v>
      </c>
      <c r="R34" s="1" t="s">
        <v>833</v>
      </c>
      <c r="S34" s="1" t="s">
        <v>73</v>
      </c>
      <c r="T34" s="1" t="s">
        <v>35</v>
      </c>
      <c r="U34" s="1" t="s">
        <v>736</v>
      </c>
    </row>
    <row r="35" s="1" customFormat="1" spans="1:21">
      <c r="A35" s="1" t="s">
        <v>421</v>
      </c>
      <c r="B35" s="1" t="s">
        <v>179</v>
      </c>
      <c r="C35" s="1" t="s">
        <v>834</v>
      </c>
      <c r="D35" s="1" t="s">
        <v>185</v>
      </c>
      <c r="E35" s="1" t="s">
        <v>186</v>
      </c>
      <c r="F35" s="1" t="s">
        <v>179</v>
      </c>
      <c r="G35" s="1" t="s">
        <v>412</v>
      </c>
      <c r="H35" s="1" t="s">
        <v>728</v>
      </c>
      <c r="I35" s="1" t="s">
        <v>835</v>
      </c>
      <c r="J35" s="1" t="s">
        <v>730</v>
      </c>
      <c r="K35" s="1" t="s">
        <v>835</v>
      </c>
      <c r="L35" s="1" t="s">
        <v>835</v>
      </c>
      <c r="M35" s="1" t="s">
        <v>731</v>
      </c>
      <c r="N35" s="1" t="s">
        <v>731</v>
      </c>
      <c r="O35" s="1" t="s">
        <v>732</v>
      </c>
      <c r="P35" s="1" t="s">
        <v>733</v>
      </c>
      <c r="Q35" s="1" t="s">
        <v>734</v>
      </c>
      <c r="R35" s="1" t="s">
        <v>836</v>
      </c>
      <c r="S35" s="1" t="s">
        <v>73</v>
      </c>
      <c r="T35" s="1" t="s">
        <v>35</v>
      </c>
      <c r="U35" s="1" t="s">
        <v>736</v>
      </c>
    </row>
    <row r="36" s="1" customFormat="1" spans="1:21">
      <c r="A36" s="1" t="s">
        <v>460</v>
      </c>
      <c r="B36" s="1" t="s">
        <v>179</v>
      </c>
      <c r="C36" s="1" t="s">
        <v>837</v>
      </c>
      <c r="D36" s="1" t="s">
        <v>838</v>
      </c>
      <c r="E36" s="1" t="s">
        <v>839</v>
      </c>
      <c r="F36" s="1" t="s">
        <v>179</v>
      </c>
      <c r="G36" s="1" t="s">
        <v>412</v>
      </c>
      <c r="H36" s="1" t="s">
        <v>728</v>
      </c>
      <c r="I36" s="1" t="s">
        <v>840</v>
      </c>
      <c r="J36" s="1" t="s">
        <v>730</v>
      </c>
      <c r="K36" s="1" t="s">
        <v>840</v>
      </c>
      <c r="L36" s="1" t="s">
        <v>840</v>
      </c>
      <c r="M36" s="1" t="s">
        <v>731</v>
      </c>
      <c r="N36" s="1" t="s">
        <v>731</v>
      </c>
      <c r="O36" s="1" t="s">
        <v>732</v>
      </c>
      <c r="P36" s="1" t="s">
        <v>733</v>
      </c>
      <c r="Q36" s="1" t="s">
        <v>734</v>
      </c>
      <c r="R36" s="1" t="s">
        <v>841</v>
      </c>
      <c r="S36" s="1" t="s">
        <v>73</v>
      </c>
      <c r="T36" s="1" t="s">
        <v>35</v>
      </c>
      <c r="U36" s="1" t="s">
        <v>736</v>
      </c>
    </row>
    <row r="37" s="1" customFormat="1" spans="1:21">
      <c r="A37" s="1" t="s">
        <v>455</v>
      </c>
      <c r="B37" s="1" t="s">
        <v>179</v>
      </c>
      <c r="C37" s="1" t="s">
        <v>842</v>
      </c>
      <c r="D37" s="1" t="s">
        <v>457</v>
      </c>
      <c r="E37" s="1" t="s">
        <v>458</v>
      </c>
      <c r="F37" s="1" t="s">
        <v>179</v>
      </c>
      <c r="G37" s="1" t="s">
        <v>412</v>
      </c>
      <c r="H37" s="1" t="s">
        <v>728</v>
      </c>
      <c r="I37" s="1" t="s">
        <v>843</v>
      </c>
      <c r="J37" s="1" t="s">
        <v>730</v>
      </c>
      <c r="K37" s="1" t="s">
        <v>843</v>
      </c>
      <c r="L37" s="1" t="s">
        <v>843</v>
      </c>
      <c r="M37" s="1" t="s">
        <v>731</v>
      </c>
      <c r="N37" s="1" t="s">
        <v>731</v>
      </c>
      <c r="O37" s="1" t="s">
        <v>732</v>
      </c>
      <c r="P37" s="1" t="s">
        <v>733</v>
      </c>
      <c r="Q37" s="1" t="s">
        <v>734</v>
      </c>
      <c r="R37" s="1" t="s">
        <v>844</v>
      </c>
      <c r="S37" s="1" t="s">
        <v>73</v>
      </c>
      <c r="T37" s="1" t="s">
        <v>35</v>
      </c>
      <c r="U37" s="1" t="s">
        <v>736</v>
      </c>
    </row>
    <row r="38" s="1" customFormat="1" spans="1:21">
      <c r="A38" s="1" t="s">
        <v>428</v>
      </c>
      <c r="B38" s="1" t="s">
        <v>179</v>
      </c>
      <c r="C38" s="1" t="s">
        <v>845</v>
      </c>
      <c r="D38" s="1" t="s">
        <v>742</v>
      </c>
      <c r="E38" s="1" t="s">
        <v>429</v>
      </c>
      <c r="F38" s="1" t="s">
        <v>179</v>
      </c>
      <c r="G38" s="1" t="s">
        <v>412</v>
      </c>
      <c r="H38" s="1" t="s">
        <v>728</v>
      </c>
      <c r="I38" s="1" t="s">
        <v>743</v>
      </c>
      <c r="J38" s="1" t="s">
        <v>730</v>
      </c>
      <c r="K38" s="1" t="s">
        <v>743</v>
      </c>
      <c r="L38" s="1" t="s">
        <v>743</v>
      </c>
      <c r="M38" s="1" t="s">
        <v>731</v>
      </c>
      <c r="N38" s="1" t="s">
        <v>731</v>
      </c>
      <c r="O38" s="1" t="s">
        <v>732</v>
      </c>
      <c r="P38" s="1" t="s">
        <v>733</v>
      </c>
      <c r="Q38" s="1" t="s">
        <v>734</v>
      </c>
      <c r="R38" s="1" t="s">
        <v>846</v>
      </c>
      <c r="S38" s="1" t="s">
        <v>73</v>
      </c>
      <c r="T38" s="1" t="s">
        <v>35</v>
      </c>
      <c r="U38" s="1" t="s">
        <v>736</v>
      </c>
    </row>
    <row r="39" s="1" customFormat="1" spans="1:21">
      <c r="A39" s="1" t="s">
        <v>506</v>
      </c>
      <c r="B39" s="1" t="s">
        <v>179</v>
      </c>
      <c r="C39" s="1" t="s">
        <v>847</v>
      </c>
      <c r="D39" s="1" t="s">
        <v>508</v>
      </c>
      <c r="E39" s="1" t="s">
        <v>509</v>
      </c>
      <c r="F39" s="1" t="s">
        <v>179</v>
      </c>
      <c r="G39" s="1" t="s">
        <v>412</v>
      </c>
      <c r="H39" s="1" t="s">
        <v>728</v>
      </c>
      <c r="I39" s="1" t="s">
        <v>848</v>
      </c>
      <c r="J39" s="1" t="s">
        <v>730</v>
      </c>
      <c r="K39" s="1" t="s">
        <v>848</v>
      </c>
      <c r="L39" s="1" t="s">
        <v>848</v>
      </c>
      <c r="M39" s="1" t="s">
        <v>731</v>
      </c>
      <c r="N39" s="1" t="s">
        <v>731</v>
      </c>
      <c r="O39" s="1" t="s">
        <v>732</v>
      </c>
      <c r="P39" s="1" t="s">
        <v>733</v>
      </c>
      <c r="Q39" s="1" t="s">
        <v>734</v>
      </c>
      <c r="R39" s="1" t="s">
        <v>849</v>
      </c>
      <c r="S39" s="1" t="s">
        <v>73</v>
      </c>
      <c r="T39" s="1" t="s">
        <v>35</v>
      </c>
      <c r="U39" s="1" t="s">
        <v>736</v>
      </c>
    </row>
    <row r="40" s="1" customFormat="1" spans="1:21">
      <c r="A40" s="1" t="s">
        <v>483</v>
      </c>
      <c r="B40" s="1" t="s">
        <v>179</v>
      </c>
      <c r="C40" s="1" t="s">
        <v>850</v>
      </c>
      <c r="D40" s="1" t="s">
        <v>838</v>
      </c>
      <c r="E40" s="1" t="s">
        <v>484</v>
      </c>
      <c r="F40" s="1" t="s">
        <v>179</v>
      </c>
      <c r="G40" s="1" t="s">
        <v>412</v>
      </c>
      <c r="H40" s="1" t="s">
        <v>728</v>
      </c>
      <c r="I40" s="1" t="s">
        <v>851</v>
      </c>
      <c r="J40" s="1" t="s">
        <v>730</v>
      </c>
      <c r="K40" s="1" t="s">
        <v>851</v>
      </c>
      <c r="L40" s="1" t="s">
        <v>851</v>
      </c>
      <c r="M40" s="1" t="s">
        <v>731</v>
      </c>
      <c r="N40" s="1" t="s">
        <v>731</v>
      </c>
      <c r="O40" s="1" t="s">
        <v>732</v>
      </c>
      <c r="P40" s="1" t="s">
        <v>733</v>
      </c>
      <c r="Q40" s="1" t="s">
        <v>734</v>
      </c>
      <c r="R40" s="1" t="s">
        <v>852</v>
      </c>
      <c r="S40" s="1" t="s">
        <v>73</v>
      </c>
      <c r="T40" s="1" t="s">
        <v>35</v>
      </c>
      <c r="U40" s="1" t="s">
        <v>736</v>
      </c>
    </row>
    <row r="41" s="1" customFormat="1" spans="1:21">
      <c r="A41" s="1" t="s">
        <v>526</v>
      </c>
      <c r="B41" s="1" t="s">
        <v>179</v>
      </c>
      <c r="C41" s="1" t="s">
        <v>853</v>
      </c>
      <c r="D41" s="1" t="s">
        <v>309</v>
      </c>
      <c r="E41" s="1" t="s">
        <v>527</v>
      </c>
      <c r="F41" s="1" t="s">
        <v>179</v>
      </c>
      <c r="G41" s="1" t="s">
        <v>412</v>
      </c>
      <c r="H41" s="1" t="s">
        <v>728</v>
      </c>
      <c r="I41" s="1" t="s">
        <v>817</v>
      </c>
      <c r="J41" s="1" t="s">
        <v>730</v>
      </c>
      <c r="K41" s="1" t="s">
        <v>817</v>
      </c>
      <c r="L41" s="1" t="s">
        <v>817</v>
      </c>
      <c r="M41" s="1" t="s">
        <v>731</v>
      </c>
      <c r="N41" s="1" t="s">
        <v>731</v>
      </c>
      <c r="O41" s="1" t="s">
        <v>732</v>
      </c>
      <c r="P41" s="1" t="s">
        <v>733</v>
      </c>
      <c r="Q41" s="1" t="s">
        <v>734</v>
      </c>
      <c r="R41" s="1" t="s">
        <v>854</v>
      </c>
      <c r="S41" s="1" t="s">
        <v>73</v>
      </c>
      <c r="T41" s="1" t="s">
        <v>35</v>
      </c>
      <c r="U41" s="1" t="s">
        <v>736</v>
      </c>
    </row>
    <row r="42" s="1" customFormat="1" spans="1:21">
      <c r="A42" s="1" t="s">
        <v>500</v>
      </c>
      <c r="B42" s="1" t="s">
        <v>179</v>
      </c>
      <c r="C42" s="1" t="s">
        <v>855</v>
      </c>
      <c r="D42" s="1" t="s">
        <v>502</v>
      </c>
      <c r="E42" s="1" t="s">
        <v>503</v>
      </c>
      <c r="F42" s="1" t="s">
        <v>179</v>
      </c>
      <c r="G42" s="1" t="s">
        <v>412</v>
      </c>
      <c r="H42" s="1" t="s">
        <v>728</v>
      </c>
      <c r="I42" s="1" t="s">
        <v>856</v>
      </c>
      <c r="J42" s="1" t="s">
        <v>730</v>
      </c>
      <c r="K42" s="1" t="s">
        <v>856</v>
      </c>
      <c r="L42" s="1" t="s">
        <v>856</v>
      </c>
      <c r="M42" s="1" t="s">
        <v>731</v>
      </c>
      <c r="N42" s="1" t="s">
        <v>731</v>
      </c>
      <c r="O42" s="1" t="s">
        <v>732</v>
      </c>
      <c r="P42" s="1" t="s">
        <v>733</v>
      </c>
      <c r="Q42" s="1" t="s">
        <v>734</v>
      </c>
      <c r="R42" s="1" t="s">
        <v>857</v>
      </c>
      <c r="S42" s="1" t="s">
        <v>73</v>
      </c>
      <c r="T42" s="1" t="s">
        <v>35</v>
      </c>
      <c r="U42" s="1" t="s">
        <v>736</v>
      </c>
    </row>
    <row r="43" s="1" customFormat="1" spans="1:21">
      <c r="A43" s="1" t="s">
        <v>553</v>
      </c>
      <c r="B43" s="1" t="s">
        <v>179</v>
      </c>
      <c r="C43" s="1" t="s">
        <v>858</v>
      </c>
      <c r="D43" s="1" t="s">
        <v>859</v>
      </c>
      <c r="E43" s="1" t="s">
        <v>556</v>
      </c>
      <c r="F43" s="1" t="s">
        <v>412</v>
      </c>
      <c r="G43" s="1" t="s">
        <v>543</v>
      </c>
      <c r="H43" s="1" t="s">
        <v>728</v>
      </c>
      <c r="I43" s="1" t="s">
        <v>860</v>
      </c>
      <c r="J43" s="1" t="s">
        <v>730</v>
      </c>
      <c r="K43" s="1" t="s">
        <v>860</v>
      </c>
      <c r="L43" s="1" t="s">
        <v>860</v>
      </c>
      <c r="M43" s="1" t="s">
        <v>731</v>
      </c>
      <c r="N43" s="1" t="s">
        <v>731</v>
      </c>
      <c r="O43" s="1" t="s">
        <v>732</v>
      </c>
      <c r="P43" s="1" t="s">
        <v>733</v>
      </c>
      <c r="Q43" s="1" t="s">
        <v>734</v>
      </c>
      <c r="R43" s="1" t="s">
        <v>861</v>
      </c>
      <c r="S43" s="1" t="s">
        <v>73</v>
      </c>
      <c r="T43" s="1" t="s">
        <v>35</v>
      </c>
      <c r="U43" s="1" t="s">
        <v>736</v>
      </c>
    </row>
    <row r="44" s="1" customFormat="1" spans="1:21">
      <c r="A44" s="1" t="s">
        <v>592</v>
      </c>
      <c r="B44" s="1" t="s">
        <v>179</v>
      </c>
      <c r="C44" s="1" t="s">
        <v>862</v>
      </c>
      <c r="D44" s="1" t="s">
        <v>863</v>
      </c>
      <c r="E44" s="1" t="s">
        <v>595</v>
      </c>
      <c r="F44" s="1" t="s">
        <v>412</v>
      </c>
      <c r="G44" s="1" t="s">
        <v>543</v>
      </c>
      <c r="H44" s="1" t="s">
        <v>728</v>
      </c>
      <c r="I44" s="1" t="s">
        <v>864</v>
      </c>
      <c r="J44" s="1" t="s">
        <v>730</v>
      </c>
      <c r="K44" s="1" t="s">
        <v>864</v>
      </c>
      <c r="L44" s="1" t="s">
        <v>864</v>
      </c>
      <c r="M44" s="1" t="s">
        <v>731</v>
      </c>
      <c r="N44" s="1" t="s">
        <v>731</v>
      </c>
      <c r="O44" s="1" t="s">
        <v>732</v>
      </c>
      <c r="P44" s="1" t="s">
        <v>733</v>
      </c>
      <c r="Q44" s="1" t="s">
        <v>734</v>
      </c>
      <c r="R44" s="1" t="s">
        <v>865</v>
      </c>
      <c r="S44" s="1" t="s">
        <v>73</v>
      </c>
      <c r="T44" s="1" t="s">
        <v>35</v>
      </c>
      <c r="U44" s="1" t="s">
        <v>736</v>
      </c>
    </row>
    <row r="45" s="1" customFormat="1" spans="1:21">
      <c r="A45" s="1" t="s">
        <v>443</v>
      </c>
      <c r="B45" s="1" t="s">
        <v>179</v>
      </c>
      <c r="C45" s="1" t="s">
        <v>866</v>
      </c>
      <c r="D45" s="1" t="s">
        <v>445</v>
      </c>
      <c r="E45" s="1" t="s">
        <v>446</v>
      </c>
      <c r="F45" s="1" t="s">
        <v>179</v>
      </c>
      <c r="G45" s="1" t="s">
        <v>412</v>
      </c>
      <c r="H45" s="1" t="s">
        <v>728</v>
      </c>
      <c r="I45" s="1" t="s">
        <v>805</v>
      </c>
      <c r="J45" s="1" t="s">
        <v>730</v>
      </c>
      <c r="K45" s="1" t="s">
        <v>805</v>
      </c>
      <c r="L45" s="1" t="s">
        <v>805</v>
      </c>
      <c r="M45" s="1" t="s">
        <v>731</v>
      </c>
      <c r="N45" s="1" t="s">
        <v>731</v>
      </c>
      <c r="O45" s="1" t="s">
        <v>732</v>
      </c>
      <c r="P45" s="1" t="s">
        <v>733</v>
      </c>
      <c r="Q45" s="1" t="s">
        <v>734</v>
      </c>
      <c r="R45" s="1" t="s">
        <v>867</v>
      </c>
      <c r="S45" s="1" t="s">
        <v>73</v>
      </c>
      <c r="T45" s="1" t="s">
        <v>35</v>
      </c>
      <c r="U45" s="1" t="s">
        <v>736</v>
      </c>
    </row>
    <row r="46" s="1" customFormat="1" spans="1:21">
      <c r="A46" s="1" t="s">
        <v>496</v>
      </c>
      <c r="B46" s="1" t="s">
        <v>179</v>
      </c>
      <c r="C46" s="1" t="s">
        <v>868</v>
      </c>
      <c r="D46" s="1" t="s">
        <v>344</v>
      </c>
      <c r="E46" s="1" t="s">
        <v>497</v>
      </c>
      <c r="F46" s="1" t="s">
        <v>179</v>
      </c>
      <c r="G46" s="1" t="s">
        <v>412</v>
      </c>
      <c r="H46" s="1" t="s">
        <v>728</v>
      </c>
      <c r="I46" s="1" t="s">
        <v>869</v>
      </c>
      <c r="J46" s="1" t="s">
        <v>730</v>
      </c>
      <c r="K46" s="1" t="s">
        <v>869</v>
      </c>
      <c r="L46" s="1" t="s">
        <v>869</v>
      </c>
      <c r="M46" s="1" t="s">
        <v>731</v>
      </c>
      <c r="N46" s="1" t="s">
        <v>731</v>
      </c>
      <c r="O46" s="1" t="s">
        <v>732</v>
      </c>
      <c r="P46" s="1" t="s">
        <v>733</v>
      </c>
      <c r="Q46" s="1" t="s">
        <v>734</v>
      </c>
      <c r="R46" s="1" t="s">
        <v>870</v>
      </c>
      <c r="S46" s="1" t="s">
        <v>73</v>
      </c>
      <c r="T46" s="1" t="s">
        <v>35</v>
      </c>
      <c r="U46" s="1" t="s">
        <v>736</v>
      </c>
    </row>
    <row r="47" s="1" customFormat="1" spans="1:21">
      <c r="A47" s="1" t="s">
        <v>482</v>
      </c>
      <c r="B47" s="1" t="s">
        <v>179</v>
      </c>
      <c r="C47" s="1" t="s">
        <v>871</v>
      </c>
      <c r="D47" s="1" t="s">
        <v>344</v>
      </c>
      <c r="E47" s="1" t="s">
        <v>345</v>
      </c>
      <c r="F47" s="1" t="s">
        <v>179</v>
      </c>
      <c r="G47" s="1" t="s">
        <v>412</v>
      </c>
      <c r="H47" s="1" t="s">
        <v>728</v>
      </c>
      <c r="I47" s="1" t="s">
        <v>801</v>
      </c>
      <c r="J47" s="1" t="s">
        <v>730</v>
      </c>
      <c r="K47" s="1" t="s">
        <v>801</v>
      </c>
      <c r="L47" s="1" t="s">
        <v>801</v>
      </c>
      <c r="M47" s="1" t="s">
        <v>731</v>
      </c>
      <c r="N47" s="1" t="s">
        <v>731</v>
      </c>
      <c r="O47" s="1" t="s">
        <v>732</v>
      </c>
      <c r="P47" s="1" t="s">
        <v>733</v>
      </c>
      <c r="Q47" s="1" t="s">
        <v>734</v>
      </c>
      <c r="R47" s="1" t="s">
        <v>872</v>
      </c>
      <c r="S47" s="1" t="s">
        <v>73</v>
      </c>
      <c r="T47" s="1" t="s">
        <v>35</v>
      </c>
      <c r="U47" s="1" t="s">
        <v>736</v>
      </c>
    </row>
    <row r="48" s="1" customFormat="1" spans="1:21">
      <c r="A48" s="1" t="s">
        <v>448</v>
      </c>
      <c r="B48" s="1" t="s">
        <v>179</v>
      </c>
      <c r="C48" s="1" t="s">
        <v>873</v>
      </c>
      <c r="D48" s="1" t="s">
        <v>450</v>
      </c>
      <c r="E48" s="1" t="s">
        <v>451</v>
      </c>
      <c r="F48" s="1" t="s">
        <v>179</v>
      </c>
      <c r="G48" s="1" t="s">
        <v>412</v>
      </c>
      <c r="H48" s="1" t="s">
        <v>728</v>
      </c>
      <c r="I48" s="1" t="s">
        <v>874</v>
      </c>
      <c r="J48" s="1" t="s">
        <v>730</v>
      </c>
      <c r="K48" s="1" t="s">
        <v>874</v>
      </c>
      <c r="L48" s="1" t="s">
        <v>874</v>
      </c>
      <c r="M48" s="1" t="s">
        <v>731</v>
      </c>
      <c r="N48" s="1" t="s">
        <v>731</v>
      </c>
      <c r="O48" s="1" t="s">
        <v>732</v>
      </c>
      <c r="P48" s="1" t="s">
        <v>733</v>
      </c>
      <c r="Q48" s="1" t="s">
        <v>734</v>
      </c>
      <c r="R48" s="1" t="s">
        <v>875</v>
      </c>
      <c r="S48" s="1" t="s">
        <v>73</v>
      </c>
      <c r="T48" s="1" t="s">
        <v>35</v>
      </c>
      <c r="U48" s="1" t="s">
        <v>736</v>
      </c>
    </row>
    <row r="49" s="1" customFormat="1" spans="1:21">
      <c r="A49" s="1" t="s">
        <v>468</v>
      </c>
      <c r="B49" s="1" t="s">
        <v>179</v>
      </c>
      <c r="C49" s="1" t="s">
        <v>876</v>
      </c>
      <c r="D49" s="1" t="s">
        <v>877</v>
      </c>
      <c r="E49" s="1" t="s">
        <v>471</v>
      </c>
      <c r="F49" s="1" t="s">
        <v>179</v>
      </c>
      <c r="G49" s="1" t="s">
        <v>412</v>
      </c>
      <c r="H49" s="1" t="s">
        <v>728</v>
      </c>
      <c r="I49" s="1" t="s">
        <v>775</v>
      </c>
      <c r="J49" s="1" t="s">
        <v>730</v>
      </c>
      <c r="K49" s="1" t="s">
        <v>775</v>
      </c>
      <c r="L49" s="1" t="s">
        <v>775</v>
      </c>
      <c r="M49" s="1" t="s">
        <v>731</v>
      </c>
      <c r="N49" s="1" t="s">
        <v>731</v>
      </c>
      <c r="O49" s="1" t="s">
        <v>732</v>
      </c>
      <c r="P49" s="1" t="s">
        <v>733</v>
      </c>
      <c r="Q49" s="1" t="s">
        <v>734</v>
      </c>
      <c r="R49" s="1" t="s">
        <v>878</v>
      </c>
      <c r="S49" s="1" t="s">
        <v>73</v>
      </c>
      <c r="T49" s="1" t="s">
        <v>35</v>
      </c>
      <c r="U49" s="1" t="s">
        <v>736</v>
      </c>
    </row>
    <row r="50" s="1" customFormat="1" spans="1:21">
      <c r="A50" s="1" t="s">
        <v>545</v>
      </c>
      <c r="B50" s="1" t="s">
        <v>179</v>
      </c>
      <c r="C50" s="1" t="s">
        <v>879</v>
      </c>
      <c r="D50" s="1" t="s">
        <v>880</v>
      </c>
      <c r="E50" s="1" t="s">
        <v>548</v>
      </c>
      <c r="F50" s="1" t="s">
        <v>179</v>
      </c>
      <c r="G50" s="1" t="s">
        <v>543</v>
      </c>
      <c r="H50" s="1" t="s">
        <v>728</v>
      </c>
      <c r="I50" s="1" t="s">
        <v>881</v>
      </c>
      <c r="J50" s="1" t="s">
        <v>730</v>
      </c>
      <c r="K50" s="1" t="s">
        <v>881</v>
      </c>
      <c r="L50" s="1" t="s">
        <v>881</v>
      </c>
      <c r="M50" s="1" t="s">
        <v>731</v>
      </c>
      <c r="N50" s="1" t="s">
        <v>731</v>
      </c>
      <c r="O50" s="1" t="s">
        <v>732</v>
      </c>
      <c r="P50" s="1" t="s">
        <v>733</v>
      </c>
      <c r="Q50" s="1" t="s">
        <v>734</v>
      </c>
      <c r="R50" s="1" t="s">
        <v>882</v>
      </c>
      <c r="S50" s="1" t="s">
        <v>73</v>
      </c>
      <c r="T50" s="1" t="s">
        <v>35</v>
      </c>
      <c r="U50" s="1" t="s">
        <v>736</v>
      </c>
    </row>
    <row r="51" s="1" customFormat="1" spans="1:21">
      <c r="A51" s="1" t="s">
        <v>528</v>
      </c>
      <c r="B51" s="1" t="s">
        <v>179</v>
      </c>
      <c r="C51" s="1" t="s">
        <v>883</v>
      </c>
      <c r="D51" s="1" t="s">
        <v>309</v>
      </c>
      <c r="E51" s="1" t="s">
        <v>369</v>
      </c>
      <c r="F51" s="1" t="s">
        <v>179</v>
      </c>
      <c r="G51" s="1" t="s">
        <v>412</v>
      </c>
      <c r="H51" s="1" t="s">
        <v>728</v>
      </c>
      <c r="I51" s="1" t="s">
        <v>817</v>
      </c>
      <c r="J51" s="1" t="s">
        <v>730</v>
      </c>
      <c r="K51" s="1" t="s">
        <v>817</v>
      </c>
      <c r="L51" s="1" t="s">
        <v>817</v>
      </c>
      <c r="M51" s="1" t="s">
        <v>731</v>
      </c>
      <c r="N51" s="1" t="s">
        <v>731</v>
      </c>
      <c r="O51" s="1" t="s">
        <v>732</v>
      </c>
      <c r="P51" s="1" t="s">
        <v>733</v>
      </c>
      <c r="Q51" s="1" t="s">
        <v>734</v>
      </c>
      <c r="R51" s="1" t="s">
        <v>884</v>
      </c>
      <c r="S51" s="1" t="s">
        <v>73</v>
      </c>
      <c r="T51" s="1" t="s">
        <v>35</v>
      </c>
      <c r="U51" s="1" t="s">
        <v>736</v>
      </c>
    </row>
    <row r="52" s="1" customFormat="1" spans="1:21">
      <c r="A52" s="1" t="s">
        <v>485</v>
      </c>
      <c r="B52" s="1" t="s">
        <v>179</v>
      </c>
      <c r="C52" s="1" t="s">
        <v>885</v>
      </c>
      <c r="D52" s="1" t="s">
        <v>309</v>
      </c>
      <c r="E52" s="1" t="s">
        <v>886</v>
      </c>
      <c r="F52" s="1" t="s">
        <v>179</v>
      </c>
      <c r="G52" s="1" t="s">
        <v>412</v>
      </c>
      <c r="H52" s="1" t="s">
        <v>728</v>
      </c>
      <c r="I52" s="1" t="s">
        <v>887</v>
      </c>
      <c r="J52" s="1" t="s">
        <v>730</v>
      </c>
      <c r="K52" s="1" t="s">
        <v>887</v>
      </c>
      <c r="L52" s="1" t="s">
        <v>887</v>
      </c>
      <c r="M52" s="1" t="s">
        <v>731</v>
      </c>
      <c r="N52" s="1" t="s">
        <v>731</v>
      </c>
      <c r="O52" s="1" t="s">
        <v>732</v>
      </c>
      <c r="P52" s="1" t="s">
        <v>733</v>
      </c>
      <c r="Q52" s="1" t="s">
        <v>734</v>
      </c>
      <c r="R52" s="1" t="s">
        <v>888</v>
      </c>
      <c r="S52" s="1" t="s">
        <v>73</v>
      </c>
      <c r="T52" s="1" t="s">
        <v>35</v>
      </c>
      <c r="U52" s="1" t="s">
        <v>736</v>
      </c>
    </row>
    <row r="53" s="1" customFormat="1" spans="1:21">
      <c r="A53" s="1" t="s">
        <v>488</v>
      </c>
      <c r="B53" s="1" t="s">
        <v>179</v>
      </c>
      <c r="C53" s="1" t="s">
        <v>889</v>
      </c>
      <c r="D53" s="1" t="s">
        <v>890</v>
      </c>
      <c r="E53" s="1" t="s">
        <v>491</v>
      </c>
      <c r="F53" s="1" t="s">
        <v>179</v>
      </c>
      <c r="G53" s="1" t="s">
        <v>412</v>
      </c>
      <c r="H53" s="1" t="s">
        <v>728</v>
      </c>
      <c r="I53" s="1" t="s">
        <v>891</v>
      </c>
      <c r="J53" s="1" t="s">
        <v>730</v>
      </c>
      <c r="K53" s="1" t="s">
        <v>891</v>
      </c>
      <c r="L53" s="1" t="s">
        <v>891</v>
      </c>
      <c r="M53" s="1" t="s">
        <v>731</v>
      </c>
      <c r="N53" s="1" t="s">
        <v>731</v>
      </c>
      <c r="O53" s="1" t="s">
        <v>732</v>
      </c>
      <c r="P53" s="1" t="s">
        <v>733</v>
      </c>
      <c r="Q53" s="1" t="s">
        <v>734</v>
      </c>
      <c r="R53" s="1" t="s">
        <v>892</v>
      </c>
      <c r="S53" s="1" t="s">
        <v>73</v>
      </c>
      <c r="T53" s="1" t="s">
        <v>35</v>
      </c>
      <c r="U53" s="1" t="s">
        <v>736</v>
      </c>
    </row>
    <row r="54" s="1" customFormat="1" spans="1:21">
      <c r="A54" s="1" t="s">
        <v>512</v>
      </c>
      <c r="B54" s="1" t="s">
        <v>179</v>
      </c>
      <c r="C54" s="1" t="s">
        <v>893</v>
      </c>
      <c r="D54" s="1" t="s">
        <v>894</v>
      </c>
      <c r="E54" s="1" t="s">
        <v>515</v>
      </c>
      <c r="F54" s="1" t="s">
        <v>179</v>
      </c>
      <c r="G54" s="1" t="s">
        <v>412</v>
      </c>
      <c r="H54" s="1" t="s">
        <v>728</v>
      </c>
      <c r="I54" s="1" t="s">
        <v>895</v>
      </c>
      <c r="J54" s="1" t="s">
        <v>730</v>
      </c>
      <c r="K54" s="1" t="s">
        <v>895</v>
      </c>
      <c r="L54" s="1" t="s">
        <v>895</v>
      </c>
      <c r="M54" s="1" t="s">
        <v>731</v>
      </c>
      <c r="N54" s="1" t="s">
        <v>731</v>
      </c>
      <c r="O54" s="1" t="s">
        <v>732</v>
      </c>
      <c r="P54" s="1" t="s">
        <v>733</v>
      </c>
      <c r="Q54" s="1" t="s">
        <v>734</v>
      </c>
      <c r="R54" s="1" t="s">
        <v>896</v>
      </c>
      <c r="S54" s="1" t="s">
        <v>73</v>
      </c>
      <c r="T54" s="1" t="s">
        <v>35</v>
      </c>
      <c r="U54" s="1" t="s">
        <v>736</v>
      </c>
    </row>
    <row r="55" s="1" customFormat="1" spans="1:21">
      <c r="A55" s="1" t="s">
        <v>897</v>
      </c>
      <c r="B55" s="1" t="s">
        <v>179</v>
      </c>
      <c r="C55" s="1" t="s">
        <v>898</v>
      </c>
      <c r="D55" s="1" t="s">
        <v>432</v>
      </c>
      <c r="E55" s="1" t="s">
        <v>433</v>
      </c>
      <c r="F55" s="1" t="s">
        <v>179</v>
      </c>
      <c r="G55" s="1" t="s">
        <v>412</v>
      </c>
      <c r="H55" s="1" t="s">
        <v>728</v>
      </c>
      <c r="I55" s="1" t="s">
        <v>732</v>
      </c>
      <c r="J55" s="1" t="s">
        <v>730</v>
      </c>
      <c r="K55" s="1" t="s">
        <v>732</v>
      </c>
      <c r="L55" s="1" t="s">
        <v>732</v>
      </c>
      <c r="M55" s="1" t="s">
        <v>731</v>
      </c>
      <c r="N55" s="1" t="s">
        <v>731</v>
      </c>
      <c r="O55" s="1" t="s">
        <v>732</v>
      </c>
      <c r="P55" s="1" t="s">
        <v>733</v>
      </c>
      <c r="Q55" s="1" t="s">
        <v>734</v>
      </c>
      <c r="R55" s="1" t="s">
        <v>899</v>
      </c>
      <c r="S55" s="1" t="s">
        <v>73</v>
      </c>
      <c r="T55" s="1" t="s">
        <v>35</v>
      </c>
      <c r="U55" s="1" t="s">
        <v>736</v>
      </c>
    </row>
    <row r="56" s="1" customFormat="1" spans="1:21">
      <c r="A56" s="1" t="s">
        <v>900</v>
      </c>
      <c r="B56" s="1" t="s">
        <v>179</v>
      </c>
      <c r="C56" s="1" t="s">
        <v>901</v>
      </c>
      <c r="D56" s="1" t="s">
        <v>902</v>
      </c>
      <c r="E56" s="1" t="s">
        <v>903</v>
      </c>
      <c r="F56" s="1" t="s">
        <v>179</v>
      </c>
      <c r="G56" s="1" t="s">
        <v>412</v>
      </c>
      <c r="H56" s="1" t="s">
        <v>728</v>
      </c>
      <c r="I56" s="1" t="s">
        <v>904</v>
      </c>
      <c r="J56" s="1" t="s">
        <v>730</v>
      </c>
      <c r="K56" s="1" t="s">
        <v>904</v>
      </c>
      <c r="L56" s="1" t="s">
        <v>904</v>
      </c>
      <c r="M56" s="1" t="s">
        <v>731</v>
      </c>
      <c r="N56" s="1" t="s">
        <v>731</v>
      </c>
      <c r="O56" s="1" t="s">
        <v>732</v>
      </c>
      <c r="P56" s="1" t="s">
        <v>733</v>
      </c>
      <c r="Q56" s="1" t="s">
        <v>734</v>
      </c>
      <c r="R56" s="1" t="s">
        <v>905</v>
      </c>
      <c r="S56" s="1" t="s">
        <v>73</v>
      </c>
      <c r="T56" s="1" t="s">
        <v>35</v>
      </c>
      <c r="U56" s="1" t="s">
        <v>736</v>
      </c>
    </row>
    <row r="57" s="1" customFormat="1" spans="1:21">
      <c r="A57" s="1" t="s">
        <v>230</v>
      </c>
      <c r="B57" s="1" t="s">
        <v>147</v>
      </c>
      <c r="C57" s="1" t="s">
        <v>906</v>
      </c>
      <c r="D57" s="1" t="s">
        <v>232</v>
      </c>
      <c r="E57" s="1" t="s">
        <v>233</v>
      </c>
      <c r="F57" s="1" t="s">
        <v>147</v>
      </c>
      <c r="G57" s="1" t="s">
        <v>179</v>
      </c>
      <c r="H57" s="1" t="s">
        <v>728</v>
      </c>
      <c r="I57" s="1" t="s">
        <v>907</v>
      </c>
      <c r="J57" s="1" t="s">
        <v>730</v>
      </c>
      <c r="K57" s="1" t="s">
        <v>907</v>
      </c>
      <c r="L57" s="1" t="s">
        <v>907</v>
      </c>
      <c r="M57" s="1" t="s">
        <v>731</v>
      </c>
      <c r="N57" s="1" t="s">
        <v>731</v>
      </c>
      <c r="O57" s="1" t="s">
        <v>732</v>
      </c>
      <c r="P57" s="1" t="s">
        <v>733</v>
      </c>
      <c r="Q57" s="1" t="s">
        <v>734</v>
      </c>
      <c r="R57" s="1" t="s">
        <v>908</v>
      </c>
      <c r="S57" s="1" t="s">
        <v>73</v>
      </c>
      <c r="T57" s="1" t="s">
        <v>35</v>
      </c>
      <c r="U57" s="1" t="s">
        <v>736</v>
      </c>
    </row>
    <row r="58" s="1" customFormat="1" spans="1:21">
      <c r="A58" s="1" t="s">
        <v>342</v>
      </c>
      <c r="B58" s="1" t="s">
        <v>147</v>
      </c>
      <c r="C58" s="1" t="s">
        <v>909</v>
      </c>
      <c r="D58" s="1" t="s">
        <v>344</v>
      </c>
      <c r="E58" s="1" t="s">
        <v>345</v>
      </c>
      <c r="F58" s="1" t="s">
        <v>147</v>
      </c>
      <c r="G58" s="1" t="s">
        <v>179</v>
      </c>
      <c r="H58" s="1" t="s">
        <v>728</v>
      </c>
      <c r="I58" s="1" t="s">
        <v>801</v>
      </c>
      <c r="J58" s="1" t="s">
        <v>730</v>
      </c>
      <c r="K58" s="1" t="s">
        <v>801</v>
      </c>
      <c r="L58" s="1" t="s">
        <v>801</v>
      </c>
      <c r="M58" s="1" t="s">
        <v>731</v>
      </c>
      <c r="N58" s="1" t="s">
        <v>731</v>
      </c>
      <c r="O58" s="1" t="s">
        <v>732</v>
      </c>
      <c r="P58" s="1" t="s">
        <v>733</v>
      </c>
      <c r="Q58" s="1" t="s">
        <v>734</v>
      </c>
      <c r="R58" s="1" t="s">
        <v>910</v>
      </c>
      <c r="S58" s="1" t="s">
        <v>73</v>
      </c>
      <c r="T58" s="1" t="s">
        <v>35</v>
      </c>
      <c r="U58" s="1" t="s">
        <v>736</v>
      </c>
    </row>
    <row r="59" s="1" customFormat="1" spans="1:21">
      <c r="A59" s="1" t="s">
        <v>398</v>
      </c>
      <c r="B59" s="1" t="s">
        <v>147</v>
      </c>
      <c r="C59" s="1" t="s">
        <v>911</v>
      </c>
      <c r="D59" s="1" t="s">
        <v>912</v>
      </c>
      <c r="E59" s="1" t="s">
        <v>401</v>
      </c>
      <c r="F59" s="1" t="s">
        <v>147</v>
      </c>
      <c r="G59" s="1" t="s">
        <v>179</v>
      </c>
      <c r="H59" s="1" t="s">
        <v>728</v>
      </c>
      <c r="I59" s="1" t="s">
        <v>913</v>
      </c>
      <c r="J59" s="1" t="s">
        <v>730</v>
      </c>
      <c r="K59" s="1" t="s">
        <v>913</v>
      </c>
      <c r="L59" s="1" t="s">
        <v>913</v>
      </c>
      <c r="M59" s="1" t="s">
        <v>731</v>
      </c>
      <c r="N59" s="1" t="s">
        <v>731</v>
      </c>
      <c r="O59" s="1" t="s">
        <v>732</v>
      </c>
      <c r="P59" s="1" t="s">
        <v>733</v>
      </c>
      <c r="Q59" s="1" t="s">
        <v>734</v>
      </c>
      <c r="R59" s="1" t="s">
        <v>914</v>
      </c>
      <c r="S59" s="1" t="s">
        <v>73</v>
      </c>
      <c r="T59" s="1" t="s">
        <v>35</v>
      </c>
      <c r="U59" s="1" t="s">
        <v>736</v>
      </c>
    </row>
    <row r="60" s="1" customFormat="1" spans="1:21">
      <c r="A60" s="1" t="s">
        <v>349</v>
      </c>
      <c r="B60" s="1" t="s">
        <v>147</v>
      </c>
      <c r="C60" s="1" t="s">
        <v>915</v>
      </c>
      <c r="D60" s="1" t="s">
        <v>351</v>
      </c>
      <c r="E60" s="1" t="s">
        <v>352</v>
      </c>
      <c r="F60" s="1" t="s">
        <v>147</v>
      </c>
      <c r="G60" s="1" t="s">
        <v>179</v>
      </c>
      <c r="H60" s="1" t="s">
        <v>728</v>
      </c>
      <c r="I60" s="1" t="s">
        <v>916</v>
      </c>
      <c r="J60" s="1" t="s">
        <v>730</v>
      </c>
      <c r="K60" s="1" t="s">
        <v>916</v>
      </c>
      <c r="L60" s="1" t="s">
        <v>916</v>
      </c>
      <c r="M60" s="1" t="s">
        <v>731</v>
      </c>
      <c r="N60" s="1" t="s">
        <v>731</v>
      </c>
      <c r="O60" s="1" t="s">
        <v>732</v>
      </c>
      <c r="P60" s="1" t="s">
        <v>733</v>
      </c>
      <c r="Q60" s="1" t="s">
        <v>734</v>
      </c>
      <c r="R60" s="1" t="s">
        <v>917</v>
      </c>
      <c r="S60" s="1" t="s">
        <v>73</v>
      </c>
      <c r="T60" s="1" t="s">
        <v>35</v>
      </c>
      <c r="U60" s="1" t="s">
        <v>736</v>
      </c>
    </row>
    <row r="61" s="1" customFormat="1" spans="1:21">
      <c r="A61" s="1" t="s">
        <v>474</v>
      </c>
      <c r="B61" s="1" t="s">
        <v>147</v>
      </c>
      <c r="C61" s="1" t="s">
        <v>918</v>
      </c>
      <c r="D61" s="1" t="s">
        <v>919</v>
      </c>
      <c r="E61" s="1" t="s">
        <v>477</v>
      </c>
      <c r="F61" s="1" t="s">
        <v>147</v>
      </c>
      <c r="G61" s="1" t="s">
        <v>412</v>
      </c>
      <c r="H61" s="1" t="s">
        <v>728</v>
      </c>
      <c r="I61" s="1" t="s">
        <v>920</v>
      </c>
      <c r="J61" s="1" t="s">
        <v>730</v>
      </c>
      <c r="K61" s="1" t="s">
        <v>920</v>
      </c>
      <c r="L61" s="1" t="s">
        <v>920</v>
      </c>
      <c r="M61" s="1" t="s">
        <v>731</v>
      </c>
      <c r="N61" s="1" t="s">
        <v>731</v>
      </c>
      <c r="O61" s="1" t="s">
        <v>732</v>
      </c>
      <c r="P61" s="1" t="s">
        <v>733</v>
      </c>
      <c r="Q61" s="1" t="s">
        <v>734</v>
      </c>
      <c r="R61" s="1" t="s">
        <v>921</v>
      </c>
      <c r="S61" s="1" t="s">
        <v>73</v>
      </c>
      <c r="T61" s="1" t="s">
        <v>35</v>
      </c>
      <c r="U61" s="1" t="s">
        <v>736</v>
      </c>
    </row>
    <row r="62" s="1" customFormat="1" spans="1:21">
      <c r="A62" s="1" t="s">
        <v>381</v>
      </c>
      <c r="B62" s="1" t="s">
        <v>147</v>
      </c>
      <c r="C62" s="1" t="s">
        <v>922</v>
      </c>
      <c r="D62" s="1" t="s">
        <v>923</v>
      </c>
      <c r="E62" s="1" t="s">
        <v>924</v>
      </c>
      <c r="F62" s="1" t="s">
        <v>147</v>
      </c>
      <c r="G62" s="1" t="s">
        <v>179</v>
      </c>
      <c r="H62" s="1" t="s">
        <v>728</v>
      </c>
      <c r="I62" s="1" t="s">
        <v>925</v>
      </c>
      <c r="J62" s="1" t="s">
        <v>730</v>
      </c>
      <c r="K62" s="1" t="s">
        <v>925</v>
      </c>
      <c r="L62" s="1" t="s">
        <v>925</v>
      </c>
      <c r="M62" s="1" t="s">
        <v>731</v>
      </c>
      <c r="N62" s="1" t="s">
        <v>731</v>
      </c>
      <c r="O62" s="1" t="s">
        <v>732</v>
      </c>
      <c r="P62" s="1" t="s">
        <v>733</v>
      </c>
      <c r="Q62" s="1" t="s">
        <v>734</v>
      </c>
      <c r="R62" s="1" t="s">
        <v>926</v>
      </c>
      <c r="S62" s="1" t="s">
        <v>73</v>
      </c>
      <c r="T62" s="1" t="s">
        <v>35</v>
      </c>
      <c r="U62" s="1" t="s">
        <v>736</v>
      </c>
    </row>
    <row r="63" s="1" customFormat="1" spans="1:21">
      <c r="A63" s="1" t="s">
        <v>264</v>
      </c>
      <c r="B63" s="1" t="s">
        <v>147</v>
      </c>
      <c r="C63" s="1" t="s">
        <v>927</v>
      </c>
      <c r="D63" s="1" t="s">
        <v>266</v>
      </c>
      <c r="E63" s="1" t="s">
        <v>267</v>
      </c>
      <c r="F63" s="1" t="s">
        <v>147</v>
      </c>
      <c r="G63" s="1" t="s">
        <v>179</v>
      </c>
      <c r="H63" s="1" t="s">
        <v>728</v>
      </c>
      <c r="I63" s="1" t="s">
        <v>928</v>
      </c>
      <c r="J63" s="1" t="s">
        <v>730</v>
      </c>
      <c r="K63" s="1" t="s">
        <v>928</v>
      </c>
      <c r="L63" s="1" t="s">
        <v>928</v>
      </c>
      <c r="M63" s="1" t="s">
        <v>731</v>
      </c>
      <c r="N63" s="1" t="s">
        <v>731</v>
      </c>
      <c r="O63" s="1" t="s">
        <v>732</v>
      </c>
      <c r="P63" s="1" t="s">
        <v>733</v>
      </c>
      <c r="Q63" s="1" t="s">
        <v>734</v>
      </c>
      <c r="R63" s="1" t="s">
        <v>929</v>
      </c>
      <c r="S63" s="1" t="s">
        <v>73</v>
      </c>
      <c r="T63" s="1" t="s">
        <v>35</v>
      </c>
      <c r="U63" s="1" t="s">
        <v>736</v>
      </c>
    </row>
    <row r="64" s="1" customFormat="1" spans="1:21">
      <c r="A64" s="1" t="s">
        <v>389</v>
      </c>
      <c r="B64" s="1" t="s">
        <v>147</v>
      </c>
      <c r="C64" s="1" t="s">
        <v>930</v>
      </c>
      <c r="D64" s="1" t="s">
        <v>391</v>
      </c>
      <c r="E64" s="1" t="s">
        <v>392</v>
      </c>
      <c r="F64" s="1" t="s">
        <v>147</v>
      </c>
      <c r="G64" s="1" t="s">
        <v>179</v>
      </c>
      <c r="H64" s="1" t="s">
        <v>728</v>
      </c>
      <c r="I64" s="1" t="s">
        <v>931</v>
      </c>
      <c r="J64" s="1" t="s">
        <v>730</v>
      </c>
      <c r="K64" s="1" t="s">
        <v>931</v>
      </c>
      <c r="L64" s="1" t="s">
        <v>931</v>
      </c>
      <c r="M64" s="1" t="s">
        <v>731</v>
      </c>
      <c r="N64" s="1" t="s">
        <v>731</v>
      </c>
      <c r="O64" s="1" t="s">
        <v>732</v>
      </c>
      <c r="P64" s="1" t="s">
        <v>733</v>
      </c>
      <c r="Q64" s="1" t="s">
        <v>734</v>
      </c>
      <c r="R64" s="1" t="s">
        <v>932</v>
      </c>
      <c r="S64" s="1" t="s">
        <v>73</v>
      </c>
      <c r="T64" s="1" t="s">
        <v>35</v>
      </c>
      <c r="U64" s="1" t="s">
        <v>736</v>
      </c>
    </row>
    <row r="65" s="1" customFormat="1" spans="1:21">
      <c r="A65" s="1" t="s">
        <v>368</v>
      </c>
      <c r="B65" s="1" t="s">
        <v>147</v>
      </c>
      <c r="C65" s="1" t="s">
        <v>933</v>
      </c>
      <c r="D65" s="1" t="s">
        <v>309</v>
      </c>
      <c r="E65" s="1" t="s">
        <v>369</v>
      </c>
      <c r="F65" s="1" t="s">
        <v>147</v>
      </c>
      <c r="G65" s="1" t="s">
        <v>179</v>
      </c>
      <c r="H65" s="1" t="s">
        <v>728</v>
      </c>
      <c r="I65" s="1" t="s">
        <v>817</v>
      </c>
      <c r="J65" s="1" t="s">
        <v>730</v>
      </c>
      <c r="K65" s="1" t="s">
        <v>817</v>
      </c>
      <c r="L65" s="1" t="s">
        <v>817</v>
      </c>
      <c r="M65" s="1" t="s">
        <v>731</v>
      </c>
      <c r="N65" s="1" t="s">
        <v>731</v>
      </c>
      <c r="O65" s="1" t="s">
        <v>732</v>
      </c>
      <c r="P65" s="1" t="s">
        <v>733</v>
      </c>
      <c r="Q65" s="1" t="s">
        <v>734</v>
      </c>
      <c r="R65" s="1" t="s">
        <v>934</v>
      </c>
      <c r="S65" s="1" t="s">
        <v>73</v>
      </c>
      <c r="T65" s="1" t="s">
        <v>35</v>
      </c>
      <c r="U65" s="1" t="s">
        <v>736</v>
      </c>
    </row>
    <row r="66" s="1" customFormat="1" spans="1:21">
      <c r="A66" s="1" t="s">
        <v>355</v>
      </c>
      <c r="B66" s="1" t="s">
        <v>147</v>
      </c>
      <c r="C66" s="1" t="s">
        <v>935</v>
      </c>
      <c r="D66" s="1" t="s">
        <v>936</v>
      </c>
      <c r="E66" s="1" t="s">
        <v>358</v>
      </c>
      <c r="F66" s="1" t="s">
        <v>147</v>
      </c>
      <c r="G66" s="1" t="s">
        <v>179</v>
      </c>
      <c r="H66" s="1" t="s">
        <v>728</v>
      </c>
      <c r="I66" s="1" t="s">
        <v>937</v>
      </c>
      <c r="J66" s="1" t="s">
        <v>730</v>
      </c>
      <c r="K66" s="1" t="s">
        <v>937</v>
      </c>
      <c r="L66" s="1" t="s">
        <v>937</v>
      </c>
      <c r="M66" s="1" t="s">
        <v>731</v>
      </c>
      <c r="N66" s="1" t="s">
        <v>731</v>
      </c>
      <c r="O66" s="1" t="s">
        <v>732</v>
      </c>
      <c r="P66" s="1" t="s">
        <v>733</v>
      </c>
      <c r="Q66" s="1" t="s">
        <v>734</v>
      </c>
      <c r="R66" s="1" t="s">
        <v>938</v>
      </c>
      <c r="S66" s="1" t="s">
        <v>73</v>
      </c>
      <c r="T66" s="1" t="s">
        <v>35</v>
      </c>
      <c r="U66" s="1" t="s">
        <v>736</v>
      </c>
    </row>
    <row r="67" s="1" customFormat="1" spans="1:21">
      <c r="A67" s="1" t="s">
        <v>228</v>
      </c>
      <c r="B67" s="1" t="s">
        <v>147</v>
      </c>
      <c r="C67" s="1" t="s">
        <v>939</v>
      </c>
      <c r="D67" s="1" t="s">
        <v>940</v>
      </c>
      <c r="E67" s="1" t="s">
        <v>229</v>
      </c>
      <c r="F67" s="1" t="s">
        <v>147</v>
      </c>
      <c r="G67" s="1" t="s">
        <v>179</v>
      </c>
      <c r="H67" s="1" t="s">
        <v>728</v>
      </c>
      <c r="I67" s="1" t="s">
        <v>941</v>
      </c>
      <c r="J67" s="1" t="s">
        <v>730</v>
      </c>
      <c r="K67" s="1" t="s">
        <v>941</v>
      </c>
      <c r="L67" s="1" t="s">
        <v>941</v>
      </c>
      <c r="M67" s="1" t="s">
        <v>731</v>
      </c>
      <c r="N67" s="1" t="s">
        <v>731</v>
      </c>
      <c r="O67" s="1" t="s">
        <v>732</v>
      </c>
      <c r="P67" s="1" t="s">
        <v>733</v>
      </c>
      <c r="Q67" s="1" t="s">
        <v>734</v>
      </c>
      <c r="R67" s="1" t="s">
        <v>942</v>
      </c>
      <c r="S67" s="1" t="s">
        <v>73</v>
      </c>
      <c r="T67" s="1" t="s">
        <v>35</v>
      </c>
      <c r="U67" s="1" t="s">
        <v>736</v>
      </c>
    </row>
    <row r="68" s="1" customFormat="1" spans="1:21">
      <c r="A68" s="1" t="s">
        <v>202</v>
      </c>
      <c r="B68" s="1" t="s">
        <v>147</v>
      </c>
      <c r="C68" s="1" t="s">
        <v>943</v>
      </c>
      <c r="D68" s="1" t="s">
        <v>944</v>
      </c>
      <c r="E68" s="1" t="s">
        <v>205</v>
      </c>
      <c r="F68" s="1" t="s">
        <v>147</v>
      </c>
      <c r="G68" s="1" t="s">
        <v>179</v>
      </c>
      <c r="H68" s="1" t="s">
        <v>728</v>
      </c>
      <c r="I68" s="1" t="s">
        <v>945</v>
      </c>
      <c r="J68" s="1" t="s">
        <v>730</v>
      </c>
      <c r="K68" s="1" t="s">
        <v>945</v>
      </c>
      <c r="L68" s="1" t="s">
        <v>945</v>
      </c>
      <c r="M68" s="1" t="s">
        <v>731</v>
      </c>
      <c r="N68" s="1" t="s">
        <v>731</v>
      </c>
      <c r="O68" s="1" t="s">
        <v>732</v>
      </c>
      <c r="P68" s="1" t="s">
        <v>733</v>
      </c>
      <c r="Q68" s="1" t="s">
        <v>734</v>
      </c>
      <c r="R68" s="1" t="s">
        <v>946</v>
      </c>
      <c r="S68" s="1" t="s">
        <v>73</v>
      </c>
      <c r="T68" s="1" t="s">
        <v>35</v>
      </c>
      <c r="U68" s="1" t="s">
        <v>736</v>
      </c>
    </row>
    <row r="69" s="1" customFormat="1" spans="1:21">
      <c r="A69" s="1" t="s">
        <v>371</v>
      </c>
      <c r="B69" s="1" t="s">
        <v>147</v>
      </c>
      <c r="C69" s="1" t="s">
        <v>947</v>
      </c>
      <c r="D69" s="1" t="s">
        <v>948</v>
      </c>
      <c r="E69" s="1" t="s">
        <v>374</v>
      </c>
      <c r="F69" s="1" t="s">
        <v>147</v>
      </c>
      <c r="G69" s="1" t="s">
        <v>179</v>
      </c>
      <c r="H69" s="1" t="s">
        <v>728</v>
      </c>
      <c r="I69" s="1" t="s">
        <v>949</v>
      </c>
      <c r="J69" s="1" t="s">
        <v>730</v>
      </c>
      <c r="K69" s="1" t="s">
        <v>949</v>
      </c>
      <c r="L69" s="1" t="s">
        <v>949</v>
      </c>
      <c r="M69" s="1" t="s">
        <v>731</v>
      </c>
      <c r="N69" s="1" t="s">
        <v>731</v>
      </c>
      <c r="O69" s="1" t="s">
        <v>732</v>
      </c>
      <c r="P69" s="1" t="s">
        <v>733</v>
      </c>
      <c r="Q69" s="1" t="s">
        <v>734</v>
      </c>
      <c r="R69" s="1" t="s">
        <v>950</v>
      </c>
      <c r="S69" s="1" t="s">
        <v>73</v>
      </c>
      <c r="T69" s="1" t="s">
        <v>35</v>
      </c>
      <c r="U69" s="1" t="s">
        <v>736</v>
      </c>
    </row>
    <row r="70" s="1" customFormat="1" spans="1:21">
      <c r="A70" s="1" t="s">
        <v>408</v>
      </c>
      <c r="B70" s="1" t="s">
        <v>147</v>
      </c>
      <c r="C70" s="1" t="s">
        <v>951</v>
      </c>
      <c r="D70" s="1" t="s">
        <v>952</v>
      </c>
      <c r="E70" s="1" t="s">
        <v>411</v>
      </c>
      <c r="F70" s="1" t="s">
        <v>147</v>
      </c>
      <c r="G70" s="1" t="s">
        <v>412</v>
      </c>
      <c r="H70" s="1" t="s">
        <v>728</v>
      </c>
      <c r="I70" s="1" t="s">
        <v>953</v>
      </c>
      <c r="J70" s="1" t="s">
        <v>730</v>
      </c>
      <c r="K70" s="1" t="s">
        <v>953</v>
      </c>
      <c r="L70" s="1" t="s">
        <v>953</v>
      </c>
      <c r="M70" s="1" t="s">
        <v>731</v>
      </c>
      <c r="N70" s="1" t="s">
        <v>731</v>
      </c>
      <c r="O70" s="1" t="s">
        <v>732</v>
      </c>
      <c r="P70" s="1" t="s">
        <v>733</v>
      </c>
      <c r="Q70" s="1" t="s">
        <v>734</v>
      </c>
      <c r="R70" s="1" t="s">
        <v>954</v>
      </c>
      <c r="S70" s="1" t="s">
        <v>73</v>
      </c>
      <c r="T70" s="1" t="s">
        <v>35</v>
      </c>
      <c r="U70" s="1" t="s">
        <v>736</v>
      </c>
    </row>
    <row r="71" s="1" customFormat="1" spans="1:21">
      <c r="A71" s="1" t="s">
        <v>195</v>
      </c>
      <c r="B71" s="1" t="s">
        <v>147</v>
      </c>
      <c r="C71" s="1" t="s">
        <v>955</v>
      </c>
      <c r="D71" s="1" t="s">
        <v>197</v>
      </c>
      <c r="E71" s="1" t="s">
        <v>198</v>
      </c>
      <c r="F71" s="1" t="s">
        <v>147</v>
      </c>
      <c r="G71" s="1" t="s">
        <v>179</v>
      </c>
      <c r="H71" s="1" t="s">
        <v>728</v>
      </c>
      <c r="I71" s="1" t="s">
        <v>956</v>
      </c>
      <c r="J71" s="1" t="s">
        <v>730</v>
      </c>
      <c r="K71" s="1" t="s">
        <v>956</v>
      </c>
      <c r="L71" s="1" t="s">
        <v>956</v>
      </c>
      <c r="M71" s="1" t="s">
        <v>731</v>
      </c>
      <c r="N71" s="1" t="s">
        <v>731</v>
      </c>
      <c r="O71" s="1" t="s">
        <v>732</v>
      </c>
      <c r="P71" s="1" t="s">
        <v>733</v>
      </c>
      <c r="Q71" s="1" t="s">
        <v>734</v>
      </c>
      <c r="R71" s="1" t="s">
        <v>957</v>
      </c>
      <c r="S71" s="1" t="s">
        <v>73</v>
      </c>
      <c r="T71" s="1" t="s">
        <v>35</v>
      </c>
      <c r="U71" s="1" t="s">
        <v>736</v>
      </c>
    </row>
    <row r="72" s="1" customFormat="1" spans="1:21">
      <c r="A72" s="1" t="s">
        <v>315</v>
      </c>
      <c r="B72" s="1" t="s">
        <v>147</v>
      </c>
      <c r="C72" s="1" t="s">
        <v>958</v>
      </c>
      <c r="D72" s="1" t="s">
        <v>317</v>
      </c>
      <c r="E72" s="1" t="s">
        <v>318</v>
      </c>
      <c r="F72" s="1" t="s">
        <v>147</v>
      </c>
      <c r="G72" s="1" t="s">
        <v>179</v>
      </c>
      <c r="H72" s="1" t="s">
        <v>728</v>
      </c>
      <c r="I72" s="1" t="s">
        <v>959</v>
      </c>
      <c r="J72" s="1" t="s">
        <v>730</v>
      </c>
      <c r="K72" s="1" t="s">
        <v>959</v>
      </c>
      <c r="L72" s="1" t="s">
        <v>959</v>
      </c>
      <c r="M72" s="1" t="s">
        <v>731</v>
      </c>
      <c r="N72" s="1" t="s">
        <v>731</v>
      </c>
      <c r="O72" s="1" t="s">
        <v>732</v>
      </c>
      <c r="P72" s="1" t="s">
        <v>733</v>
      </c>
      <c r="Q72" s="1" t="s">
        <v>734</v>
      </c>
      <c r="R72" s="1" t="s">
        <v>960</v>
      </c>
      <c r="S72" s="1" t="s">
        <v>73</v>
      </c>
      <c r="T72" s="1" t="s">
        <v>35</v>
      </c>
      <c r="U72" s="1" t="s">
        <v>736</v>
      </c>
    </row>
    <row r="73" s="1" customFormat="1" spans="1:21">
      <c r="A73" s="1" t="s">
        <v>402</v>
      </c>
      <c r="B73" s="1" t="s">
        <v>147</v>
      </c>
      <c r="C73" s="1" t="s">
        <v>961</v>
      </c>
      <c r="D73" s="1" t="s">
        <v>742</v>
      </c>
      <c r="E73" s="1" t="s">
        <v>405</v>
      </c>
      <c r="F73" s="1" t="s">
        <v>147</v>
      </c>
      <c r="G73" s="1" t="s">
        <v>179</v>
      </c>
      <c r="H73" s="1" t="s">
        <v>728</v>
      </c>
      <c r="I73" s="1" t="s">
        <v>962</v>
      </c>
      <c r="J73" s="1" t="s">
        <v>730</v>
      </c>
      <c r="K73" s="1" t="s">
        <v>962</v>
      </c>
      <c r="L73" s="1" t="s">
        <v>962</v>
      </c>
      <c r="M73" s="1" t="s">
        <v>731</v>
      </c>
      <c r="N73" s="1" t="s">
        <v>731</v>
      </c>
      <c r="O73" s="1" t="s">
        <v>732</v>
      </c>
      <c r="P73" s="1" t="s">
        <v>733</v>
      </c>
      <c r="Q73" s="1" t="s">
        <v>734</v>
      </c>
      <c r="R73" s="1" t="s">
        <v>963</v>
      </c>
      <c r="S73" s="1" t="s">
        <v>73</v>
      </c>
      <c r="T73" s="1" t="s">
        <v>35</v>
      </c>
      <c r="U73" s="1" t="s">
        <v>736</v>
      </c>
    </row>
    <row r="74" s="1" customFormat="1" spans="1:21">
      <c r="A74" s="1" t="s">
        <v>394</v>
      </c>
      <c r="B74" s="1" t="s">
        <v>147</v>
      </c>
      <c r="C74" s="1" t="s">
        <v>964</v>
      </c>
      <c r="D74" s="1" t="s">
        <v>965</v>
      </c>
      <c r="E74" s="1" t="s">
        <v>397</v>
      </c>
      <c r="F74" s="1" t="s">
        <v>147</v>
      </c>
      <c r="G74" s="1" t="s">
        <v>179</v>
      </c>
      <c r="H74" s="1" t="s">
        <v>728</v>
      </c>
      <c r="I74" s="1" t="s">
        <v>945</v>
      </c>
      <c r="J74" s="1" t="s">
        <v>730</v>
      </c>
      <c r="K74" s="1" t="s">
        <v>945</v>
      </c>
      <c r="L74" s="1" t="s">
        <v>945</v>
      </c>
      <c r="M74" s="1" t="s">
        <v>731</v>
      </c>
      <c r="N74" s="1" t="s">
        <v>731</v>
      </c>
      <c r="O74" s="1" t="s">
        <v>732</v>
      </c>
      <c r="P74" s="1" t="s">
        <v>733</v>
      </c>
      <c r="Q74" s="1" t="s">
        <v>734</v>
      </c>
      <c r="R74" s="1" t="s">
        <v>966</v>
      </c>
      <c r="S74" s="1" t="s">
        <v>73</v>
      </c>
      <c r="T74" s="1" t="s">
        <v>35</v>
      </c>
      <c r="U74" s="1" t="s">
        <v>736</v>
      </c>
    </row>
    <row r="75" s="1" customFormat="1" spans="1:21">
      <c r="A75" s="1" t="s">
        <v>307</v>
      </c>
      <c r="B75" s="1" t="s">
        <v>147</v>
      </c>
      <c r="C75" s="1" t="s">
        <v>967</v>
      </c>
      <c r="D75" s="1" t="s">
        <v>309</v>
      </c>
      <c r="E75" s="1" t="s">
        <v>310</v>
      </c>
      <c r="F75" s="1" t="s">
        <v>147</v>
      </c>
      <c r="G75" s="1" t="s">
        <v>179</v>
      </c>
      <c r="H75" s="1" t="s">
        <v>728</v>
      </c>
      <c r="I75" s="1" t="s">
        <v>817</v>
      </c>
      <c r="J75" s="1" t="s">
        <v>730</v>
      </c>
      <c r="K75" s="1" t="s">
        <v>817</v>
      </c>
      <c r="L75" s="1" t="s">
        <v>817</v>
      </c>
      <c r="M75" s="1" t="s">
        <v>731</v>
      </c>
      <c r="N75" s="1" t="s">
        <v>731</v>
      </c>
      <c r="O75" s="1" t="s">
        <v>732</v>
      </c>
      <c r="P75" s="1" t="s">
        <v>733</v>
      </c>
      <c r="Q75" s="1" t="s">
        <v>734</v>
      </c>
      <c r="R75" s="1" t="s">
        <v>968</v>
      </c>
      <c r="S75" s="1" t="s">
        <v>73</v>
      </c>
      <c r="T75" s="1" t="s">
        <v>35</v>
      </c>
      <c r="U75" s="1" t="s">
        <v>736</v>
      </c>
    </row>
    <row r="76" s="1" customFormat="1" spans="1:21">
      <c r="A76" s="1" t="s">
        <v>190</v>
      </c>
      <c r="B76" s="1" t="s">
        <v>147</v>
      </c>
      <c r="C76" s="1" t="s">
        <v>969</v>
      </c>
      <c r="D76" s="1" t="s">
        <v>940</v>
      </c>
      <c r="E76" s="1" t="s">
        <v>193</v>
      </c>
      <c r="F76" s="1" t="s">
        <v>147</v>
      </c>
      <c r="G76" s="1" t="s">
        <v>179</v>
      </c>
      <c r="H76" s="1" t="s">
        <v>728</v>
      </c>
      <c r="I76" s="1" t="s">
        <v>941</v>
      </c>
      <c r="J76" s="1" t="s">
        <v>730</v>
      </c>
      <c r="K76" s="1" t="s">
        <v>941</v>
      </c>
      <c r="L76" s="1" t="s">
        <v>941</v>
      </c>
      <c r="M76" s="1" t="s">
        <v>731</v>
      </c>
      <c r="N76" s="1" t="s">
        <v>731</v>
      </c>
      <c r="O76" s="1" t="s">
        <v>732</v>
      </c>
      <c r="P76" s="1" t="s">
        <v>733</v>
      </c>
      <c r="Q76" s="1" t="s">
        <v>734</v>
      </c>
      <c r="R76" s="1" t="s">
        <v>970</v>
      </c>
      <c r="S76" s="1" t="s">
        <v>73</v>
      </c>
      <c r="T76" s="1" t="s">
        <v>35</v>
      </c>
      <c r="U76" s="1" t="s">
        <v>736</v>
      </c>
    </row>
    <row r="77" s="1" customFormat="1" spans="1:21">
      <c r="A77" s="1" t="s">
        <v>329</v>
      </c>
      <c r="B77" s="1" t="s">
        <v>147</v>
      </c>
      <c r="C77" s="1" t="s">
        <v>971</v>
      </c>
      <c r="D77" s="1" t="s">
        <v>972</v>
      </c>
      <c r="E77" s="1" t="s">
        <v>973</v>
      </c>
      <c r="F77" s="1" t="s">
        <v>147</v>
      </c>
      <c r="G77" s="1" t="s">
        <v>179</v>
      </c>
      <c r="H77" s="1" t="s">
        <v>728</v>
      </c>
      <c r="I77" s="1" t="s">
        <v>974</v>
      </c>
      <c r="J77" s="1" t="s">
        <v>730</v>
      </c>
      <c r="K77" s="1" t="s">
        <v>974</v>
      </c>
      <c r="L77" s="1" t="s">
        <v>974</v>
      </c>
      <c r="M77" s="1" t="s">
        <v>731</v>
      </c>
      <c r="N77" s="1" t="s">
        <v>731</v>
      </c>
      <c r="O77" s="1" t="s">
        <v>732</v>
      </c>
      <c r="P77" s="1" t="s">
        <v>733</v>
      </c>
      <c r="Q77" s="1" t="s">
        <v>734</v>
      </c>
      <c r="R77" s="1" t="s">
        <v>975</v>
      </c>
      <c r="S77" s="1" t="s">
        <v>73</v>
      </c>
      <c r="T77" s="1" t="s">
        <v>35</v>
      </c>
      <c r="U77" s="1" t="s">
        <v>736</v>
      </c>
    </row>
    <row r="78" s="1" customFormat="1" spans="1:21">
      <c r="A78" s="1" t="s">
        <v>183</v>
      </c>
      <c r="B78" s="1" t="s">
        <v>147</v>
      </c>
      <c r="C78" s="1" t="s">
        <v>976</v>
      </c>
      <c r="D78" s="1" t="s">
        <v>185</v>
      </c>
      <c r="E78" s="1" t="s">
        <v>186</v>
      </c>
      <c r="F78" s="1" t="s">
        <v>147</v>
      </c>
      <c r="G78" s="1" t="s">
        <v>179</v>
      </c>
      <c r="H78" s="1" t="s">
        <v>728</v>
      </c>
      <c r="I78" s="1" t="s">
        <v>913</v>
      </c>
      <c r="J78" s="1" t="s">
        <v>730</v>
      </c>
      <c r="K78" s="1" t="s">
        <v>913</v>
      </c>
      <c r="L78" s="1" t="s">
        <v>913</v>
      </c>
      <c r="M78" s="1" t="s">
        <v>731</v>
      </c>
      <c r="N78" s="1" t="s">
        <v>731</v>
      </c>
      <c r="O78" s="1" t="s">
        <v>732</v>
      </c>
      <c r="P78" s="1" t="s">
        <v>733</v>
      </c>
      <c r="Q78" s="1" t="s">
        <v>734</v>
      </c>
      <c r="R78" s="1" t="s">
        <v>977</v>
      </c>
      <c r="S78" s="1" t="s">
        <v>73</v>
      </c>
      <c r="T78" s="1" t="s">
        <v>35</v>
      </c>
      <c r="U78" s="1" t="s">
        <v>736</v>
      </c>
    </row>
    <row r="79" s="1" customFormat="1" spans="1:21">
      <c r="A79" s="1" t="s">
        <v>300</v>
      </c>
      <c r="B79" s="1" t="s">
        <v>147</v>
      </c>
      <c r="C79" s="1" t="s">
        <v>978</v>
      </c>
      <c r="D79" s="1" t="s">
        <v>979</v>
      </c>
      <c r="E79" s="1" t="s">
        <v>303</v>
      </c>
      <c r="F79" s="1" t="s">
        <v>147</v>
      </c>
      <c r="G79" s="1" t="s">
        <v>179</v>
      </c>
      <c r="H79" s="1" t="s">
        <v>728</v>
      </c>
      <c r="I79" s="1" t="s">
        <v>821</v>
      </c>
      <c r="J79" s="1" t="s">
        <v>730</v>
      </c>
      <c r="K79" s="1" t="s">
        <v>821</v>
      </c>
      <c r="L79" s="1" t="s">
        <v>821</v>
      </c>
      <c r="M79" s="1" t="s">
        <v>731</v>
      </c>
      <c r="N79" s="1" t="s">
        <v>731</v>
      </c>
      <c r="O79" s="1" t="s">
        <v>732</v>
      </c>
      <c r="P79" s="1" t="s">
        <v>733</v>
      </c>
      <c r="Q79" s="1" t="s">
        <v>734</v>
      </c>
      <c r="R79" s="1" t="s">
        <v>980</v>
      </c>
      <c r="S79" s="1" t="s">
        <v>73</v>
      </c>
      <c r="T79" s="1" t="s">
        <v>35</v>
      </c>
      <c r="U79" s="1" t="s">
        <v>736</v>
      </c>
    </row>
    <row r="80" s="1" customFormat="1" spans="1:21">
      <c r="A80" s="1" t="s">
        <v>257</v>
      </c>
      <c r="B80" s="1" t="s">
        <v>147</v>
      </c>
      <c r="C80" s="1" t="s">
        <v>981</v>
      </c>
      <c r="D80" s="1" t="s">
        <v>259</v>
      </c>
      <c r="E80" s="1" t="s">
        <v>982</v>
      </c>
      <c r="F80" s="1" t="s">
        <v>147</v>
      </c>
      <c r="G80" s="1" t="s">
        <v>179</v>
      </c>
      <c r="H80" s="1" t="s">
        <v>728</v>
      </c>
      <c r="I80" s="1" t="s">
        <v>983</v>
      </c>
      <c r="J80" s="1" t="s">
        <v>730</v>
      </c>
      <c r="K80" s="1" t="s">
        <v>983</v>
      </c>
      <c r="L80" s="1" t="s">
        <v>983</v>
      </c>
      <c r="M80" s="1" t="s">
        <v>731</v>
      </c>
      <c r="N80" s="1" t="s">
        <v>731</v>
      </c>
      <c r="O80" s="1" t="s">
        <v>732</v>
      </c>
      <c r="P80" s="1" t="s">
        <v>733</v>
      </c>
      <c r="Q80" s="1" t="s">
        <v>734</v>
      </c>
      <c r="R80" s="1" t="s">
        <v>984</v>
      </c>
      <c r="S80" s="1" t="s">
        <v>73</v>
      </c>
      <c r="T80" s="1" t="s">
        <v>35</v>
      </c>
      <c r="U80" s="1" t="s">
        <v>736</v>
      </c>
    </row>
    <row r="81" s="1" customFormat="1" spans="1:21">
      <c r="A81" s="1" t="s">
        <v>985</v>
      </c>
      <c r="B81" s="1" t="s">
        <v>147</v>
      </c>
      <c r="C81" s="1" t="s">
        <v>986</v>
      </c>
      <c r="D81" s="1" t="s">
        <v>987</v>
      </c>
      <c r="E81" s="1" t="s">
        <v>341</v>
      </c>
      <c r="F81" s="1" t="s">
        <v>147</v>
      </c>
      <c r="G81" s="1" t="s">
        <v>179</v>
      </c>
      <c r="H81" s="1" t="s">
        <v>728</v>
      </c>
      <c r="I81" s="1" t="s">
        <v>732</v>
      </c>
      <c r="J81" s="1" t="s">
        <v>730</v>
      </c>
      <c r="K81" s="1" t="s">
        <v>732</v>
      </c>
      <c r="L81" s="1" t="s">
        <v>732</v>
      </c>
      <c r="M81" s="1" t="s">
        <v>731</v>
      </c>
      <c r="N81" s="1" t="s">
        <v>731</v>
      </c>
      <c r="O81" s="1" t="s">
        <v>732</v>
      </c>
      <c r="P81" s="1" t="s">
        <v>733</v>
      </c>
      <c r="Q81" s="1" t="s">
        <v>734</v>
      </c>
      <c r="R81" s="1" t="s">
        <v>988</v>
      </c>
      <c r="S81" s="1" t="s">
        <v>73</v>
      </c>
      <c r="T81" s="1" t="s">
        <v>35</v>
      </c>
      <c r="U81" s="1" t="s">
        <v>736</v>
      </c>
    </row>
    <row r="82" s="1" customFormat="1" spans="1:21">
      <c r="A82" s="1" t="s">
        <v>376</v>
      </c>
      <c r="B82" s="1" t="s">
        <v>147</v>
      </c>
      <c r="C82" s="1" t="s">
        <v>989</v>
      </c>
      <c r="D82" s="1" t="s">
        <v>378</v>
      </c>
      <c r="E82" s="1" t="s">
        <v>379</v>
      </c>
      <c r="F82" s="1" t="s">
        <v>147</v>
      </c>
      <c r="G82" s="1" t="s">
        <v>179</v>
      </c>
      <c r="H82" s="1" t="s">
        <v>728</v>
      </c>
      <c r="I82" s="1" t="s">
        <v>746</v>
      </c>
      <c r="J82" s="1" t="s">
        <v>730</v>
      </c>
      <c r="K82" s="1" t="s">
        <v>746</v>
      </c>
      <c r="L82" s="1" t="s">
        <v>746</v>
      </c>
      <c r="M82" s="1" t="s">
        <v>731</v>
      </c>
      <c r="N82" s="1" t="s">
        <v>731</v>
      </c>
      <c r="O82" s="1" t="s">
        <v>732</v>
      </c>
      <c r="P82" s="1" t="s">
        <v>733</v>
      </c>
      <c r="Q82" s="1" t="s">
        <v>734</v>
      </c>
      <c r="R82" s="1" t="s">
        <v>990</v>
      </c>
      <c r="S82" s="1" t="s">
        <v>73</v>
      </c>
      <c r="T82" s="1" t="s">
        <v>35</v>
      </c>
      <c r="U82" s="1" t="s">
        <v>736</v>
      </c>
    </row>
    <row r="83" s="1" customFormat="1" spans="1:21">
      <c r="A83" s="1" t="s">
        <v>333</v>
      </c>
      <c r="B83" s="1" t="s">
        <v>147</v>
      </c>
      <c r="C83" s="1" t="s">
        <v>991</v>
      </c>
      <c r="D83" s="1" t="s">
        <v>335</v>
      </c>
      <c r="E83" s="1" t="s">
        <v>336</v>
      </c>
      <c r="F83" s="1" t="s">
        <v>147</v>
      </c>
      <c r="G83" s="1" t="s">
        <v>179</v>
      </c>
      <c r="H83" s="1" t="s">
        <v>728</v>
      </c>
      <c r="I83" s="1" t="s">
        <v>827</v>
      </c>
      <c r="J83" s="1" t="s">
        <v>730</v>
      </c>
      <c r="K83" s="1" t="s">
        <v>827</v>
      </c>
      <c r="L83" s="1" t="s">
        <v>827</v>
      </c>
      <c r="M83" s="1" t="s">
        <v>731</v>
      </c>
      <c r="N83" s="1" t="s">
        <v>731</v>
      </c>
      <c r="O83" s="1" t="s">
        <v>732</v>
      </c>
      <c r="P83" s="1" t="s">
        <v>733</v>
      </c>
      <c r="Q83" s="1" t="s">
        <v>734</v>
      </c>
      <c r="R83" s="1" t="s">
        <v>992</v>
      </c>
      <c r="S83" s="1" t="s">
        <v>73</v>
      </c>
      <c r="T83" s="1" t="s">
        <v>35</v>
      </c>
      <c r="U83" s="1" t="s">
        <v>736</v>
      </c>
    </row>
    <row r="84" s="1" customFormat="1" spans="1:21">
      <c r="A84" s="1" t="s">
        <v>175</v>
      </c>
      <c r="B84" s="1" t="s">
        <v>147</v>
      </c>
      <c r="C84" s="1" t="s">
        <v>993</v>
      </c>
      <c r="D84" s="1" t="s">
        <v>177</v>
      </c>
      <c r="E84" s="1" t="s">
        <v>178</v>
      </c>
      <c r="F84" s="1" t="s">
        <v>147</v>
      </c>
      <c r="G84" s="1" t="s">
        <v>179</v>
      </c>
      <c r="H84" s="1" t="s">
        <v>728</v>
      </c>
      <c r="I84" s="1" t="s">
        <v>941</v>
      </c>
      <c r="J84" s="1" t="s">
        <v>730</v>
      </c>
      <c r="K84" s="1" t="s">
        <v>941</v>
      </c>
      <c r="L84" s="1" t="s">
        <v>941</v>
      </c>
      <c r="M84" s="1" t="s">
        <v>731</v>
      </c>
      <c r="N84" s="1" t="s">
        <v>731</v>
      </c>
      <c r="O84" s="1" t="s">
        <v>732</v>
      </c>
      <c r="P84" s="1" t="s">
        <v>733</v>
      </c>
      <c r="Q84" s="1" t="s">
        <v>734</v>
      </c>
      <c r="R84" s="1" t="s">
        <v>994</v>
      </c>
      <c r="S84" s="1" t="s">
        <v>73</v>
      </c>
      <c r="T84" s="1" t="s">
        <v>35</v>
      </c>
      <c r="U84" s="1" t="s">
        <v>736</v>
      </c>
    </row>
    <row r="85" s="1" customFormat="1" spans="1:21">
      <c r="A85" s="1" t="s">
        <v>323</v>
      </c>
      <c r="B85" s="1" t="s">
        <v>147</v>
      </c>
      <c r="C85" s="1" t="s">
        <v>995</v>
      </c>
      <c r="D85" s="1" t="s">
        <v>325</v>
      </c>
      <c r="E85" s="1" t="s">
        <v>326</v>
      </c>
      <c r="F85" s="1" t="s">
        <v>147</v>
      </c>
      <c r="G85" s="1" t="s">
        <v>179</v>
      </c>
      <c r="H85" s="1" t="s">
        <v>728</v>
      </c>
      <c r="I85" s="1" t="s">
        <v>743</v>
      </c>
      <c r="J85" s="1" t="s">
        <v>730</v>
      </c>
      <c r="K85" s="1" t="s">
        <v>743</v>
      </c>
      <c r="L85" s="1" t="s">
        <v>743</v>
      </c>
      <c r="M85" s="1" t="s">
        <v>731</v>
      </c>
      <c r="N85" s="1" t="s">
        <v>731</v>
      </c>
      <c r="O85" s="1" t="s">
        <v>732</v>
      </c>
      <c r="P85" s="1" t="s">
        <v>733</v>
      </c>
      <c r="Q85" s="1" t="s">
        <v>734</v>
      </c>
      <c r="R85" s="1" t="s">
        <v>996</v>
      </c>
      <c r="S85" s="1" t="s">
        <v>73</v>
      </c>
      <c r="T85" s="1" t="s">
        <v>35</v>
      </c>
      <c r="U85" s="1" t="s">
        <v>736</v>
      </c>
    </row>
    <row r="86" s="1" customFormat="1" spans="1:21">
      <c r="A86" s="1" t="s">
        <v>249</v>
      </c>
      <c r="B86" s="1" t="s">
        <v>147</v>
      </c>
      <c r="C86" s="1" t="s">
        <v>997</v>
      </c>
      <c r="D86" s="1" t="s">
        <v>251</v>
      </c>
      <c r="E86" s="1" t="s">
        <v>252</v>
      </c>
      <c r="F86" s="1" t="s">
        <v>147</v>
      </c>
      <c r="G86" s="1" t="s">
        <v>179</v>
      </c>
      <c r="H86" s="1" t="s">
        <v>728</v>
      </c>
      <c r="I86" s="1" t="s">
        <v>998</v>
      </c>
      <c r="J86" s="1" t="s">
        <v>730</v>
      </c>
      <c r="K86" s="1" t="s">
        <v>998</v>
      </c>
      <c r="L86" s="1" t="s">
        <v>998</v>
      </c>
      <c r="M86" s="1" t="s">
        <v>731</v>
      </c>
      <c r="N86" s="1" t="s">
        <v>731</v>
      </c>
      <c r="O86" s="1" t="s">
        <v>732</v>
      </c>
      <c r="P86" s="1" t="s">
        <v>733</v>
      </c>
      <c r="Q86" s="1" t="s">
        <v>734</v>
      </c>
      <c r="R86" s="1" t="s">
        <v>999</v>
      </c>
      <c r="S86" s="1" t="s">
        <v>73</v>
      </c>
      <c r="T86" s="1" t="s">
        <v>35</v>
      </c>
      <c r="U86" s="1" t="s">
        <v>736</v>
      </c>
    </row>
    <row r="87" s="1" customFormat="1" spans="1:21">
      <c r="A87" s="1" t="s">
        <v>588</v>
      </c>
      <c r="B87" s="1" t="s">
        <v>147</v>
      </c>
      <c r="C87" s="1" t="s">
        <v>1000</v>
      </c>
      <c r="D87" s="1" t="s">
        <v>987</v>
      </c>
      <c r="E87" s="1" t="s">
        <v>341</v>
      </c>
      <c r="F87" s="1" t="s">
        <v>179</v>
      </c>
      <c r="G87" s="1" t="s">
        <v>543</v>
      </c>
      <c r="H87" s="1" t="s">
        <v>728</v>
      </c>
      <c r="I87" s="1" t="s">
        <v>1001</v>
      </c>
      <c r="J87" s="1" t="s">
        <v>730</v>
      </c>
      <c r="K87" s="1" t="s">
        <v>1001</v>
      </c>
      <c r="L87" s="1" t="s">
        <v>1001</v>
      </c>
      <c r="M87" s="1" t="s">
        <v>731</v>
      </c>
      <c r="N87" s="1" t="s">
        <v>731</v>
      </c>
      <c r="O87" s="1" t="s">
        <v>732</v>
      </c>
      <c r="P87" s="1" t="s">
        <v>733</v>
      </c>
      <c r="Q87" s="1" t="s">
        <v>734</v>
      </c>
      <c r="R87" s="1" t="s">
        <v>1002</v>
      </c>
      <c r="S87" s="1" t="s">
        <v>73</v>
      </c>
      <c r="T87" s="1" t="s">
        <v>35</v>
      </c>
      <c r="U87" s="1" t="s">
        <v>736</v>
      </c>
    </row>
    <row r="88" s="1" customFormat="1" spans="1:21">
      <c r="A88" s="1" t="s">
        <v>340</v>
      </c>
      <c r="B88" s="1" t="s">
        <v>147</v>
      </c>
      <c r="C88" s="1" t="s">
        <v>1003</v>
      </c>
      <c r="D88" s="1" t="s">
        <v>987</v>
      </c>
      <c r="E88" s="1" t="s">
        <v>341</v>
      </c>
      <c r="F88" s="1" t="s">
        <v>147</v>
      </c>
      <c r="G88" s="1" t="s">
        <v>179</v>
      </c>
      <c r="H88" s="1" t="s">
        <v>728</v>
      </c>
      <c r="I88" s="1" t="s">
        <v>949</v>
      </c>
      <c r="J88" s="1" t="s">
        <v>730</v>
      </c>
      <c r="K88" s="1" t="s">
        <v>949</v>
      </c>
      <c r="L88" s="1" t="s">
        <v>949</v>
      </c>
      <c r="M88" s="1" t="s">
        <v>731</v>
      </c>
      <c r="N88" s="1" t="s">
        <v>731</v>
      </c>
      <c r="O88" s="1" t="s">
        <v>732</v>
      </c>
      <c r="P88" s="1" t="s">
        <v>733</v>
      </c>
      <c r="Q88" s="1" t="s">
        <v>734</v>
      </c>
      <c r="R88" s="1" t="s">
        <v>1004</v>
      </c>
      <c r="S88" s="1" t="s">
        <v>73</v>
      </c>
      <c r="T88" s="1" t="s">
        <v>35</v>
      </c>
      <c r="U88" s="1" t="s">
        <v>736</v>
      </c>
    </row>
    <row r="89" s="1" customFormat="1" spans="1:21">
      <c r="A89" s="1" t="s">
        <v>218</v>
      </c>
      <c r="B89" s="1" t="s">
        <v>147</v>
      </c>
      <c r="C89" s="1" t="s">
        <v>1005</v>
      </c>
      <c r="D89" s="1" t="s">
        <v>987</v>
      </c>
      <c r="E89" s="1" t="s">
        <v>221</v>
      </c>
      <c r="F89" s="1" t="s">
        <v>147</v>
      </c>
      <c r="G89" s="1" t="s">
        <v>179</v>
      </c>
      <c r="H89" s="1" t="s">
        <v>728</v>
      </c>
      <c r="I89" s="1" t="s">
        <v>949</v>
      </c>
      <c r="J89" s="1" t="s">
        <v>730</v>
      </c>
      <c r="K89" s="1" t="s">
        <v>949</v>
      </c>
      <c r="L89" s="1" t="s">
        <v>949</v>
      </c>
      <c r="M89" s="1" t="s">
        <v>731</v>
      </c>
      <c r="N89" s="1" t="s">
        <v>731</v>
      </c>
      <c r="O89" s="1" t="s">
        <v>732</v>
      </c>
      <c r="P89" s="1" t="s">
        <v>733</v>
      </c>
      <c r="Q89" s="1" t="s">
        <v>734</v>
      </c>
      <c r="R89" s="1" t="s">
        <v>1006</v>
      </c>
      <c r="S89" s="1" t="s">
        <v>73</v>
      </c>
      <c r="T89" s="1" t="s">
        <v>35</v>
      </c>
      <c r="U89" s="1" t="s">
        <v>736</v>
      </c>
    </row>
    <row r="90" s="1" customFormat="1" spans="1:21">
      <c r="A90" s="1" t="s">
        <v>362</v>
      </c>
      <c r="B90" s="1" t="s">
        <v>147</v>
      </c>
      <c r="C90" s="1" t="s">
        <v>1007</v>
      </c>
      <c r="D90" s="1" t="s">
        <v>364</v>
      </c>
      <c r="E90" s="1" t="s">
        <v>365</v>
      </c>
      <c r="F90" s="1" t="s">
        <v>147</v>
      </c>
      <c r="G90" s="1" t="s">
        <v>179</v>
      </c>
      <c r="H90" s="1" t="s">
        <v>728</v>
      </c>
      <c r="I90" s="1" t="s">
        <v>739</v>
      </c>
      <c r="J90" s="1" t="s">
        <v>730</v>
      </c>
      <c r="K90" s="1" t="s">
        <v>739</v>
      </c>
      <c r="L90" s="1" t="s">
        <v>739</v>
      </c>
      <c r="M90" s="1" t="s">
        <v>731</v>
      </c>
      <c r="N90" s="1" t="s">
        <v>731</v>
      </c>
      <c r="O90" s="1" t="s">
        <v>732</v>
      </c>
      <c r="P90" s="1" t="s">
        <v>733</v>
      </c>
      <c r="Q90" s="1" t="s">
        <v>734</v>
      </c>
      <c r="R90" s="1" t="s">
        <v>1008</v>
      </c>
      <c r="S90" s="1" t="s">
        <v>73</v>
      </c>
      <c r="T90" s="1" t="s">
        <v>35</v>
      </c>
      <c r="U90" s="1" t="s">
        <v>736</v>
      </c>
    </row>
    <row r="91" s="1" customFormat="1" spans="1:21">
      <c r="A91" s="1" t="s">
        <v>237</v>
      </c>
      <c r="B91" s="1" t="s">
        <v>147</v>
      </c>
      <c r="C91" s="1" t="s">
        <v>1009</v>
      </c>
      <c r="D91" s="1" t="s">
        <v>239</v>
      </c>
      <c r="E91" s="1" t="s">
        <v>240</v>
      </c>
      <c r="F91" s="1" t="s">
        <v>147</v>
      </c>
      <c r="G91" s="1" t="s">
        <v>179</v>
      </c>
      <c r="H91" s="1" t="s">
        <v>728</v>
      </c>
      <c r="I91" s="1" t="s">
        <v>1010</v>
      </c>
      <c r="J91" s="1" t="s">
        <v>730</v>
      </c>
      <c r="K91" s="1" t="s">
        <v>1010</v>
      </c>
      <c r="L91" s="1" t="s">
        <v>1010</v>
      </c>
      <c r="M91" s="1" t="s">
        <v>731</v>
      </c>
      <c r="N91" s="1" t="s">
        <v>731</v>
      </c>
      <c r="O91" s="1" t="s">
        <v>732</v>
      </c>
      <c r="P91" s="1" t="s">
        <v>733</v>
      </c>
      <c r="Q91" s="1" t="s">
        <v>734</v>
      </c>
      <c r="R91" s="1" t="s">
        <v>1011</v>
      </c>
      <c r="S91" s="1" t="s">
        <v>73</v>
      </c>
      <c r="T91" s="1" t="s">
        <v>35</v>
      </c>
      <c r="U91" s="1" t="s">
        <v>736</v>
      </c>
    </row>
    <row r="92" s="1" customFormat="1" spans="1:21">
      <c r="A92" s="1" t="s">
        <v>292</v>
      </c>
      <c r="B92" s="1" t="s">
        <v>147</v>
      </c>
      <c r="C92" s="1" t="s">
        <v>1012</v>
      </c>
      <c r="D92" s="1" t="s">
        <v>294</v>
      </c>
      <c r="E92" s="1" t="s">
        <v>295</v>
      </c>
      <c r="F92" s="1" t="s">
        <v>147</v>
      </c>
      <c r="G92" s="1" t="s">
        <v>179</v>
      </c>
      <c r="H92" s="1" t="s">
        <v>728</v>
      </c>
      <c r="I92" s="1" t="s">
        <v>1013</v>
      </c>
      <c r="J92" s="1" t="s">
        <v>730</v>
      </c>
      <c r="K92" s="1" t="s">
        <v>1013</v>
      </c>
      <c r="L92" s="1" t="s">
        <v>1013</v>
      </c>
      <c r="M92" s="1" t="s">
        <v>731</v>
      </c>
      <c r="N92" s="1" t="s">
        <v>731</v>
      </c>
      <c r="O92" s="1" t="s">
        <v>732</v>
      </c>
      <c r="P92" s="1" t="s">
        <v>733</v>
      </c>
      <c r="Q92" s="1" t="s">
        <v>734</v>
      </c>
      <c r="R92" s="1" t="s">
        <v>1014</v>
      </c>
      <c r="S92" s="1" t="s">
        <v>73</v>
      </c>
      <c r="T92" s="1" t="s">
        <v>35</v>
      </c>
      <c r="U92" s="1" t="s">
        <v>736</v>
      </c>
    </row>
    <row r="93" s="1" customFormat="1" spans="1:21">
      <c r="A93" s="1" t="s">
        <v>285</v>
      </c>
      <c r="B93" s="1" t="s">
        <v>147</v>
      </c>
      <c r="C93" s="1" t="s">
        <v>1015</v>
      </c>
      <c r="D93" s="1" t="s">
        <v>287</v>
      </c>
      <c r="E93" s="1" t="s">
        <v>288</v>
      </c>
      <c r="F93" s="1" t="s">
        <v>147</v>
      </c>
      <c r="G93" s="1" t="s">
        <v>179</v>
      </c>
      <c r="H93" s="1" t="s">
        <v>728</v>
      </c>
      <c r="I93" s="1" t="s">
        <v>746</v>
      </c>
      <c r="J93" s="1" t="s">
        <v>730</v>
      </c>
      <c r="K93" s="1" t="s">
        <v>746</v>
      </c>
      <c r="L93" s="1" t="s">
        <v>746</v>
      </c>
      <c r="M93" s="1" t="s">
        <v>731</v>
      </c>
      <c r="N93" s="1" t="s">
        <v>731</v>
      </c>
      <c r="O93" s="1" t="s">
        <v>732</v>
      </c>
      <c r="P93" s="1" t="s">
        <v>733</v>
      </c>
      <c r="Q93" s="1" t="s">
        <v>734</v>
      </c>
      <c r="R93" s="1" t="s">
        <v>1016</v>
      </c>
      <c r="S93" s="1" t="s">
        <v>73</v>
      </c>
      <c r="T93" s="1" t="s">
        <v>35</v>
      </c>
      <c r="U93" s="1" t="s">
        <v>736</v>
      </c>
    </row>
    <row r="94" s="1" customFormat="1" spans="1:21">
      <c r="A94" s="1" t="s">
        <v>143</v>
      </c>
      <c r="B94" s="1" t="s">
        <v>79</v>
      </c>
      <c r="C94" s="1" t="s">
        <v>1017</v>
      </c>
      <c r="D94" s="1" t="s">
        <v>1018</v>
      </c>
      <c r="E94" s="1" t="s">
        <v>146</v>
      </c>
      <c r="F94" s="1" t="s">
        <v>131</v>
      </c>
      <c r="G94" s="1" t="s">
        <v>147</v>
      </c>
      <c r="H94" s="1" t="s">
        <v>728</v>
      </c>
      <c r="I94" s="1" t="s">
        <v>953</v>
      </c>
      <c r="J94" s="1" t="s">
        <v>730</v>
      </c>
      <c r="K94" s="1" t="s">
        <v>953</v>
      </c>
      <c r="L94" s="1" t="s">
        <v>1019</v>
      </c>
      <c r="M94" s="1" t="s">
        <v>1020</v>
      </c>
      <c r="N94" s="1" t="s">
        <v>1020</v>
      </c>
      <c r="O94" s="1" t="s">
        <v>732</v>
      </c>
      <c r="P94" s="1" t="s">
        <v>733</v>
      </c>
      <c r="Q94" s="1" t="s">
        <v>734</v>
      </c>
      <c r="R94" s="1" t="s">
        <v>1021</v>
      </c>
      <c r="S94" s="1" t="s">
        <v>73</v>
      </c>
      <c r="T94" s="1" t="s">
        <v>35</v>
      </c>
      <c r="U94" s="1" t="s">
        <v>736</v>
      </c>
    </row>
    <row r="95" s="1" customFormat="1" spans="1:21">
      <c r="A95" s="1" t="s">
        <v>71</v>
      </c>
      <c r="B95" s="1" t="s">
        <v>79</v>
      </c>
      <c r="C95" s="1" t="s">
        <v>1022</v>
      </c>
      <c r="D95" s="1" t="s">
        <v>76</v>
      </c>
      <c r="E95" s="1" t="s">
        <v>78</v>
      </c>
      <c r="F95" s="1" t="s">
        <v>79</v>
      </c>
      <c r="G95" s="1" t="s">
        <v>80</v>
      </c>
      <c r="H95" s="1" t="s">
        <v>728</v>
      </c>
      <c r="I95" s="1" t="s">
        <v>974</v>
      </c>
      <c r="J95" s="1" t="s">
        <v>730</v>
      </c>
      <c r="K95" s="1" t="s">
        <v>974</v>
      </c>
      <c r="L95" s="1" t="s">
        <v>974</v>
      </c>
      <c r="M95" s="1" t="s">
        <v>731</v>
      </c>
      <c r="N95" s="1" t="s">
        <v>731</v>
      </c>
      <c r="O95" s="1" t="s">
        <v>732</v>
      </c>
      <c r="P95" s="1" t="s">
        <v>733</v>
      </c>
      <c r="Q95" s="1" t="s">
        <v>734</v>
      </c>
      <c r="R95" s="1" t="s">
        <v>1023</v>
      </c>
      <c r="S95" s="1" t="s">
        <v>73</v>
      </c>
      <c r="T95" s="1" t="s">
        <v>35</v>
      </c>
      <c r="U95" s="1" t="s">
        <v>736</v>
      </c>
    </row>
    <row r="96" s="1" customFormat="1" spans="1:21">
      <c r="A96" s="1" t="s">
        <v>127</v>
      </c>
      <c r="B96" s="1" t="s">
        <v>79</v>
      </c>
      <c r="C96" s="1" t="s">
        <v>1024</v>
      </c>
      <c r="D96" s="1" t="s">
        <v>1025</v>
      </c>
      <c r="E96" s="1" t="s">
        <v>130</v>
      </c>
      <c r="F96" s="1" t="s">
        <v>131</v>
      </c>
      <c r="G96" s="1" t="s">
        <v>80</v>
      </c>
      <c r="H96" s="1" t="s">
        <v>728</v>
      </c>
      <c r="I96" s="1" t="s">
        <v>843</v>
      </c>
      <c r="J96" s="1" t="s">
        <v>730</v>
      </c>
      <c r="K96" s="1" t="s">
        <v>843</v>
      </c>
      <c r="L96" s="1" t="s">
        <v>843</v>
      </c>
      <c r="M96" s="1" t="s">
        <v>731</v>
      </c>
      <c r="N96" s="1" t="s">
        <v>731</v>
      </c>
      <c r="O96" s="1" t="s">
        <v>732</v>
      </c>
      <c r="P96" s="1" t="s">
        <v>733</v>
      </c>
      <c r="Q96" s="1" t="s">
        <v>734</v>
      </c>
      <c r="R96" s="1" t="s">
        <v>1026</v>
      </c>
      <c r="S96" s="1" t="s">
        <v>73</v>
      </c>
      <c r="T96" s="1" t="s">
        <v>35</v>
      </c>
      <c r="U96" s="1" t="s">
        <v>736</v>
      </c>
    </row>
    <row r="97" s="1" customFormat="1" spans="1:21">
      <c r="A97" s="1" t="s">
        <v>1027</v>
      </c>
      <c r="B97" s="1" t="s">
        <v>79</v>
      </c>
      <c r="C97" s="1" t="s">
        <v>1028</v>
      </c>
      <c r="D97" s="1" t="s">
        <v>1029</v>
      </c>
      <c r="E97" s="1" t="s">
        <v>1030</v>
      </c>
      <c r="F97" s="1" t="s">
        <v>79</v>
      </c>
      <c r="G97" s="1" t="s">
        <v>147</v>
      </c>
      <c r="H97" s="1" t="s">
        <v>728</v>
      </c>
      <c r="I97" s="1" t="s">
        <v>1031</v>
      </c>
      <c r="J97" s="1" t="s">
        <v>730</v>
      </c>
      <c r="K97" s="1" t="s">
        <v>1031</v>
      </c>
      <c r="L97" s="1" t="s">
        <v>1031</v>
      </c>
      <c r="M97" s="1" t="s">
        <v>731</v>
      </c>
      <c r="N97" s="1" t="s">
        <v>731</v>
      </c>
      <c r="O97" s="1" t="s">
        <v>732</v>
      </c>
      <c r="P97" s="1" t="s">
        <v>733</v>
      </c>
      <c r="Q97" s="1" t="s">
        <v>734</v>
      </c>
      <c r="R97" s="1" t="s">
        <v>1032</v>
      </c>
      <c r="S97" s="1" t="s">
        <v>73</v>
      </c>
      <c r="T97" s="1" t="s">
        <v>35</v>
      </c>
      <c r="U97" s="1" t="s">
        <v>736</v>
      </c>
    </row>
    <row r="98" s="1" customFormat="1" spans="1:21">
      <c r="A98" s="1" t="s">
        <v>153</v>
      </c>
      <c r="B98" s="1" t="s">
        <v>79</v>
      </c>
      <c r="C98" s="1" t="s">
        <v>1033</v>
      </c>
      <c r="D98" s="1" t="s">
        <v>155</v>
      </c>
      <c r="E98" s="1" t="s">
        <v>156</v>
      </c>
      <c r="F98" s="1" t="s">
        <v>79</v>
      </c>
      <c r="G98" s="1" t="s">
        <v>147</v>
      </c>
      <c r="H98" s="1" t="s">
        <v>728</v>
      </c>
      <c r="I98" s="1" t="s">
        <v>1034</v>
      </c>
      <c r="J98" s="1" t="s">
        <v>730</v>
      </c>
      <c r="K98" s="1" t="s">
        <v>1034</v>
      </c>
      <c r="L98" s="1" t="s">
        <v>1034</v>
      </c>
      <c r="M98" s="1" t="s">
        <v>731</v>
      </c>
      <c r="N98" s="1" t="s">
        <v>731</v>
      </c>
      <c r="O98" s="1" t="s">
        <v>732</v>
      </c>
      <c r="P98" s="1" t="s">
        <v>733</v>
      </c>
      <c r="Q98" s="1" t="s">
        <v>734</v>
      </c>
      <c r="R98" s="1" t="s">
        <v>1035</v>
      </c>
      <c r="S98" s="1" t="s">
        <v>73</v>
      </c>
      <c r="T98" s="1" t="s">
        <v>35</v>
      </c>
      <c r="U98" s="1" t="s">
        <v>736</v>
      </c>
    </row>
    <row r="99" s="1" customFormat="1" spans="1:21">
      <c r="A99" s="1" t="s">
        <v>161</v>
      </c>
      <c r="B99" s="1" t="s">
        <v>79</v>
      </c>
      <c r="C99" s="1" t="s">
        <v>1036</v>
      </c>
      <c r="D99" s="1" t="s">
        <v>95</v>
      </c>
      <c r="E99" s="1" t="s">
        <v>162</v>
      </c>
      <c r="F99" s="1" t="s">
        <v>79</v>
      </c>
      <c r="G99" s="1" t="s">
        <v>147</v>
      </c>
      <c r="H99" s="1" t="s">
        <v>728</v>
      </c>
      <c r="I99" s="1" t="s">
        <v>1037</v>
      </c>
      <c r="J99" s="1" t="s">
        <v>730</v>
      </c>
      <c r="K99" s="1" t="s">
        <v>1037</v>
      </c>
      <c r="L99" s="1" t="s">
        <v>1037</v>
      </c>
      <c r="M99" s="1" t="s">
        <v>731</v>
      </c>
      <c r="N99" s="1" t="s">
        <v>731</v>
      </c>
      <c r="O99" s="1" t="s">
        <v>732</v>
      </c>
      <c r="P99" s="1" t="s">
        <v>733</v>
      </c>
      <c r="Q99" s="1" t="s">
        <v>734</v>
      </c>
      <c r="R99" s="1" t="s">
        <v>1038</v>
      </c>
      <c r="S99" s="1" t="s">
        <v>73</v>
      </c>
      <c r="T99" s="1" t="s">
        <v>35</v>
      </c>
      <c r="U99" s="1" t="s">
        <v>736</v>
      </c>
    </row>
    <row r="100" s="1" customFormat="1" spans="1:21">
      <c r="A100" s="1" t="s">
        <v>86</v>
      </c>
      <c r="B100" s="1" t="s">
        <v>79</v>
      </c>
      <c r="C100" s="1" t="s">
        <v>1039</v>
      </c>
      <c r="D100" s="1" t="s">
        <v>1040</v>
      </c>
      <c r="E100" s="1" t="s">
        <v>89</v>
      </c>
      <c r="F100" s="1" t="s">
        <v>79</v>
      </c>
      <c r="G100" s="1" t="s">
        <v>80</v>
      </c>
      <c r="H100" s="1" t="s">
        <v>728</v>
      </c>
      <c r="I100" s="1" t="s">
        <v>1041</v>
      </c>
      <c r="J100" s="1" t="s">
        <v>730</v>
      </c>
      <c r="K100" s="1" t="s">
        <v>1041</v>
      </c>
      <c r="L100" s="1" t="s">
        <v>1041</v>
      </c>
      <c r="M100" s="1" t="s">
        <v>731</v>
      </c>
      <c r="N100" s="1" t="s">
        <v>731</v>
      </c>
      <c r="O100" s="1" t="s">
        <v>732</v>
      </c>
      <c r="P100" s="1" t="s">
        <v>733</v>
      </c>
      <c r="Q100" s="1" t="s">
        <v>734</v>
      </c>
      <c r="R100" s="1" t="s">
        <v>1042</v>
      </c>
      <c r="S100" s="1" t="s">
        <v>73</v>
      </c>
      <c r="T100" s="1" t="s">
        <v>35</v>
      </c>
      <c r="U100" s="1" t="s">
        <v>736</v>
      </c>
    </row>
    <row r="101" s="1" customFormat="1" spans="1:21">
      <c r="A101" s="1" t="s">
        <v>119</v>
      </c>
      <c r="B101" s="1" t="s">
        <v>79</v>
      </c>
      <c r="C101" s="1" t="s">
        <v>1043</v>
      </c>
      <c r="D101" s="1" t="s">
        <v>121</v>
      </c>
      <c r="E101" s="1" t="s">
        <v>122</v>
      </c>
      <c r="F101" s="1" t="s">
        <v>79</v>
      </c>
      <c r="G101" s="1" t="s">
        <v>80</v>
      </c>
      <c r="H101" s="1" t="s">
        <v>728</v>
      </c>
      <c r="I101" s="1" t="s">
        <v>1044</v>
      </c>
      <c r="J101" s="1" t="s">
        <v>730</v>
      </c>
      <c r="K101" s="1" t="s">
        <v>1044</v>
      </c>
      <c r="L101" s="1" t="s">
        <v>1044</v>
      </c>
      <c r="M101" s="1" t="s">
        <v>731</v>
      </c>
      <c r="N101" s="1" t="s">
        <v>731</v>
      </c>
      <c r="O101" s="1" t="s">
        <v>732</v>
      </c>
      <c r="P101" s="1" t="s">
        <v>733</v>
      </c>
      <c r="Q101" s="1" t="s">
        <v>734</v>
      </c>
      <c r="R101" s="1" t="s">
        <v>1045</v>
      </c>
      <c r="S101" s="1" t="s">
        <v>73</v>
      </c>
      <c r="T101" s="1" t="s">
        <v>35</v>
      </c>
      <c r="U101" s="1" t="s">
        <v>736</v>
      </c>
    </row>
    <row r="102" s="1" customFormat="1" spans="1:21">
      <c r="A102" s="1" t="s">
        <v>136</v>
      </c>
      <c r="B102" s="1" t="s">
        <v>79</v>
      </c>
      <c r="C102" s="1" t="s">
        <v>1046</v>
      </c>
      <c r="D102" s="1" t="s">
        <v>1047</v>
      </c>
      <c r="E102" s="1" t="s">
        <v>139</v>
      </c>
      <c r="F102" s="1" t="s">
        <v>79</v>
      </c>
      <c r="G102" s="1" t="s">
        <v>80</v>
      </c>
      <c r="H102" s="1" t="s">
        <v>728</v>
      </c>
      <c r="I102" s="1" t="s">
        <v>1048</v>
      </c>
      <c r="J102" s="1" t="s">
        <v>730</v>
      </c>
      <c r="K102" s="1" t="s">
        <v>1048</v>
      </c>
      <c r="L102" s="1" t="s">
        <v>1048</v>
      </c>
      <c r="M102" s="1" t="s">
        <v>731</v>
      </c>
      <c r="N102" s="1" t="s">
        <v>731</v>
      </c>
      <c r="O102" s="1" t="s">
        <v>732</v>
      </c>
      <c r="P102" s="1" t="s">
        <v>733</v>
      </c>
      <c r="Q102" s="1" t="s">
        <v>734</v>
      </c>
      <c r="R102" s="1" t="s">
        <v>1049</v>
      </c>
      <c r="S102" s="1" t="s">
        <v>73</v>
      </c>
      <c r="T102" s="1" t="s">
        <v>35</v>
      </c>
      <c r="U102" s="1" t="s">
        <v>736</v>
      </c>
    </row>
    <row r="103" s="1" customFormat="1" spans="1:21">
      <c r="A103" s="1" t="s">
        <v>111</v>
      </c>
      <c r="B103" s="1" t="s">
        <v>106</v>
      </c>
      <c r="C103" s="1" t="s">
        <v>1050</v>
      </c>
      <c r="D103" s="1" t="s">
        <v>113</v>
      </c>
      <c r="E103" s="1" t="s">
        <v>114</v>
      </c>
      <c r="F103" s="1" t="s">
        <v>79</v>
      </c>
      <c r="G103" s="1" t="s">
        <v>80</v>
      </c>
      <c r="H103" s="1" t="s">
        <v>728</v>
      </c>
      <c r="I103" s="1" t="s">
        <v>1051</v>
      </c>
      <c r="J103" s="1" t="s">
        <v>730</v>
      </c>
      <c r="K103" s="1" t="s">
        <v>1051</v>
      </c>
      <c r="L103" s="1" t="s">
        <v>1051</v>
      </c>
      <c r="M103" s="1" t="s">
        <v>731</v>
      </c>
      <c r="N103" s="1" t="s">
        <v>731</v>
      </c>
      <c r="O103" s="1" t="s">
        <v>732</v>
      </c>
      <c r="P103" s="1" t="s">
        <v>733</v>
      </c>
      <c r="Q103" s="1" t="s">
        <v>734</v>
      </c>
      <c r="R103" s="1" t="s">
        <v>1052</v>
      </c>
      <c r="S103" s="1" t="s">
        <v>73</v>
      </c>
      <c r="T103" s="1" t="s">
        <v>35</v>
      </c>
      <c r="U103" s="1" t="s">
        <v>736</v>
      </c>
    </row>
    <row r="104" s="1" customFormat="1" spans="1:21">
      <c r="A104" s="1" t="s">
        <v>102</v>
      </c>
      <c r="B104" s="1" t="s">
        <v>106</v>
      </c>
      <c r="C104" s="1" t="s">
        <v>1053</v>
      </c>
      <c r="D104" s="1" t="s">
        <v>104</v>
      </c>
      <c r="E104" s="1" t="s">
        <v>105</v>
      </c>
      <c r="F104" s="1" t="s">
        <v>79</v>
      </c>
      <c r="G104" s="1" t="s">
        <v>80</v>
      </c>
      <c r="H104" s="1" t="s">
        <v>728</v>
      </c>
      <c r="I104" s="1" t="s">
        <v>1054</v>
      </c>
      <c r="J104" s="1" t="s">
        <v>730</v>
      </c>
      <c r="K104" s="1" t="s">
        <v>1054</v>
      </c>
      <c r="L104" s="1" t="s">
        <v>1054</v>
      </c>
      <c r="M104" s="1" t="s">
        <v>731</v>
      </c>
      <c r="N104" s="1" t="s">
        <v>731</v>
      </c>
      <c r="O104" s="1" t="s">
        <v>732</v>
      </c>
      <c r="P104" s="1" t="s">
        <v>733</v>
      </c>
      <c r="Q104" s="1" t="s">
        <v>734</v>
      </c>
      <c r="R104" s="1" t="s">
        <v>1055</v>
      </c>
      <c r="S104" s="1" t="s">
        <v>73</v>
      </c>
      <c r="T104" s="1" t="s">
        <v>35</v>
      </c>
      <c r="U104" s="1" t="s">
        <v>736</v>
      </c>
    </row>
    <row r="105" s="1" customFormat="1" spans="1:21">
      <c r="A105" s="1" t="s">
        <v>93</v>
      </c>
      <c r="B105" s="1" t="s">
        <v>97</v>
      </c>
      <c r="C105" s="1" t="s">
        <v>1056</v>
      </c>
      <c r="D105" s="1" t="s">
        <v>95</v>
      </c>
      <c r="E105" s="1" t="s">
        <v>96</v>
      </c>
      <c r="F105" s="1" t="s">
        <v>79</v>
      </c>
      <c r="G105" s="1" t="s">
        <v>80</v>
      </c>
      <c r="H105" s="1" t="s">
        <v>728</v>
      </c>
      <c r="I105" s="1" t="s">
        <v>1057</v>
      </c>
      <c r="J105" s="1" t="s">
        <v>730</v>
      </c>
      <c r="K105" s="1" t="s">
        <v>1057</v>
      </c>
      <c r="L105" s="1" t="s">
        <v>1057</v>
      </c>
      <c r="M105" s="1" t="s">
        <v>731</v>
      </c>
      <c r="N105" s="1" t="s">
        <v>731</v>
      </c>
      <c r="O105" s="1" t="s">
        <v>732</v>
      </c>
      <c r="P105" s="1" t="s">
        <v>733</v>
      </c>
      <c r="Q105" s="1" t="s">
        <v>734</v>
      </c>
      <c r="R105" s="1" t="s">
        <v>1058</v>
      </c>
      <c r="S105" s="1" t="s">
        <v>73</v>
      </c>
      <c r="T105" s="1" t="s">
        <v>35</v>
      </c>
      <c r="U105" s="1" t="s">
        <v>736</v>
      </c>
    </row>
    <row r="106" s="1" customFormat="1" spans="1:21">
      <c r="A106" s="1" t="s">
        <v>167</v>
      </c>
      <c r="B106" s="1" t="s">
        <v>79</v>
      </c>
      <c r="C106" s="1" t="s">
        <v>1059</v>
      </c>
      <c r="D106" s="1" t="s">
        <v>169</v>
      </c>
      <c r="E106" s="1" t="s">
        <v>170</v>
      </c>
      <c r="F106" s="1" t="s">
        <v>79</v>
      </c>
      <c r="G106" s="1" t="s">
        <v>147</v>
      </c>
      <c r="H106" s="1" t="s">
        <v>728</v>
      </c>
      <c r="I106" s="1" t="s">
        <v>1060</v>
      </c>
      <c r="J106" s="1" t="s">
        <v>730</v>
      </c>
      <c r="K106" s="1" t="s">
        <v>1060</v>
      </c>
      <c r="L106" s="1" t="s">
        <v>1060</v>
      </c>
      <c r="M106" s="1" t="s">
        <v>731</v>
      </c>
      <c r="N106" s="1" t="s">
        <v>731</v>
      </c>
      <c r="O106" s="1" t="s">
        <v>732</v>
      </c>
      <c r="P106" s="1" t="s">
        <v>733</v>
      </c>
      <c r="Q106" s="1" t="s">
        <v>734</v>
      </c>
      <c r="R106" s="1" t="s">
        <v>1061</v>
      </c>
      <c r="S106" s="1" t="s">
        <v>73</v>
      </c>
      <c r="T106" s="1" t="s">
        <v>35</v>
      </c>
      <c r="U106" s="1" t="s">
        <v>736</v>
      </c>
    </row>
    <row r="107" s="1" customFormat="1" spans="1:21">
      <c r="A107" s="1" t="s">
        <v>223</v>
      </c>
      <c r="B107" s="1" t="s">
        <v>147</v>
      </c>
      <c r="C107" s="1" t="s">
        <v>1062</v>
      </c>
      <c r="D107" s="1" t="s">
        <v>1063</v>
      </c>
      <c r="E107" s="1" t="s">
        <v>226</v>
      </c>
      <c r="F107" s="1" t="s">
        <v>147</v>
      </c>
      <c r="G107" s="1" t="s">
        <v>179</v>
      </c>
      <c r="H107" s="1" t="s">
        <v>728</v>
      </c>
      <c r="I107" s="1" t="s">
        <v>949</v>
      </c>
      <c r="J107" s="1" t="s">
        <v>730</v>
      </c>
      <c r="K107" s="1" t="s">
        <v>949</v>
      </c>
      <c r="L107" s="1" t="s">
        <v>949</v>
      </c>
      <c r="M107" s="1" t="s">
        <v>731</v>
      </c>
      <c r="N107" s="1" t="s">
        <v>731</v>
      </c>
      <c r="O107" s="1" t="s">
        <v>732</v>
      </c>
      <c r="P107" s="1" t="s">
        <v>733</v>
      </c>
      <c r="Q107" s="1" t="s">
        <v>734</v>
      </c>
      <c r="R107" s="1" t="s">
        <v>1064</v>
      </c>
      <c r="S107" s="1" t="s">
        <v>73</v>
      </c>
      <c r="T107" s="1" t="s">
        <v>35</v>
      </c>
      <c r="U107" s="1" t="s">
        <v>736</v>
      </c>
    </row>
    <row r="108" s="1" customFormat="1" spans="1:21">
      <c r="A108" s="1" t="s">
        <v>210</v>
      </c>
      <c r="B108" s="1" t="s">
        <v>147</v>
      </c>
      <c r="C108" s="1" t="s">
        <v>1065</v>
      </c>
      <c r="D108" s="1" t="s">
        <v>212</v>
      </c>
      <c r="E108" s="1" t="s">
        <v>213</v>
      </c>
      <c r="F108" s="1" t="s">
        <v>147</v>
      </c>
      <c r="G108" s="1" t="s">
        <v>179</v>
      </c>
      <c r="H108" s="1" t="s">
        <v>728</v>
      </c>
      <c r="I108" s="1" t="s">
        <v>1066</v>
      </c>
      <c r="J108" s="1" t="s">
        <v>730</v>
      </c>
      <c r="K108" s="1" t="s">
        <v>1066</v>
      </c>
      <c r="L108" s="1" t="s">
        <v>1066</v>
      </c>
      <c r="M108" s="1" t="s">
        <v>731</v>
      </c>
      <c r="N108" s="1" t="s">
        <v>731</v>
      </c>
      <c r="O108" s="1" t="s">
        <v>732</v>
      </c>
      <c r="P108" s="1" t="s">
        <v>733</v>
      </c>
      <c r="Q108" s="1" t="s">
        <v>734</v>
      </c>
      <c r="R108" s="1" t="s">
        <v>1067</v>
      </c>
      <c r="S108" s="1" t="s">
        <v>73</v>
      </c>
      <c r="T108" s="1" t="s">
        <v>35</v>
      </c>
      <c r="U108" s="1" t="s">
        <v>736</v>
      </c>
    </row>
    <row r="109" s="1" customFormat="1" spans="1:21">
      <c r="A109" s="1" t="s">
        <v>272</v>
      </c>
      <c r="B109" s="1" t="s">
        <v>147</v>
      </c>
      <c r="C109" s="1" t="s">
        <v>1068</v>
      </c>
      <c r="D109" s="1" t="s">
        <v>274</v>
      </c>
      <c r="E109" s="1" t="s">
        <v>275</v>
      </c>
      <c r="F109" s="1" t="s">
        <v>147</v>
      </c>
      <c r="G109" s="1" t="s">
        <v>179</v>
      </c>
      <c r="H109" s="1" t="s">
        <v>728</v>
      </c>
      <c r="I109" s="1" t="s">
        <v>1069</v>
      </c>
      <c r="J109" s="1" t="s">
        <v>730</v>
      </c>
      <c r="K109" s="1" t="s">
        <v>1069</v>
      </c>
      <c r="L109" s="1" t="s">
        <v>1069</v>
      </c>
      <c r="M109" s="1" t="s">
        <v>731</v>
      </c>
      <c r="N109" s="1" t="s">
        <v>731</v>
      </c>
      <c r="O109" s="1" t="s">
        <v>732</v>
      </c>
      <c r="P109" s="1" t="s">
        <v>733</v>
      </c>
      <c r="Q109" s="1" t="s">
        <v>734</v>
      </c>
      <c r="R109" s="1" t="s">
        <v>1070</v>
      </c>
      <c r="S109" s="1" t="s">
        <v>73</v>
      </c>
      <c r="T109" s="1" t="s">
        <v>35</v>
      </c>
      <c r="U109" s="1" t="s">
        <v>736</v>
      </c>
    </row>
    <row r="110" s="1" customFormat="1" spans="1:21">
      <c r="A110" s="1" t="s">
        <v>1071</v>
      </c>
      <c r="B110" s="1" t="s">
        <v>147</v>
      </c>
      <c r="C110" s="1" t="s">
        <v>1072</v>
      </c>
      <c r="D110" s="1" t="s">
        <v>1073</v>
      </c>
      <c r="E110" s="1" t="s">
        <v>1074</v>
      </c>
      <c r="F110" s="1" t="s">
        <v>412</v>
      </c>
      <c r="G110" s="1" t="s">
        <v>543</v>
      </c>
      <c r="H110" s="1" t="s">
        <v>728</v>
      </c>
      <c r="I110" s="1" t="s">
        <v>732</v>
      </c>
      <c r="J110" s="1" t="s">
        <v>730</v>
      </c>
      <c r="K110" s="1" t="s">
        <v>732</v>
      </c>
      <c r="L110" s="1" t="s">
        <v>732</v>
      </c>
      <c r="M110" s="1" t="s">
        <v>731</v>
      </c>
      <c r="N110" s="1" t="s">
        <v>731</v>
      </c>
      <c r="O110" s="1" t="s">
        <v>732</v>
      </c>
      <c r="P110" s="1" t="s">
        <v>733</v>
      </c>
      <c r="Q110" s="1" t="s">
        <v>734</v>
      </c>
      <c r="R110" s="1" t="s">
        <v>1075</v>
      </c>
      <c r="S110" s="1" t="s">
        <v>73</v>
      </c>
      <c r="T110" s="1" t="s">
        <v>35</v>
      </c>
      <c r="U110" s="1" t="s">
        <v>736</v>
      </c>
    </row>
    <row r="111" s="1" customFormat="1" spans="1:21">
      <c r="A111" s="1" t="s">
        <v>279</v>
      </c>
      <c r="B111" s="1" t="s">
        <v>147</v>
      </c>
      <c r="C111" s="1" t="s">
        <v>1076</v>
      </c>
      <c r="D111" s="1" t="s">
        <v>1077</v>
      </c>
      <c r="E111" s="1" t="s">
        <v>282</v>
      </c>
      <c r="F111" s="1" t="s">
        <v>147</v>
      </c>
      <c r="G111" s="1" t="s">
        <v>179</v>
      </c>
      <c r="H111" s="1" t="s">
        <v>728</v>
      </c>
      <c r="I111" s="1" t="s">
        <v>808</v>
      </c>
      <c r="J111" s="1" t="s">
        <v>730</v>
      </c>
      <c r="K111" s="1" t="s">
        <v>808</v>
      </c>
      <c r="L111" s="1" t="s">
        <v>808</v>
      </c>
      <c r="M111" s="1" t="s">
        <v>731</v>
      </c>
      <c r="N111" s="1" t="s">
        <v>731</v>
      </c>
      <c r="O111" s="1" t="s">
        <v>732</v>
      </c>
      <c r="P111" s="1" t="s">
        <v>733</v>
      </c>
      <c r="Q111" s="1" t="s">
        <v>734</v>
      </c>
      <c r="R111" s="1" t="s">
        <v>1078</v>
      </c>
      <c r="S111" s="1" t="s">
        <v>73</v>
      </c>
      <c r="T111" s="1" t="s">
        <v>35</v>
      </c>
      <c r="U111" s="1" t="s">
        <v>736</v>
      </c>
    </row>
    <row r="112" s="1" customFormat="1" spans="1:21">
      <c r="A112" s="1" t="s">
        <v>243</v>
      </c>
      <c r="B112" s="1" t="s">
        <v>147</v>
      </c>
      <c r="C112" s="1" t="s">
        <v>1079</v>
      </c>
      <c r="D112" s="1" t="s">
        <v>1080</v>
      </c>
      <c r="E112" s="1" t="s">
        <v>246</v>
      </c>
      <c r="F112" s="1" t="s">
        <v>147</v>
      </c>
      <c r="G112" s="1" t="s">
        <v>179</v>
      </c>
      <c r="H112" s="1" t="s">
        <v>728</v>
      </c>
      <c r="I112" s="1" t="s">
        <v>1081</v>
      </c>
      <c r="J112" s="1" t="s">
        <v>730</v>
      </c>
      <c r="K112" s="1" t="s">
        <v>1081</v>
      </c>
      <c r="L112" s="1" t="s">
        <v>1081</v>
      </c>
      <c r="M112" s="1" t="s">
        <v>731</v>
      </c>
      <c r="N112" s="1" t="s">
        <v>731</v>
      </c>
      <c r="O112" s="1" t="s">
        <v>732</v>
      </c>
      <c r="P112" s="1" t="s">
        <v>733</v>
      </c>
      <c r="Q112" s="1" t="s">
        <v>734</v>
      </c>
      <c r="R112" s="1" t="s">
        <v>1082</v>
      </c>
      <c r="S112" s="1" t="s">
        <v>73</v>
      </c>
      <c r="T112" s="1" t="s">
        <v>35</v>
      </c>
      <c r="U112" s="1" t="s">
        <v>736</v>
      </c>
    </row>
    <row r="113" s="1" customFormat="1" spans="1:21">
      <c r="A113" s="1" t="s">
        <v>430</v>
      </c>
      <c r="B113" s="1" t="s">
        <v>179</v>
      </c>
      <c r="C113" s="1" t="s">
        <v>1083</v>
      </c>
      <c r="D113" s="1" t="s">
        <v>432</v>
      </c>
      <c r="E113" s="1" t="s">
        <v>433</v>
      </c>
      <c r="F113" s="1" t="s">
        <v>179</v>
      </c>
      <c r="G113" s="1" t="s">
        <v>412</v>
      </c>
      <c r="H113" s="1" t="s">
        <v>728</v>
      </c>
      <c r="I113" s="1" t="s">
        <v>1084</v>
      </c>
      <c r="J113" s="1" t="s">
        <v>730</v>
      </c>
      <c r="K113" s="1" t="s">
        <v>1084</v>
      </c>
      <c r="L113" s="1" t="s">
        <v>1084</v>
      </c>
      <c r="M113" s="1" t="s">
        <v>731</v>
      </c>
      <c r="N113" s="1" t="s">
        <v>731</v>
      </c>
      <c r="O113" s="1" t="s">
        <v>732</v>
      </c>
      <c r="P113" s="1" t="s">
        <v>733</v>
      </c>
      <c r="Q113" s="1" t="s">
        <v>734</v>
      </c>
      <c r="R113" s="1" t="s">
        <v>1085</v>
      </c>
      <c r="S113" s="1" t="s">
        <v>73</v>
      </c>
      <c r="T113" s="1" t="s">
        <v>35</v>
      </c>
      <c r="U113" s="1" t="s">
        <v>736</v>
      </c>
    </row>
    <row r="114" s="1" customFormat="1" spans="1:21">
      <c r="A114" s="1" t="s">
        <v>520</v>
      </c>
      <c r="B114" s="1" t="s">
        <v>179</v>
      </c>
      <c r="C114" s="1" t="s">
        <v>1086</v>
      </c>
      <c r="D114" s="1" t="s">
        <v>1087</v>
      </c>
      <c r="E114" s="1" t="s">
        <v>523</v>
      </c>
      <c r="F114" s="1" t="s">
        <v>179</v>
      </c>
      <c r="G114" s="1" t="s">
        <v>412</v>
      </c>
      <c r="H114" s="1" t="s">
        <v>728</v>
      </c>
      <c r="I114" s="1" t="s">
        <v>1088</v>
      </c>
      <c r="J114" s="1" t="s">
        <v>730</v>
      </c>
      <c r="K114" s="1" t="s">
        <v>1088</v>
      </c>
      <c r="L114" s="1" t="s">
        <v>1088</v>
      </c>
      <c r="M114" s="1" t="s">
        <v>731</v>
      </c>
      <c r="N114" s="1" t="s">
        <v>731</v>
      </c>
      <c r="O114" s="1" t="s">
        <v>732</v>
      </c>
      <c r="P114" s="1" t="s">
        <v>733</v>
      </c>
      <c r="Q114" s="1" t="s">
        <v>734</v>
      </c>
      <c r="R114" s="1" t="s">
        <v>1089</v>
      </c>
      <c r="S114" s="1" t="s">
        <v>73</v>
      </c>
      <c r="T114" s="1" t="s">
        <v>35</v>
      </c>
      <c r="U114" s="1" t="s">
        <v>736</v>
      </c>
    </row>
    <row r="115" s="1" customFormat="1" spans="1:21">
      <c r="A115" s="1" t="s">
        <v>529</v>
      </c>
      <c r="B115" s="1" t="s">
        <v>179</v>
      </c>
      <c r="C115" s="1" t="s">
        <v>1090</v>
      </c>
      <c r="D115" s="1" t="s">
        <v>1040</v>
      </c>
      <c r="E115" s="1" t="s">
        <v>530</v>
      </c>
      <c r="F115" s="1" t="s">
        <v>179</v>
      </c>
      <c r="G115" s="1" t="s">
        <v>412</v>
      </c>
      <c r="H115" s="1" t="s">
        <v>728</v>
      </c>
      <c r="I115" s="1" t="s">
        <v>814</v>
      </c>
      <c r="J115" s="1" t="s">
        <v>730</v>
      </c>
      <c r="K115" s="1" t="s">
        <v>814</v>
      </c>
      <c r="L115" s="1" t="s">
        <v>814</v>
      </c>
      <c r="M115" s="1" t="s">
        <v>731</v>
      </c>
      <c r="N115" s="1" t="s">
        <v>731</v>
      </c>
      <c r="O115" s="1" t="s">
        <v>732</v>
      </c>
      <c r="P115" s="1" t="s">
        <v>733</v>
      </c>
      <c r="Q115" s="1" t="s">
        <v>734</v>
      </c>
      <c r="R115" s="1" t="s">
        <v>1091</v>
      </c>
      <c r="S115" s="1" t="s">
        <v>73</v>
      </c>
      <c r="T115" s="1" t="s">
        <v>35</v>
      </c>
      <c r="U115" s="1" t="s">
        <v>736</v>
      </c>
    </row>
    <row r="116" s="1" customFormat="1" spans="1:21">
      <c r="A116" s="1" t="s">
        <v>416</v>
      </c>
      <c r="B116" s="1" t="s">
        <v>179</v>
      </c>
      <c r="C116" s="1" t="s">
        <v>1092</v>
      </c>
      <c r="D116" s="1" t="s">
        <v>1093</v>
      </c>
      <c r="E116" s="1" t="s">
        <v>419</v>
      </c>
      <c r="F116" s="1" t="s">
        <v>179</v>
      </c>
      <c r="G116" s="1" t="s">
        <v>412</v>
      </c>
      <c r="H116" s="1" t="s">
        <v>728</v>
      </c>
      <c r="I116" s="1" t="s">
        <v>949</v>
      </c>
      <c r="J116" s="1" t="s">
        <v>730</v>
      </c>
      <c r="K116" s="1" t="s">
        <v>949</v>
      </c>
      <c r="L116" s="1" t="s">
        <v>949</v>
      </c>
      <c r="M116" s="1" t="s">
        <v>731</v>
      </c>
      <c r="N116" s="1" t="s">
        <v>731</v>
      </c>
      <c r="O116" s="1" t="s">
        <v>732</v>
      </c>
      <c r="P116" s="1" t="s">
        <v>733</v>
      </c>
      <c r="Q116" s="1" t="s">
        <v>734</v>
      </c>
      <c r="R116" s="1" t="s">
        <v>1094</v>
      </c>
      <c r="S116" s="1" t="s">
        <v>73</v>
      </c>
      <c r="T116" s="1" t="s">
        <v>35</v>
      </c>
      <c r="U116" s="1" t="s">
        <v>736</v>
      </c>
    </row>
    <row r="117" s="1" customFormat="1" spans="1:21">
      <c r="A117" s="1" t="s">
        <v>657</v>
      </c>
      <c r="B117" s="1" t="s">
        <v>412</v>
      </c>
      <c r="C117" s="1" t="s">
        <v>1095</v>
      </c>
      <c r="D117" s="1" t="s">
        <v>1096</v>
      </c>
      <c r="E117" s="1" t="s">
        <v>660</v>
      </c>
      <c r="F117" s="1" t="s">
        <v>412</v>
      </c>
      <c r="G117" s="1" t="s">
        <v>543</v>
      </c>
      <c r="H117" s="1" t="s">
        <v>728</v>
      </c>
      <c r="I117" s="1" t="s">
        <v>1097</v>
      </c>
      <c r="J117" s="1" t="s">
        <v>730</v>
      </c>
      <c r="K117" s="1" t="s">
        <v>1097</v>
      </c>
      <c r="L117" s="1" t="s">
        <v>1097</v>
      </c>
      <c r="M117" s="1" t="s">
        <v>731</v>
      </c>
      <c r="N117" s="1" t="s">
        <v>731</v>
      </c>
      <c r="O117" s="1" t="s">
        <v>732</v>
      </c>
      <c r="P117" s="1" t="s">
        <v>733</v>
      </c>
      <c r="Q117" s="1" t="s">
        <v>734</v>
      </c>
      <c r="R117" s="1" t="s">
        <v>1098</v>
      </c>
      <c r="S117" s="1" t="s">
        <v>73</v>
      </c>
      <c r="T117" s="1" t="s">
        <v>35</v>
      </c>
      <c r="U117" s="1" t="s">
        <v>736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5458456D44FF41D0A073C69703008038</vt:lpwstr>
  </property>
</Properties>
</file>