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对账!$1:$33</definedName>
  </definedNames>
  <calcPr calcId="144525"/>
</workbook>
</file>

<file path=xl/sharedStrings.xml><?xml version="1.0" encoding="utf-8"?>
<sst xmlns="http://schemas.openxmlformats.org/spreadsheetml/2006/main" count="962" uniqueCount="293">
  <si>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</si>
  <si>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</si>
  <si>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</si>
  <si>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</si>
  <si>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</si>
  <si>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</si>
  <si>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</si>
  <si>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</si>
  <si>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</si>
  <si>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</si>
  <si>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</si>
  <si>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</si>
  <si>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</si>
  <si>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</si>
  <si>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</si>
  <si>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</si>
  <si>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</si>
  <si>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</si>
  <si>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</si>
  <si>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</si>
  <si>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</si>
  <si>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</si>
  <si>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</si>
  <si>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</si>
  <si>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</si>
  <si>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17728910641	</t>
  </si>
  <si>
    <t>Ctrip</t>
  </si>
  <si>
    <t>正常</t>
  </si>
  <si>
    <t>[清远]清远芊丽酒店(65395990)</t>
  </si>
  <si>
    <t>豪华庭院大床房&lt;2人入住&gt;&lt;早餐&gt;</t>
  </si>
  <si>
    <t>CNY</t>
  </si>
  <si>
    <t>郭佳欣</t>
  </si>
  <si>
    <t>CA13744220421CNY</t>
  </si>
  <si>
    <t>未提现</t>
  </si>
  <si>
    <t>携程开票</t>
  </si>
  <si>
    <t xml:space="preserve">	</t>
  </si>
  <si>
    <t>取消</t>
  </si>
  <si>
    <t xml:space="preserve">17733655163	</t>
  </si>
  <si>
    <t>[null](80249206)</t>
  </si>
  <si>
    <t xml:space="preserve">17754294186	</t>
  </si>
  <si>
    <t>[高雄]高雄现代大饭店(Modern Plaza Hotel)(80942266)</t>
  </si>
  <si>
    <t>标准双人房&lt;2人入住&gt;</t>
  </si>
  <si>
    <t>Hung/Yu-Yi ,Hung/Yu-Yi</t>
  </si>
  <si>
    <t xml:space="preserve">2495714	</t>
  </si>
  <si>
    <t xml:space="preserve">acknowledge	</t>
  </si>
  <si>
    <t xml:space="preserve">17761471390	</t>
  </si>
  <si>
    <t>[香港]香港珀丽酒店(Rosedale Hotel Hong Kong)(76255176)</t>
  </si>
  <si>
    <t>行政房&lt;2人入住&gt;</t>
  </si>
  <si>
    <t>Li/Wai sze</t>
  </si>
  <si>
    <t xml:space="preserve">DEB220404153328217	</t>
  </si>
  <si>
    <t xml:space="preserve">17762072339	</t>
  </si>
  <si>
    <t>[香港]香港九龙东智选假日酒店(Holiday Inn Express Hong Kong Kowloon East)(80247431)</t>
  </si>
  <si>
    <t>标准客房&lt;2人入住&gt;</t>
  </si>
  <si>
    <t>MOK/KWAIYEEJOAN</t>
  </si>
  <si>
    <t xml:space="preserve">17762743112	</t>
  </si>
  <si>
    <t>[null](88620714)</t>
  </si>
  <si>
    <t xml:space="preserve">17762868508	</t>
  </si>
  <si>
    <t>[萍乡]维也纳酒店(萍乡润达国际步行街店)(68324088)</t>
  </si>
  <si>
    <t>标准单人间&lt;2人入住&gt;</t>
  </si>
  <si>
    <t>叶展强</t>
  </si>
  <si>
    <t xml:space="preserve">17763060496	</t>
  </si>
  <si>
    <t>[成都]IU酒店(成都高新西区龙湖时代天街店)(76255358)</t>
  </si>
  <si>
    <t>小U·精致大床房&lt;2人入住&gt;</t>
  </si>
  <si>
    <t>高展</t>
  </si>
  <si>
    <t xml:space="preserve">2498192	</t>
  </si>
  <si>
    <t xml:space="preserve">17763105209	</t>
  </si>
  <si>
    <t>[青岛]7天优品酒店(青岛流亭机场汽车北站店)(80895610)</t>
  </si>
  <si>
    <t>特惠双床房&lt;2人入住&gt;</t>
  </si>
  <si>
    <t>李剑华</t>
  </si>
  <si>
    <t xml:space="preserve">17763144156	</t>
  </si>
  <si>
    <t>[广州]广州海翔优品酒店(新市黄石西路店)(88989216)</t>
  </si>
  <si>
    <t>情侣主题房&lt;2人入住&gt;</t>
  </si>
  <si>
    <t>吴厚胜</t>
  </si>
  <si>
    <t xml:space="preserve">17763158468	</t>
  </si>
  <si>
    <t>[贵阳]贵阳艾之洋酒店(88620929)</t>
  </si>
  <si>
    <t>温馨大床房&lt;2人入住&gt;</t>
  </si>
  <si>
    <t>陈小忆</t>
  </si>
  <si>
    <t xml:space="preserve">17763229411	</t>
  </si>
  <si>
    <t>[赣州]赣州加和大酒店(88634250)</t>
  </si>
  <si>
    <t>特惠大床房&lt;2人入住&gt;&lt;早餐&gt;</t>
  </si>
  <si>
    <t>赵振华</t>
  </si>
  <si>
    <t xml:space="preserve">17763281119	</t>
  </si>
  <si>
    <t>[成都]成都阳光快捷商务酒店(88633954)</t>
  </si>
  <si>
    <t>大床间&lt;2人入住&gt;</t>
  </si>
  <si>
    <t>蒲江淮</t>
  </si>
  <si>
    <t xml:space="preserve">17763286038	</t>
  </si>
  <si>
    <t>[太原]IU酒店(太原千峰南路店)(80246468)</t>
  </si>
  <si>
    <t>黄传斌</t>
  </si>
  <si>
    <t xml:space="preserve">17763340431	</t>
  </si>
  <si>
    <t>[中山]OYO中山隆旺商务宾馆(88620756)</t>
  </si>
  <si>
    <t>豪华单人房&lt;2人入住&gt;</t>
  </si>
  <si>
    <t>姜亭</t>
  </si>
  <si>
    <t xml:space="preserve">17763345153	</t>
  </si>
  <si>
    <t>[明光]格林豪泰(明光池河大道店)(80895119)</t>
  </si>
  <si>
    <t>大床房&lt;2人入住&gt;</t>
  </si>
  <si>
    <t>范明明</t>
  </si>
  <si>
    <t xml:space="preserve">17763358187	</t>
  </si>
  <si>
    <t>[福州]速8酒店(福州火车南站西广场店）(80250877)</t>
  </si>
  <si>
    <t>经济大床房(无窗)&lt;2人入住&gt;</t>
  </si>
  <si>
    <t>任玄杨</t>
  </si>
  <si>
    <t xml:space="preserve">17763411021	</t>
  </si>
  <si>
    <t>[厦门]厦门源昌凯宾斯基大酒店(77149540)</t>
  </si>
  <si>
    <t>豪华大床房&lt;2人入住&gt;</t>
  </si>
  <si>
    <t>宋元</t>
  </si>
  <si>
    <t xml:space="preserve">17763556453	</t>
  </si>
  <si>
    <t>[成都]7天优品酒店(成都火车东站地铁站店)(83901056)</t>
  </si>
  <si>
    <t>精选特优房&lt;2人入住&gt;</t>
  </si>
  <si>
    <t>冯雪霏</t>
  </si>
  <si>
    <t xml:space="preserve">17763830797	</t>
  </si>
  <si>
    <t>[香港]香港极栈公寓(Residence G Hong Kong (by Hotel G))(80247379)</t>
  </si>
  <si>
    <t>优越客房&lt;2人入住&gt;&lt;早餐&gt;</t>
  </si>
  <si>
    <t>KEE/HIUMING</t>
  </si>
  <si>
    <t xml:space="preserve">EXP-1920576292	</t>
  </si>
  <si>
    <t xml:space="preserve">17763848012	</t>
  </si>
  <si>
    <t>[深州]尚客优快捷酒店(深州店)(80248557)</t>
  </si>
  <si>
    <t>特价房&lt;2人入住&gt;</t>
  </si>
  <si>
    <t>苗成军</t>
  </si>
  <si>
    <t xml:space="preserve">(THK)YD00680220405193214458;	</t>
  </si>
  <si>
    <t xml:space="preserve">17763923933	</t>
  </si>
  <si>
    <t>[北京]格林豪泰(北京昌平区华北电力大学店)(68610716)</t>
  </si>
  <si>
    <t>大床房(无窗)&lt;2人入住&gt;</t>
  </si>
  <si>
    <t>赵玉华</t>
  </si>
  <si>
    <t xml:space="preserve">赵玉华	</t>
  </si>
  <si>
    <t xml:space="preserve">17763960459	</t>
  </si>
  <si>
    <t>[融水]融水凯悦精品酒店(88633982)</t>
  </si>
  <si>
    <t>张雪梅</t>
  </si>
  <si>
    <t xml:space="preserve">17763969216	</t>
  </si>
  <si>
    <t>[衡阳]衡阳罗兰时尚酒店(88988985)</t>
  </si>
  <si>
    <t>陈鹏</t>
  </si>
  <si>
    <t xml:space="preserve">17764053557	</t>
  </si>
  <si>
    <t>高宝</t>
  </si>
  <si>
    <t xml:space="preserve">17768928734	</t>
  </si>
  <si>
    <t>[东莞]维也纳酒店（东莞虎门北栅店）(83901631)</t>
  </si>
  <si>
    <t>标准大床房(无窗)&lt;2人入住&gt;</t>
  </si>
  <si>
    <t>宋俊涛</t>
  </si>
  <si>
    <t xml:space="preserve">17768995577	</t>
  </si>
  <si>
    <t>[昆明]昆明倬怡酒店(88634159)</t>
  </si>
  <si>
    <t>徐文祥</t>
  </si>
  <si>
    <t xml:space="preserve">17769032867	</t>
  </si>
  <si>
    <t>黄林</t>
  </si>
  <si>
    <t xml:space="preserve">17769048545	</t>
  </si>
  <si>
    <t>[成都]喆·啡酒店(成都百草路地铁站店)(80244136)</t>
  </si>
  <si>
    <t>啡凡体验房&lt;2人入住&gt;</t>
  </si>
  <si>
    <t>干柳依</t>
  </si>
  <si>
    <t>，</t>
  </si>
  <si>
    <t xml:space="preserve"> 6340 CNY</t>
  </si>
  <si>
    <t>A220421092113481</t>
  </si>
  <si>
    <t>总计：6340元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</si>
  <si>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</si>
  <si>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</si>
  <si>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</si>
  <si>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</si>
  <si>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</si>
  <si>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</si>
  <si>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</si>
  <si>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</si>
  <si>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</si>
  <si>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</si>
  <si>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</si>
  <si>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</si>
  <si>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</si>
  <si>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</si>
  <si>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</si>
  <si>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</si>
  <si>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</si>
  <si>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</si>
  <si>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2022-04-05</t>
  </si>
  <si>
    <t>2499117</t>
  </si>
  <si>
    <t>喆·啡酒店(成都百草路地铁站店)</t>
  </si>
  <si>
    <t>2022-04-06</t>
  </si>
  <si>
    <t>退房日月结</t>
  </si>
  <si>
    <t>142.00</t>
  </si>
  <si>
    <t>RMB</t>
  </si>
  <si>
    <t>0</t>
  </si>
  <si>
    <t>0.00</t>
  </si>
  <si>
    <t>携程汇登国内直连</t>
  </si>
  <si>
    <t>01.011264</t>
  </si>
  <si>
    <t>2022-04-05 23:21:43</t>
  </si>
  <si>
    <t>否</t>
  </si>
  <si>
    <t>广州汇登信息科技有限公司</t>
  </si>
  <si>
    <t>直连</t>
  </si>
  <si>
    <t>2499112</t>
  </si>
  <si>
    <t>格林豪泰(北京昌平区华北电力大学店)</t>
  </si>
  <si>
    <t>200.00</t>
  </si>
  <si>
    <t>2022-04-05 23:21:27</t>
  </si>
  <si>
    <t>2499103</t>
  </si>
  <si>
    <t>昆明倬怡酒店</t>
  </si>
  <si>
    <t>112.00</t>
  </si>
  <si>
    <t>2022-04-05 23:05:49</t>
  </si>
  <si>
    <t>2499080</t>
  </si>
  <si>
    <t>维也纳酒店（东莞虎门北栅店）</t>
  </si>
  <si>
    <t>189.00</t>
  </si>
  <si>
    <t>2022-04-05 22:50:34</t>
  </si>
  <si>
    <t>2498887</t>
  </si>
  <si>
    <t>衡阳罗兰时尚酒店</t>
  </si>
  <si>
    <t>82.00</t>
  </si>
  <si>
    <t>2022-04-05 20:36:55</t>
  </si>
  <si>
    <t>2498883</t>
  </si>
  <si>
    <t>融水凯悦精品酒店</t>
  </si>
  <si>
    <t>92.00</t>
  </si>
  <si>
    <t>2022-04-05 20:32:24</t>
  </si>
  <si>
    <t>2498861</t>
  </si>
  <si>
    <t>2022-04-05 20:20:57</t>
  </si>
  <si>
    <t>2498788</t>
  </si>
  <si>
    <t>尚客优快捷酒店(深州店)</t>
  </si>
  <si>
    <t>75.00</t>
  </si>
  <si>
    <t>2022-04-05 19:32:16</t>
  </si>
  <si>
    <t>2498778</t>
  </si>
  <si>
    <t>香港极栈公寓</t>
  </si>
  <si>
    <t>KEE HIUMING</t>
  </si>
  <si>
    <t>642.00</t>
  </si>
  <si>
    <t>2022-04-05 19:25:00</t>
  </si>
  <si>
    <t>2498538</t>
  </si>
  <si>
    <t>7天优品酒店(成都火车东站地铁站店)</t>
  </si>
  <si>
    <t>118.00</t>
  </si>
  <si>
    <t>2022-04-05 16:34:56</t>
  </si>
  <si>
    <t>2498422</t>
  </si>
  <si>
    <t>厦门源昌凯宾斯基大酒店</t>
  </si>
  <si>
    <t>670.00</t>
  </si>
  <si>
    <t>2022-04-05 15:03:17</t>
  </si>
  <si>
    <t>2498382</t>
  </si>
  <si>
    <t>速8酒店(福州火车南站西广场店）</t>
  </si>
  <si>
    <t>190.00</t>
  </si>
  <si>
    <t>2022-04-05 14:32:11</t>
  </si>
  <si>
    <t>2498373</t>
  </si>
  <si>
    <t>格林豪泰(明光池河大道店)</t>
  </si>
  <si>
    <t>125.00</t>
  </si>
  <si>
    <t>2022-04-05 14:24:19</t>
  </si>
  <si>
    <t>2498369</t>
  </si>
  <si>
    <t>中山隆旺商务宾馆</t>
  </si>
  <si>
    <t>56.00</t>
  </si>
  <si>
    <t>2022-04-05 14:21:47</t>
  </si>
  <si>
    <t>2498336</t>
  </si>
  <si>
    <t>IU酒店(太原千峰南路店)</t>
  </si>
  <si>
    <t>124.00</t>
  </si>
  <si>
    <t>2022-04-05 13:53:27</t>
  </si>
  <si>
    <t>2498334</t>
  </si>
  <si>
    <t>成都阳光快捷商务酒店</t>
  </si>
  <si>
    <t>96.00</t>
  </si>
  <si>
    <t>2022-04-05 13:50:54</t>
  </si>
  <si>
    <t>2498301</t>
  </si>
  <si>
    <t>赣州加和大酒店</t>
  </si>
  <si>
    <t>95.00</t>
  </si>
  <si>
    <t>2022-04-05 13:25:13</t>
  </si>
  <si>
    <t>2498254</t>
  </si>
  <si>
    <t>贵阳艾之洋酒店</t>
  </si>
  <si>
    <t>100.00</t>
  </si>
  <si>
    <t>2022-04-05 12:49:51</t>
  </si>
  <si>
    <t>2498244</t>
  </si>
  <si>
    <t>广州海翔优品酒店(新市黄石西路店)</t>
  </si>
  <si>
    <t>123.00</t>
  </si>
  <si>
    <t>2022-04-05 12:42:34</t>
  </si>
  <si>
    <t>2498222</t>
  </si>
  <si>
    <t>7天优品酒店(青岛流亭机场汽车北站店)</t>
  </si>
  <si>
    <t>126.00</t>
  </si>
  <si>
    <t>2022-04-05 12:23:25</t>
  </si>
  <si>
    <t>2498192</t>
  </si>
  <si>
    <t>IU酒店(成都高新西区龙湖时代天街店)</t>
  </si>
  <si>
    <t>108.00</t>
  </si>
  <si>
    <t>2022-04-05 12:00:21</t>
  </si>
  <si>
    <t>2498045</t>
  </si>
  <si>
    <t>维也纳酒店(萍乡绿茵广场店)</t>
  </si>
  <si>
    <t>151.00</t>
  </si>
  <si>
    <t>2022-04-05 10:11:54</t>
  </si>
  <si>
    <t>2497952</t>
  </si>
  <si>
    <t>深圳徽商168快捷酒店</t>
  </si>
  <si>
    <t>莫建平</t>
  </si>
  <si>
    <t>134.00</t>
  </si>
  <si>
    <t>2022-04-05 08:21:40</t>
  </si>
  <si>
    <t>2022-04-04</t>
  </si>
  <si>
    <t>2497573</t>
  </si>
  <si>
    <t>香港九龙东智选假日酒店</t>
  </si>
  <si>
    <t>MOK KWAIYEEJOAN</t>
  </si>
  <si>
    <t>385.00</t>
  </si>
  <si>
    <t>2022-04-04 20:37:25</t>
  </si>
  <si>
    <t>2497101</t>
  </si>
  <si>
    <t>香港珀丽酒店</t>
  </si>
  <si>
    <t>Li Wai sze</t>
  </si>
  <si>
    <t>252.00</t>
  </si>
  <si>
    <t>2022-04-04 15:33:33</t>
  </si>
  <si>
    <t>2022-04-03</t>
  </si>
  <si>
    <t>2495714</t>
  </si>
  <si>
    <t>现代商务旅馆</t>
  </si>
  <si>
    <t>Hung Yu-Yi,Hung Yu-Yi</t>
  </si>
  <si>
    <t>343.00</t>
  </si>
  <si>
    <t>2022-04-03 15:52:52</t>
  </si>
  <si>
    <t>2022-03-29</t>
  </si>
  <si>
    <t>2488074</t>
  </si>
  <si>
    <t>珀斯智能公寓酒店</t>
  </si>
  <si>
    <t>卢骏营</t>
  </si>
  <si>
    <t>2022-03-30</t>
  </si>
  <si>
    <t>1410.01</t>
  </si>
  <si>
    <t>2022-03-29 13:33:17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</si>
</sst>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6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11" borderId="3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8" fillId="17" borderId="6" applyNumberFormat="0" applyAlignment="0" applyProtection="0">
      <alignment vertical="center"/>
    </xf>
    <xf numFmtId="0" fontId="20" fillId="17" borderId="2" applyNumberFormat="0" applyAlignment="0" applyProtection="0">
      <alignment vertical="center"/>
    </xf>
    <xf numFmtId="0" fontId="11" fillId="12" borderId="4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44656</v>
      </c>
      <c r="G2" s="6">
        <v>44657</v>
      </c>
      <c r="H2" s="4">
        <v>1</v>
      </c>
      <c r="I2" s="4">
        <v>1</v>
      </c>
      <c r="J2" s="4">
        <v>1</v>
      </c>
      <c r="K2" s="4" t="s">
        <v>30</v>
      </c>
      <c r="L2" s="4">
        <v>1386</v>
      </c>
      <c r="M2" s="4">
        <v>1386</v>
      </c>
      <c r="N2" s="4" t="s">
        <v>31</v>
      </c>
      <c r="O2" s="4" t="s">
        <v>32</v>
      </c>
      <c r="P2" s="4" t="s">
        <v>33</v>
      </c>
      <c r="Q2" s="4">
        <v>0</v>
      </c>
      <c r="R2" s="7">
        <v>44649</v>
      </c>
      <c r="S2" s="6">
        <v>44672</v>
      </c>
      <c r="T2" s="4" t="s">
        <v>34</v>
      </c>
      <c r="U2" s="4">
        <v>1386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25</v>
      </c>
      <c r="B3" s="4" t="s">
        <v>26</v>
      </c>
      <c r="C3" s="4" t="s">
        <v>36</v>
      </c>
      <c r="D3" s="4" t="s">
        <v>28</v>
      </c>
      <c r="E3" s="4" t="s">
        <v>29</v>
      </c>
      <c r="F3" s="6">
        <v>44656</v>
      </c>
      <c r="G3" s="6">
        <v>44657</v>
      </c>
      <c r="H3" s="4">
        <v>1</v>
      </c>
      <c r="I3" s="4">
        <v>1</v>
      </c>
      <c r="J3" s="4">
        <v>1</v>
      </c>
      <c r="K3" s="4" t="s">
        <v>30</v>
      </c>
      <c r="L3" s="4">
        <v>-1386</v>
      </c>
      <c r="M3" s="4">
        <v>-1386</v>
      </c>
      <c r="N3" s="4" t="s">
        <v>31</v>
      </c>
      <c r="O3" s="4" t="s">
        <v>32</v>
      </c>
      <c r="P3" s="4" t="s">
        <v>33</v>
      </c>
      <c r="Q3" s="4">
        <v>0</v>
      </c>
      <c r="R3" s="7">
        <v>44649</v>
      </c>
      <c r="S3" s="6">
        <v>44672</v>
      </c>
      <c r="T3" s="4" t="s">
        <v>34</v>
      </c>
      <c r="U3" s="4">
        <v>-1386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37</v>
      </c>
      <c r="B4" s="4" t="s">
        <v>26</v>
      </c>
      <c r="C4" s="4" t="s">
        <v>27</v>
      </c>
      <c r="D4" s="4" t="s">
        <v>38</v>
      </c>
      <c r="E4" s="4"/>
      <c r="F4" s="6">
        <v>44650</v>
      </c>
      <c r="G4" s="6">
        <v>44657</v>
      </c>
      <c r="H4" s="4">
        <v>0</v>
      </c>
      <c r="I4" s="4">
        <v>7</v>
      </c>
      <c r="J4" s="4">
        <v>0</v>
      </c>
      <c r="K4" s="4" t="s">
        <v>30</v>
      </c>
      <c r="L4" s="4">
        <v>1410</v>
      </c>
      <c r="M4" s="4">
        <v>1410</v>
      </c>
      <c r="N4" s="4"/>
      <c r="O4" s="4" t="s">
        <v>32</v>
      </c>
      <c r="P4" s="4" t="s">
        <v>33</v>
      </c>
      <c r="Q4" s="4">
        <v>0</v>
      </c>
      <c r="R4" s="7">
        <v>44649</v>
      </c>
      <c r="S4" s="6">
        <v>44672</v>
      </c>
      <c r="T4" s="4" t="s">
        <v>34</v>
      </c>
      <c r="U4" s="4">
        <v>1410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39</v>
      </c>
      <c r="B5" s="4" t="s">
        <v>26</v>
      </c>
      <c r="C5" s="4" t="s">
        <v>27</v>
      </c>
      <c r="D5" s="4" t="s">
        <v>40</v>
      </c>
      <c r="E5" s="4" t="s">
        <v>41</v>
      </c>
      <c r="F5" s="6">
        <v>44655</v>
      </c>
      <c r="G5" s="6">
        <v>44657</v>
      </c>
      <c r="H5" s="4">
        <v>1</v>
      </c>
      <c r="I5" s="4">
        <v>2</v>
      </c>
      <c r="J5" s="4">
        <v>2</v>
      </c>
      <c r="K5" s="4" t="s">
        <v>30</v>
      </c>
      <c r="L5" s="4">
        <v>343</v>
      </c>
      <c r="M5" s="4">
        <v>343</v>
      </c>
      <c r="N5" s="4" t="s">
        <v>42</v>
      </c>
      <c r="O5" s="4" t="s">
        <v>32</v>
      </c>
      <c r="P5" s="4" t="s">
        <v>33</v>
      </c>
      <c r="Q5" s="4">
        <v>0</v>
      </c>
      <c r="R5" s="7">
        <v>44654</v>
      </c>
      <c r="S5" s="6">
        <v>44672</v>
      </c>
      <c r="T5" s="4" t="s">
        <v>34</v>
      </c>
      <c r="U5" s="4">
        <v>343</v>
      </c>
      <c r="V5" s="4">
        <v>0</v>
      </c>
      <c r="W5" s="4">
        <v>0</v>
      </c>
      <c r="X5" s="4" t="s">
        <v>43</v>
      </c>
      <c r="Y5" s="4" t="s">
        <v>44</v>
      </c>
    </row>
    <row r="6" s="4" customFormat="1" spans="1:25">
      <c r="A6" s="4" t="s">
        <v>45</v>
      </c>
      <c r="B6" s="4" t="s">
        <v>26</v>
      </c>
      <c r="C6" s="4" t="s">
        <v>27</v>
      </c>
      <c r="D6" s="4" t="s">
        <v>46</v>
      </c>
      <c r="E6" s="4" t="s">
        <v>47</v>
      </c>
      <c r="F6" s="6">
        <v>44656</v>
      </c>
      <c r="G6" s="6">
        <v>44657</v>
      </c>
      <c r="H6" s="4">
        <v>1</v>
      </c>
      <c r="I6" s="4">
        <v>1</v>
      </c>
      <c r="J6" s="4">
        <v>1</v>
      </c>
      <c r="K6" s="4" t="s">
        <v>30</v>
      </c>
      <c r="L6" s="4">
        <v>252</v>
      </c>
      <c r="M6" s="4">
        <v>252</v>
      </c>
      <c r="N6" s="4" t="s">
        <v>48</v>
      </c>
      <c r="O6" s="4" t="s">
        <v>32</v>
      </c>
      <c r="P6" s="4" t="s">
        <v>33</v>
      </c>
      <c r="Q6" s="4">
        <v>0</v>
      </c>
      <c r="R6" s="7">
        <v>44655</v>
      </c>
      <c r="S6" s="6">
        <v>44672</v>
      </c>
      <c r="T6" s="4" t="s">
        <v>34</v>
      </c>
      <c r="U6" s="4">
        <v>252</v>
      </c>
      <c r="V6" s="4">
        <v>0</v>
      </c>
      <c r="W6" s="4">
        <v>0</v>
      </c>
      <c r="X6" s="4" t="s">
        <v>35</v>
      </c>
      <c r="Y6" s="4" t="s">
        <v>49</v>
      </c>
    </row>
    <row r="7" s="4" customFormat="1" spans="1:25">
      <c r="A7" s="4" t="s">
        <v>50</v>
      </c>
      <c r="B7" s="4" t="s">
        <v>26</v>
      </c>
      <c r="C7" s="4" t="s">
        <v>27</v>
      </c>
      <c r="D7" s="4" t="s">
        <v>51</v>
      </c>
      <c r="E7" s="4" t="s">
        <v>52</v>
      </c>
      <c r="F7" s="6">
        <v>44656</v>
      </c>
      <c r="G7" s="6">
        <v>44657</v>
      </c>
      <c r="H7" s="4">
        <v>1</v>
      </c>
      <c r="I7" s="4">
        <v>1</v>
      </c>
      <c r="J7" s="4">
        <v>1</v>
      </c>
      <c r="K7" s="4" t="s">
        <v>30</v>
      </c>
      <c r="L7" s="4">
        <v>385</v>
      </c>
      <c r="M7" s="4">
        <v>385</v>
      </c>
      <c r="N7" s="4" t="s">
        <v>53</v>
      </c>
      <c r="O7" s="4" t="s">
        <v>32</v>
      </c>
      <c r="P7" s="4" t="s">
        <v>33</v>
      </c>
      <c r="Q7" s="4">
        <v>0</v>
      </c>
      <c r="R7" s="7">
        <v>44655</v>
      </c>
      <c r="S7" s="6">
        <v>44672</v>
      </c>
      <c r="T7" s="4" t="s">
        <v>34</v>
      </c>
      <c r="U7" s="4">
        <v>385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54</v>
      </c>
      <c r="B8" s="4" t="s">
        <v>26</v>
      </c>
      <c r="C8" s="4" t="s">
        <v>27</v>
      </c>
      <c r="D8" s="4" t="s">
        <v>55</v>
      </c>
      <c r="E8" s="4"/>
      <c r="F8" s="6">
        <v>44656</v>
      </c>
      <c r="G8" s="6">
        <v>44657</v>
      </c>
      <c r="H8" s="4">
        <v>0</v>
      </c>
      <c r="I8" s="4">
        <v>1</v>
      </c>
      <c r="J8" s="4">
        <v>0</v>
      </c>
      <c r="K8" s="4" t="s">
        <v>30</v>
      </c>
      <c r="L8" s="4">
        <v>134</v>
      </c>
      <c r="M8" s="4">
        <v>134</v>
      </c>
      <c r="N8" s="4"/>
      <c r="O8" s="4" t="s">
        <v>32</v>
      </c>
      <c r="P8" s="4" t="s">
        <v>33</v>
      </c>
      <c r="Q8" s="4">
        <v>0</v>
      </c>
      <c r="R8" s="7">
        <v>44656</v>
      </c>
      <c r="S8" s="6">
        <v>44672</v>
      </c>
      <c r="T8" s="4" t="s">
        <v>34</v>
      </c>
      <c r="U8" s="4">
        <v>134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56</v>
      </c>
      <c r="B9" s="4" t="s">
        <v>26</v>
      </c>
      <c r="C9" s="4" t="s">
        <v>27</v>
      </c>
      <c r="D9" s="4" t="s">
        <v>57</v>
      </c>
      <c r="E9" s="4" t="s">
        <v>58</v>
      </c>
      <c r="F9" s="6">
        <v>44656</v>
      </c>
      <c r="G9" s="6">
        <v>44657</v>
      </c>
      <c r="H9" s="4">
        <v>1</v>
      </c>
      <c r="I9" s="4">
        <v>1</v>
      </c>
      <c r="J9" s="4">
        <v>1</v>
      </c>
      <c r="K9" s="4" t="s">
        <v>30</v>
      </c>
      <c r="L9" s="4">
        <v>151</v>
      </c>
      <c r="M9" s="4">
        <v>151</v>
      </c>
      <c r="N9" s="4" t="s">
        <v>59</v>
      </c>
      <c r="O9" s="4" t="s">
        <v>32</v>
      </c>
      <c r="P9" s="4" t="s">
        <v>33</v>
      </c>
      <c r="Q9" s="4">
        <v>0</v>
      </c>
      <c r="R9" s="7">
        <v>44656</v>
      </c>
      <c r="S9" s="6">
        <v>44672</v>
      </c>
      <c r="T9" s="4" t="s">
        <v>34</v>
      </c>
      <c r="U9" s="4">
        <v>151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60</v>
      </c>
      <c r="B10" s="4" t="s">
        <v>26</v>
      </c>
      <c r="C10" s="4" t="s">
        <v>27</v>
      </c>
      <c r="D10" s="4" t="s">
        <v>61</v>
      </c>
      <c r="E10" s="4" t="s">
        <v>62</v>
      </c>
      <c r="F10" s="6">
        <v>44656</v>
      </c>
      <c r="G10" s="6">
        <v>44657</v>
      </c>
      <c r="H10" s="4">
        <v>1</v>
      </c>
      <c r="I10" s="4">
        <v>1</v>
      </c>
      <c r="J10" s="4">
        <v>1</v>
      </c>
      <c r="K10" s="4" t="s">
        <v>30</v>
      </c>
      <c r="L10" s="4">
        <v>108</v>
      </c>
      <c r="M10" s="4">
        <v>108</v>
      </c>
      <c r="N10" s="4" t="s">
        <v>63</v>
      </c>
      <c r="O10" s="4" t="s">
        <v>32</v>
      </c>
      <c r="P10" s="4" t="s">
        <v>33</v>
      </c>
      <c r="Q10" s="4">
        <v>0</v>
      </c>
      <c r="R10" s="7">
        <v>44656</v>
      </c>
      <c r="S10" s="6">
        <v>44672</v>
      </c>
      <c r="T10" s="4" t="s">
        <v>34</v>
      </c>
      <c r="U10" s="4">
        <v>108</v>
      </c>
      <c r="V10" s="4">
        <v>0</v>
      </c>
      <c r="W10" s="4">
        <v>0</v>
      </c>
      <c r="X10" s="4" t="s">
        <v>64</v>
      </c>
      <c r="Y10" s="4" t="s">
        <v>35</v>
      </c>
    </row>
    <row r="11" s="4" customFormat="1" spans="1:25">
      <c r="A11" s="4" t="s">
        <v>65</v>
      </c>
      <c r="B11" s="4" t="s">
        <v>26</v>
      </c>
      <c r="C11" s="4" t="s">
        <v>27</v>
      </c>
      <c r="D11" s="4" t="s">
        <v>66</v>
      </c>
      <c r="E11" s="4" t="s">
        <v>67</v>
      </c>
      <c r="F11" s="6">
        <v>44656</v>
      </c>
      <c r="G11" s="6">
        <v>44657</v>
      </c>
      <c r="H11" s="4">
        <v>1</v>
      </c>
      <c r="I11" s="4">
        <v>1</v>
      </c>
      <c r="J11" s="4">
        <v>1</v>
      </c>
      <c r="K11" s="4" t="s">
        <v>30</v>
      </c>
      <c r="L11" s="4">
        <v>126</v>
      </c>
      <c r="M11" s="4">
        <v>126</v>
      </c>
      <c r="N11" s="4" t="s">
        <v>68</v>
      </c>
      <c r="O11" s="4" t="s">
        <v>32</v>
      </c>
      <c r="P11" s="4" t="s">
        <v>33</v>
      </c>
      <c r="Q11" s="4">
        <v>0</v>
      </c>
      <c r="R11" s="7">
        <v>44656</v>
      </c>
      <c r="S11" s="6">
        <v>44672</v>
      </c>
      <c r="T11" s="4" t="s">
        <v>34</v>
      </c>
      <c r="U11" s="4">
        <v>126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69</v>
      </c>
      <c r="B12" s="4" t="s">
        <v>26</v>
      </c>
      <c r="C12" s="4" t="s">
        <v>27</v>
      </c>
      <c r="D12" s="4" t="s">
        <v>70</v>
      </c>
      <c r="E12" s="4" t="s">
        <v>71</v>
      </c>
      <c r="F12" s="6">
        <v>44656</v>
      </c>
      <c r="G12" s="6">
        <v>44657</v>
      </c>
      <c r="H12" s="4">
        <v>1</v>
      </c>
      <c r="I12" s="4">
        <v>1</v>
      </c>
      <c r="J12" s="4">
        <v>1</v>
      </c>
      <c r="K12" s="4" t="s">
        <v>30</v>
      </c>
      <c r="L12" s="4">
        <v>123</v>
      </c>
      <c r="M12" s="4">
        <v>123</v>
      </c>
      <c r="N12" s="4" t="s">
        <v>72</v>
      </c>
      <c r="O12" s="4" t="s">
        <v>32</v>
      </c>
      <c r="P12" s="4" t="s">
        <v>33</v>
      </c>
      <c r="Q12" s="4">
        <v>0</v>
      </c>
      <c r="R12" s="7">
        <v>44656</v>
      </c>
      <c r="S12" s="6">
        <v>44672</v>
      </c>
      <c r="T12" s="4" t="s">
        <v>34</v>
      </c>
      <c r="U12" s="4">
        <v>123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73</v>
      </c>
      <c r="B13" s="4" t="s">
        <v>26</v>
      </c>
      <c r="C13" s="4" t="s">
        <v>27</v>
      </c>
      <c r="D13" s="4" t="s">
        <v>74</v>
      </c>
      <c r="E13" s="4" t="s">
        <v>75</v>
      </c>
      <c r="F13" s="6">
        <v>44656</v>
      </c>
      <c r="G13" s="6">
        <v>44657</v>
      </c>
      <c r="H13" s="4">
        <v>1</v>
      </c>
      <c r="I13" s="4">
        <v>1</v>
      </c>
      <c r="J13" s="4">
        <v>1</v>
      </c>
      <c r="K13" s="4" t="s">
        <v>30</v>
      </c>
      <c r="L13" s="4">
        <v>100</v>
      </c>
      <c r="M13" s="4">
        <v>100</v>
      </c>
      <c r="N13" s="4" t="s">
        <v>76</v>
      </c>
      <c r="O13" s="4" t="s">
        <v>32</v>
      </c>
      <c r="P13" s="4" t="s">
        <v>33</v>
      </c>
      <c r="Q13" s="4">
        <v>0</v>
      </c>
      <c r="R13" s="7">
        <v>44656</v>
      </c>
      <c r="S13" s="6">
        <v>44672</v>
      </c>
      <c r="T13" s="4" t="s">
        <v>34</v>
      </c>
      <c r="U13" s="4">
        <v>100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77</v>
      </c>
      <c r="B14" s="4" t="s">
        <v>26</v>
      </c>
      <c r="C14" s="4" t="s">
        <v>27</v>
      </c>
      <c r="D14" s="4" t="s">
        <v>78</v>
      </c>
      <c r="E14" s="4" t="s">
        <v>79</v>
      </c>
      <c r="F14" s="6">
        <v>44656</v>
      </c>
      <c r="G14" s="6">
        <v>44657</v>
      </c>
      <c r="H14" s="4">
        <v>1</v>
      </c>
      <c r="I14" s="4">
        <v>1</v>
      </c>
      <c r="J14" s="4">
        <v>1</v>
      </c>
      <c r="K14" s="4" t="s">
        <v>30</v>
      </c>
      <c r="L14" s="4">
        <v>95</v>
      </c>
      <c r="M14" s="4">
        <v>95</v>
      </c>
      <c r="N14" s="4" t="s">
        <v>80</v>
      </c>
      <c r="O14" s="4" t="s">
        <v>32</v>
      </c>
      <c r="P14" s="4" t="s">
        <v>33</v>
      </c>
      <c r="Q14" s="4">
        <v>0</v>
      </c>
      <c r="R14" s="7">
        <v>44656</v>
      </c>
      <c r="S14" s="6">
        <v>44672</v>
      </c>
      <c r="T14" s="4" t="s">
        <v>34</v>
      </c>
      <c r="U14" s="4">
        <v>95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81</v>
      </c>
      <c r="B15" s="4" t="s">
        <v>26</v>
      </c>
      <c r="C15" s="4" t="s">
        <v>27</v>
      </c>
      <c r="D15" s="4" t="s">
        <v>82</v>
      </c>
      <c r="E15" s="4" t="s">
        <v>83</v>
      </c>
      <c r="F15" s="6">
        <v>44656</v>
      </c>
      <c r="G15" s="6">
        <v>44657</v>
      </c>
      <c r="H15" s="4">
        <v>1</v>
      </c>
      <c r="I15" s="4">
        <v>1</v>
      </c>
      <c r="J15" s="4">
        <v>1</v>
      </c>
      <c r="K15" s="4" t="s">
        <v>30</v>
      </c>
      <c r="L15" s="4">
        <v>96</v>
      </c>
      <c r="M15" s="4">
        <v>96</v>
      </c>
      <c r="N15" s="4" t="s">
        <v>84</v>
      </c>
      <c r="O15" s="4" t="s">
        <v>32</v>
      </c>
      <c r="P15" s="4" t="s">
        <v>33</v>
      </c>
      <c r="Q15" s="4">
        <v>0</v>
      </c>
      <c r="R15" s="7">
        <v>44656</v>
      </c>
      <c r="S15" s="6">
        <v>44672</v>
      </c>
      <c r="T15" s="4" t="s">
        <v>34</v>
      </c>
      <c r="U15" s="4">
        <v>96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85</v>
      </c>
      <c r="B16" s="4" t="s">
        <v>26</v>
      </c>
      <c r="C16" s="4" t="s">
        <v>27</v>
      </c>
      <c r="D16" s="4" t="s">
        <v>86</v>
      </c>
      <c r="E16" s="4" t="s">
        <v>62</v>
      </c>
      <c r="F16" s="6">
        <v>44656</v>
      </c>
      <c r="G16" s="6">
        <v>44657</v>
      </c>
      <c r="H16" s="4">
        <v>1</v>
      </c>
      <c r="I16" s="4">
        <v>1</v>
      </c>
      <c r="J16" s="4">
        <v>1</v>
      </c>
      <c r="K16" s="4" t="s">
        <v>30</v>
      </c>
      <c r="L16" s="4">
        <v>124</v>
      </c>
      <c r="M16" s="4">
        <v>124</v>
      </c>
      <c r="N16" s="4" t="s">
        <v>87</v>
      </c>
      <c r="O16" s="4" t="s">
        <v>32</v>
      </c>
      <c r="P16" s="4" t="s">
        <v>33</v>
      </c>
      <c r="Q16" s="4">
        <v>0</v>
      </c>
      <c r="R16" s="7">
        <v>44656</v>
      </c>
      <c r="S16" s="6">
        <v>44672</v>
      </c>
      <c r="T16" s="4" t="s">
        <v>34</v>
      </c>
      <c r="U16" s="4">
        <v>124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88</v>
      </c>
      <c r="B17" s="4" t="s">
        <v>26</v>
      </c>
      <c r="C17" s="4" t="s">
        <v>27</v>
      </c>
      <c r="D17" s="4" t="s">
        <v>89</v>
      </c>
      <c r="E17" s="4" t="s">
        <v>90</v>
      </c>
      <c r="F17" s="6">
        <v>44656</v>
      </c>
      <c r="G17" s="6">
        <v>44657</v>
      </c>
      <c r="H17" s="4">
        <v>1</v>
      </c>
      <c r="I17" s="4">
        <v>1</v>
      </c>
      <c r="J17" s="4">
        <v>1</v>
      </c>
      <c r="K17" s="4" t="s">
        <v>30</v>
      </c>
      <c r="L17" s="4">
        <v>56</v>
      </c>
      <c r="M17" s="4">
        <v>56</v>
      </c>
      <c r="N17" s="4" t="s">
        <v>91</v>
      </c>
      <c r="O17" s="4" t="s">
        <v>32</v>
      </c>
      <c r="P17" s="4" t="s">
        <v>33</v>
      </c>
      <c r="Q17" s="4">
        <v>0</v>
      </c>
      <c r="R17" s="7">
        <v>44656</v>
      </c>
      <c r="S17" s="6">
        <v>44672</v>
      </c>
      <c r="T17" s="4" t="s">
        <v>34</v>
      </c>
      <c r="U17" s="4">
        <v>56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92</v>
      </c>
      <c r="B18" s="4" t="s">
        <v>26</v>
      </c>
      <c r="C18" s="4" t="s">
        <v>27</v>
      </c>
      <c r="D18" s="4" t="s">
        <v>93</v>
      </c>
      <c r="E18" s="4" t="s">
        <v>94</v>
      </c>
      <c r="F18" s="6">
        <v>44656</v>
      </c>
      <c r="G18" s="6">
        <v>44657</v>
      </c>
      <c r="H18" s="4">
        <v>1</v>
      </c>
      <c r="I18" s="4">
        <v>1</v>
      </c>
      <c r="J18" s="4">
        <v>1</v>
      </c>
      <c r="K18" s="4" t="s">
        <v>30</v>
      </c>
      <c r="L18" s="4">
        <v>125</v>
      </c>
      <c r="M18" s="4">
        <v>125</v>
      </c>
      <c r="N18" s="4" t="s">
        <v>95</v>
      </c>
      <c r="O18" s="4" t="s">
        <v>32</v>
      </c>
      <c r="P18" s="4" t="s">
        <v>33</v>
      </c>
      <c r="Q18" s="4">
        <v>0</v>
      </c>
      <c r="R18" s="7">
        <v>44656</v>
      </c>
      <c r="S18" s="6">
        <v>44672</v>
      </c>
      <c r="T18" s="4" t="s">
        <v>34</v>
      </c>
      <c r="U18" s="4">
        <v>125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96</v>
      </c>
      <c r="B19" s="4" t="s">
        <v>26</v>
      </c>
      <c r="C19" s="4" t="s">
        <v>27</v>
      </c>
      <c r="D19" s="4" t="s">
        <v>97</v>
      </c>
      <c r="E19" s="4" t="s">
        <v>98</v>
      </c>
      <c r="F19" s="6">
        <v>44656</v>
      </c>
      <c r="G19" s="6">
        <v>44657</v>
      </c>
      <c r="H19" s="4">
        <v>1</v>
      </c>
      <c r="I19" s="4">
        <v>1</v>
      </c>
      <c r="J19" s="4">
        <v>1</v>
      </c>
      <c r="K19" s="4" t="s">
        <v>30</v>
      </c>
      <c r="L19" s="4">
        <v>190</v>
      </c>
      <c r="M19" s="4">
        <v>190</v>
      </c>
      <c r="N19" s="4" t="s">
        <v>99</v>
      </c>
      <c r="O19" s="4" t="s">
        <v>32</v>
      </c>
      <c r="P19" s="4" t="s">
        <v>33</v>
      </c>
      <c r="Q19" s="4">
        <v>0</v>
      </c>
      <c r="R19" s="7">
        <v>44656</v>
      </c>
      <c r="S19" s="6">
        <v>44672</v>
      </c>
      <c r="T19" s="4" t="s">
        <v>34</v>
      </c>
      <c r="U19" s="4">
        <v>190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100</v>
      </c>
      <c r="B20" s="4" t="s">
        <v>26</v>
      </c>
      <c r="C20" s="4" t="s">
        <v>27</v>
      </c>
      <c r="D20" s="4" t="s">
        <v>101</v>
      </c>
      <c r="E20" s="4" t="s">
        <v>102</v>
      </c>
      <c r="F20" s="6">
        <v>44656</v>
      </c>
      <c r="G20" s="6">
        <v>44657</v>
      </c>
      <c r="H20" s="4">
        <v>1</v>
      </c>
      <c r="I20" s="4">
        <v>1</v>
      </c>
      <c r="J20" s="4">
        <v>1</v>
      </c>
      <c r="K20" s="4" t="s">
        <v>30</v>
      </c>
      <c r="L20" s="4">
        <v>670</v>
      </c>
      <c r="M20" s="4">
        <v>670</v>
      </c>
      <c r="N20" s="4" t="s">
        <v>103</v>
      </c>
      <c r="O20" s="4" t="s">
        <v>32</v>
      </c>
      <c r="P20" s="4" t="s">
        <v>33</v>
      </c>
      <c r="Q20" s="4">
        <v>0</v>
      </c>
      <c r="R20" s="7">
        <v>44656</v>
      </c>
      <c r="S20" s="6">
        <v>44672</v>
      </c>
      <c r="T20" s="4" t="s">
        <v>34</v>
      </c>
      <c r="U20" s="4">
        <v>670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104</v>
      </c>
      <c r="B21" s="4" t="s">
        <v>26</v>
      </c>
      <c r="C21" s="4" t="s">
        <v>27</v>
      </c>
      <c r="D21" s="4" t="s">
        <v>105</v>
      </c>
      <c r="E21" s="4" t="s">
        <v>106</v>
      </c>
      <c r="F21" s="6">
        <v>44656</v>
      </c>
      <c r="G21" s="6">
        <v>44657</v>
      </c>
      <c r="H21" s="4">
        <v>1</v>
      </c>
      <c r="I21" s="4">
        <v>1</v>
      </c>
      <c r="J21" s="4">
        <v>1</v>
      </c>
      <c r="K21" s="4" t="s">
        <v>30</v>
      </c>
      <c r="L21" s="4">
        <v>118</v>
      </c>
      <c r="M21" s="4">
        <v>118</v>
      </c>
      <c r="N21" s="4" t="s">
        <v>107</v>
      </c>
      <c r="O21" s="4" t="s">
        <v>32</v>
      </c>
      <c r="P21" s="4" t="s">
        <v>33</v>
      </c>
      <c r="Q21" s="4">
        <v>0</v>
      </c>
      <c r="R21" s="7">
        <v>44656</v>
      </c>
      <c r="S21" s="6">
        <v>44672</v>
      </c>
      <c r="T21" s="4" t="s">
        <v>34</v>
      </c>
      <c r="U21" s="4">
        <v>118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108</v>
      </c>
      <c r="B22" s="4" t="s">
        <v>26</v>
      </c>
      <c r="C22" s="4" t="s">
        <v>27</v>
      </c>
      <c r="D22" s="4" t="s">
        <v>109</v>
      </c>
      <c r="E22" s="4" t="s">
        <v>110</v>
      </c>
      <c r="F22" s="6">
        <v>44656</v>
      </c>
      <c r="G22" s="6">
        <v>44657</v>
      </c>
      <c r="H22" s="4">
        <v>1</v>
      </c>
      <c r="I22" s="4">
        <v>1</v>
      </c>
      <c r="J22" s="4">
        <v>1</v>
      </c>
      <c r="K22" s="4" t="s">
        <v>30</v>
      </c>
      <c r="L22" s="4">
        <v>642</v>
      </c>
      <c r="M22" s="4">
        <v>642</v>
      </c>
      <c r="N22" s="4" t="s">
        <v>111</v>
      </c>
      <c r="O22" s="4" t="s">
        <v>32</v>
      </c>
      <c r="P22" s="4" t="s">
        <v>33</v>
      </c>
      <c r="Q22" s="4">
        <v>0</v>
      </c>
      <c r="R22" s="7">
        <v>44656</v>
      </c>
      <c r="S22" s="6">
        <v>44672</v>
      </c>
      <c r="T22" s="4" t="s">
        <v>34</v>
      </c>
      <c r="U22" s="4">
        <v>642</v>
      </c>
      <c r="V22" s="4">
        <v>0</v>
      </c>
      <c r="W22" s="4">
        <v>0</v>
      </c>
      <c r="X22" s="4" t="s">
        <v>35</v>
      </c>
      <c r="Y22" s="4" t="s">
        <v>112</v>
      </c>
    </row>
    <row r="23" s="4" customFormat="1" spans="1:25">
      <c r="A23" s="4" t="s">
        <v>113</v>
      </c>
      <c r="B23" s="4" t="s">
        <v>26</v>
      </c>
      <c r="C23" s="4" t="s">
        <v>27</v>
      </c>
      <c r="D23" s="4" t="s">
        <v>114</v>
      </c>
      <c r="E23" s="4" t="s">
        <v>115</v>
      </c>
      <c r="F23" s="6">
        <v>44656</v>
      </c>
      <c r="G23" s="6">
        <v>44657</v>
      </c>
      <c r="H23" s="4">
        <v>1</v>
      </c>
      <c r="I23" s="4">
        <v>1</v>
      </c>
      <c r="J23" s="4">
        <v>1</v>
      </c>
      <c r="K23" s="4" t="s">
        <v>30</v>
      </c>
      <c r="L23" s="4">
        <v>75</v>
      </c>
      <c r="M23" s="4">
        <v>75</v>
      </c>
      <c r="N23" s="4" t="s">
        <v>116</v>
      </c>
      <c r="O23" s="4" t="s">
        <v>32</v>
      </c>
      <c r="P23" s="4" t="s">
        <v>33</v>
      </c>
      <c r="Q23" s="4">
        <v>0</v>
      </c>
      <c r="R23" s="7">
        <v>44656</v>
      </c>
      <c r="S23" s="6">
        <v>44672</v>
      </c>
      <c r="T23" s="4" t="s">
        <v>34</v>
      </c>
      <c r="U23" s="4">
        <v>75</v>
      </c>
      <c r="V23" s="4">
        <v>0</v>
      </c>
      <c r="W23" s="4">
        <v>0</v>
      </c>
      <c r="X23" s="4" t="s">
        <v>35</v>
      </c>
      <c r="Y23" s="4" t="s">
        <v>117</v>
      </c>
    </row>
    <row r="24" s="4" customFormat="1" spans="1:25">
      <c r="A24" s="4" t="s">
        <v>118</v>
      </c>
      <c r="B24" s="4" t="s">
        <v>26</v>
      </c>
      <c r="C24" s="4" t="s">
        <v>27</v>
      </c>
      <c r="D24" s="4" t="s">
        <v>119</v>
      </c>
      <c r="E24" s="4" t="s">
        <v>120</v>
      </c>
      <c r="F24" s="6">
        <v>44656</v>
      </c>
      <c r="G24" s="6">
        <v>44657</v>
      </c>
      <c r="H24" s="4">
        <v>1</v>
      </c>
      <c r="I24" s="4">
        <v>1</v>
      </c>
      <c r="J24" s="4">
        <v>1</v>
      </c>
      <c r="K24" s="4" t="s">
        <v>30</v>
      </c>
      <c r="L24" s="4">
        <v>200</v>
      </c>
      <c r="M24" s="4">
        <v>200</v>
      </c>
      <c r="N24" s="4" t="s">
        <v>121</v>
      </c>
      <c r="O24" s="4" t="s">
        <v>32</v>
      </c>
      <c r="P24" s="4" t="s">
        <v>33</v>
      </c>
      <c r="Q24" s="4">
        <v>0</v>
      </c>
      <c r="R24" s="7">
        <v>44656</v>
      </c>
      <c r="S24" s="6">
        <v>44672</v>
      </c>
      <c r="T24" s="4" t="s">
        <v>34</v>
      </c>
      <c r="U24" s="4">
        <v>200</v>
      </c>
      <c r="V24" s="4">
        <v>0</v>
      </c>
      <c r="W24" s="4">
        <v>0</v>
      </c>
      <c r="X24" s="4" t="s">
        <v>35</v>
      </c>
      <c r="Y24" s="4" t="s">
        <v>122</v>
      </c>
    </row>
    <row r="25" s="4" customFormat="1" spans="1:25">
      <c r="A25" s="4" t="s">
        <v>123</v>
      </c>
      <c r="B25" s="4" t="s">
        <v>26</v>
      </c>
      <c r="C25" s="4" t="s">
        <v>27</v>
      </c>
      <c r="D25" s="4" t="s">
        <v>124</v>
      </c>
      <c r="E25" s="4" t="s">
        <v>67</v>
      </c>
      <c r="F25" s="6">
        <v>44656</v>
      </c>
      <c r="G25" s="6">
        <v>44657</v>
      </c>
      <c r="H25" s="4">
        <v>1</v>
      </c>
      <c r="I25" s="4">
        <v>1</v>
      </c>
      <c r="J25" s="4">
        <v>1</v>
      </c>
      <c r="K25" s="4" t="s">
        <v>30</v>
      </c>
      <c r="L25" s="4">
        <v>92</v>
      </c>
      <c r="M25" s="4">
        <v>92</v>
      </c>
      <c r="N25" s="4" t="s">
        <v>125</v>
      </c>
      <c r="O25" s="4" t="s">
        <v>32</v>
      </c>
      <c r="P25" s="4" t="s">
        <v>33</v>
      </c>
      <c r="Q25" s="4">
        <v>0</v>
      </c>
      <c r="R25" s="7">
        <v>44656</v>
      </c>
      <c r="S25" s="6">
        <v>44672</v>
      </c>
      <c r="T25" s="4" t="s">
        <v>34</v>
      </c>
      <c r="U25" s="4">
        <v>92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126</v>
      </c>
      <c r="B26" s="4" t="s">
        <v>26</v>
      </c>
      <c r="C26" s="4" t="s">
        <v>27</v>
      </c>
      <c r="D26" s="4" t="s">
        <v>127</v>
      </c>
      <c r="E26" s="4" t="s">
        <v>58</v>
      </c>
      <c r="F26" s="6">
        <v>44656</v>
      </c>
      <c r="G26" s="6">
        <v>44657</v>
      </c>
      <c r="H26" s="4">
        <v>1</v>
      </c>
      <c r="I26" s="4">
        <v>1</v>
      </c>
      <c r="J26" s="4">
        <v>1</v>
      </c>
      <c r="K26" s="4" t="s">
        <v>30</v>
      </c>
      <c r="L26" s="4">
        <v>82</v>
      </c>
      <c r="M26" s="4">
        <v>82</v>
      </c>
      <c r="N26" s="4" t="s">
        <v>128</v>
      </c>
      <c r="O26" s="4" t="s">
        <v>32</v>
      </c>
      <c r="P26" s="4" t="s">
        <v>33</v>
      </c>
      <c r="Q26" s="4">
        <v>0</v>
      </c>
      <c r="R26" s="7">
        <v>44656</v>
      </c>
      <c r="S26" s="6">
        <v>44672</v>
      </c>
      <c r="T26" s="4" t="s">
        <v>34</v>
      </c>
      <c r="U26" s="4">
        <v>82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129</v>
      </c>
      <c r="B27" s="4" t="s">
        <v>26</v>
      </c>
      <c r="C27" s="4" t="s">
        <v>27</v>
      </c>
      <c r="D27" s="4" t="s">
        <v>114</v>
      </c>
      <c r="E27" s="4" t="s">
        <v>115</v>
      </c>
      <c r="F27" s="6">
        <v>44656</v>
      </c>
      <c r="G27" s="6">
        <v>44657</v>
      </c>
      <c r="H27" s="4">
        <v>1</v>
      </c>
      <c r="I27" s="4">
        <v>1</v>
      </c>
      <c r="J27" s="4">
        <v>1</v>
      </c>
      <c r="K27" s="4" t="s">
        <v>30</v>
      </c>
      <c r="L27" s="4">
        <v>75</v>
      </c>
      <c r="M27" s="4">
        <v>75</v>
      </c>
      <c r="N27" s="4" t="s">
        <v>130</v>
      </c>
      <c r="O27" s="4" t="s">
        <v>32</v>
      </c>
      <c r="P27" s="4" t="s">
        <v>33</v>
      </c>
      <c r="Q27" s="4">
        <v>0</v>
      </c>
      <c r="R27" s="7">
        <v>44656</v>
      </c>
      <c r="S27" s="6">
        <v>44672</v>
      </c>
      <c r="T27" s="4" t="s">
        <v>34</v>
      </c>
      <c r="U27" s="4">
        <v>75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129</v>
      </c>
      <c r="B28" s="4" t="s">
        <v>26</v>
      </c>
      <c r="C28" s="4" t="s">
        <v>36</v>
      </c>
      <c r="D28" s="4" t="s">
        <v>114</v>
      </c>
      <c r="E28" s="4" t="s">
        <v>115</v>
      </c>
      <c r="F28" s="6">
        <v>44656</v>
      </c>
      <c r="G28" s="6">
        <v>44657</v>
      </c>
      <c r="H28" s="4">
        <v>1</v>
      </c>
      <c r="I28" s="4">
        <v>1</v>
      </c>
      <c r="J28" s="4">
        <v>1</v>
      </c>
      <c r="K28" s="4" t="s">
        <v>30</v>
      </c>
      <c r="L28" s="4">
        <v>-75</v>
      </c>
      <c r="M28" s="4">
        <v>-75</v>
      </c>
      <c r="N28" s="4" t="s">
        <v>130</v>
      </c>
      <c r="O28" s="4" t="s">
        <v>32</v>
      </c>
      <c r="P28" s="4" t="s">
        <v>33</v>
      </c>
      <c r="Q28" s="4">
        <v>0</v>
      </c>
      <c r="R28" s="7">
        <v>44656</v>
      </c>
      <c r="S28" s="6">
        <v>44672</v>
      </c>
      <c r="T28" s="4" t="s">
        <v>34</v>
      </c>
      <c r="U28" s="4">
        <v>-75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131</v>
      </c>
      <c r="B29" s="4" t="s">
        <v>26</v>
      </c>
      <c r="C29" s="4" t="s">
        <v>27</v>
      </c>
      <c r="D29" s="4" t="s">
        <v>132</v>
      </c>
      <c r="E29" s="4" t="s">
        <v>133</v>
      </c>
      <c r="F29" s="6">
        <v>44656</v>
      </c>
      <c r="G29" s="6">
        <v>44657</v>
      </c>
      <c r="H29" s="4">
        <v>1</v>
      </c>
      <c r="I29" s="4">
        <v>1</v>
      </c>
      <c r="J29" s="4">
        <v>1</v>
      </c>
      <c r="K29" s="4" t="s">
        <v>30</v>
      </c>
      <c r="L29" s="4">
        <v>189</v>
      </c>
      <c r="M29" s="4">
        <v>189</v>
      </c>
      <c r="N29" s="4" t="s">
        <v>134</v>
      </c>
      <c r="O29" s="4" t="s">
        <v>32</v>
      </c>
      <c r="P29" s="4" t="s">
        <v>33</v>
      </c>
      <c r="Q29" s="4">
        <v>0</v>
      </c>
      <c r="R29" s="7">
        <v>44656</v>
      </c>
      <c r="S29" s="6">
        <v>44672</v>
      </c>
      <c r="T29" s="4" t="s">
        <v>34</v>
      </c>
      <c r="U29" s="4">
        <v>189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135</v>
      </c>
      <c r="B30" s="4" t="s">
        <v>26</v>
      </c>
      <c r="C30" s="4" t="s">
        <v>27</v>
      </c>
      <c r="D30" s="4" t="s">
        <v>136</v>
      </c>
      <c r="E30" s="4" t="s">
        <v>102</v>
      </c>
      <c r="F30" s="6">
        <v>44656</v>
      </c>
      <c r="G30" s="6">
        <v>44657</v>
      </c>
      <c r="H30" s="4">
        <v>1</v>
      </c>
      <c r="I30" s="4">
        <v>1</v>
      </c>
      <c r="J30" s="4">
        <v>1</v>
      </c>
      <c r="K30" s="4" t="s">
        <v>30</v>
      </c>
      <c r="L30" s="4">
        <v>112</v>
      </c>
      <c r="M30" s="4">
        <v>112</v>
      </c>
      <c r="N30" s="4" t="s">
        <v>137</v>
      </c>
      <c r="O30" s="4" t="s">
        <v>32</v>
      </c>
      <c r="P30" s="4" t="s">
        <v>33</v>
      </c>
      <c r="Q30" s="4">
        <v>0</v>
      </c>
      <c r="R30" s="7">
        <v>44656</v>
      </c>
      <c r="S30" s="6">
        <v>44672</v>
      </c>
      <c r="T30" s="4" t="s">
        <v>34</v>
      </c>
      <c r="U30" s="4">
        <v>112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138</v>
      </c>
      <c r="B31" s="4" t="s">
        <v>26</v>
      </c>
      <c r="C31" s="4" t="s">
        <v>27</v>
      </c>
      <c r="D31" s="4" t="s">
        <v>119</v>
      </c>
      <c r="E31" s="4" t="s">
        <v>120</v>
      </c>
      <c r="F31" s="6">
        <v>44656</v>
      </c>
      <c r="G31" s="6">
        <v>44657</v>
      </c>
      <c r="H31" s="4">
        <v>1</v>
      </c>
      <c r="I31" s="4">
        <v>1</v>
      </c>
      <c r="J31" s="4">
        <v>1</v>
      </c>
      <c r="K31" s="4" t="s">
        <v>30</v>
      </c>
      <c r="L31" s="4">
        <v>200</v>
      </c>
      <c r="M31" s="4">
        <v>200</v>
      </c>
      <c r="N31" s="4" t="s">
        <v>139</v>
      </c>
      <c r="O31" s="4" t="s">
        <v>32</v>
      </c>
      <c r="P31" s="4" t="s">
        <v>33</v>
      </c>
      <c r="Q31" s="4">
        <v>0</v>
      </c>
      <c r="R31" s="7">
        <v>44656</v>
      </c>
      <c r="S31" s="6">
        <v>44672</v>
      </c>
      <c r="T31" s="4" t="s">
        <v>34</v>
      </c>
      <c r="U31" s="4">
        <v>200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140</v>
      </c>
      <c r="B32" s="4" t="s">
        <v>26</v>
      </c>
      <c r="C32" s="4" t="s">
        <v>27</v>
      </c>
      <c r="D32" s="4" t="s">
        <v>141</v>
      </c>
      <c r="E32" s="4" t="s">
        <v>142</v>
      </c>
      <c r="F32" s="6">
        <v>44656</v>
      </c>
      <c r="G32" s="6">
        <v>44657</v>
      </c>
      <c r="H32" s="4">
        <v>1</v>
      </c>
      <c r="I32" s="4">
        <v>1</v>
      </c>
      <c r="J32" s="4">
        <v>1</v>
      </c>
      <c r="K32" s="4" t="s">
        <v>30</v>
      </c>
      <c r="L32" s="4">
        <v>142</v>
      </c>
      <c r="M32" s="4">
        <v>142</v>
      </c>
      <c r="N32" s="4" t="s">
        <v>143</v>
      </c>
      <c r="O32" s="4" t="s">
        <v>32</v>
      </c>
      <c r="P32" s="4" t="s">
        <v>33</v>
      </c>
      <c r="Q32" s="4">
        <v>0</v>
      </c>
      <c r="R32" s="7">
        <v>44656</v>
      </c>
      <c r="S32" s="6">
        <v>44672</v>
      </c>
      <c r="T32" s="4" t="s">
        <v>34</v>
      </c>
      <c r="U32" s="4">
        <v>142</v>
      </c>
      <c r="V32" s="4">
        <v>0</v>
      </c>
      <c r="W32" s="4">
        <v>0</v>
      </c>
      <c r="X32" s="4" t="s">
        <v>35</v>
      </c>
      <c r="Y32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7"/>
  <sheetViews>
    <sheetView tabSelected="1" workbookViewId="0">
      <selection activeCell="A36" sqref="A36:A37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144</v>
      </c>
    </row>
    <row r="2" s="4" customFormat="1" hidden="1" spans="1:9">
      <c r="A2" s="5">
        <v>17728910641</v>
      </c>
      <c r="B2" s="6">
        <v>44656</v>
      </c>
      <c r="C2" s="6">
        <v>44657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17733655163</v>
      </c>
      <c r="B3" s="6">
        <v>44650</v>
      </c>
      <c r="C3" s="6">
        <v>44657</v>
      </c>
      <c r="D3" s="4">
        <v>1410</v>
      </c>
      <c r="E3" s="4" t="str">
        <f>VLOOKUP(A3,HOP!A:L,12,0)</f>
        <v>1410.01</v>
      </c>
      <c r="F3" s="4" t="str">
        <f>VLOOKUP(A3,HOP!A:C,3,0)</f>
        <v>2488074</v>
      </c>
      <c r="G3" s="4">
        <f t="shared" ref="G3:G30" si="0">D3-E3</f>
        <v>-0.00999999999999091</v>
      </c>
      <c r="H3" s="4" t="str">
        <f t="shared" ref="H3:H30" si="1">$H$1&amp;F3</f>
        <v>，2488074</v>
      </c>
      <c r="I3" s="4" t="str">
        <f>VLOOKUP(A3,HOP!A:U,21,0)</f>
        <v>直连</v>
      </c>
    </row>
    <row r="4" s="4" customFormat="1" spans="1:9">
      <c r="A4" s="5">
        <v>17754294186</v>
      </c>
      <c r="B4" s="6">
        <v>44655</v>
      </c>
      <c r="C4" s="6">
        <v>44657</v>
      </c>
      <c r="D4" s="4">
        <v>343</v>
      </c>
      <c r="E4" s="4" t="str">
        <f>VLOOKUP(A4,HOP!A:L,12,0)</f>
        <v>343.00</v>
      </c>
      <c r="F4" s="4" t="str">
        <f>VLOOKUP(A4,HOP!A:C,3,0)</f>
        <v>2495714</v>
      </c>
      <c r="G4" s="4">
        <f t="shared" si="0"/>
        <v>0</v>
      </c>
      <c r="H4" s="4" t="str">
        <f t="shared" si="1"/>
        <v>，2495714</v>
      </c>
      <c r="I4" s="4" t="str">
        <f>VLOOKUP(A4,HOP!A:U,21,0)</f>
        <v>直连</v>
      </c>
    </row>
    <row r="5" s="4" customFormat="1" spans="1:9">
      <c r="A5" s="5">
        <v>17761471390</v>
      </c>
      <c r="B5" s="6">
        <v>44656</v>
      </c>
      <c r="C5" s="6">
        <v>44657</v>
      </c>
      <c r="D5" s="4">
        <v>252</v>
      </c>
      <c r="E5" s="4" t="str">
        <f>VLOOKUP(A5,HOP!A:L,12,0)</f>
        <v>252.00</v>
      </c>
      <c r="F5" s="4" t="str">
        <f>VLOOKUP(A5,HOP!A:C,3,0)</f>
        <v>2497101</v>
      </c>
      <c r="G5" s="4">
        <f t="shared" si="0"/>
        <v>0</v>
      </c>
      <c r="H5" s="4" t="str">
        <f t="shared" si="1"/>
        <v>，2497101</v>
      </c>
      <c r="I5" s="4" t="str">
        <f>VLOOKUP(A5,HOP!A:U,21,0)</f>
        <v>直连</v>
      </c>
    </row>
    <row r="6" s="4" customFormat="1" spans="1:9">
      <c r="A6" s="5">
        <v>17762072339</v>
      </c>
      <c r="B6" s="6">
        <v>44656</v>
      </c>
      <c r="C6" s="6">
        <v>44657</v>
      </c>
      <c r="D6" s="4">
        <v>385</v>
      </c>
      <c r="E6" s="4" t="str">
        <f>VLOOKUP(A6,HOP!A:L,12,0)</f>
        <v>385.00</v>
      </c>
      <c r="F6" s="4" t="str">
        <f>VLOOKUP(A6,HOP!A:C,3,0)</f>
        <v>2497573</v>
      </c>
      <c r="G6" s="4">
        <f t="shared" si="0"/>
        <v>0</v>
      </c>
      <c r="H6" s="4" t="str">
        <f t="shared" si="1"/>
        <v>，2497573</v>
      </c>
      <c r="I6" s="4" t="str">
        <f>VLOOKUP(A6,HOP!A:U,21,0)</f>
        <v>直连</v>
      </c>
    </row>
    <row r="7" s="4" customFormat="1" spans="1:9">
      <c r="A7" s="5">
        <v>17762743112</v>
      </c>
      <c r="B7" s="6">
        <v>44656</v>
      </c>
      <c r="C7" s="6">
        <v>44657</v>
      </c>
      <c r="D7" s="4">
        <v>134</v>
      </c>
      <c r="E7" s="4" t="str">
        <f>VLOOKUP(A7,HOP!A:L,12,0)</f>
        <v>134.00</v>
      </c>
      <c r="F7" s="4" t="str">
        <f>VLOOKUP(A7,HOP!A:C,3,0)</f>
        <v>2497952</v>
      </c>
      <c r="G7" s="4">
        <f t="shared" si="0"/>
        <v>0</v>
      </c>
      <c r="H7" s="4" t="str">
        <f t="shared" si="1"/>
        <v>，2497952</v>
      </c>
      <c r="I7" s="4" t="str">
        <f>VLOOKUP(A7,HOP!A:U,21,0)</f>
        <v>直连</v>
      </c>
    </row>
    <row r="8" s="4" customFormat="1" spans="1:9">
      <c r="A8" s="5">
        <v>17762868508</v>
      </c>
      <c r="B8" s="6">
        <v>44656</v>
      </c>
      <c r="C8" s="6">
        <v>44657</v>
      </c>
      <c r="D8" s="4">
        <v>151</v>
      </c>
      <c r="E8" s="4" t="str">
        <f>VLOOKUP(A8,HOP!A:L,12,0)</f>
        <v>151.00</v>
      </c>
      <c r="F8" s="4" t="str">
        <f>VLOOKUP(A8,HOP!A:C,3,0)</f>
        <v>2498045</v>
      </c>
      <c r="G8" s="4">
        <f t="shared" si="0"/>
        <v>0</v>
      </c>
      <c r="H8" s="4" t="str">
        <f t="shared" si="1"/>
        <v>，2498045</v>
      </c>
      <c r="I8" s="4" t="str">
        <f>VLOOKUP(A8,HOP!A:U,21,0)</f>
        <v>直连</v>
      </c>
    </row>
    <row r="9" s="4" customFormat="1" spans="1:9">
      <c r="A9" s="5">
        <v>17763060496</v>
      </c>
      <c r="B9" s="6">
        <v>44656</v>
      </c>
      <c r="C9" s="6">
        <v>44657</v>
      </c>
      <c r="D9" s="4">
        <v>108</v>
      </c>
      <c r="E9" s="4" t="str">
        <f>VLOOKUP(A9,HOP!A:L,12,0)</f>
        <v>108.00</v>
      </c>
      <c r="F9" s="4" t="str">
        <f>VLOOKUP(A9,HOP!A:C,3,0)</f>
        <v>2498192</v>
      </c>
      <c r="G9" s="4">
        <f t="shared" si="0"/>
        <v>0</v>
      </c>
      <c r="H9" s="4" t="str">
        <f t="shared" si="1"/>
        <v>，2498192</v>
      </c>
      <c r="I9" s="4" t="str">
        <f>VLOOKUP(A9,HOP!A:U,21,0)</f>
        <v>直连</v>
      </c>
    </row>
    <row r="10" s="4" customFormat="1" spans="1:9">
      <c r="A10" s="5">
        <v>17763105209</v>
      </c>
      <c r="B10" s="6">
        <v>44656</v>
      </c>
      <c r="C10" s="6">
        <v>44657</v>
      </c>
      <c r="D10" s="4">
        <v>126</v>
      </c>
      <c r="E10" s="4" t="str">
        <f>VLOOKUP(A10,HOP!A:L,12,0)</f>
        <v>126.00</v>
      </c>
      <c r="F10" s="4" t="str">
        <f>VLOOKUP(A10,HOP!A:C,3,0)</f>
        <v>2498222</v>
      </c>
      <c r="G10" s="4">
        <f t="shared" si="0"/>
        <v>0</v>
      </c>
      <c r="H10" s="4" t="str">
        <f t="shared" si="1"/>
        <v>，2498222</v>
      </c>
      <c r="I10" s="4" t="str">
        <f>VLOOKUP(A10,HOP!A:U,21,0)</f>
        <v>直连</v>
      </c>
    </row>
    <row r="11" s="4" customFormat="1" spans="1:9">
      <c r="A11" s="5">
        <v>17763144156</v>
      </c>
      <c r="B11" s="6">
        <v>44656</v>
      </c>
      <c r="C11" s="6">
        <v>44657</v>
      </c>
      <c r="D11" s="4">
        <v>123</v>
      </c>
      <c r="E11" s="4" t="str">
        <f>VLOOKUP(A11,HOP!A:L,12,0)</f>
        <v>123.00</v>
      </c>
      <c r="F11" s="4" t="str">
        <f>VLOOKUP(A11,HOP!A:C,3,0)</f>
        <v>2498244</v>
      </c>
      <c r="G11" s="4">
        <f t="shared" si="0"/>
        <v>0</v>
      </c>
      <c r="H11" s="4" t="str">
        <f t="shared" si="1"/>
        <v>，2498244</v>
      </c>
      <c r="I11" s="4" t="str">
        <f>VLOOKUP(A11,HOP!A:U,21,0)</f>
        <v>直连</v>
      </c>
    </row>
    <row r="12" s="4" customFormat="1" spans="1:9">
      <c r="A12" s="5">
        <v>17763158468</v>
      </c>
      <c r="B12" s="6">
        <v>44656</v>
      </c>
      <c r="C12" s="6">
        <v>44657</v>
      </c>
      <c r="D12" s="4">
        <v>100</v>
      </c>
      <c r="E12" s="4" t="str">
        <f>VLOOKUP(A12,HOP!A:L,12,0)</f>
        <v>100.00</v>
      </c>
      <c r="F12" s="4" t="str">
        <f>VLOOKUP(A12,HOP!A:C,3,0)</f>
        <v>2498254</v>
      </c>
      <c r="G12" s="4">
        <f t="shared" si="0"/>
        <v>0</v>
      </c>
      <c r="H12" s="4" t="str">
        <f t="shared" si="1"/>
        <v>，2498254</v>
      </c>
      <c r="I12" s="4" t="str">
        <f>VLOOKUP(A12,HOP!A:U,21,0)</f>
        <v>直连</v>
      </c>
    </row>
    <row r="13" s="4" customFormat="1" spans="1:9">
      <c r="A13" s="5">
        <v>17763229411</v>
      </c>
      <c r="B13" s="6">
        <v>44656</v>
      </c>
      <c r="C13" s="6">
        <v>44657</v>
      </c>
      <c r="D13" s="4">
        <v>95</v>
      </c>
      <c r="E13" s="4" t="str">
        <f>VLOOKUP(A13,HOP!A:L,12,0)</f>
        <v>95.00</v>
      </c>
      <c r="F13" s="4" t="str">
        <f>VLOOKUP(A13,HOP!A:C,3,0)</f>
        <v>2498301</v>
      </c>
      <c r="G13" s="4">
        <f t="shared" si="0"/>
        <v>0</v>
      </c>
      <c r="H13" s="4" t="str">
        <f t="shared" si="1"/>
        <v>，2498301</v>
      </c>
      <c r="I13" s="4" t="str">
        <f>VLOOKUP(A13,HOP!A:U,21,0)</f>
        <v>直连</v>
      </c>
    </row>
    <row r="14" s="4" customFormat="1" spans="1:9">
      <c r="A14" s="5">
        <v>17763281119</v>
      </c>
      <c r="B14" s="6">
        <v>44656</v>
      </c>
      <c r="C14" s="6">
        <v>44657</v>
      </c>
      <c r="D14" s="4">
        <v>96</v>
      </c>
      <c r="E14" s="4" t="str">
        <f>VLOOKUP(A14,HOP!A:L,12,0)</f>
        <v>96.00</v>
      </c>
      <c r="F14" s="4" t="str">
        <f>VLOOKUP(A14,HOP!A:C,3,0)</f>
        <v>2498334</v>
      </c>
      <c r="G14" s="4">
        <f t="shared" si="0"/>
        <v>0</v>
      </c>
      <c r="H14" s="4" t="str">
        <f t="shared" si="1"/>
        <v>，2498334</v>
      </c>
      <c r="I14" s="4" t="str">
        <f>VLOOKUP(A14,HOP!A:U,21,0)</f>
        <v>直连</v>
      </c>
    </row>
    <row r="15" s="4" customFormat="1" spans="1:9">
      <c r="A15" s="5">
        <v>17763286038</v>
      </c>
      <c r="B15" s="6">
        <v>44656</v>
      </c>
      <c r="C15" s="6">
        <v>44657</v>
      </c>
      <c r="D15" s="4">
        <v>124</v>
      </c>
      <c r="E15" s="4" t="str">
        <f>VLOOKUP(A15,HOP!A:L,12,0)</f>
        <v>124.00</v>
      </c>
      <c r="F15" s="4" t="str">
        <f>VLOOKUP(A15,HOP!A:C,3,0)</f>
        <v>2498336</v>
      </c>
      <c r="G15" s="4">
        <f t="shared" si="0"/>
        <v>0</v>
      </c>
      <c r="H15" s="4" t="str">
        <f t="shared" si="1"/>
        <v>，2498336</v>
      </c>
      <c r="I15" s="4" t="str">
        <f>VLOOKUP(A15,HOP!A:U,21,0)</f>
        <v>直连</v>
      </c>
    </row>
    <row r="16" s="4" customFormat="1" spans="1:9">
      <c r="A16" s="5">
        <v>17763340431</v>
      </c>
      <c r="B16" s="6">
        <v>44656</v>
      </c>
      <c r="C16" s="6">
        <v>44657</v>
      </c>
      <c r="D16" s="4">
        <v>56</v>
      </c>
      <c r="E16" s="4" t="str">
        <f>VLOOKUP(A16,HOP!A:L,12,0)</f>
        <v>56.00</v>
      </c>
      <c r="F16" s="4" t="str">
        <f>VLOOKUP(A16,HOP!A:C,3,0)</f>
        <v>2498369</v>
      </c>
      <c r="G16" s="4">
        <f t="shared" si="0"/>
        <v>0</v>
      </c>
      <c r="H16" s="4" t="str">
        <f t="shared" si="1"/>
        <v>，2498369</v>
      </c>
      <c r="I16" s="4" t="str">
        <f>VLOOKUP(A16,HOP!A:U,21,0)</f>
        <v>直连</v>
      </c>
    </row>
    <row r="17" s="4" customFormat="1" spans="1:9">
      <c r="A17" s="5">
        <v>17763345153</v>
      </c>
      <c r="B17" s="6">
        <v>44656</v>
      </c>
      <c r="C17" s="6">
        <v>44657</v>
      </c>
      <c r="D17" s="4">
        <v>125</v>
      </c>
      <c r="E17" s="4" t="str">
        <f>VLOOKUP(A17,HOP!A:L,12,0)</f>
        <v>125.00</v>
      </c>
      <c r="F17" s="4" t="str">
        <f>VLOOKUP(A17,HOP!A:C,3,0)</f>
        <v>2498373</v>
      </c>
      <c r="G17" s="4">
        <f t="shared" si="0"/>
        <v>0</v>
      </c>
      <c r="H17" s="4" t="str">
        <f t="shared" si="1"/>
        <v>，2498373</v>
      </c>
      <c r="I17" s="4" t="str">
        <f>VLOOKUP(A17,HOP!A:U,21,0)</f>
        <v>直连</v>
      </c>
    </row>
    <row r="18" s="4" customFormat="1" spans="1:9">
      <c r="A18" s="5">
        <v>17763358187</v>
      </c>
      <c r="B18" s="6">
        <v>44656</v>
      </c>
      <c r="C18" s="6">
        <v>44657</v>
      </c>
      <c r="D18" s="4">
        <v>190</v>
      </c>
      <c r="E18" s="4" t="str">
        <f>VLOOKUP(A18,HOP!A:L,12,0)</f>
        <v>190.00</v>
      </c>
      <c r="F18" s="4" t="str">
        <f>VLOOKUP(A18,HOP!A:C,3,0)</f>
        <v>2498382</v>
      </c>
      <c r="G18" s="4">
        <f t="shared" si="0"/>
        <v>0</v>
      </c>
      <c r="H18" s="4" t="str">
        <f t="shared" si="1"/>
        <v>，2498382</v>
      </c>
      <c r="I18" s="4" t="str">
        <f>VLOOKUP(A18,HOP!A:U,21,0)</f>
        <v>直连</v>
      </c>
    </row>
    <row r="19" s="4" customFormat="1" spans="1:9">
      <c r="A19" s="5">
        <v>17763411021</v>
      </c>
      <c r="B19" s="6">
        <v>44656</v>
      </c>
      <c r="C19" s="6">
        <v>44657</v>
      </c>
      <c r="D19" s="4">
        <v>670</v>
      </c>
      <c r="E19" s="4" t="str">
        <f>VLOOKUP(A19,HOP!A:L,12,0)</f>
        <v>670.00</v>
      </c>
      <c r="F19" s="4" t="str">
        <f>VLOOKUP(A19,HOP!A:C,3,0)</f>
        <v>2498422</v>
      </c>
      <c r="G19" s="4">
        <f t="shared" si="0"/>
        <v>0</v>
      </c>
      <c r="H19" s="4" t="str">
        <f t="shared" si="1"/>
        <v>，2498422</v>
      </c>
      <c r="I19" s="4" t="str">
        <f>VLOOKUP(A19,HOP!A:U,21,0)</f>
        <v>直连</v>
      </c>
    </row>
    <row r="20" s="4" customFormat="1" spans="1:9">
      <c r="A20" s="5">
        <v>17763556453</v>
      </c>
      <c r="B20" s="6">
        <v>44656</v>
      </c>
      <c r="C20" s="6">
        <v>44657</v>
      </c>
      <c r="D20" s="4">
        <v>118</v>
      </c>
      <c r="E20" s="4" t="str">
        <f>VLOOKUP(A20,HOP!A:L,12,0)</f>
        <v>118.00</v>
      </c>
      <c r="F20" s="4" t="str">
        <f>VLOOKUP(A20,HOP!A:C,3,0)</f>
        <v>2498538</v>
      </c>
      <c r="G20" s="4">
        <f t="shared" si="0"/>
        <v>0</v>
      </c>
      <c r="H20" s="4" t="str">
        <f t="shared" si="1"/>
        <v>，2498538</v>
      </c>
      <c r="I20" s="4" t="str">
        <f>VLOOKUP(A20,HOP!A:U,21,0)</f>
        <v>直连</v>
      </c>
    </row>
    <row r="21" s="4" customFormat="1" spans="1:9">
      <c r="A21" s="5">
        <v>17763830797</v>
      </c>
      <c r="B21" s="6">
        <v>44656</v>
      </c>
      <c r="C21" s="6">
        <v>44657</v>
      </c>
      <c r="D21" s="4">
        <v>642</v>
      </c>
      <c r="E21" s="4" t="str">
        <f>VLOOKUP(A21,HOP!A:L,12,0)</f>
        <v>642.00</v>
      </c>
      <c r="F21" s="4" t="str">
        <f>VLOOKUP(A21,HOP!A:C,3,0)</f>
        <v>2498778</v>
      </c>
      <c r="G21" s="4">
        <f t="shared" si="0"/>
        <v>0</v>
      </c>
      <c r="H21" s="4" t="str">
        <f t="shared" si="1"/>
        <v>，2498778</v>
      </c>
      <c r="I21" s="4" t="str">
        <f>VLOOKUP(A21,HOP!A:U,21,0)</f>
        <v>直连</v>
      </c>
    </row>
    <row r="22" s="4" customFormat="1" spans="1:9">
      <c r="A22" s="5">
        <v>17763848012</v>
      </c>
      <c r="B22" s="6">
        <v>44656</v>
      </c>
      <c r="C22" s="6">
        <v>44657</v>
      </c>
      <c r="D22" s="4">
        <v>75</v>
      </c>
      <c r="E22" s="4" t="str">
        <f>VLOOKUP(A22,HOP!A:L,12,0)</f>
        <v>75.00</v>
      </c>
      <c r="F22" s="4" t="str">
        <f>VLOOKUP(A22,HOP!A:C,3,0)</f>
        <v>2498788</v>
      </c>
      <c r="G22" s="4">
        <f t="shared" si="0"/>
        <v>0</v>
      </c>
      <c r="H22" s="4" t="str">
        <f t="shared" si="1"/>
        <v>，2498788</v>
      </c>
      <c r="I22" s="4" t="str">
        <f>VLOOKUP(A22,HOP!A:U,21,0)</f>
        <v>直连</v>
      </c>
    </row>
    <row r="23" s="4" customFormat="1" spans="1:9">
      <c r="A23" s="5">
        <v>17763923933</v>
      </c>
      <c r="B23" s="6">
        <v>44656</v>
      </c>
      <c r="C23" s="6">
        <v>44657</v>
      </c>
      <c r="D23" s="4">
        <v>200</v>
      </c>
      <c r="E23" s="4" t="str">
        <f>VLOOKUP(A23,HOP!A:L,12,0)</f>
        <v>200.00</v>
      </c>
      <c r="F23" s="4" t="str">
        <f>VLOOKUP(A23,HOP!A:C,3,0)</f>
        <v>2498861</v>
      </c>
      <c r="G23" s="4">
        <f t="shared" si="0"/>
        <v>0</v>
      </c>
      <c r="H23" s="4" t="str">
        <f t="shared" si="1"/>
        <v>，2498861</v>
      </c>
      <c r="I23" s="4" t="str">
        <f>VLOOKUP(A23,HOP!A:U,21,0)</f>
        <v>直连</v>
      </c>
    </row>
    <row r="24" s="4" customFormat="1" spans="1:9">
      <c r="A24" s="5">
        <v>17763960459</v>
      </c>
      <c r="B24" s="6">
        <v>44656</v>
      </c>
      <c r="C24" s="6">
        <v>44657</v>
      </c>
      <c r="D24" s="4">
        <v>92</v>
      </c>
      <c r="E24" s="4" t="str">
        <f>VLOOKUP(A24,HOP!A:L,12,0)</f>
        <v>92.00</v>
      </c>
      <c r="F24" s="4" t="str">
        <f>VLOOKUP(A24,HOP!A:C,3,0)</f>
        <v>2498883</v>
      </c>
      <c r="G24" s="4">
        <f t="shared" si="0"/>
        <v>0</v>
      </c>
      <c r="H24" s="4" t="str">
        <f t="shared" si="1"/>
        <v>，2498883</v>
      </c>
      <c r="I24" s="4" t="str">
        <f>VLOOKUP(A24,HOP!A:U,21,0)</f>
        <v>直连</v>
      </c>
    </row>
    <row r="25" s="4" customFormat="1" spans="1:9">
      <c r="A25" s="5">
        <v>17763969216</v>
      </c>
      <c r="B25" s="6">
        <v>44656</v>
      </c>
      <c r="C25" s="6">
        <v>44657</v>
      </c>
      <c r="D25" s="4">
        <v>82</v>
      </c>
      <c r="E25" s="4" t="str">
        <f>VLOOKUP(A25,HOP!A:L,12,0)</f>
        <v>82.00</v>
      </c>
      <c r="F25" s="4" t="str">
        <f>VLOOKUP(A25,HOP!A:C,3,0)</f>
        <v>2498887</v>
      </c>
      <c r="G25" s="4">
        <f t="shared" si="0"/>
        <v>0</v>
      </c>
      <c r="H25" s="4" t="str">
        <f t="shared" si="1"/>
        <v>，2498887</v>
      </c>
      <c r="I25" s="4" t="str">
        <f>VLOOKUP(A25,HOP!A:U,21,0)</f>
        <v>直连</v>
      </c>
    </row>
    <row r="26" s="4" customFormat="1" hidden="1" spans="1:9">
      <c r="A26" s="5">
        <v>17764053557</v>
      </c>
      <c r="B26" s="6">
        <v>44656</v>
      </c>
      <c r="C26" s="6">
        <v>44657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 t="shared" si="1"/>
        <v>#N/A</v>
      </c>
      <c r="I26" s="4" t="e">
        <f>VLOOKUP(A26,HOP!A:U,21,0)</f>
        <v>#N/A</v>
      </c>
    </row>
    <row r="27" s="4" customFormat="1" spans="1:9">
      <c r="A27" s="5">
        <v>17768928734</v>
      </c>
      <c r="B27" s="6">
        <v>44656</v>
      </c>
      <c r="C27" s="6">
        <v>44657</v>
      </c>
      <c r="D27" s="4">
        <v>189</v>
      </c>
      <c r="E27" s="4" t="str">
        <f>VLOOKUP(A27,HOP!A:L,12,0)</f>
        <v>189.00</v>
      </c>
      <c r="F27" s="4" t="str">
        <f>VLOOKUP(A27,HOP!A:C,3,0)</f>
        <v>2499080</v>
      </c>
      <c r="G27" s="4">
        <f t="shared" si="0"/>
        <v>0</v>
      </c>
      <c r="H27" s="4" t="str">
        <f t="shared" si="1"/>
        <v>，2499080</v>
      </c>
      <c r="I27" s="4" t="str">
        <f>VLOOKUP(A27,HOP!A:U,21,0)</f>
        <v>直连</v>
      </c>
    </row>
    <row r="28" s="4" customFormat="1" spans="1:9">
      <c r="A28" s="5">
        <v>17768995577</v>
      </c>
      <c r="B28" s="6">
        <v>44656</v>
      </c>
      <c r="C28" s="6">
        <v>44657</v>
      </c>
      <c r="D28" s="4">
        <v>112</v>
      </c>
      <c r="E28" s="4" t="str">
        <f>VLOOKUP(A28,HOP!A:L,12,0)</f>
        <v>112.00</v>
      </c>
      <c r="F28" s="4" t="str">
        <f>VLOOKUP(A28,HOP!A:C,3,0)</f>
        <v>2499103</v>
      </c>
      <c r="G28" s="4">
        <f t="shared" si="0"/>
        <v>0</v>
      </c>
      <c r="H28" s="4" t="str">
        <f t="shared" si="1"/>
        <v>，2499103</v>
      </c>
      <c r="I28" s="4" t="str">
        <f>VLOOKUP(A28,HOP!A:U,21,0)</f>
        <v>直连</v>
      </c>
    </row>
    <row r="29" s="4" customFormat="1" spans="1:9">
      <c r="A29" s="5">
        <v>17769032867</v>
      </c>
      <c r="B29" s="6">
        <v>44656</v>
      </c>
      <c r="C29" s="6">
        <v>44657</v>
      </c>
      <c r="D29" s="4">
        <v>200</v>
      </c>
      <c r="E29" s="4" t="str">
        <f>VLOOKUP(A29,HOP!A:L,12,0)</f>
        <v>200.00</v>
      </c>
      <c r="F29" s="4" t="str">
        <f>VLOOKUP(A29,HOP!A:C,3,0)</f>
        <v>2499112</v>
      </c>
      <c r="G29" s="4">
        <f t="shared" si="0"/>
        <v>0</v>
      </c>
      <c r="H29" s="4" t="str">
        <f t="shared" si="1"/>
        <v>，2499112</v>
      </c>
      <c r="I29" s="4" t="str">
        <f>VLOOKUP(A29,HOP!A:U,21,0)</f>
        <v>直连</v>
      </c>
    </row>
    <row r="30" s="4" customFormat="1" spans="1:9">
      <c r="A30" s="5">
        <v>17769048545</v>
      </c>
      <c r="B30" s="6">
        <v>44656</v>
      </c>
      <c r="C30" s="6">
        <v>44657</v>
      </c>
      <c r="D30" s="4">
        <v>142</v>
      </c>
      <c r="E30" s="4" t="str">
        <f>VLOOKUP(A30,HOP!A:L,12,0)</f>
        <v>142.00</v>
      </c>
      <c r="F30" s="4" t="str">
        <f>VLOOKUP(A30,HOP!A:C,3,0)</f>
        <v>2499117</v>
      </c>
      <c r="G30" s="4">
        <f t="shared" si="0"/>
        <v>0</v>
      </c>
      <c r="H30" s="4" t="str">
        <f t="shared" si="1"/>
        <v>，2499117</v>
      </c>
      <c r="I30" s="4" t="str">
        <f>VLOOKUP(A30,HOP!A:U,21,0)</f>
        <v>直连</v>
      </c>
    </row>
    <row r="32" spans="4:4">
      <c r="D32" s="4">
        <f>SUM(D2:D31)</f>
        <v>6340</v>
      </c>
    </row>
    <row r="33" spans="4:4">
      <c r="D33" s="4" t="s">
        <v>145</v>
      </c>
    </row>
    <row r="36" spans="1:1">
      <c r="A36" s="4" t="s">
        <v>146</v>
      </c>
    </row>
    <row r="37" spans="1:1">
      <c r="A37" s="4" t="s">
        <v>147</v>
      </c>
    </row>
  </sheetData>
  <autoFilter ref="A1:XFD33">
    <filterColumn colId="3">
      <filters blank="1">
        <filter val="190"/>
        <filter val="1410"/>
        <filter val="151"/>
        <filter val="92"/>
        <filter val="112"/>
        <filter val="252"/>
        <filter val="95"/>
        <filter val="56"/>
        <filter val="96"/>
        <filter val="118"/>
        <filter val="123"/>
        <filter val="124"/>
        <filter val="125"/>
        <filter val="126"/>
        <filter val="670"/>
        <filter val="134"/>
        <filter val="75"/>
        <filter val="6340 CNY"/>
        <filter val="100"/>
        <filter val="200"/>
        <filter val="6340"/>
        <filter val="82"/>
        <filter val="142"/>
        <filter val="642"/>
        <filter val="343"/>
        <filter val="385"/>
        <filter val="108"/>
        <filter val="1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148</v>
      </c>
      <c r="B1" s="2" t="s">
        <v>149</v>
      </c>
      <c r="C1" s="2" t="s">
        <v>150</v>
      </c>
      <c r="D1" s="2" t="s">
        <v>151</v>
      </c>
      <c r="E1" s="2" t="s">
        <v>13</v>
      </c>
      <c r="F1" s="2" t="s">
        <v>5</v>
      </c>
      <c r="G1" s="2" t="s">
        <v>6</v>
      </c>
      <c r="H1" s="2" t="s">
        <v>152</v>
      </c>
      <c r="I1" s="2" t="s">
        <v>153</v>
      </c>
      <c r="J1" s="2" t="s">
        <v>154</v>
      </c>
      <c r="K1" s="2" t="s">
        <v>155</v>
      </c>
      <c r="L1" s="2" t="s">
        <v>156</v>
      </c>
      <c r="M1" s="2" t="s">
        <v>157</v>
      </c>
      <c r="N1" s="2" t="s">
        <v>158</v>
      </c>
      <c r="O1" s="2" t="s">
        <v>159</v>
      </c>
      <c r="P1" s="2" t="s">
        <v>160</v>
      </c>
      <c r="Q1" s="2" t="s">
        <v>161</v>
      </c>
      <c r="R1" s="2" t="s">
        <v>162</v>
      </c>
      <c r="S1" s="2" t="s">
        <v>163</v>
      </c>
      <c r="T1" s="2" t="s">
        <v>164</v>
      </c>
      <c r="U1" s="2" t="s">
        <v>165</v>
      </c>
    </row>
    <row r="2" s="1" customFormat="1" spans="1:21">
      <c r="A2" s="3">
        <v>17769048545</v>
      </c>
      <c r="B2" s="1" t="s">
        <v>166</v>
      </c>
      <c r="C2" s="1" t="s">
        <v>167</v>
      </c>
      <c r="D2" s="1" t="s">
        <v>168</v>
      </c>
      <c r="E2" s="1" t="s">
        <v>143</v>
      </c>
      <c r="F2" s="1" t="s">
        <v>166</v>
      </c>
      <c r="G2" s="1" t="s">
        <v>169</v>
      </c>
      <c r="H2" s="1" t="s">
        <v>170</v>
      </c>
      <c r="I2" s="1" t="s">
        <v>171</v>
      </c>
      <c r="J2" s="1" t="s">
        <v>172</v>
      </c>
      <c r="K2" s="1" t="s">
        <v>171</v>
      </c>
      <c r="L2" s="1" t="s">
        <v>171</v>
      </c>
      <c r="M2" s="1" t="s">
        <v>173</v>
      </c>
      <c r="N2" s="1" t="s">
        <v>173</v>
      </c>
      <c r="O2" s="1" t="s">
        <v>174</v>
      </c>
      <c r="P2" s="1" t="s">
        <v>175</v>
      </c>
      <c r="Q2" s="1" t="s">
        <v>176</v>
      </c>
      <c r="R2" s="1" t="s">
        <v>177</v>
      </c>
      <c r="S2" s="1" t="s">
        <v>178</v>
      </c>
      <c r="T2" s="1" t="s">
        <v>179</v>
      </c>
      <c r="U2" s="1" t="s">
        <v>180</v>
      </c>
    </row>
    <row r="3" s="1" customFormat="1" spans="1:21">
      <c r="A3" s="3">
        <v>17769032867</v>
      </c>
      <c r="B3" s="1" t="s">
        <v>166</v>
      </c>
      <c r="C3" s="1" t="s">
        <v>181</v>
      </c>
      <c r="D3" s="1" t="s">
        <v>182</v>
      </c>
      <c r="E3" s="1" t="s">
        <v>139</v>
      </c>
      <c r="F3" s="1" t="s">
        <v>166</v>
      </c>
      <c r="G3" s="1" t="s">
        <v>169</v>
      </c>
      <c r="H3" s="1" t="s">
        <v>170</v>
      </c>
      <c r="I3" s="1" t="s">
        <v>183</v>
      </c>
      <c r="J3" s="1" t="s">
        <v>172</v>
      </c>
      <c r="K3" s="1" t="s">
        <v>183</v>
      </c>
      <c r="L3" s="1" t="s">
        <v>183</v>
      </c>
      <c r="M3" s="1" t="s">
        <v>173</v>
      </c>
      <c r="N3" s="1" t="s">
        <v>173</v>
      </c>
      <c r="O3" s="1" t="s">
        <v>174</v>
      </c>
      <c r="P3" s="1" t="s">
        <v>175</v>
      </c>
      <c r="Q3" s="1" t="s">
        <v>176</v>
      </c>
      <c r="R3" s="1" t="s">
        <v>184</v>
      </c>
      <c r="S3" s="1" t="s">
        <v>178</v>
      </c>
      <c r="T3" s="1" t="s">
        <v>179</v>
      </c>
      <c r="U3" s="1" t="s">
        <v>180</v>
      </c>
    </row>
    <row r="4" s="1" customFormat="1" spans="1:21">
      <c r="A4" s="3">
        <v>17768995577</v>
      </c>
      <c r="B4" s="1" t="s">
        <v>166</v>
      </c>
      <c r="C4" s="1" t="s">
        <v>185</v>
      </c>
      <c r="D4" s="1" t="s">
        <v>186</v>
      </c>
      <c r="E4" s="1" t="s">
        <v>137</v>
      </c>
      <c r="F4" s="1" t="s">
        <v>166</v>
      </c>
      <c r="G4" s="1" t="s">
        <v>169</v>
      </c>
      <c r="H4" s="1" t="s">
        <v>170</v>
      </c>
      <c r="I4" s="1" t="s">
        <v>187</v>
      </c>
      <c r="J4" s="1" t="s">
        <v>172</v>
      </c>
      <c r="K4" s="1" t="s">
        <v>187</v>
      </c>
      <c r="L4" s="1" t="s">
        <v>187</v>
      </c>
      <c r="M4" s="1" t="s">
        <v>173</v>
      </c>
      <c r="N4" s="1" t="s">
        <v>173</v>
      </c>
      <c r="O4" s="1" t="s">
        <v>174</v>
      </c>
      <c r="P4" s="1" t="s">
        <v>175</v>
      </c>
      <c r="Q4" s="1" t="s">
        <v>176</v>
      </c>
      <c r="R4" s="1" t="s">
        <v>188</v>
      </c>
      <c r="S4" s="1" t="s">
        <v>178</v>
      </c>
      <c r="T4" s="1" t="s">
        <v>179</v>
      </c>
      <c r="U4" s="1" t="s">
        <v>180</v>
      </c>
    </row>
    <row r="5" s="1" customFormat="1" spans="1:21">
      <c r="A5" s="3">
        <v>17768928734</v>
      </c>
      <c r="B5" s="1" t="s">
        <v>166</v>
      </c>
      <c r="C5" s="1" t="s">
        <v>189</v>
      </c>
      <c r="D5" s="1" t="s">
        <v>190</v>
      </c>
      <c r="E5" s="1" t="s">
        <v>134</v>
      </c>
      <c r="F5" s="1" t="s">
        <v>166</v>
      </c>
      <c r="G5" s="1" t="s">
        <v>169</v>
      </c>
      <c r="H5" s="1" t="s">
        <v>170</v>
      </c>
      <c r="I5" s="1" t="s">
        <v>191</v>
      </c>
      <c r="J5" s="1" t="s">
        <v>172</v>
      </c>
      <c r="K5" s="1" t="s">
        <v>191</v>
      </c>
      <c r="L5" s="1" t="s">
        <v>191</v>
      </c>
      <c r="M5" s="1" t="s">
        <v>173</v>
      </c>
      <c r="N5" s="1" t="s">
        <v>173</v>
      </c>
      <c r="O5" s="1" t="s">
        <v>174</v>
      </c>
      <c r="P5" s="1" t="s">
        <v>175</v>
      </c>
      <c r="Q5" s="1" t="s">
        <v>176</v>
      </c>
      <c r="R5" s="1" t="s">
        <v>192</v>
      </c>
      <c r="S5" s="1" t="s">
        <v>178</v>
      </c>
      <c r="T5" s="1" t="s">
        <v>179</v>
      </c>
      <c r="U5" s="1" t="s">
        <v>180</v>
      </c>
    </row>
    <row r="6" s="1" customFormat="1" spans="1:21">
      <c r="A6" s="3">
        <v>17763969216</v>
      </c>
      <c r="B6" s="1" t="s">
        <v>166</v>
      </c>
      <c r="C6" s="1" t="s">
        <v>193</v>
      </c>
      <c r="D6" s="1" t="s">
        <v>194</v>
      </c>
      <c r="E6" s="1" t="s">
        <v>128</v>
      </c>
      <c r="F6" s="1" t="s">
        <v>166</v>
      </c>
      <c r="G6" s="1" t="s">
        <v>169</v>
      </c>
      <c r="H6" s="1" t="s">
        <v>170</v>
      </c>
      <c r="I6" s="1" t="s">
        <v>195</v>
      </c>
      <c r="J6" s="1" t="s">
        <v>172</v>
      </c>
      <c r="K6" s="1" t="s">
        <v>195</v>
      </c>
      <c r="L6" s="1" t="s">
        <v>195</v>
      </c>
      <c r="M6" s="1" t="s">
        <v>173</v>
      </c>
      <c r="N6" s="1" t="s">
        <v>173</v>
      </c>
      <c r="O6" s="1" t="s">
        <v>174</v>
      </c>
      <c r="P6" s="1" t="s">
        <v>175</v>
      </c>
      <c r="Q6" s="1" t="s">
        <v>176</v>
      </c>
      <c r="R6" s="1" t="s">
        <v>196</v>
      </c>
      <c r="S6" s="1" t="s">
        <v>178</v>
      </c>
      <c r="T6" s="1" t="s">
        <v>179</v>
      </c>
      <c r="U6" s="1" t="s">
        <v>180</v>
      </c>
    </row>
    <row r="7" s="1" customFormat="1" spans="1:21">
      <c r="A7" s="3">
        <v>17763960459</v>
      </c>
      <c r="B7" s="1" t="s">
        <v>166</v>
      </c>
      <c r="C7" s="1" t="s">
        <v>197</v>
      </c>
      <c r="D7" s="1" t="s">
        <v>198</v>
      </c>
      <c r="E7" s="1" t="s">
        <v>125</v>
      </c>
      <c r="F7" s="1" t="s">
        <v>166</v>
      </c>
      <c r="G7" s="1" t="s">
        <v>169</v>
      </c>
      <c r="H7" s="1" t="s">
        <v>170</v>
      </c>
      <c r="I7" s="1" t="s">
        <v>199</v>
      </c>
      <c r="J7" s="1" t="s">
        <v>172</v>
      </c>
      <c r="K7" s="1" t="s">
        <v>199</v>
      </c>
      <c r="L7" s="1" t="s">
        <v>199</v>
      </c>
      <c r="M7" s="1" t="s">
        <v>173</v>
      </c>
      <c r="N7" s="1" t="s">
        <v>173</v>
      </c>
      <c r="O7" s="1" t="s">
        <v>174</v>
      </c>
      <c r="P7" s="1" t="s">
        <v>175</v>
      </c>
      <c r="Q7" s="1" t="s">
        <v>176</v>
      </c>
      <c r="R7" s="1" t="s">
        <v>200</v>
      </c>
      <c r="S7" s="1" t="s">
        <v>178</v>
      </c>
      <c r="T7" s="1" t="s">
        <v>179</v>
      </c>
      <c r="U7" s="1" t="s">
        <v>180</v>
      </c>
    </row>
    <row r="8" s="1" customFormat="1" spans="1:21">
      <c r="A8" s="3">
        <v>17763923933</v>
      </c>
      <c r="B8" s="1" t="s">
        <v>166</v>
      </c>
      <c r="C8" s="1" t="s">
        <v>201</v>
      </c>
      <c r="D8" s="1" t="s">
        <v>182</v>
      </c>
      <c r="E8" s="1" t="s">
        <v>121</v>
      </c>
      <c r="F8" s="1" t="s">
        <v>166</v>
      </c>
      <c r="G8" s="1" t="s">
        <v>169</v>
      </c>
      <c r="H8" s="1" t="s">
        <v>170</v>
      </c>
      <c r="I8" s="1" t="s">
        <v>183</v>
      </c>
      <c r="J8" s="1" t="s">
        <v>172</v>
      </c>
      <c r="K8" s="1" t="s">
        <v>183</v>
      </c>
      <c r="L8" s="1" t="s">
        <v>183</v>
      </c>
      <c r="M8" s="1" t="s">
        <v>173</v>
      </c>
      <c r="N8" s="1" t="s">
        <v>173</v>
      </c>
      <c r="O8" s="1" t="s">
        <v>174</v>
      </c>
      <c r="P8" s="1" t="s">
        <v>175</v>
      </c>
      <c r="Q8" s="1" t="s">
        <v>176</v>
      </c>
      <c r="R8" s="1" t="s">
        <v>202</v>
      </c>
      <c r="S8" s="1" t="s">
        <v>178</v>
      </c>
      <c r="T8" s="1" t="s">
        <v>179</v>
      </c>
      <c r="U8" s="1" t="s">
        <v>180</v>
      </c>
    </row>
    <row r="9" s="1" customFormat="1" spans="1:21">
      <c r="A9" s="3">
        <v>17763848012</v>
      </c>
      <c r="B9" s="1" t="s">
        <v>166</v>
      </c>
      <c r="C9" s="1" t="s">
        <v>203</v>
      </c>
      <c r="D9" s="1" t="s">
        <v>204</v>
      </c>
      <c r="E9" s="1" t="s">
        <v>116</v>
      </c>
      <c r="F9" s="1" t="s">
        <v>166</v>
      </c>
      <c r="G9" s="1" t="s">
        <v>169</v>
      </c>
      <c r="H9" s="1" t="s">
        <v>170</v>
      </c>
      <c r="I9" s="1" t="s">
        <v>205</v>
      </c>
      <c r="J9" s="1" t="s">
        <v>172</v>
      </c>
      <c r="K9" s="1" t="s">
        <v>205</v>
      </c>
      <c r="L9" s="1" t="s">
        <v>205</v>
      </c>
      <c r="M9" s="1" t="s">
        <v>173</v>
      </c>
      <c r="N9" s="1" t="s">
        <v>173</v>
      </c>
      <c r="O9" s="1" t="s">
        <v>174</v>
      </c>
      <c r="P9" s="1" t="s">
        <v>175</v>
      </c>
      <c r="Q9" s="1" t="s">
        <v>176</v>
      </c>
      <c r="R9" s="1" t="s">
        <v>206</v>
      </c>
      <c r="S9" s="1" t="s">
        <v>178</v>
      </c>
      <c r="T9" s="1" t="s">
        <v>179</v>
      </c>
      <c r="U9" s="1" t="s">
        <v>180</v>
      </c>
    </row>
    <row r="10" s="1" customFormat="1" spans="1:21">
      <c r="A10" s="3">
        <v>17763830797</v>
      </c>
      <c r="B10" s="1" t="s">
        <v>166</v>
      </c>
      <c r="C10" s="1" t="s">
        <v>207</v>
      </c>
      <c r="D10" s="1" t="s">
        <v>208</v>
      </c>
      <c r="E10" s="1" t="s">
        <v>209</v>
      </c>
      <c r="F10" s="1" t="s">
        <v>166</v>
      </c>
      <c r="G10" s="1" t="s">
        <v>169</v>
      </c>
      <c r="H10" s="1" t="s">
        <v>170</v>
      </c>
      <c r="I10" s="1" t="s">
        <v>210</v>
      </c>
      <c r="J10" s="1" t="s">
        <v>172</v>
      </c>
      <c r="K10" s="1" t="s">
        <v>210</v>
      </c>
      <c r="L10" s="1" t="s">
        <v>210</v>
      </c>
      <c r="M10" s="1" t="s">
        <v>173</v>
      </c>
      <c r="N10" s="1" t="s">
        <v>173</v>
      </c>
      <c r="O10" s="1" t="s">
        <v>174</v>
      </c>
      <c r="P10" s="1" t="s">
        <v>175</v>
      </c>
      <c r="Q10" s="1" t="s">
        <v>176</v>
      </c>
      <c r="R10" s="1" t="s">
        <v>211</v>
      </c>
      <c r="S10" s="1" t="s">
        <v>178</v>
      </c>
      <c r="T10" s="1" t="s">
        <v>179</v>
      </c>
      <c r="U10" s="1" t="s">
        <v>180</v>
      </c>
    </row>
    <row r="11" s="1" customFormat="1" spans="1:21">
      <c r="A11" s="3">
        <v>17763556453</v>
      </c>
      <c r="B11" s="1" t="s">
        <v>166</v>
      </c>
      <c r="C11" s="1" t="s">
        <v>212</v>
      </c>
      <c r="D11" s="1" t="s">
        <v>213</v>
      </c>
      <c r="E11" s="1" t="s">
        <v>107</v>
      </c>
      <c r="F11" s="1" t="s">
        <v>166</v>
      </c>
      <c r="G11" s="1" t="s">
        <v>169</v>
      </c>
      <c r="H11" s="1" t="s">
        <v>170</v>
      </c>
      <c r="I11" s="1" t="s">
        <v>214</v>
      </c>
      <c r="J11" s="1" t="s">
        <v>172</v>
      </c>
      <c r="K11" s="1" t="s">
        <v>214</v>
      </c>
      <c r="L11" s="1" t="s">
        <v>214</v>
      </c>
      <c r="M11" s="1" t="s">
        <v>173</v>
      </c>
      <c r="N11" s="1" t="s">
        <v>173</v>
      </c>
      <c r="O11" s="1" t="s">
        <v>174</v>
      </c>
      <c r="P11" s="1" t="s">
        <v>175</v>
      </c>
      <c r="Q11" s="1" t="s">
        <v>176</v>
      </c>
      <c r="R11" s="1" t="s">
        <v>215</v>
      </c>
      <c r="S11" s="1" t="s">
        <v>178</v>
      </c>
      <c r="T11" s="1" t="s">
        <v>179</v>
      </c>
      <c r="U11" s="1" t="s">
        <v>180</v>
      </c>
    </row>
    <row r="12" s="1" customFormat="1" spans="1:21">
      <c r="A12" s="3">
        <v>17763411021</v>
      </c>
      <c r="B12" s="1" t="s">
        <v>166</v>
      </c>
      <c r="C12" s="1" t="s">
        <v>216</v>
      </c>
      <c r="D12" s="1" t="s">
        <v>217</v>
      </c>
      <c r="E12" s="1" t="s">
        <v>103</v>
      </c>
      <c r="F12" s="1" t="s">
        <v>166</v>
      </c>
      <c r="G12" s="1" t="s">
        <v>169</v>
      </c>
      <c r="H12" s="1" t="s">
        <v>170</v>
      </c>
      <c r="I12" s="1" t="s">
        <v>218</v>
      </c>
      <c r="J12" s="1" t="s">
        <v>172</v>
      </c>
      <c r="K12" s="1" t="s">
        <v>218</v>
      </c>
      <c r="L12" s="1" t="s">
        <v>218</v>
      </c>
      <c r="M12" s="1" t="s">
        <v>173</v>
      </c>
      <c r="N12" s="1" t="s">
        <v>173</v>
      </c>
      <c r="O12" s="1" t="s">
        <v>174</v>
      </c>
      <c r="P12" s="1" t="s">
        <v>175</v>
      </c>
      <c r="Q12" s="1" t="s">
        <v>176</v>
      </c>
      <c r="R12" s="1" t="s">
        <v>219</v>
      </c>
      <c r="S12" s="1" t="s">
        <v>178</v>
      </c>
      <c r="T12" s="1" t="s">
        <v>179</v>
      </c>
      <c r="U12" s="1" t="s">
        <v>180</v>
      </c>
    </row>
    <row r="13" s="1" customFormat="1" spans="1:21">
      <c r="A13" s="3">
        <v>17763358187</v>
      </c>
      <c r="B13" s="1" t="s">
        <v>166</v>
      </c>
      <c r="C13" s="1" t="s">
        <v>220</v>
      </c>
      <c r="D13" s="1" t="s">
        <v>221</v>
      </c>
      <c r="E13" s="1" t="s">
        <v>99</v>
      </c>
      <c r="F13" s="1" t="s">
        <v>166</v>
      </c>
      <c r="G13" s="1" t="s">
        <v>169</v>
      </c>
      <c r="H13" s="1" t="s">
        <v>170</v>
      </c>
      <c r="I13" s="1" t="s">
        <v>222</v>
      </c>
      <c r="J13" s="1" t="s">
        <v>172</v>
      </c>
      <c r="K13" s="1" t="s">
        <v>222</v>
      </c>
      <c r="L13" s="1" t="s">
        <v>222</v>
      </c>
      <c r="M13" s="1" t="s">
        <v>173</v>
      </c>
      <c r="N13" s="1" t="s">
        <v>173</v>
      </c>
      <c r="O13" s="1" t="s">
        <v>174</v>
      </c>
      <c r="P13" s="1" t="s">
        <v>175</v>
      </c>
      <c r="Q13" s="1" t="s">
        <v>176</v>
      </c>
      <c r="R13" s="1" t="s">
        <v>223</v>
      </c>
      <c r="S13" s="1" t="s">
        <v>178</v>
      </c>
      <c r="T13" s="1" t="s">
        <v>179</v>
      </c>
      <c r="U13" s="1" t="s">
        <v>180</v>
      </c>
    </row>
    <row r="14" s="1" customFormat="1" spans="1:21">
      <c r="A14" s="3">
        <v>17763345153</v>
      </c>
      <c r="B14" s="1" t="s">
        <v>166</v>
      </c>
      <c r="C14" s="1" t="s">
        <v>224</v>
      </c>
      <c r="D14" s="1" t="s">
        <v>225</v>
      </c>
      <c r="E14" s="1" t="s">
        <v>95</v>
      </c>
      <c r="F14" s="1" t="s">
        <v>166</v>
      </c>
      <c r="G14" s="1" t="s">
        <v>169</v>
      </c>
      <c r="H14" s="1" t="s">
        <v>170</v>
      </c>
      <c r="I14" s="1" t="s">
        <v>226</v>
      </c>
      <c r="J14" s="1" t="s">
        <v>172</v>
      </c>
      <c r="K14" s="1" t="s">
        <v>226</v>
      </c>
      <c r="L14" s="1" t="s">
        <v>226</v>
      </c>
      <c r="M14" s="1" t="s">
        <v>173</v>
      </c>
      <c r="N14" s="1" t="s">
        <v>173</v>
      </c>
      <c r="O14" s="1" t="s">
        <v>174</v>
      </c>
      <c r="P14" s="1" t="s">
        <v>175</v>
      </c>
      <c r="Q14" s="1" t="s">
        <v>176</v>
      </c>
      <c r="R14" s="1" t="s">
        <v>227</v>
      </c>
      <c r="S14" s="1" t="s">
        <v>178</v>
      </c>
      <c r="T14" s="1" t="s">
        <v>179</v>
      </c>
      <c r="U14" s="1" t="s">
        <v>180</v>
      </c>
    </row>
    <row r="15" s="1" customFormat="1" spans="1:21">
      <c r="A15" s="3">
        <v>17763340431</v>
      </c>
      <c r="B15" s="1" t="s">
        <v>166</v>
      </c>
      <c r="C15" s="1" t="s">
        <v>228</v>
      </c>
      <c r="D15" s="1" t="s">
        <v>229</v>
      </c>
      <c r="E15" s="1" t="s">
        <v>91</v>
      </c>
      <c r="F15" s="1" t="s">
        <v>166</v>
      </c>
      <c r="G15" s="1" t="s">
        <v>169</v>
      </c>
      <c r="H15" s="1" t="s">
        <v>170</v>
      </c>
      <c r="I15" s="1" t="s">
        <v>230</v>
      </c>
      <c r="J15" s="1" t="s">
        <v>172</v>
      </c>
      <c r="K15" s="1" t="s">
        <v>230</v>
      </c>
      <c r="L15" s="1" t="s">
        <v>230</v>
      </c>
      <c r="M15" s="1" t="s">
        <v>173</v>
      </c>
      <c r="N15" s="1" t="s">
        <v>173</v>
      </c>
      <c r="O15" s="1" t="s">
        <v>174</v>
      </c>
      <c r="P15" s="1" t="s">
        <v>175</v>
      </c>
      <c r="Q15" s="1" t="s">
        <v>176</v>
      </c>
      <c r="R15" s="1" t="s">
        <v>231</v>
      </c>
      <c r="S15" s="1" t="s">
        <v>178</v>
      </c>
      <c r="T15" s="1" t="s">
        <v>179</v>
      </c>
      <c r="U15" s="1" t="s">
        <v>180</v>
      </c>
    </row>
    <row r="16" s="1" customFormat="1" spans="1:21">
      <c r="A16" s="3">
        <v>17763286038</v>
      </c>
      <c r="B16" s="1" t="s">
        <v>166</v>
      </c>
      <c r="C16" s="1" t="s">
        <v>232</v>
      </c>
      <c r="D16" s="1" t="s">
        <v>233</v>
      </c>
      <c r="E16" s="1" t="s">
        <v>87</v>
      </c>
      <c r="F16" s="1" t="s">
        <v>166</v>
      </c>
      <c r="G16" s="1" t="s">
        <v>169</v>
      </c>
      <c r="H16" s="1" t="s">
        <v>170</v>
      </c>
      <c r="I16" s="1" t="s">
        <v>234</v>
      </c>
      <c r="J16" s="1" t="s">
        <v>172</v>
      </c>
      <c r="K16" s="1" t="s">
        <v>234</v>
      </c>
      <c r="L16" s="1" t="s">
        <v>234</v>
      </c>
      <c r="M16" s="1" t="s">
        <v>173</v>
      </c>
      <c r="N16" s="1" t="s">
        <v>173</v>
      </c>
      <c r="O16" s="1" t="s">
        <v>174</v>
      </c>
      <c r="P16" s="1" t="s">
        <v>175</v>
      </c>
      <c r="Q16" s="1" t="s">
        <v>176</v>
      </c>
      <c r="R16" s="1" t="s">
        <v>235</v>
      </c>
      <c r="S16" s="1" t="s">
        <v>178</v>
      </c>
      <c r="T16" s="1" t="s">
        <v>179</v>
      </c>
      <c r="U16" s="1" t="s">
        <v>180</v>
      </c>
    </row>
    <row r="17" s="1" customFormat="1" spans="1:21">
      <c r="A17" s="3">
        <v>17763281119</v>
      </c>
      <c r="B17" s="1" t="s">
        <v>166</v>
      </c>
      <c r="C17" s="1" t="s">
        <v>236</v>
      </c>
      <c r="D17" s="1" t="s">
        <v>237</v>
      </c>
      <c r="E17" s="1" t="s">
        <v>84</v>
      </c>
      <c r="F17" s="1" t="s">
        <v>166</v>
      </c>
      <c r="G17" s="1" t="s">
        <v>169</v>
      </c>
      <c r="H17" s="1" t="s">
        <v>170</v>
      </c>
      <c r="I17" s="1" t="s">
        <v>238</v>
      </c>
      <c r="J17" s="1" t="s">
        <v>172</v>
      </c>
      <c r="K17" s="1" t="s">
        <v>238</v>
      </c>
      <c r="L17" s="1" t="s">
        <v>238</v>
      </c>
      <c r="M17" s="1" t="s">
        <v>173</v>
      </c>
      <c r="N17" s="1" t="s">
        <v>173</v>
      </c>
      <c r="O17" s="1" t="s">
        <v>174</v>
      </c>
      <c r="P17" s="1" t="s">
        <v>175</v>
      </c>
      <c r="Q17" s="1" t="s">
        <v>176</v>
      </c>
      <c r="R17" s="1" t="s">
        <v>239</v>
      </c>
      <c r="S17" s="1" t="s">
        <v>178</v>
      </c>
      <c r="T17" s="1" t="s">
        <v>179</v>
      </c>
      <c r="U17" s="1" t="s">
        <v>180</v>
      </c>
    </row>
    <row r="18" s="1" customFormat="1" spans="1:21">
      <c r="A18" s="3">
        <v>17763229411</v>
      </c>
      <c r="B18" s="1" t="s">
        <v>166</v>
      </c>
      <c r="C18" s="1" t="s">
        <v>240</v>
      </c>
      <c r="D18" s="1" t="s">
        <v>241</v>
      </c>
      <c r="E18" s="1" t="s">
        <v>80</v>
      </c>
      <c r="F18" s="1" t="s">
        <v>166</v>
      </c>
      <c r="G18" s="1" t="s">
        <v>169</v>
      </c>
      <c r="H18" s="1" t="s">
        <v>170</v>
      </c>
      <c r="I18" s="1" t="s">
        <v>242</v>
      </c>
      <c r="J18" s="1" t="s">
        <v>172</v>
      </c>
      <c r="K18" s="1" t="s">
        <v>242</v>
      </c>
      <c r="L18" s="1" t="s">
        <v>242</v>
      </c>
      <c r="M18" s="1" t="s">
        <v>173</v>
      </c>
      <c r="N18" s="1" t="s">
        <v>173</v>
      </c>
      <c r="O18" s="1" t="s">
        <v>174</v>
      </c>
      <c r="P18" s="1" t="s">
        <v>175</v>
      </c>
      <c r="Q18" s="1" t="s">
        <v>176</v>
      </c>
      <c r="R18" s="1" t="s">
        <v>243</v>
      </c>
      <c r="S18" s="1" t="s">
        <v>178</v>
      </c>
      <c r="T18" s="1" t="s">
        <v>179</v>
      </c>
      <c r="U18" s="1" t="s">
        <v>180</v>
      </c>
    </row>
    <row r="19" s="1" customFormat="1" spans="1:21">
      <c r="A19" s="3">
        <v>17763158468</v>
      </c>
      <c r="B19" s="1" t="s">
        <v>166</v>
      </c>
      <c r="C19" s="1" t="s">
        <v>244</v>
      </c>
      <c r="D19" s="1" t="s">
        <v>245</v>
      </c>
      <c r="E19" s="1" t="s">
        <v>76</v>
      </c>
      <c r="F19" s="1" t="s">
        <v>166</v>
      </c>
      <c r="G19" s="1" t="s">
        <v>169</v>
      </c>
      <c r="H19" s="1" t="s">
        <v>170</v>
      </c>
      <c r="I19" s="1" t="s">
        <v>246</v>
      </c>
      <c r="J19" s="1" t="s">
        <v>172</v>
      </c>
      <c r="K19" s="1" t="s">
        <v>246</v>
      </c>
      <c r="L19" s="1" t="s">
        <v>246</v>
      </c>
      <c r="M19" s="1" t="s">
        <v>173</v>
      </c>
      <c r="N19" s="1" t="s">
        <v>173</v>
      </c>
      <c r="O19" s="1" t="s">
        <v>174</v>
      </c>
      <c r="P19" s="1" t="s">
        <v>175</v>
      </c>
      <c r="Q19" s="1" t="s">
        <v>176</v>
      </c>
      <c r="R19" s="1" t="s">
        <v>247</v>
      </c>
      <c r="S19" s="1" t="s">
        <v>178</v>
      </c>
      <c r="T19" s="1" t="s">
        <v>179</v>
      </c>
      <c r="U19" s="1" t="s">
        <v>180</v>
      </c>
    </row>
    <row r="20" s="1" customFormat="1" spans="1:21">
      <c r="A20" s="3">
        <v>17763144156</v>
      </c>
      <c r="B20" s="1" t="s">
        <v>166</v>
      </c>
      <c r="C20" s="1" t="s">
        <v>248</v>
      </c>
      <c r="D20" s="1" t="s">
        <v>249</v>
      </c>
      <c r="E20" s="1" t="s">
        <v>72</v>
      </c>
      <c r="F20" s="1" t="s">
        <v>166</v>
      </c>
      <c r="G20" s="1" t="s">
        <v>169</v>
      </c>
      <c r="H20" s="1" t="s">
        <v>170</v>
      </c>
      <c r="I20" s="1" t="s">
        <v>250</v>
      </c>
      <c r="J20" s="1" t="s">
        <v>172</v>
      </c>
      <c r="K20" s="1" t="s">
        <v>250</v>
      </c>
      <c r="L20" s="1" t="s">
        <v>250</v>
      </c>
      <c r="M20" s="1" t="s">
        <v>173</v>
      </c>
      <c r="N20" s="1" t="s">
        <v>173</v>
      </c>
      <c r="O20" s="1" t="s">
        <v>174</v>
      </c>
      <c r="P20" s="1" t="s">
        <v>175</v>
      </c>
      <c r="Q20" s="1" t="s">
        <v>176</v>
      </c>
      <c r="R20" s="1" t="s">
        <v>251</v>
      </c>
      <c r="S20" s="1" t="s">
        <v>178</v>
      </c>
      <c r="T20" s="1" t="s">
        <v>179</v>
      </c>
      <c r="U20" s="1" t="s">
        <v>180</v>
      </c>
    </row>
    <row r="21" s="1" customFormat="1" spans="1:21">
      <c r="A21" s="3">
        <v>17763105209</v>
      </c>
      <c r="B21" s="1" t="s">
        <v>166</v>
      </c>
      <c r="C21" s="1" t="s">
        <v>252</v>
      </c>
      <c r="D21" s="1" t="s">
        <v>253</v>
      </c>
      <c r="E21" s="1" t="s">
        <v>68</v>
      </c>
      <c r="F21" s="1" t="s">
        <v>166</v>
      </c>
      <c r="G21" s="1" t="s">
        <v>169</v>
      </c>
      <c r="H21" s="1" t="s">
        <v>170</v>
      </c>
      <c r="I21" s="1" t="s">
        <v>254</v>
      </c>
      <c r="J21" s="1" t="s">
        <v>172</v>
      </c>
      <c r="K21" s="1" t="s">
        <v>254</v>
      </c>
      <c r="L21" s="1" t="s">
        <v>254</v>
      </c>
      <c r="M21" s="1" t="s">
        <v>173</v>
      </c>
      <c r="N21" s="1" t="s">
        <v>173</v>
      </c>
      <c r="O21" s="1" t="s">
        <v>174</v>
      </c>
      <c r="P21" s="1" t="s">
        <v>175</v>
      </c>
      <c r="Q21" s="1" t="s">
        <v>176</v>
      </c>
      <c r="R21" s="1" t="s">
        <v>255</v>
      </c>
      <c r="S21" s="1" t="s">
        <v>178</v>
      </c>
      <c r="T21" s="1" t="s">
        <v>179</v>
      </c>
      <c r="U21" s="1" t="s">
        <v>180</v>
      </c>
    </row>
    <row r="22" s="1" customFormat="1" spans="1:21">
      <c r="A22" s="3">
        <v>17763060496</v>
      </c>
      <c r="B22" s="1" t="s">
        <v>166</v>
      </c>
      <c r="C22" s="1" t="s">
        <v>256</v>
      </c>
      <c r="D22" s="1" t="s">
        <v>257</v>
      </c>
      <c r="E22" s="1" t="s">
        <v>63</v>
      </c>
      <c r="F22" s="1" t="s">
        <v>166</v>
      </c>
      <c r="G22" s="1" t="s">
        <v>169</v>
      </c>
      <c r="H22" s="1" t="s">
        <v>170</v>
      </c>
      <c r="I22" s="1" t="s">
        <v>258</v>
      </c>
      <c r="J22" s="1" t="s">
        <v>172</v>
      </c>
      <c r="K22" s="1" t="s">
        <v>258</v>
      </c>
      <c r="L22" s="1" t="s">
        <v>258</v>
      </c>
      <c r="M22" s="1" t="s">
        <v>173</v>
      </c>
      <c r="N22" s="1" t="s">
        <v>173</v>
      </c>
      <c r="O22" s="1" t="s">
        <v>174</v>
      </c>
      <c r="P22" s="1" t="s">
        <v>175</v>
      </c>
      <c r="Q22" s="1" t="s">
        <v>176</v>
      </c>
      <c r="R22" s="1" t="s">
        <v>259</v>
      </c>
      <c r="S22" s="1" t="s">
        <v>178</v>
      </c>
      <c r="T22" s="1" t="s">
        <v>179</v>
      </c>
      <c r="U22" s="1" t="s">
        <v>180</v>
      </c>
    </row>
    <row r="23" s="1" customFormat="1" spans="1:21">
      <c r="A23" s="3">
        <v>17762868508</v>
      </c>
      <c r="B23" s="1" t="s">
        <v>166</v>
      </c>
      <c r="C23" s="1" t="s">
        <v>260</v>
      </c>
      <c r="D23" s="1" t="s">
        <v>261</v>
      </c>
      <c r="E23" s="1" t="s">
        <v>59</v>
      </c>
      <c r="F23" s="1" t="s">
        <v>166</v>
      </c>
      <c r="G23" s="1" t="s">
        <v>169</v>
      </c>
      <c r="H23" s="1" t="s">
        <v>170</v>
      </c>
      <c r="I23" s="1" t="s">
        <v>262</v>
      </c>
      <c r="J23" s="1" t="s">
        <v>172</v>
      </c>
      <c r="K23" s="1" t="s">
        <v>262</v>
      </c>
      <c r="L23" s="1" t="s">
        <v>262</v>
      </c>
      <c r="M23" s="1" t="s">
        <v>173</v>
      </c>
      <c r="N23" s="1" t="s">
        <v>173</v>
      </c>
      <c r="O23" s="1" t="s">
        <v>174</v>
      </c>
      <c r="P23" s="1" t="s">
        <v>175</v>
      </c>
      <c r="Q23" s="1" t="s">
        <v>176</v>
      </c>
      <c r="R23" s="1" t="s">
        <v>263</v>
      </c>
      <c r="S23" s="1" t="s">
        <v>178</v>
      </c>
      <c r="T23" s="1" t="s">
        <v>179</v>
      </c>
      <c r="U23" s="1" t="s">
        <v>180</v>
      </c>
    </row>
    <row r="24" s="1" customFormat="1" spans="1:21">
      <c r="A24" s="3">
        <v>17762743112</v>
      </c>
      <c r="B24" s="1" t="s">
        <v>166</v>
      </c>
      <c r="C24" s="1" t="s">
        <v>264</v>
      </c>
      <c r="D24" s="1" t="s">
        <v>265</v>
      </c>
      <c r="E24" s="1" t="s">
        <v>266</v>
      </c>
      <c r="F24" s="1" t="s">
        <v>166</v>
      </c>
      <c r="G24" s="1" t="s">
        <v>169</v>
      </c>
      <c r="H24" s="1" t="s">
        <v>170</v>
      </c>
      <c r="I24" s="1" t="s">
        <v>267</v>
      </c>
      <c r="J24" s="1" t="s">
        <v>172</v>
      </c>
      <c r="K24" s="1" t="s">
        <v>267</v>
      </c>
      <c r="L24" s="1" t="s">
        <v>267</v>
      </c>
      <c r="M24" s="1" t="s">
        <v>173</v>
      </c>
      <c r="N24" s="1" t="s">
        <v>173</v>
      </c>
      <c r="O24" s="1" t="s">
        <v>174</v>
      </c>
      <c r="P24" s="1" t="s">
        <v>175</v>
      </c>
      <c r="Q24" s="1" t="s">
        <v>176</v>
      </c>
      <c r="R24" s="1" t="s">
        <v>268</v>
      </c>
      <c r="S24" s="1" t="s">
        <v>178</v>
      </c>
      <c r="T24" s="1" t="s">
        <v>179</v>
      </c>
      <c r="U24" s="1" t="s">
        <v>180</v>
      </c>
    </row>
    <row r="25" s="1" customFormat="1" spans="1:21">
      <c r="A25" s="3">
        <v>17762072339</v>
      </c>
      <c r="B25" s="1" t="s">
        <v>269</v>
      </c>
      <c r="C25" s="1" t="s">
        <v>270</v>
      </c>
      <c r="D25" s="1" t="s">
        <v>271</v>
      </c>
      <c r="E25" s="1" t="s">
        <v>272</v>
      </c>
      <c r="F25" s="1" t="s">
        <v>166</v>
      </c>
      <c r="G25" s="1" t="s">
        <v>169</v>
      </c>
      <c r="H25" s="1" t="s">
        <v>170</v>
      </c>
      <c r="I25" s="1" t="s">
        <v>273</v>
      </c>
      <c r="J25" s="1" t="s">
        <v>172</v>
      </c>
      <c r="K25" s="1" t="s">
        <v>273</v>
      </c>
      <c r="L25" s="1" t="s">
        <v>273</v>
      </c>
      <c r="M25" s="1" t="s">
        <v>173</v>
      </c>
      <c r="N25" s="1" t="s">
        <v>173</v>
      </c>
      <c r="O25" s="1" t="s">
        <v>174</v>
      </c>
      <c r="P25" s="1" t="s">
        <v>175</v>
      </c>
      <c r="Q25" s="1" t="s">
        <v>176</v>
      </c>
      <c r="R25" s="1" t="s">
        <v>274</v>
      </c>
      <c r="S25" s="1" t="s">
        <v>178</v>
      </c>
      <c r="T25" s="1" t="s">
        <v>179</v>
      </c>
      <c r="U25" s="1" t="s">
        <v>180</v>
      </c>
    </row>
    <row r="26" s="1" customFormat="1" spans="1:21">
      <c r="A26" s="3">
        <v>17761471390</v>
      </c>
      <c r="B26" s="1" t="s">
        <v>269</v>
      </c>
      <c r="C26" s="1" t="s">
        <v>275</v>
      </c>
      <c r="D26" s="1" t="s">
        <v>276</v>
      </c>
      <c r="E26" s="1" t="s">
        <v>277</v>
      </c>
      <c r="F26" s="1" t="s">
        <v>166</v>
      </c>
      <c r="G26" s="1" t="s">
        <v>169</v>
      </c>
      <c r="H26" s="1" t="s">
        <v>170</v>
      </c>
      <c r="I26" s="1" t="s">
        <v>278</v>
      </c>
      <c r="J26" s="1" t="s">
        <v>172</v>
      </c>
      <c r="K26" s="1" t="s">
        <v>278</v>
      </c>
      <c r="L26" s="1" t="s">
        <v>278</v>
      </c>
      <c r="M26" s="1" t="s">
        <v>173</v>
      </c>
      <c r="N26" s="1" t="s">
        <v>173</v>
      </c>
      <c r="O26" s="1" t="s">
        <v>174</v>
      </c>
      <c r="P26" s="1" t="s">
        <v>175</v>
      </c>
      <c r="Q26" s="1" t="s">
        <v>176</v>
      </c>
      <c r="R26" s="1" t="s">
        <v>279</v>
      </c>
      <c r="S26" s="1" t="s">
        <v>178</v>
      </c>
      <c r="T26" s="1" t="s">
        <v>179</v>
      </c>
      <c r="U26" s="1" t="s">
        <v>180</v>
      </c>
    </row>
    <row r="27" s="1" customFormat="1" spans="1:21">
      <c r="A27" s="3">
        <v>17754294186</v>
      </c>
      <c r="B27" s="1" t="s">
        <v>280</v>
      </c>
      <c r="C27" s="1" t="s">
        <v>281</v>
      </c>
      <c r="D27" s="1" t="s">
        <v>282</v>
      </c>
      <c r="E27" s="1" t="s">
        <v>283</v>
      </c>
      <c r="F27" s="1" t="s">
        <v>269</v>
      </c>
      <c r="G27" s="1" t="s">
        <v>169</v>
      </c>
      <c r="H27" s="1" t="s">
        <v>170</v>
      </c>
      <c r="I27" s="1" t="s">
        <v>284</v>
      </c>
      <c r="J27" s="1" t="s">
        <v>172</v>
      </c>
      <c r="K27" s="1" t="s">
        <v>284</v>
      </c>
      <c r="L27" s="1" t="s">
        <v>284</v>
      </c>
      <c r="M27" s="1" t="s">
        <v>173</v>
      </c>
      <c r="N27" s="1" t="s">
        <v>173</v>
      </c>
      <c r="O27" s="1" t="s">
        <v>174</v>
      </c>
      <c r="P27" s="1" t="s">
        <v>175</v>
      </c>
      <c r="Q27" s="1" t="s">
        <v>176</v>
      </c>
      <c r="R27" s="1" t="s">
        <v>285</v>
      </c>
      <c r="S27" s="1" t="s">
        <v>178</v>
      </c>
      <c r="T27" s="1" t="s">
        <v>179</v>
      </c>
      <c r="U27" s="1" t="s">
        <v>180</v>
      </c>
    </row>
    <row r="28" s="1" customFormat="1" spans="1:21">
      <c r="A28" s="3">
        <v>17733655163</v>
      </c>
      <c r="B28" s="1" t="s">
        <v>286</v>
      </c>
      <c r="C28" s="1" t="s">
        <v>287</v>
      </c>
      <c r="D28" s="1" t="s">
        <v>288</v>
      </c>
      <c r="E28" s="1" t="s">
        <v>289</v>
      </c>
      <c r="F28" s="1" t="s">
        <v>290</v>
      </c>
      <c r="G28" s="1" t="s">
        <v>169</v>
      </c>
      <c r="H28" s="1" t="s">
        <v>170</v>
      </c>
      <c r="I28" s="1" t="s">
        <v>291</v>
      </c>
      <c r="J28" s="1" t="s">
        <v>172</v>
      </c>
      <c r="K28" s="1" t="s">
        <v>291</v>
      </c>
      <c r="L28" s="1" t="s">
        <v>291</v>
      </c>
      <c r="M28" s="1" t="s">
        <v>173</v>
      </c>
      <c r="N28" s="1" t="s">
        <v>173</v>
      </c>
      <c r="O28" s="1" t="s">
        <v>174</v>
      </c>
      <c r="P28" s="1" t="s">
        <v>175</v>
      </c>
      <c r="Q28" s="1" t="s">
        <v>176</v>
      </c>
      <c r="R28" s="1" t="s">
        <v>292</v>
      </c>
      <c r="S28" s="1" t="s">
        <v>178</v>
      </c>
      <c r="T28" s="1" t="s">
        <v>179</v>
      </c>
      <c r="U28" s="1" t="s">
        <v>180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2022-04-21T01:14:41Z</dcterms:created>
  <dcterms:modified xsi:type="dcterms:W3CDTF">2022-04-21T01:19:14Z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F78732A0E7C1456680B88291D4F6C0E4</vt:lpwstr>
  </property>
  <property fmtid="{D5CDD505-2E9C-101B-9397-08002B2CF9AE}" pid="3" name="KSOProductBuildVer">
    <vt:lpwstr>2052-11.1.0.11636</vt:lpwstr>
  </property>
</Properties>
</file>