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对账!$A$1:$X$30</definedName>
  </definedNames>
  <calcPr calcId="144525"/>
</workbook>
</file>

<file path=xl/sharedStrings.xml><?xml version="1.0" encoding="utf-8"?>
<sst xmlns="http://schemas.openxmlformats.org/spreadsheetml/2006/main" count="940" uniqueCount="268">
  <si>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</si>
  <si>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</si>
  <si>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</si>
  <si>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</si>
  <si>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</si>
  <si>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</si>
  <si>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</si>
  <si>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</si>
  <si>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</si>
  <si>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</si>
  <si>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</si>
  <si>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</si>
  <si>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</si>
  <si>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</si>
  <si>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</si>
  <si>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</si>
  <si>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</si>
  <si>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</si>
  <si>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</si>
  <si>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</si>
  <si>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</si>
  <si>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</si>
  <si>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</si>
  <si>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</si>
  <si>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</si>
  <si>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17761338772	</t>
  </si>
  <si>
    <t>Ctrip</t>
  </si>
  <si>
    <t>正常</t>
  </si>
  <si>
    <t>[厦门]宜尚酒店(厦门中山路步行街店)(83901029)</t>
  </si>
  <si>
    <t>宜然投影房&lt;2人入住&gt;</t>
  </si>
  <si>
    <t>CNY</t>
  </si>
  <si>
    <t>张凯钦</t>
  </si>
  <si>
    <t>CA13744220422CNY</t>
  </si>
  <si>
    <t>未提现</t>
  </si>
  <si>
    <t>携程开票</t>
  </si>
  <si>
    <t xml:space="preserve">	</t>
  </si>
  <si>
    <t xml:space="preserve">17763284765	</t>
  </si>
  <si>
    <t>[太原]IU酒店(太原千峰南路店)(80246468)</t>
  </si>
  <si>
    <t>小U·精致大床房&lt;2人入住&gt;</t>
  </si>
  <si>
    <t>董芊孜</t>
  </si>
  <si>
    <t>取消</t>
  </si>
  <si>
    <t xml:space="preserve">17768842501	</t>
  </si>
  <si>
    <t>[香港]铜锣湾迷你精品酒店(Mini Hotel Causeway Bay)(80247418)</t>
  </si>
  <si>
    <t>迷你双床房&lt;2人入住&gt;</t>
  </si>
  <si>
    <t>chan/chun wai</t>
  </si>
  <si>
    <t xml:space="preserve">17769567029	</t>
  </si>
  <si>
    <t>[null](88620714)</t>
  </si>
  <si>
    <t xml:space="preserve">17769581123	</t>
  </si>
  <si>
    <t>[萍乡]维也纳酒店(萍乡润达国际步行街店)(68324088)</t>
  </si>
  <si>
    <t>标准单人间&lt;2人入住&gt;</t>
  </si>
  <si>
    <t>叶展强</t>
  </si>
  <si>
    <t xml:space="preserve">17769627378	</t>
  </si>
  <si>
    <t>[菏泽]IU酒店(菏泽丹阳立交桥店)(80246886)</t>
  </si>
  <si>
    <t>小U·舒适大床房&lt;2人入住&gt;</t>
  </si>
  <si>
    <t>张宁宁</t>
  </si>
  <si>
    <t xml:space="preserve">17769687526	</t>
  </si>
  <si>
    <t>[江油]江油家怡商务酒店(88634261)</t>
  </si>
  <si>
    <t>怡馨大床房&lt;2人入住&gt;</t>
  </si>
  <si>
    <t>张钦吉</t>
  </si>
  <si>
    <t xml:space="preserve">2499407	</t>
  </si>
  <si>
    <t xml:space="preserve">17769707636	</t>
  </si>
  <si>
    <t>[null](88634022)</t>
  </si>
  <si>
    <t xml:space="preserve">17769882557	</t>
  </si>
  <si>
    <t>[香港]香港城景国际(The Cityview)(80243637)</t>
  </si>
  <si>
    <t>标准双床房&lt;2人入住&gt;</t>
  </si>
  <si>
    <t>LEE/KA CHUNG</t>
  </si>
  <si>
    <t xml:space="preserve">2499545	</t>
  </si>
  <si>
    <t xml:space="preserve">EXP-1921045461	</t>
  </si>
  <si>
    <t xml:space="preserve">17769964162	</t>
  </si>
  <si>
    <t>[广州]IU酒店(广州高铁南站钟村地铁站店)(80246370)</t>
  </si>
  <si>
    <t>小U精致大床房(无窗)&lt;2人入住&gt;</t>
  </si>
  <si>
    <t>李汉贵</t>
  </si>
  <si>
    <t xml:space="preserve">17769966991	</t>
  </si>
  <si>
    <t xml:space="preserve">17770036522	</t>
  </si>
  <si>
    <t>[南京]7天连锁酒店(南京长江大桥店)(80247110)</t>
  </si>
  <si>
    <t>经济房&lt;2人入住&gt;&lt;钻石会员&gt;&lt;交叉用户机票，高铁，汽车，船票，用车&gt;</t>
  </si>
  <si>
    <t>赵姗姗</t>
  </si>
  <si>
    <t xml:space="preserve">17770123310	</t>
  </si>
  <si>
    <t>唐丹妮</t>
  </si>
  <si>
    <t xml:space="preserve">17770166097	</t>
  </si>
  <si>
    <t>[贵阳]贵阳艾之洋酒店(88620929)</t>
  </si>
  <si>
    <t>温馨大床房&lt;2人入住&gt;</t>
  </si>
  <si>
    <t>陈小忆</t>
  </si>
  <si>
    <t xml:space="preserve">17770342835	</t>
  </si>
  <si>
    <t>[广州]广州海翔优品酒店(新市黄石西路店)(88989216)</t>
  </si>
  <si>
    <t>情侣主题房&lt;2人入住&gt;</t>
  </si>
  <si>
    <t>李晓梅</t>
  </si>
  <si>
    <t xml:space="preserve">17770394608	</t>
  </si>
  <si>
    <t>[北京]IU酒店(北京科技大学北沙滩地铁站店)(76423426)</t>
  </si>
  <si>
    <t>小U舒适大床房&lt;2人入住&gt;</t>
  </si>
  <si>
    <t>王安琪</t>
  </si>
  <si>
    <t xml:space="preserve">104355905754	</t>
  </si>
  <si>
    <t xml:space="preserve">17770542005	</t>
  </si>
  <si>
    <t>[成都]维也纳酒店(成都南站店)(88989149)</t>
  </si>
  <si>
    <t>标准大床房&lt;2人入住&gt;</t>
  </si>
  <si>
    <t>严建伟</t>
  </si>
  <si>
    <t xml:space="preserve">2499999	</t>
  </si>
  <si>
    <t xml:space="preserve">17770638202	</t>
  </si>
  <si>
    <t>潘孝龙</t>
  </si>
  <si>
    <t xml:space="preserve">2500075	</t>
  </si>
  <si>
    <t xml:space="preserve">17770671053	</t>
  </si>
  <si>
    <t>舒适大床房&lt;2人入住&gt;</t>
  </si>
  <si>
    <t>唐小雅</t>
  </si>
  <si>
    <t xml:space="preserve">17770704154	</t>
  </si>
  <si>
    <t>董关兵</t>
  </si>
  <si>
    <t xml:space="preserve">17770798058	</t>
  </si>
  <si>
    <t>标准单人间&lt;2人入住&gt;&lt;早餐&gt;</t>
  </si>
  <si>
    <t>陈秋红</t>
  </si>
  <si>
    <t xml:space="preserve">17770807615	</t>
  </si>
  <si>
    <t>[广州]逸米精选酒店(广州南洲地铁站琶洲国际会展中心店)(80246590)</t>
  </si>
  <si>
    <t>大床房&lt;2人入住&gt;</t>
  </si>
  <si>
    <t>陈镇明</t>
  </si>
  <si>
    <t xml:space="preserve">17770822783	</t>
  </si>
  <si>
    <t>盘子</t>
  </si>
  <si>
    <t xml:space="preserve">17770926861	</t>
  </si>
  <si>
    <t>[滁州]格林豪泰智选酒店(滁州万达广场店)(80247776)</t>
  </si>
  <si>
    <t>商务大床房&lt;2人入住&gt;</t>
  </si>
  <si>
    <t>王小弟</t>
  </si>
  <si>
    <t xml:space="preserve">(GRT)75900572;	</t>
  </si>
  <si>
    <t xml:space="preserve">17771080792	</t>
  </si>
  <si>
    <t>[null](80249004)</t>
  </si>
  <si>
    <t xml:space="preserve">17771101262	</t>
  </si>
  <si>
    <t>[重庆]希岸酒店(重庆解放碑步行街洪崖洞店)(80248662)</t>
  </si>
  <si>
    <t>希岸雅致房(无窗)&lt;2人入住&gt;</t>
  </si>
  <si>
    <t>杨娟</t>
  </si>
  <si>
    <t xml:space="preserve">2500470	</t>
  </si>
  <si>
    <t xml:space="preserve">17771175596	</t>
  </si>
  <si>
    <t>[广州]广州四季酒店(80243330)</t>
  </si>
  <si>
    <t>豪华江景房&lt;2人入住&gt;</t>
  </si>
  <si>
    <t>杨泽</t>
  </si>
  <si>
    <t xml:space="preserve">64569SC030570	</t>
  </si>
  <si>
    <t xml:space="preserve">17771201932	</t>
  </si>
  <si>
    <t>[南宁]城市便捷酒店(南宁明秀东路狮山公园地铁站店)(68327124)</t>
  </si>
  <si>
    <t>黄家茂</t>
  </si>
  <si>
    <t xml:space="preserve">17771335972	</t>
  </si>
  <si>
    <t>[胶州]格林豪泰酒店(胶州胶东国际机场海尔大道店)(80246390)</t>
  </si>
  <si>
    <t>大床间&lt;2人入住&gt;</t>
  </si>
  <si>
    <t>李钢</t>
  </si>
  <si>
    <t>退单</t>
  </si>
  <si>
    <t>，</t>
  </si>
  <si>
    <t>4762 CNY</t>
  </si>
  <si>
    <t>A220422093201481</t>
  </si>
  <si>
    <t>总计：4762元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</si>
  <si>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</si>
  <si>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</si>
  <si>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</si>
  <si>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</si>
  <si>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</si>
  <si>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</si>
  <si>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</si>
  <si>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</si>
  <si>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</si>
  <si>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</si>
  <si>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</si>
  <si>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</si>
  <si>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</si>
  <si>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</si>
  <si>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</si>
  <si>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</si>
  <si>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</si>
  <si>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</si>
  <si>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2022-04-06</t>
  </si>
  <si>
    <t>2500626</t>
  </si>
  <si>
    <t>格林豪泰酒店(胶州胶东国际机场海尔大道店)</t>
  </si>
  <si>
    <t>2022-04-07</t>
  </si>
  <si>
    <t>退房日月结</t>
  </si>
  <si>
    <t>100.00</t>
  </si>
  <si>
    <t>RMB</t>
  </si>
  <si>
    <t>0</t>
  </si>
  <si>
    <t>0.00</t>
  </si>
  <si>
    <t>携程汇登国内直连</t>
  </si>
  <si>
    <t>01.011264</t>
  </si>
  <si>
    <t>2022-04-06 23:10:08</t>
  </si>
  <si>
    <t>否</t>
  </si>
  <si>
    <t>广州汇登信息科技有限公司</t>
  </si>
  <si>
    <t>直连</t>
  </si>
  <si>
    <t>2500532</t>
  </si>
  <si>
    <t>城市便捷酒店(南宁明秀东路店)</t>
  </si>
  <si>
    <t>142.00</t>
  </si>
  <si>
    <t>2022-04-06 21:55:52</t>
  </si>
  <si>
    <t>2500516</t>
  </si>
  <si>
    <t>广州四季酒店</t>
  </si>
  <si>
    <t>1539.00</t>
  </si>
  <si>
    <t>2022-04-06 21:42:59</t>
  </si>
  <si>
    <t>2500470</t>
  </si>
  <si>
    <t>希岸酒店（重庆解放碑步行街洪崖洞店）</t>
  </si>
  <si>
    <t>112.00</t>
  </si>
  <si>
    <t>2022-04-06 21:16:34</t>
  </si>
  <si>
    <t>2500452</t>
  </si>
  <si>
    <t>格林豪泰酒店(丹阳界牌店)</t>
  </si>
  <si>
    <t>朱歆岳</t>
  </si>
  <si>
    <t>146.00</t>
  </si>
  <si>
    <t>2022-04-06 20:58:52</t>
  </si>
  <si>
    <t>2500319</t>
  </si>
  <si>
    <t>格林豪泰智选酒店(滁州万达广场店)</t>
  </si>
  <si>
    <t>2022-04-06 19:47:29</t>
  </si>
  <si>
    <t>2500214</t>
  </si>
  <si>
    <t>逸米精选酒店(广州南洲地铁站琶洲国际会展中心店)</t>
  </si>
  <si>
    <t>148.00</t>
  </si>
  <si>
    <t>2022-04-06 18:52:28</t>
  </si>
  <si>
    <t>2500210</t>
  </si>
  <si>
    <t>维也纳酒店(萍乡绿茵广场店)</t>
  </si>
  <si>
    <t>172.00</t>
  </si>
  <si>
    <t>2022-04-06 18:54:26</t>
  </si>
  <si>
    <t>2500132</t>
  </si>
  <si>
    <t>江油家怡商务酒店</t>
  </si>
  <si>
    <t>88.00</t>
  </si>
  <si>
    <t>2022-04-06 18:05:38</t>
  </si>
  <si>
    <t>2500105</t>
  </si>
  <si>
    <t>广州海翔优品酒店(新市黄石西路店)</t>
  </si>
  <si>
    <t>113.00</t>
  </si>
  <si>
    <t>2022-04-06 17:49:29</t>
  </si>
  <si>
    <t>2500075</t>
  </si>
  <si>
    <t>151.00</t>
  </si>
  <si>
    <t>2022-04-06 17:34:11</t>
  </si>
  <si>
    <t>2499878</t>
  </si>
  <si>
    <t>IU酒店(北京科技大学北沙滩地铁站店)</t>
  </si>
  <si>
    <t>231.00</t>
  </si>
  <si>
    <t>2022-04-06 15:28:01</t>
  </si>
  <si>
    <t>2499839</t>
  </si>
  <si>
    <t>123.00</t>
  </si>
  <si>
    <t>2022-04-06 14:59:20</t>
  </si>
  <si>
    <t>2499722</t>
  </si>
  <si>
    <t>贵阳艾之洋酒店</t>
  </si>
  <si>
    <t>2022-04-06 13:28:44</t>
  </si>
  <si>
    <t>2499709</t>
  </si>
  <si>
    <t>2022-04-06 13:10:16</t>
  </si>
  <si>
    <t>2499651</t>
  </si>
  <si>
    <t>7天连锁酒店(南京长江大桥店)</t>
  </si>
  <si>
    <t>75.00</t>
  </si>
  <si>
    <t>2022-04-06 12:29:46</t>
  </si>
  <si>
    <t>2499600</t>
  </si>
  <si>
    <t>深圳徽商168快捷酒店</t>
  </si>
  <si>
    <t>黄明美</t>
  </si>
  <si>
    <t>134.00</t>
  </si>
  <si>
    <t>2022-04-06 11:58:39</t>
  </si>
  <si>
    <t>2499598</t>
  </si>
  <si>
    <t>IU酒店(广州高铁南站钟村地铁站店)</t>
  </si>
  <si>
    <t>77.00</t>
  </si>
  <si>
    <t>2022-04-06 11:57:18</t>
  </si>
  <si>
    <t>2499545</t>
  </si>
  <si>
    <t>香港城景国际</t>
  </si>
  <si>
    <t>LEE KA CHUNG</t>
  </si>
  <si>
    <t>288.00</t>
  </si>
  <si>
    <t>2022-04-06 11:25:42</t>
  </si>
  <si>
    <t>2499407</t>
  </si>
  <si>
    <t>94.00</t>
  </si>
  <si>
    <t>2022-04-06 09:49:02</t>
  </si>
  <si>
    <t>2499374</t>
  </si>
  <si>
    <t>IU酒店（菏泽丹阳立交桥店）</t>
  </si>
  <si>
    <t>105.00</t>
  </si>
  <si>
    <t>2022-04-06 09:16:59</t>
  </si>
  <si>
    <t>2499353</t>
  </si>
  <si>
    <t>2022-04-06 08:47:39</t>
  </si>
  <si>
    <t>2499336</t>
  </si>
  <si>
    <t>莫建平</t>
  </si>
  <si>
    <t>2022-04-06 08:36:32</t>
  </si>
  <si>
    <t>2022-04-05</t>
  </si>
  <si>
    <t>2499053</t>
  </si>
  <si>
    <t>铜锣湾迷你精品酒店</t>
  </si>
  <si>
    <t>chan chun wai</t>
  </si>
  <si>
    <t>136.00</t>
  </si>
  <si>
    <t>2022-04-05 22:27:33</t>
  </si>
  <si>
    <t>2022-04-04</t>
  </si>
  <si>
    <t>2497003</t>
  </si>
  <si>
    <t>宜尚酒店(厦门中山路步行街店)</t>
  </si>
  <si>
    <t>110.00</t>
  </si>
  <si>
    <t>2022-04-04 14:24:15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</si>
</sst>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9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19" fillId="16" borderId="2" applyNumberFormat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44657</v>
      </c>
      <c r="G2" s="6">
        <v>44658</v>
      </c>
      <c r="H2" s="4">
        <v>1</v>
      </c>
      <c r="I2" s="4">
        <v>1</v>
      </c>
      <c r="J2" s="4">
        <v>1</v>
      </c>
      <c r="K2" s="4" t="s">
        <v>30</v>
      </c>
      <c r="L2" s="4">
        <v>110</v>
      </c>
      <c r="M2" s="4">
        <v>110</v>
      </c>
      <c r="N2" s="4" t="s">
        <v>31</v>
      </c>
      <c r="O2" s="4" t="s">
        <v>32</v>
      </c>
      <c r="P2" s="4" t="s">
        <v>33</v>
      </c>
      <c r="Q2" s="4">
        <v>0</v>
      </c>
      <c r="R2" s="7">
        <v>44655</v>
      </c>
      <c r="S2" s="6">
        <v>44673</v>
      </c>
      <c r="T2" s="4" t="s">
        <v>34</v>
      </c>
      <c r="U2" s="4">
        <v>110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44656</v>
      </c>
      <c r="G3" s="6">
        <v>44658</v>
      </c>
      <c r="H3" s="4">
        <v>1</v>
      </c>
      <c r="I3" s="4">
        <v>2</v>
      </c>
      <c r="J3" s="4">
        <v>2</v>
      </c>
      <c r="K3" s="4" t="s">
        <v>30</v>
      </c>
      <c r="L3" s="4">
        <v>248</v>
      </c>
      <c r="M3" s="4">
        <v>248</v>
      </c>
      <c r="N3" s="4" t="s">
        <v>39</v>
      </c>
      <c r="O3" s="4" t="s">
        <v>32</v>
      </c>
      <c r="P3" s="4" t="s">
        <v>33</v>
      </c>
      <c r="Q3" s="4">
        <v>0</v>
      </c>
      <c r="R3" s="7">
        <v>44656</v>
      </c>
      <c r="S3" s="6">
        <v>44673</v>
      </c>
      <c r="T3" s="4" t="s">
        <v>34</v>
      </c>
      <c r="U3" s="4">
        <v>248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36</v>
      </c>
      <c r="B4" s="4" t="s">
        <v>26</v>
      </c>
      <c r="C4" s="4" t="s">
        <v>40</v>
      </c>
      <c r="D4" s="4" t="s">
        <v>37</v>
      </c>
      <c r="E4" s="4" t="s">
        <v>38</v>
      </c>
      <c r="F4" s="6">
        <v>44656</v>
      </c>
      <c r="G4" s="6">
        <v>44658</v>
      </c>
      <c r="H4" s="4">
        <v>1</v>
      </c>
      <c r="I4" s="4">
        <v>2</v>
      </c>
      <c r="J4" s="4">
        <v>2</v>
      </c>
      <c r="K4" s="4" t="s">
        <v>30</v>
      </c>
      <c r="L4" s="4">
        <v>-248</v>
      </c>
      <c r="M4" s="4">
        <v>-248</v>
      </c>
      <c r="N4" s="4" t="s">
        <v>39</v>
      </c>
      <c r="O4" s="4" t="s">
        <v>32</v>
      </c>
      <c r="P4" s="4" t="s">
        <v>33</v>
      </c>
      <c r="Q4" s="4">
        <v>0</v>
      </c>
      <c r="R4" s="7">
        <v>44656</v>
      </c>
      <c r="S4" s="6">
        <v>44673</v>
      </c>
      <c r="T4" s="4" t="s">
        <v>34</v>
      </c>
      <c r="U4" s="4">
        <v>-248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44657</v>
      </c>
      <c r="G5" s="6">
        <v>44658</v>
      </c>
      <c r="H5" s="4">
        <v>1</v>
      </c>
      <c r="I5" s="4">
        <v>1</v>
      </c>
      <c r="J5" s="4">
        <v>1</v>
      </c>
      <c r="K5" s="4" t="s">
        <v>30</v>
      </c>
      <c r="L5" s="4">
        <v>136</v>
      </c>
      <c r="M5" s="4">
        <v>136</v>
      </c>
      <c r="N5" s="4" t="s">
        <v>44</v>
      </c>
      <c r="O5" s="4" t="s">
        <v>32</v>
      </c>
      <c r="P5" s="4" t="s">
        <v>33</v>
      </c>
      <c r="Q5" s="4">
        <v>0</v>
      </c>
      <c r="R5" s="7">
        <v>44656</v>
      </c>
      <c r="S5" s="6">
        <v>44673</v>
      </c>
      <c r="T5" s="4" t="s">
        <v>34</v>
      </c>
      <c r="U5" s="4">
        <v>136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46</v>
      </c>
      <c r="E6" s="4"/>
      <c r="F6" s="6">
        <v>44657</v>
      </c>
      <c r="G6" s="6">
        <v>44658</v>
      </c>
      <c r="H6" s="4">
        <v>0</v>
      </c>
      <c r="I6" s="4">
        <v>1</v>
      </c>
      <c r="J6" s="4">
        <v>0</v>
      </c>
      <c r="K6" s="4" t="s">
        <v>30</v>
      </c>
      <c r="L6" s="4">
        <v>134</v>
      </c>
      <c r="M6" s="4">
        <v>134</v>
      </c>
      <c r="N6" s="4"/>
      <c r="O6" s="4" t="s">
        <v>32</v>
      </c>
      <c r="P6" s="4" t="s">
        <v>33</v>
      </c>
      <c r="Q6" s="4">
        <v>0</v>
      </c>
      <c r="R6" s="7">
        <v>44657</v>
      </c>
      <c r="S6" s="6">
        <v>44673</v>
      </c>
      <c r="T6" s="4" t="s">
        <v>34</v>
      </c>
      <c r="U6" s="4">
        <v>134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47</v>
      </c>
      <c r="B7" s="4" t="s">
        <v>26</v>
      </c>
      <c r="C7" s="4" t="s">
        <v>27</v>
      </c>
      <c r="D7" s="4" t="s">
        <v>48</v>
      </c>
      <c r="E7" s="4" t="s">
        <v>49</v>
      </c>
      <c r="F7" s="6">
        <v>44657</v>
      </c>
      <c r="G7" s="6">
        <v>44658</v>
      </c>
      <c r="H7" s="4">
        <v>1</v>
      </c>
      <c r="I7" s="4">
        <v>1</v>
      </c>
      <c r="J7" s="4">
        <v>1</v>
      </c>
      <c r="K7" s="4" t="s">
        <v>30</v>
      </c>
      <c r="L7" s="4">
        <v>151</v>
      </c>
      <c r="M7" s="4">
        <v>151</v>
      </c>
      <c r="N7" s="4" t="s">
        <v>50</v>
      </c>
      <c r="O7" s="4" t="s">
        <v>32</v>
      </c>
      <c r="P7" s="4" t="s">
        <v>33</v>
      </c>
      <c r="Q7" s="4">
        <v>0</v>
      </c>
      <c r="R7" s="7">
        <v>44657</v>
      </c>
      <c r="S7" s="6">
        <v>44673</v>
      </c>
      <c r="T7" s="4" t="s">
        <v>34</v>
      </c>
      <c r="U7" s="4">
        <v>151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51</v>
      </c>
      <c r="B8" s="4" t="s">
        <v>26</v>
      </c>
      <c r="C8" s="4" t="s">
        <v>27</v>
      </c>
      <c r="D8" s="4" t="s">
        <v>52</v>
      </c>
      <c r="E8" s="4" t="s">
        <v>53</v>
      </c>
      <c r="F8" s="6">
        <v>44657</v>
      </c>
      <c r="G8" s="6">
        <v>44658</v>
      </c>
      <c r="H8" s="4">
        <v>1</v>
      </c>
      <c r="I8" s="4">
        <v>1</v>
      </c>
      <c r="J8" s="4">
        <v>1</v>
      </c>
      <c r="K8" s="4" t="s">
        <v>30</v>
      </c>
      <c r="L8" s="4">
        <v>105</v>
      </c>
      <c r="M8" s="4">
        <v>105</v>
      </c>
      <c r="N8" s="4" t="s">
        <v>54</v>
      </c>
      <c r="O8" s="4" t="s">
        <v>32</v>
      </c>
      <c r="P8" s="4" t="s">
        <v>33</v>
      </c>
      <c r="Q8" s="4">
        <v>0</v>
      </c>
      <c r="R8" s="7">
        <v>44657</v>
      </c>
      <c r="S8" s="6">
        <v>44673</v>
      </c>
      <c r="T8" s="4" t="s">
        <v>34</v>
      </c>
      <c r="U8" s="4">
        <v>105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55</v>
      </c>
      <c r="B9" s="4" t="s">
        <v>26</v>
      </c>
      <c r="C9" s="4" t="s">
        <v>27</v>
      </c>
      <c r="D9" s="4" t="s">
        <v>56</v>
      </c>
      <c r="E9" s="4" t="s">
        <v>57</v>
      </c>
      <c r="F9" s="6">
        <v>44657</v>
      </c>
      <c r="G9" s="6">
        <v>44658</v>
      </c>
      <c r="H9" s="4">
        <v>1</v>
      </c>
      <c r="I9" s="4">
        <v>1</v>
      </c>
      <c r="J9" s="4">
        <v>1</v>
      </c>
      <c r="K9" s="4" t="s">
        <v>30</v>
      </c>
      <c r="L9" s="4">
        <v>94</v>
      </c>
      <c r="M9" s="4">
        <v>94</v>
      </c>
      <c r="N9" s="4" t="s">
        <v>58</v>
      </c>
      <c r="O9" s="4" t="s">
        <v>32</v>
      </c>
      <c r="P9" s="4" t="s">
        <v>33</v>
      </c>
      <c r="Q9" s="4">
        <v>0</v>
      </c>
      <c r="R9" s="7">
        <v>44657</v>
      </c>
      <c r="S9" s="6">
        <v>44673</v>
      </c>
      <c r="T9" s="4" t="s">
        <v>34</v>
      </c>
      <c r="U9" s="4">
        <v>94</v>
      </c>
      <c r="V9" s="4">
        <v>0</v>
      </c>
      <c r="W9" s="4">
        <v>0</v>
      </c>
      <c r="X9" s="4" t="s">
        <v>59</v>
      </c>
      <c r="Y9" s="4" t="s">
        <v>35</v>
      </c>
    </row>
    <row r="10" s="4" customFormat="1" spans="1:25">
      <c r="A10" s="4" t="s">
        <v>60</v>
      </c>
      <c r="B10" s="4" t="s">
        <v>26</v>
      </c>
      <c r="C10" s="4" t="s">
        <v>27</v>
      </c>
      <c r="D10" s="4" t="s">
        <v>61</v>
      </c>
      <c r="E10" s="4"/>
      <c r="F10" s="6">
        <v>44657</v>
      </c>
      <c r="G10" s="6">
        <v>44658</v>
      </c>
      <c r="H10" s="4">
        <v>0</v>
      </c>
      <c r="I10" s="4">
        <v>1</v>
      </c>
      <c r="J10" s="4">
        <v>0</v>
      </c>
      <c r="K10" s="4" t="s">
        <v>30</v>
      </c>
      <c r="L10" s="4">
        <v>78</v>
      </c>
      <c r="M10" s="4">
        <v>78</v>
      </c>
      <c r="N10" s="4"/>
      <c r="O10" s="4" t="s">
        <v>32</v>
      </c>
      <c r="P10" s="4" t="s">
        <v>33</v>
      </c>
      <c r="Q10" s="4">
        <v>0</v>
      </c>
      <c r="R10" s="7">
        <v>44657</v>
      </c>
      <c r="S10" s="6">
        <v>44673</v>
      </c>
      <c r="T10" s="4" t="s">
        <v>34</v>
      </c>
      <c r="U10" s="4">
        <v>78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62</v>
      </c>
      <c r="B11" s="4" t="s">
        <v>26</v>
      </c>
      <c r="C11" s="4" t="s">
        <v>27</v>
      </c>
      <c r="D11" s="4" t="s">
        <v>63</v>
      </c>
      <c r="E11" s="4" t="s">
        <v>64</v>
      </c>
      <c r="F11" s="6">
        <v>44657</v>
      </c>
      <c r="G11" s="6">
        <v>44658</v>
      </c>
      <c r="H11" s="4">
        <v>1</v>
      </c>
      <c r="I11" s="4">
        <v>1</v>
      </c>
      <c r="J11" s="4">
        <v>1</v>
      </c>
      <c r="K11" s="4" t="s">
        <v>30</v>
      </c>
      <c r="L11" s="4">
        <v>288</v>
      </c>
      <c r="M11" s="4">
        <v>288</v>
      </c>
      <c r="N11" s="4" t="s">
        <v>65</v>
      </c>
      <c r="O11" s="4" t="s">
        <v>32</v>
      </c>
      <c r="P11" s="4" t="s">
        <v>33</v>
      </c>
      <c r="Q11" s="4">
        <v>0</v>
      </c>
      <c r="R11" s="7">
        <v>44657</v>
      </c>
      <c r="S11" s="6">
        <v>44673</v>
      </c>
      <c r="T11" s="4" t="s">
        <v>34</v>
      </c>
      <c r="U11" s="4">
        <v>288</v>
      </c>
      <c r="V11" s="4">
        <v>0</v>
      </c>
      <c r="W11" s="4">
        <v>0</v>
      </c>
      <c r="X11" s="4" t="s">
        <v>66</v>
      </c>
      <c r="Y11" s="4" t="s">
        <v>67</v>
      </c>
    </row>
    <row r="12" s="4" customFormat="1" spans="1:25">
      <c r="A12" s="4" t="s">
        <v>68</v>
      </c>
      <c r="B12" s="4" t="s">
        <v>26</v>
      </c>
      <c r="C12" s="4" t="s">
        <v>27</v>
      </c>
      <c r="D12" s="4" t="s">
        <v>69</v>
      </c>
      <c r="E12" s="4" t="s">
        <v>70</v>
      </c>
      <c r="F12" s="6">
        <v>44657</v>
      </c>
      <c r="G12" s="6">
        <v>44658</v>
      </c>
      <c r="H12" s="4">
        <v>1</v>
      </c>
      <c r="I12" s="4">
        <v>1</v>
      </c>
      <c r="J12" s="4">
        <v>1</v>
      </c>
      <c r="K12" s="4" t="s">
        <v>30</v>
      </c>
      <c r="L12" s="4">
        <v>77</v>
      </c>
      <c r="M12" s="4">
        <v>77</v>
      </c>
      <c r="N12" s="4" t="s">
        <v>71</v>
      </c>
      <c r="O12" s="4" t="s">
        <v>32</v>
      </c>
      <c r="P12" s="4" t="s">
        <v>33</v>
      </c>
      <c r="Q12" s="4">
        <v>0</v>
      </c>
      <c r="R12" s="7">
        <v>44657</v>
      </c>
      <c r="S12" s="6">
        <v>44673</v>
      </c>
      <c r="T12" s="4" t="s">
        <v>34</v>
      </c>
      <c r="U12" s="4">
        <v>77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72</v>
      </c>
      <c r="B13" s="4" t="s">
        <v>26</v>
      </c>
      <c r="C13" s="4" t="s">
        <v>27</v>
      </c>
      <c r="D13" s="4" t="s">
        <v>46</v>
      </c>
      <c r="E13" s="4"/>
      <c r="F13" s="6">
        <v>44657</v>
      </c>
      <c r="G13" s="6">
        <v>44658</v>
      </c>
      <c r="H13" s="4">
        <v>0</v>
      </c>
      <c r="I13" s="4">
        <v>1</v>
      </c>
      <c r="J13" s="4">
        <v>0</v>
      </c>
      <c r="K13" s="4" t="s">
        <v>30</v>
      </c>
      <c r="L13" s="4">
        <v>134</v>
      </c>
      <c r="M13" s="4">
        <v>134</v>
      </c>
      <c r="N13" s="4"/>
      <c r="O13" s="4" t="s">
        <v>32</v>
      </c>
      <c r="P13" s="4" t="s">
        <v>33</v>
      </c>
      <c r="Q13" s="4">
        <v>0</v>
      </c>
      <c r="R13" s="7">
        <v>44657</v>
      </c>
      <c r="S13" s="6">
        <v>44673</v>
      </c>
      <c r="T13" s="4" t="s">
        <v>34</v>
      </c>
      <c r="U13" s="4">
        <v>134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73</v>
      </c>
      <c r="B14" s="4" t="s">
        <v>26</v>
      </c>
      <c r="C14" s="4" t="s">
        <v>27</v>
      </c>
      <c r="D14" s="4" t="s">
        <v>74</v>
      </c>
      <c r="E14" s="4" t="s">
        <v>75</v>
      </c>
      <c r="F14" s="6">
        <v>44657</v>
      </c>
      <c r="G14" s="6">
        <v>44658</v>
      </c>
      <c r="H14" s="4">
        <v>1</v>
      </c>
      <c r="I14" s="4">
        <v>1</v>
      </c>
      <c r="J14" s="4">
        <v>1</v>
      </c>
      <c r="K14" s="4" t="s">
        <v>30</v>
      </c>
      <c r="L14" s="4">
        <v>75</v>
      </c>
      <c r="M14" s="4">
        <v>75</v>
      </c>
      <c r="N14" s="4" t="s">
        <v>76</v>
      </c>
      <c r="O14" s="4" t="s">
        <v>32</v>
      </c>
      <c r="P14" s="4" t="s">
        <v>33</v>
      </c>
      <c r="Q14" s="4">
        <v>0</v>
      </c>
      <c r="R14" s="7">
        <v>44657</v>
      </c>
      <c r="S14" s="6">
        <v>44673</v>
      </c>
      <c r="T14" s="4" t="s">
        <v>34</v>
      </c>
      <c r="U14" s="4">
        <v>75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77</v>
      </c>
      <c r="B15" s="4" t="s">
        <v>26</v>
      </c>
      <c r="C15" s="4" t="s">
        <v>27</v>
      </c>
      <c r="D15" s="4" t="s">
        <v>48</v>
      </c>
      <c r="E15" s="4" t="s">
        <v>49</v>
      </c>
      <c r="F15" s="6">
        <v>44657</v>
      </c>
      <c r="G15" s="6">
        <v>44658</v>
      </c>
      <c r="H15" s="4">
        <v>1</v>
      </c>
      <c r="I15" s="4">
        <v>1</v>
      </c>
      <c r="J15" s="4">
        <v>1</v>
      </c>
      <c r="K15" s="4" t="s">
        <v>30</v>
      </c>
      <c r="L15" s="4">
        <v>151</v>
      </c>
      <c r="M15" s="4">
        <v>151</v>
      </c>
      <c r="N15" s="4" t="s">
        <v>78</v>
      </c>
      <c r="O15" s="4" t="s">
        <v>32</v>
      </c>
      <c r="P15" s="4" t="s">
        <v>33</v>
      </c>
      <c r="Q15" s="4">
        <v>0</v>
      </c>
      <c r="R15" s="7">
        <v>44657</v>
      </c>
      <c r="S15" s="6">
        <v>44673</v>
      </c>
      <c r="T15" s="4" t="s">
        <v>34</v>
      </c>
      <c r="U15" s="4">
        <v>151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79</v>
      </c>
      <c r="B16" s="4" t="s">
        <v>26</v>
      </c>
      <c r="C16" s="4" t="s">
        <v>27</v>
      </c>
      <c r="D16" s="4" t="s">
        <v>80</v>
      </c>
      <c r="E16" s="4" t="s">
        <v>81</v>
      </c>
      <c r="F16" s="6">
        <v>44657</v>
      </c>
      <c r="G16" s="6">
        <v>44658</v>
      </c>
      <c r="H16" s="4">
        <v>1</v>
      </c>
      <c r="I16" s="4">
        <v>1</v>
      </c>
      <c r="J16" s="4">
        <v>1</v>
      </c>
      <c r="K16" s="4" t="s">
        <v>30</v>
      </c>
      <c r="L16" s="4">
        <v>100</v>
      </c>
      <c r="M16" s="4">
        <v>100</v>
      </c>
      <c r="N16" s="4" t="s">
        <v>82</v>
      </c>
      <c r="O16" s="4" t="s">
        <v>32</v>
      </c>
      <c r="P16" s="4" t="s">
        <v>33</v>
      </c>
      <c r="Q16" s="4">
        <v>0</v>
      </c>
      <c r="R16" s="7">
        <v>44657</v>
      </c>
      <c r="S16" s="6">
        <v>44673</v>
      </c>
      <c r="T16" s="4" t="s">
        <v>34</v>
      </c>
      <c r="U16" s="4">
        <v>100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83</v>
      </c>
      <c r="B17" s="4" t="s">
        <v>26</v>
      </c>
      <c r="C17" s="4" t="s">
        <v>27</v>
      </c>
      <c r="D17" s="4" t="s">
        <v>84</v>
      </c>
      <c r="E17" s="4" t="s">
        <v>85</v>
      </c>
      <c r="F17" s="6">
        <v>44657</v>
      </c>
      <c r="G17" s="6">
        <v>44658</v>
      </c>
      <c r="H17" s="4">
        <v>1</v>
      </c>
      <c r="I17" s="4">
        <v>1</v>
      </c>
      <c r="J17" s="4">
        <v>1</v>
      </c>
      <c r="K17" s="4" t="s">
        <v>30</v>
      </c>
      <c r="L17" s="4">
        <v>123</v>
      </c>
      <c r="M17" s="4">
        <v>123</v>
      </c>
      <c r="N17" s="4" t="s">
        <v>86</v>
      </c>
      <c r="O17" s="4" t="s">
        <v>32</v>
      </c>
      <c r="P17" s="4" t="s">
        <v>33</v>
      </c>
      <c r="Q17" s="4">
        <v>0</v>
      </c>
      <c r="R17" s="7">
        <v>44657</v>
      </c>
      <c r="S17" s="6">
        <v>44673</v>
      </c>
      <c r="T17" s="4" t="s">
        <v>34</v>
      </c>
      <c r="U17" s="4">
        <v>123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87</v>
      </c>
      <c r="B18" s="4" t="s">
        <v>26</v>
      </c>
      <c r="C18" s="4" t="s">
        <v>27</v>
      </c>
      <c r="D18" s="4" t="s">
        <v>88</v>
      </c>
      <c r="E18" s="4" t="s">
        <v>89</v>
      </c>
      <c r="F18" s="6">
        <v>44657</v>
      </c>
      <c r="G18" s="6">
        <v>44658</v>
      </c>
      <c r="H18" s="4">
        <v>1</v>
      </c>
      <c r="I18" s="4">
        <v>1</v>
      </c>
      <c r="J18" s="4">
        <v>1</v>
      </c>
      <c r="K18" s="4" t="s">
        <v>30</v>
      </c>
      <c r="L18" s="4">
        <v>231</v>
      </c>
      <c r="M18" s="4">
        <v>231</v>
      </c>
      <c r="N18" s="4" t="s">
        <v>90</v>
      </c>
      <c r="O18" s="4" t="s">
        <v>32</v>
      </c>
      <c r="P18" s="4" t="s">
        <v>33</v>
      </c>
      <c r="Q18" s="4">
        <v>0</v>
      </c>
      <c r="R18" s="7">
        <v>44657</v>
      </c>
      <c r="S18" s="6">
        <v>44673</v>
      </c>
      <c r="T18" s="4" t="s">
        <v>34</v>
      </c>
      <c r="U18" s="4">
        <v>231</v>
      </c>
      <c r="V18" s="4">
        <v>0</v>
      </c>
      <c r="W18" s="4">
        <v>0</v>
      </c>
      <c r="X18" s="4" t="s">
        <v>35</v>
      </c>
      <c r="Y18" s="4" t="s">
        <v>91</v>
      </c>
    </row>
    <row r="19" s="4" customFormat="1" spans="1:25">
      <c r="A19" s="4" t="s">
        <v>92</v>
      </c>
      <c r="B19" s="4" t="s">
        <v>26</v>
      </c>
      <c r="C19" s="4" t="s">
        <v>27</v>
      </c>
      <c r="D19" s="4" t="s">
        <v>93</v>
      </c>
      <c r="E19" s="4" t="s">
        <v>94</v>
      </c>
      <c r="F19" s="6">
        <v>44657</v>
      </c>
      <c r="G19" s="6">
        <v>44658</v>
      </c>
      <c r="H19" s="4">
        <v>1</v>
      </c>
      <c r="I19" s="4">
        <v>1</v>
      </c>
      <c r="J19" s="4">
        <v>1</v>
      </c>
      <c r="K19" s="4" t="s">
        <v>30</v>
      </c>
      <c r="L19" s="4">
        <v>210</v>
      </c>
      <c r="M19" s="4">
        <v>210</v>
      </c>
      <c r="N19" s="4" t="s">
        <v>95</v>
      </c>
      <c r="O19" s="4" t="s">
        <v>32</v>
      </c>
      <c r="P19" s="4" t="s">
        <v>33</v>
      </c>
      <c r="Q19" s="4">
        <v>0</v>
      </c>
      <c r="R19" s="7">
        <v>44657</v>
      </c>
      <c r="S19" s="6">
        <v>44673</v>
      </c>
      <c r="T19" s="4" t="s">
        <v>34</v>
      </c>
      <c r="U19" s="4">
        <v>210</v>
      </c>
      <c r="V19" s="4">
        <v>0</v>
      </c>
      <c r="W19" s="4">
        <v>0</v>
      </c>
      <c r="X19" s="4" t="s">
        <v>96</v>
      </c>
      <c r="Y19" s="4" t="s">
        <v>35</v>
      </c>
    </row>
    <row r="20" s="4" customFormat="1" spans="1:25">
      <c r="A20" s="4" t="s">
        <v>92</v>
      </c>
      <c r="B20" s="4" t="s">
        <v>26</v>
      </c>
      <c r="C20" s="4" t="s">
        <v>40</v>
      </c>
      <c r="D20" s="4" t="s">
        <v>93</v>
      </c>
      <c r="E20" s="4" t="s">
        <v>94</v>
      </c>
      <c r="F20" s="6">
        <v>44657</v>
      </c>
      <c r="G20" s="6">
        <v>44658</v>
      </c>
      <c r="H20" s="4">
        <v>1</v>
      </c>
      <c r="I20" s="4">
        <v>1</v>
      </c>
      <c r="J20" s="4">
        <v>1</v>
      </c>
      <c r="K20" s="4" t="s">
        <v>30</v>
      </c>
      <c r="L20" s="4">
        <v>-210</v>
      </c>
      <c r="M20" s="4">
        <v>-210</v>
      </c>
      <c r="N20" s="4" t="s">
        <v>95</v>
      </c>
      <c r="O20" s="4" t="s">
        <v>32</v>
      </c>
      <c r="P20" s="4" t="s">
        <v>33</v>
      </c>
      <c r="Q20" s="4">
        <v>0</v>
      </c>
      <c r="R20" s="7">
        <v>44657</v>
      </c>
      <c r="S20" s="6">
        <v>44673</v>
      </c>
      <c r="T20" s="4" t="s">
        <v>34</v>
      </c>
      <c r="U20" s="4">
        <v>-210</v>
      </c>
      <c r="V20" s="4">
        <v>0</v>
      </c>
      <c r="W20" s="4">
        <v>0</v>
      </c>
      <c r="X20" s="4" t="s">
        <v>96</v>
      </c>
      <c r="Y20" s="4" t="s">
        <v>35</v>
      </c>
    </row>
    <row r="21" s="4" customFormat="1" spans="1:25">
      <c r="A21" s="4" t="s">
        <v>97</v>
      </c>
      <c r="B21" s="4" t="s">
        <v>26</v>
      </c>
      <c r="C21" s="4" t="s">
        <v>27</v>
      </c>
      <c r="D21" s="4" t="s">
        <v>48</v>
      </c>
      <c r="E21" s="4" t="s">
        <v>49</v>
      </c>
      <c r="F21" s="6">
        <v>44657</v>
      </c>
      <c r="G21" s="6">
        <v>44658</v>
      </c>
      <c r="H21" s="4">
        <v>1</v>
      </c>
      <c r="I21" s="4">
        <v>1</v>
      </c>
      <c r="J21" s="4">
        <v>1</v>
      </c>
      <c r="K21" s="4" t="s">
        <v>30</v>
      </c>
      <c r="L21" s="4">
        <v>151</v>
      </c>
      <c r="M21" s="4">
        <v>151</v>
      </c>
      <c r="N21" s="4" t="s">
        <v>98</v>
      </c>
      <c r="O21" s="4" t="s">
        <v>32</v>
      </c>
      <c r="P21" s="4" t="s">
        <v>33</v>
      </c>
      <c r="Q21" s="4">
        <v>0</v>
      </c>
      <c r="R21" s="7">
        <v>44657</v>
      </c>
      <c r="S21" s="6">
        <v>44673</v>
      </c>
      <c r="T21" s="4" t="s">
        <v>34</v>
      </c>
      <c r="U21" s="4">
        <v>151</v>
      </c>
      <c r="V21" s="4">
        <v>0</v>
      </c>
      <c r="W21" s="4">
        <v>0</v>
      </c>
      <c r="X21" s="4" t="s">
        <v>99</v>
      </c>
      <c r="Y21" s="4" t="s">
        <v>35</v>
      </c>
    </row>
    <row r="22" s="4" customFormat="1" spans="1:25">
      <c r="A22" s="4" t="s">
        <v>100</v>
      </c>
      <c r="B22" s="4" t="s">
        <v>26</v>
      </c>
      <c r="C22" s="4" t="s">
        <v>27</v>
      </c>
      <c r="D22" s="4" t="s">
        <v>84</v>
      </c>
      <c r="E22" s="4" t="s">
        <v>101</v>
      </c>
      <c r="F22" s="6">
        <v>44657</v>
      </c>
      <c r="G22" s="6">
        <v>44658</v>
      </c>
      <c r="H22" s="4">
        <v>1</v>
      </c>
      <c r="I22" s="4">
        <v>1</v>
      </c>
      <c r="J22" s="4">
        <v>1</v>
      </c>
      <c r="K22" s="4" t="s">
        <v>30</v>
      </c>
      <c r="L22" s="4">
        <v>113</v>
      </c>
      <c r="M22" s="4">
        <v>113</v>
      </c>
      <c r="N22" s="4" t="s">
        <v>102</v>
      </c>
      <c r="O22" s="4" t="s">
        <v>32</v>
      </c>
      <c r="P22" s="4" t="s">
        <v>33</v>
      </c>
      <c r="Q22" s="4">
        <v>0</v>
      </c>
      <c r="R22" s="7">
        <v>44657</v>
      </c>
      <c r="S22" s="6">
        <v>44673</v>
      </c>
      <c r="T22" s="4" t="s">
        <v>34</v>
      </c>
      <c r="U22" s="4">
        <v>113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103</v>
      </c>
      <c r="B23" s="4" t="s">
        <v>26</v>
      </c>
      <c r="C23" s="4" t="s">
        <v>27</v>
      </c>
      <c r="D23" s="4" t="s">
        <v>56</v>
      </c>
      <c r="E23" s="4" t="s">
        <v>57</v>
      </c>
      <c r="F23" s="6">
        <v>44657</v>
      </c>
      <c r="G23" s="6">
        <v>44658</v>
      </c>
      <c r="H23" s="4">
        <v>1</v>
      </c>
      <c r="I23" s="4">
        <v>1</v>
      </c>
      <c r="J23" s="4">
        <v>1</v>
      </c>
      <c r="K23" s="4" t="s">
        <v>30</v>
      </c>
      <c r="L23" s="4">
        <v>88</v>
      </c>
      <c r="M23" s="4">
        <v>88</v>
      </c>
      <c r="N23" s="4" t="s">
        <v>104</v>
      </c>
      <c r="O23" s="4" t="s">
        <v>32</v>
      </c>
      <c r="P23" s="4" t="s">
        <v>33</v>
      </c>
      <c r="Q23" s="4">
        <v>0</v>
      </c>
      <c r="R23" s="7">
        <v>44657</v>
      </c>
      <c r="S23" s="6">
        <v>44673</v>
      </c>
      <c r="T23" s="4" t="s">
        <v>34</v>
      </c>
      <c r="U23" s="4">
        <v>88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105</v>
      </c>
      <c r="B24" s="4" t="s">
        <v>26</v>
      </c>
      <c r="C24" s="4" t="s">
        <v>27</v>
      </c>
      <c r="D24" s="4" t="s">
        <v>48</v>
      </c>
      <c r="E24" s="4" t="s">
        <v>106</v>
      </c>
      <c r="F24" s="6">
        <v>44657</v>
      </c>
      <c r="G24" s="6">
        <v>44658</v>
      </c>
      <c r="H24" s="4">
        <v>1</v>
      </c>
      <c r="I24" s="4">
        <v>1</v>
      </c>
      <c r="J24" s="4">
        <v>1</v>
      </c>
      <c r="K24" s="4" t="s">
        <v>30</v>
      </c>
      <c r="L24" s="4">
        <v>172</v>
      </c>
      <c r="M24" s="4">
        <v>172</v>
      </c>
      <c r="N24" s="4" t="s">
        <v>107</v>
      </c>
      <c r="O24" s="4" t="s">
        <v>32</v>
      </c>
      <c r="P24" s="4" t="s">
        <v>33</v>
      </c>
      <c r="Q24" s="4">
        <v>0</v>
      </c>
      <c r="R24" s="7">
        <v>44657</v>
      </c>
      <c r="S24" s="6">
        <v>44673</v>
      </c>
      <c r="T24" s="4" t="s">
        <v>34</v>
      </c>
      <c r="U24" s="4">
        <v>172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108</v>
      </c>
      <c r="B25" s="4" t="s">
        <v>26</v>
      </c>
      <c r="C25" s="4" t="s">
        <v>27</v>
      </c>
      <c r="D25" s="4" t="s">
        <v>109</v>
      </c>
      <c r="E25" s="4" t="s">
        <v>110</v>
      </c>
      <c r="F25" s="6">
        <v>44657</v>
      </c>
      <c r="G25" s="6">
        <v>44658</v>
      </c>
      <c r="H25" s="4">
        <v>1</v>
      </c>
      <c r="I25" s="4">
        <v>1</v>
      </c>
      <c r="J25" s="4">
        <v>1</v>
      </c>
      <c r="K25" s="4" t="s">
        <v>30</v>
      </c>
      <c r="L25" s="4">
        <v>148</v>
      </c>
      <c r="M25" s="4">
        <v>148</v>
      </c>
      <c r="N25" s="4" t="s">
        <v>111</v>
      </c>
      <c r="O25" s="4" t="s">
        <v>32</v>
      </c>
      <c r="P25" s="4" t="s">
        <v>33</v>
      </c>
      <c r="Q25" s="4">
        <v>0</v>
      </c>
      <c r="R25" s="7">
        <v>44657</v>
      </c>
      <c r="S25" s="6">
        <v>44673</v>
      </c>
      <c r="T25" s="4" t="s">
        <v>34</v>
      </c>
      <c r="U25" s="4">
        <v>148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112</v>
      </c>
      <c r="B26" s="4" t="s">
        <v>26</v>
      </c>
      <c r="C26" s="4" t="s">
        <v>27</v>
      </c>
      <c r="D26" s="4" t="s">
        <v>109</v>
      </c>
      <c r="E26" s="4" t="s">
        <v>110</v>
      </c>
      <c r="F26" s="6">
        <v>44657</v>
      </c>
      <c r="G26" s="6">
        <v>44658</v>
      </c>
      <c r="H26" s="4">
        <v>1</v>
      </c>
      <c r="I26" s="4">
        <v>1</v>
      </c>
      <c r="J26" s="4">
        <v>1</v>
      </c>
      <c r="K26" s="4" t="s">
        <v>30</v>
      </c>
      <c r="L26" s="4">
        <v>148</v>
      </c>
      <c r="M26" s="4">
        <v>148</v>
      </c>
      <c r="N26" s="4" t="s">
        <v>113</v>
      </c>
      <c r="O26" s="4" t="s">
        <v>32</v>
      </c>
      <c r="P26" s="4" t="s">
        <v>33</v>
      </c>
      <c r="Q26" s="4">
        <v>0</v>
      </c>
      <c r="R26" s="7">
        <v>44657</v>
      </c>
      <c r="S26" s="6">
        <v>44673</v>
      </c>
      <c r="T26" s="4" t="s">
        <v>34</v>
      </c>
      <c r="U26" s="4">
        <v>148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112</v>
      </c>
      <c r="B27" s="4" t="s">
        <v>26</v>
      </c>
      <c r="C27" s="4" t="s">
        <v>40</v>
      </c>
      <c r="D27" s="4" t="s">
        <v>109</v>
      </c>
      <c r="E27" s="4" t="s">
        <v>110</v>
      </c>
      <c r="F27" s="6">
        <v>44657</v>
      </c>
      <c r="G27" s="6">
        <v>44658</v>
      </c>
      <c r="H27" s="4">
        <v>1</v>
      </c>
      <c r="I27" s="4">
        <v>1</v>
      </c>
      <c r="J27" s="4">
        <v>1</v>
      </c>
      <c r="K27" s="4" t="s">
        <v>30</v>
      </c>
      <c r="L27" s="4">
        <v>-148</v>
      </c>
      <c r="M27" s="4">
        <v>-148</v>
      </c>
      <c r="N27" s="4" t="s">
        <v>113</v>
      </c>
      <c r="O27" s="4" t="s">
        <v>32</v>
      </c>
      <c r="P27" s="4" t="s">
        <v>33</v>
      </c>
      <c r="Q27" s="4">
        <v>0</v>
      </c>
      <c r="R27" s="7">
        <v>44657</v>
      </c>
      <c r="S27" s="6">
        <v>44673</v>
      </c>
      <c r="T27" s="4" t="s">
        <v>34</v>
      </c>
      <c r="U27" s="4">
        <v>-148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114</v>
      </c>
      <c r="B28" s="4" t="s">
        <v>26</v>
      </c>
      <c r="C28" s="4" t="s">
        <v>27</v>
      </c>
      <c r="D28" s="4" t="s">
        <v>115</v>
      </c>
      <c r="E28" s="4" t="s">
        <v>116</v>
      </c>
      <c r="F28" s="6">
        <v>44657</v>
      </c>
      <c r="G28" s="6">
        <v>44658</v>
      </c>
      <c r="H28" s="4">
        <v>1</v>
      </c>
      <c r="I28" s="4">
        <v>1</v>
      </c>
      <c r="J28" s="4">
        <v>1</v>
      </c>
      <c r="K28" s="4" t="s">
        <v>30</v>
      </c>
      <c r="L28" s="4">
        <v>142</v>
      </c>
      <c r="M28" s="4">
        <v>142</v>
      </c>
      <c r="N28" s="4" t="s">
        <v>117</v>
      </c>
      <c r="O28" s="4" t="s">
        <v>32</v>
      </c>
      <c r="P28" s="4" t="s">
        <v>33</v>
      </c>
      <c r="Q28" s="4">
        <v>0</v>
      </c>
      <c r="R28" s="7">
        <v>44657</v>
      </c>
      <c r="S28" s="6">
        <v>44673</v>
      </c>
      <c r="T28" s="4" t="s">
        <v>34</v>
      </c>
      <c r="U28" s="4">
        <v>142</v>
      </c>
      <c r="V28" s="4">
        <v>0</v>
      </c>
      <c r="W28" s="4">
        <v>0</v>
      </c>
      <c r="X28" s="4" t="s">
        <v>35</v>
      </c>
      <c r="Y28" s="4" t="s">
        <v>118</v>
      </c>
    </row>
    <row r="29" s="4" customFormat="1" spans="1:25">
      <c r="A29" s="4" t="s">
        <v>119</v>
      </c>
      <c r="B29" s="4" t="s">
        <v>26</v>
      </c>
      <c r="C29" s="4" t="s">
        <v>27</v>
      </c>
      <c r="D29" s="4" t="s">
        <v>120</v>
      </c>
      <c r="E29" s="4"/>
      <c r="F29" s="6">
        <v>44657</v>
      </c>
      <c r="G29" s="6">
        <v>44658</v>
      </c>
      <c r="H29" s="4">
        <v>0</v>
      </c>
      <c r="I29" s="4">
        <v>1</v>
      </c>
      <c r="J29" s="4">
        <v>0</v>
      </c>
      <c r="K29" s="4" t="s">
        <v>30</v>
      </c>
      <c r="L29" s="4">
        <v>146</v>
      </c>
      <c r="M29" s="4">
        <v>146</v>
      </c>
      <c r="N29" s="4"/>
      <c r="O29" s="4" t="s">
        <v>32</v>
      </c>
      <c r="P29" s="4" t="s">
        <v>33</v>
      </c>
      <c r="Q29" s="4">
        <v>0</v>
      </c>
      <c r="R29" s="7">
        <v>44657</v>
      </c>
      <c r="S29" s="6">
        <v>44673</v>
      </c>
      <c r="T29" s="4" t="s">
        <v>34</v>
      </c>
      <c r="U29" s="4">
        <v>146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121</v>
      </c>
      <c r="B30" s="4" t="s">
        <v>26</v>
      </c>
      <c r="C30" s="4" t="s">
        <v>27</v>
      </c>
      <c r="D30" s="4" t="s">
        <v>122</v>
      </c>
      <c r="E30" s="4" t="s">
        <v>123</v>
      </c>
      <c r="F30" s="6">
        <v>44657</v>
      </c>
      <c r="G30" s="6">
        <v>44658</v>
      </c>
      <c r="H30" s="4">
        <v>1</v>
      </c>
      <c r="I30" s="4">
        <v>1</v>
      </c>
      <c r="J30" s="4">
        <v>1</v>
      </c>
      <c r="K30" s="4" t="s">
        <v>30</v>
      </c>
      <c r="L30" s="4">
        <v>112</v>
      </c>
      <c r="M30" s="4">
        <v>112</v>
      </c>
      <c r="N30" s="4" t="s">
        <v>124</v>
      </c>
      <c r="O30" s="4" t="s">
        <v>32</v>
      </c>
      <c r="P30" s="4" t="s">
        <v>33</v>
      </c>
      <c r="Q30" s="4">
        <v>0</v>
      </c>
      <c r="R30" s="7">
        <v>44657</v>
      </c>
      <c r="S30" s="6">
        <v>44673</v>
      </c>
      <c r="T30" s="4" t="s">
        <v>34</v>
      </c>
      <c r="U30" s="4">
        <v>112</v>
      </c>
      <c r="V30" s="4">
        <v>0</v>
      </c>
      <c r="W30" s="4">
        <v>0</v>
      </c>
      <c r="X30" s="4" t="s">
        <v>125</v>
      </c>
      <c r="Y30" s="4" t="s">
        <v>35</v>
      </c>
    </row>
    <row r="31" s="4" customFormat="1" spans="1:25">
      <c r="A31" s="4" t="s">
        <v>126</v>
      </c>
      <c r="B31" s="4" t="s">
        <v>26</v>
      </c>
      <c r="C31" s="4" t="s">
        <v>27</v>
      </c>
      <c r="D31" s="4" t="s">
        <v>127</v>
      </c>
      <c r="E31" s="4" t="s">
        <v>128</v>
      </c>
      <c r="F31" s="6">
        <v>44657</v>
      </c>
      <c r="G31" s="6">
        <v>44658</v>
      </c>
      <c r="H31" s="4">
        <v>1</v>
      </c>
      <c r="I31" s="4">
        <v>1</v>
      </c>
      <c r="J31" s="4">
        <v>1</v>
      </c>
      <c r="K31" s="4" t="s">
        <v>30</v>
      </c>
      <c r="L31" s="4">
        <v>1539</v>
      </c>
      <c r="M31" s="4">
        <v>1539</v>
      </c>
      <c r="N31" s="4" t="s">
        <v>129</v>
      </c>
      <c r="O31" s="4" t="s">
        <v>32</v>
      </c>
      <c r="P31" s="4" t="s">
        <v>33</v>
      </c>
      <c r="Q31" s="4">
        <v>0</v>
      </c>
      <c r="R31" s="7">
        <v>44657</v>
      </c>
      <c r="S31" s="6">
        <v>44673</v>
      </c>
      <c r="T31" s="4" t="s">
        <v>34</v>
      </c>
      <c r="U31" s="4">
        <v>1539</v>
      </c>
      <c r="V31" s="4">
        <v>0</v>
      </c>
      <c r="W31" s="4">
        <v>0</v>
      </c>
      <c r="X31" s="4" t="s">
        <v>35</v>
      </c>
      <c r="Y31" s="4" t="s">
        <v>130</v>
      </c>
    </row>
    <row r="32" s="4" customFormat="1" spans="1:25">
      <c r="A32" s="4" t="s">
        <v>131</v>
      </c>
      <c r="B32" s="4" t="s">
        <v>26</v>
      </c>
      <c r="C32" s="4" t="s">
        <v>27</v>
      </c>
      <c r="D32" s="4" t="s">
        <v>132</v>
      </c>
      <c r="E32" s="4" t="s">
        <v>94</v>
      </c>
      <c r="F32" s="6">
        <v>44657</v>
      </c>
      <c r="G32" s="6">
        <v>44658</v>
      </c>
      <c r="H32" s="4">
        <v>1</v>
      </c>
      <c r="I32" s="4">
        <v>1</v>
      </c>
      <c r="J32" s="4">
        <v>1</v>
      </c>
      <c r="K32" s="4" t="s">
        <v>30</v>
      </c>
      <c r="L32" s="4">
        <v>142</v>
      </c>
      <c r="M32" s="4">
        <v>142</v>
      </c>
      <c r="N32" s="4" t="s">
        <v>133</v>
      </c>
      <c r="O32" s="4" t="s">
        <v>32</v>
      </c>
      <c r="P32" s="4" t="s">
        <v>33</v>
      </c>
      <c r="Q32" s="4">
        <v>0</v>
      </c>
      <c r="R32" s="7">
        <v>44657</v>
      </c>
      <c r="S32" s="6">
        <v>44673</v>
      </c>
      <c r="T32" s="4" t="s">
        <v>34</v>
      </c>
      <c r="U32" s="4">
        <v>142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134</v>
      </c>
      <c r="B33" s="4" t="s">
        <v>26</v>
      </c>
      <c r="C33" s="4" t="s">
        <v>27</v>
      </c>
      <c r="D33" s="4" t="s">
        <v>135</v>
      </c>
      <c r="E33" s="4" t="s">
        <v>136</v>
      </c>
      <c r="F33" s="6">
        <v>44657</v>
      </c>
      <c r="G33" s="6">
        <v>44658</v>
      </c>
      <c r="H33" s="4">
        <v>1</v>
      </c>
      <c r="I33" s="4">
        <v>1</v>
      </c>
      <c r="J33" s="4">
        <v>1</v>
      </c>
      <c r="K33" s="4" t="s">
        <v>30</v>
      </c>
      <c r="L33" s="4">
        <v>100</v>
      </c>
      <c r="M33" s="4">
        <v>100</v>
      </c>
      <c r="N33" s="4" t="s">
        <v>137</v>
      </c>
      <c r="O33" s="4" t="s">
        <v>32</v>
      </c>
      <c r="P33" s="4" t="s">
        <v>33</v>
      </c>
      <c r="Q33" s="4">
        <v>0</v>
      </c>
      <c r="R33" s="7">
        <v>44657</v>
      </c>
      <c r="S33" s="6">
        <v>44673</v>
      </c>
      <c r="T33" s="4" t="s">
        <v>34</v>
      </c>
      <c r="U33" s="4">
        <v>100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60</v>
      </c>
      <c r="B34" s="4" t="s">
        <v>26</v>
      </c>
      <c r="C34" s="4" t="s">
        <v>138</v>
      </c>
      <c r="D34" s="4" t="s">
        <v>61</v>
      </c>
      <c r="E34" s="4"/>
      <c r="F34" s="6">
        <v>44657</v>
      </c>
      <c r="G34" s="6">
        <v>44658</v>
      </c>
      <c r="H34" s="4">
        <v>0</v>
      </c>
      <c r="I34" s="4">
        <v>1</v>
      </c>
      <c r="J34" s="4">
        <v>0</v>
      </c>
      <c r="K34" s="4" t="s">
        <v>30</v>
      </c>
      <c r="L34" s="4">
        <v>-78</v>
      </c>
      <c r="M34" s="4">
        <v>-78</v>
      </c>
      <c r="N34" s="4"/>
      <c r="O34" s="4" t="s">
        <v>32</v>
      </c>
      <c r="P34" s="4" t="s">
        <v>33</v>
      </c>
      <c r="Q34" s="4">
        <v>0</v>
      </c>
      <c r="R34" s="7">
        <v>44657</v>
      </c>
      <c r="S34" s="6">
        <v>44673</v>
      </c>
      <c r="T34" s="4" t="s">
        <v>34</v>
      </c>
      <c r="U34" s="4">
        <v>-78</v>
      </c>
      <c r="V34" s="4">
        <v>0</v>
      </c>
      <c r="W34" s="4">
        <v>0</v>
      </c>
      <c r="X34" s="4" t="s">
        <v>35</v>
      </c>
      <c r="Y34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7"/>
  <sheetViews>
    <sheetView tabSelected="1" workbookViewId="0">
      <selection activeCell="A36" sqref="A36:A37"/>
    </sheetView>
  </sheetViews>
  <sheetFormatPr defaultColWidth="9" defaultRowHeight="13.5"/>
  <cols>
    <col min="1" max="1" width="12.625" style="4"/>
    <col min="2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139</v>
      </c>
    </row>
    <row r="2" s="4" customFormat="1" spans="1:9">
      <c r="A2" s="5">
        <v>17761338772</v>
      </c>
      <c r="B2" s="6">
        <v>44657</v>
      </c>
      <c r="C2" s="6">
        <v>44658</v>
      </c>
      <c r="D2" s="4">
        <v>110</v>
      </c>
      <c r="E2" s="4" t="str">
        <f>VLOOKUP(A2,HOP!A:L,12,0)</f>
        <v>110.00</v>
      </c>
      <c r="F2" s="4" t="str">
        <f>VLOOKUP(A2,HOP!A:C,3,0)</f>
        <v>2497003</v>
      </c>
      <c r="G2" s="4">
        <f>D2-E2</f>
        <v>0</v>
      </c>
      <c r="H2" s="4" t="str">
        <f>$H$1&amp;F2</f>
        <v>，2497003</v>
      </c>
      <c r="I2" s="4" t="str">
        <f>VLOOKUP(A2,HOP!A:U,21,0)</f>
        <v>直连</v>
      </c>
    </row>
    <row r="3" s="4" customFormat="1" hidden="1" spans="1:9">
      <c r="A3" s="5">
        <v>17763284765</v>
      </c>
      <c r="B3" s="6">
        <v>44656</v>
      </c>
      <c r="C3" s="6">
        <v>44658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0" si="0">D3-E3</f>
        <v>#N/A</v>
      </c>
      <c r="H3" s="4" t="e">
        <f t="shared" ref="H3:H30" si="1">$H$1&amp;F3</f>
        <v>#N/A</v>
      </c>
      <c r="I3" s="4" t="e">
        <f>VLOOKUP(A3,HOP!A:U,21,0)</f>
        <v>#N/A</v>
      </c>
    </row>
    <row r="4" s="4" customFormat="1" spans="1:9">
      <c r="A4" s="5">
        <v>17768842501</v>
      </c>
      <c r="B4" s="6">
        <v>44657</v>
      </c>
      <c r="C4" s="6">
        <v>44658</v>
      </c>
      <c r="D4" s="4">
        <v>136</v>
      </c>
      <c r="E4" s="4" t="str">
        <f>VLOOKUP(A4,HOP!A:L,12,0)</f>
        <v>136.00</v>
      </c>
      <c r="F4" s="4" t="str">
        <f>VLOOKUP(A4,HOP!A:C,3,0)</f>
        <v>2499053</v>
      </c>
      <c r="G4" s="4">
        <f t="shared" si="0"/>
        <v>0</v>
      </c>
      <c r="H4" s="4" t="str">
        <f t="shared" si="1"/>
        <v>，2499053</v>
      </c>
      <c r="I4" s="4" t="str">
        <f>VLOOKUP(A4,HOP!A:U,21,0)</f>
        <v>直连</v>
      </c>
    </row>
    <row r="5" s="4" customFormat="1" spans="1:9">
      <c r="A5" s="5">
        <v>17769567029</v>
      </c>
      <c r="B5" s="6">
        <v>44657</v>
      </c>
      <c r="C5" s="6">
        <v>44658</v>
      </c>
      <c r="D5" s="4">
        <v>134</v>
      </c>
      <c r="E5" s="4" t="str">
        <f>VLOOKUP(A5,HOP!A:L,12,0)</f>
        <v>134.00</v>
      </c>
      <c r="F5" s="4" t="str">
        <f>VLOOKUP(A5,HOP!A:C,3,0)</f>
        <v>2499336</v>
      </c>
      <c r="G5" s="4">
        <f t="shared" si="0"/>
        <v>0</v>
      </c>
      <c r="H5" s="4" t="str">
        <f t="shared" si="1"/>
        <v>，2499336</v>
      </c>
      <c r="I5" s="4" t="str">
        <f>VLOOKUP(A5,HOP!A:U,21,0)</f>
        <v>直连</v>
      </c>
    </row>
    <row r="6" s="4" customFormat="1" spans="1:9">
      <c r="A6" s="5">
        <v>17769581123</v>
      </c>
      <c r="B6" s="6">
        <v>44657</v>
      </c>
      <c r="C6" s="6">
        <v>44658</v>
      </c>
      <c r="D6" s="4">
        <v>151</v>
      </c>
      <c r="E6" s="4" t="str">
        <f>VLOOKUP(A6,HOP!A:L,12,0)</f>
        <v>151.00</v>
      </c>
      <c r="F6" s="4" t="str">
        <f>VLOOKUP(A6,HOP!A:C,3,0)</f>
        <v>2499353</v>
      </c>
      <c r="G6" s="4">
        <f t="shared" si="0"/>
        <v>0</v>
      </c>
      <c r="H6" s="4" t="str">
        <f t="shared" si="1"/>
        <v>，2499353</v>
      </c>
      <c r="I6" s="4" t="str">
        <f>VLOOKUP(A6,HOP!A:U,21,0)</f>
        <v>直连</v>
      </c>
    </row>
    <row r="7" s="4" customFormat="1" spans="1:9">
      <c r="A7" s="5">
        <v>17769627378</v>
      </c>
      <c r="B7" s="6">
        <v>44657</v>
      </c>
      <c r="C7" s="6">
        <v>44658</v>
      </c>
      <c r="D7" s="4">
        <v>105</v>
      </c>
      <c r="E7" s="4" t="str">
        <f>VLOOKUP(A7,HOP!A:L,12,0)</f>
        <v>105.00</v>
      </c>
      <c r="F7" s="4" t="str">
        <f>VLOOKUP(A7,HOP!A:C,3,0)</f>
        <v>2499374</v>
      </c>
      <c r="G7" s="4">
        <f t="shared" si="0"/>
        <v>0</v>
      </c>
      <c r="H7" s="4" t="str">
        <f t="shared" si="1"/>
        <v>，2499374</v>
      </c>
      <c r="I7" s="4" t="str">
        <f>VLOOKUP(A7,HOP!A:U,21,0)</f>
        <v>直连</v>
      </c>
    </row>
    <row r="8" s="4" customFormat="1" spans="1:9">
      <c r="A8" s="5">
        <v>17769687526</v>
      </c>
      <c r="B8" s="6">
        <v>44657</v>
      </c>
      <c r="C8" s="6">
        <v>44658</v>
      </c>
      <c r="D8" s="4">
        <v>94</v>
      </c>
      <c r="E8" s="4" t="str">
        <f>VLOOKUP(A8,HOP!A:L,12,0)</f>
        <v>94.00</v>
      </c>
      <c r="F8" s="4" t="str">
        <f>VLOOKUP(A8,HOP!A:C,3,0)</f>
        <v>2499407</v>
      </c>
      <c r="G8" s="4">
        <f t="shared" si="0"/>
        <v>0</v>
      </c>
      <c r="H8" s="4" t="str">
        <f t="shared" si="1"/>
        <v>，2499407</v>
      </c>
      <c r="I8" s="4" t="str">
        <f>VLOOKUP(A8,HOP!A:U,21,0)</f>
        <v>直连</v>
      </c>
    </row>
    <row r="9" s="4" customFormat="1" hidden="1" spans="1:9">
      <c r="A9" s="5">
        <v>17769707636</v>
      </c>
      <c r="B9" s="6">
        <v>44657</v>
      </c>
      <c r="C9" s="6">
        <v>44658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17769882557</v>
      </c>
      <c r="B10" s="6">
        <v>44657</v>
      </c>
      <c r="C10" s="6">
        <v>44658</v>
      </c>
      <c r="D10" s="4">
        <v>288</v>
      </c>
      <c r="E10" s="4" t="str">
        <f>VLOOKUP(A10,HOP!A:L,12,0)</f>
        <v>288.00</v>
      </c>
      <c r="F10" s="4" t="str">
        <f>VLOOKUP(A10,HOP!A:C,3,0)</f>
        <v>2499545</v>
      </c>
      <c r="G10" s="4">
        <f t="shared" si="0"/>
        <v>0</v>
      </c>
      <c r="H10" s="4" t="str">
        <f t="shared" si="1"/>
        <v>，2499545</v>
      </c>
      <c r="I10" s="4" t="str">
        <f>VLOOKUP(A10,HOP!A:U,21,0)</f>
        <v>直连</v>
      </c>
    </row>
    <row r="11" s="4" customFormat="1" spans="1:9">
      <c r="A11" s="5">
        <v>17769964162</v>
      </c>
      <c r="B11" s="6">
        <v>44657</v>
      </c>
      <c r="C11" s="6">
        <v>44658</v>
      </c>
      <c r="D11" s="4">
        <v>77</v>
      </c>
      <c r="E11" s="4" t="str">
        <f>VLOOKUP(A11,HOP!A:L,12,0)</f>
        <v>77.00</v>
      </c>
      <c r="F11" s="4" t="str">
        <f>VLOOKUP(A11,HOP!A:C,3,0)</f>
        <v>2499598</v>
      </c>
      <c r="G11" s="4">
        <f t="shared" si="0"/>
        <v>0</v>
      </c>
      <c r="H11" s="4" t="str">
        <f t="shared" si="1"/>
        <v>，2499598</v>
      </c>
      <c r="I11" s="4" t="str">
        <f>VLOOKUP(A11,HOP!A:U,21,0)</f>
        <v>直连</v>
      </c>
    </row>
    <row r="12" s="4" customFormat="1" spans="1:9">
      <c r="A12" s="5">
        <v>17769966991</v>
      </c>
      <c r="B12" s="6">
        <v>44657</v>
      </c>
      <c r="C12" s="6">
        <v>44658</v>
      </c>
      <c r="D12" s="4">
        <v>134</v>
      </c>
      <c r="E12" s="4" t="str">
        <f>VLOOKUP(A12,HOP!A:L,12,0)</f>
        <v>134.00</v>
      </c>
      <c r="F12" s="4" t="str">
        <f>VLOOKUP(A12,HOP!A:C,3,0)</f>
        <v>2499600</v>
      </c>
      <c r="G12" s="4">
        <f t="shared" si="0"/>
        <v>0</v>
      </c>
      <c r="H12" s="4" t="str">
        <f t="shared" si="1"/>
        <v>，2499600</v>
      </c>
      <c r="I12" s="4" t="str">
        <f>VLOOKUP(A12,HOP!A:U,21,0)</f>
        <v>直连</v>
      </c>
    </row>
    <row r="13" s="4" customFormat="1" spans="1:9">
      <c r="A13" s="5">
        <v>17770036522</v>
      </c>
      <c r="B13" s="6">
        <v>44657</v>
      </c>
      <c r="C13" s="6">
        <v>44658</v>
      </c>
      <c r="D13" s="4">
        <v>75</v>
      </c>
      <c r="E13" s="4" t="str">
        <f>VLOOKUP(A13,HOP!A:L,12,0)</f>
        <v>75.00</v>
      </c>
      <c r="F13" s="4" t="str">
        <f>VLOOKUP(A13,HOP!A:C,3,0)</f>
        <v>2499651</v>
      </c>
      <c r="G13" s="4">
        <f t="shared" si="0"/>
        <v>0</v>
      </c>
      <c r="H13" s="4" t="str">
        <f t="shared" si="1"/>
        <v>，2499651</v>
      </c>
      <c r="I13" s="4" t="str">
        <f>VLOOKUP(A13,HOP!A:U,21,0)</f>
        <v>直连</v>
      </c>
    </row>
    <row r="14" s="4" customFormat="1" spans="1:9">
      <c r="A14" s="5">
        <v>17770123310</v>
      </c>
      <c r="B14" s="6">
        <v>44657</v>
      </c>
      <c r="C14" s="6">
        <v>44658</v>
      </c>
      <c r="D14" s="4">
        <v>151</v>
      </c>
      <c r="E14" s="4" t="str">
        <f>VLOOKUP(A14,HOP!A:L,12,0)</f>
        <v>151.00</v>
      </c>
      <c r="F14" s="4" t="str">
        <f>VLOOKUP(A14,HOP!A:C,3,0)</f>
        <v>2499709</v>
      </c>
      <c r="G14" s="4">
        <f t="shared" si="0"/>
        <v>0</v>
      </c>
      <c r="H14" s="4" t="str">
        <f t="shared" si="1"/>
        <v>，2499709</v>
      </c>
      <c r="I14" s="4" t="str">
        <f>VLOOKUP(A14,HOP!A:U,21,0)</f>
        <v>直连</v>
      </c>
    </row>
    <row r="15" s="4" customFormat="1" spans="1:9">
      <c r="A15" s="5">
        <v>17770166097</v>
      </c>
      <c r="B15" s="6">
        <v>44657</v>
      </c>
      <c r="C15" s="6">
        <v>44658</v>
      </c>
      <c r="D15" s="4">
        <v>100</v>
      </c>
      <c r="E15" s="4" t="str">
        <f>VLOOKUP(A15,HOP!A:L,12,0)</f>
        <v>100.00</v>
      </c>
      <c r="F15" s="4" t="str">
        <f>VLOOKUP(A15,HOP!A:C,3,0)</f>
        <v>2499722</v>
      </c>
      <c r="G15" s="4">
        <f t="shared" si="0"/>
        <v>0</v>
      </c>
      <c r="H15" s="4" t="str">
        <f t="shared" si="1"/>
        <v>，2499722</v>
      </c>
      <c r="I15" s="4" t="str">
        <f>VLOOKUP(A15,HOP!A:U,21,0)</f>
        <v>直连</v>
      </c>
    </row>
    <row r="16" s="4" customFormat="1" spans="1:9">
      <c r="A16" s="5">
        <v>17770342835</v>
      </c>
      <c r="B16" s="6">
        <v>44657</v>
      </c>
      <c r="C16" s="6">
        <v>44658</v>
      </c>
      <c r="D16" s="4">
        <v>123</v>
      </c>
      <c r="E16" s="4" t="str">
        <f>VLOOKUP(A16,HOP!A:L,12,0)</f>
        <v>123.00</v>
      </c>
      <c r="F16" s="4" t="str">
        <f>VLOOKUP(A16,HOP!A:C,3,0)</f>
        <v>2499839</v>
      </c>
      <c r="G16" s="4">
        <f t="shared" si="0"/>
        <v>0</v>
      </c>
      <c r="H16" s="4" t="str">
        <f t="shared" si="1"/>
        <v>，2499839</v>
      </c>
      <c r="I16" s="4" t="str">
        <f>VLOOKUP(A16,HOP!A:U,21,0)</f>
        <v>直连</v>
      </c>
    </row>
    <row r="17" s="4" customFormat="1" spans="1:9">
      <c r="A17" s="5">
        <v>17770394608</v>
      </c>
      <c r="B17" s="6">
        <v>44657</v>
      </c>
      <c r="C17" s="6">
        <v>44658</v>
      </c>
      <c r="D17" s="4">
        <v>231</v>
      </c>
      <c r="E17" s="4" t="str">
        <f>VLOOKUP(A17,HOP!A:L,12,0)</f>
        <v>231.00</v>
      </c>
      <c r="F17" s="4" t="str">
        <f>VLOOKUP(A17,HOP!A:C,3,0)</f>
        <v>2499878</v>
      </c>
      <c r="G17" s="4">
        <f t="shared" si="0"/>
        <v>0</v>
      </c>
      <c r="H17" s="4" t="str">
        <f t="shared" si="1"/>
        <v>，2499878</v>
      </c>
      <c r="I17" s="4" t="str">
        <f>VLOOKUP(A17,HOP!A:U,21,0)</f>
        <v>直连</v>
      </c>
    </row>
    <row r="18" s="4" customFormat="1" hidden="1" spans="1:9">
      <c r="A18" s="5">
        <v>17770542005</v>
      </c>
      <c r="B18" s="6">
        <v>44657</v>
      </c>
      <c r="C18" s="6">
        <v>44658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spans="1:9">
      <c r="A19" s="5">
        <v>17770638202</v>
      </c>
      <c r="B19" s="6">
        <v>44657</v>
      </c>
      <c r="C19" s="6">
        <v>44658</v>
      </c>
      <c r="D19" s="4">
        <v>151</v>
      </c>
      <c r="E19" s="4" t="str">
        <f>VLOOKUP(A19,HOP!A:L,12,0)</f>
        <v>151.00</v>
      </c>
      <c r="F19" s="4" t="str">
        <f>VLOOKUP(A19,HOP!A:C,3,0)</f>
        <v>2500075</v>
      </c>
      <c r="G19" s="4">
        <f t="shared" si="0"/>
        <v>0</v>
      </c>
      <c r="H19" s="4" t="str">
        <f t="shared" si="1"/>
        <v>，2500075</v>
      </c>
      <c r="I19" s="4" t="str">
        <f>VLOOKUP(A19,HOP!A:U,21,0)</f>
        <v>直连</v>
      </c>
    </row>
    <row r="20" s="4" customFormat="1" spans="1:9">
      <c r="A20" s="5">
        <v>17770671053</v>
      </c>
      <c r="B20" s="6">
        <v>44657</v>
      </c>
      <c r="C20" s="6">
        <v>44658</v>
      </c>
      <c r="D20" s="4">
        <v>113</v>
      </c>
      <c r="E20" s="4" t="str">
        <f>VLOOKUP(A20,HOP!A:L,12,0)</f>
        <v>113.00</v>
      </c>
      <c r="F20" s="4" t="str">
        <f>VLOOKUP(A20,HOP!A:C,3,0)</f>
        <v>2500105</v>
      </c>
      <c r="G20" s="4">
        <f t="shared" si="0"/>
        <v>0</v>
      </c>
      <c r="H20" s="4" t="str">
        <f t="shared" si="1"/>
        <v>，2500105</v>
      </c>
      <c r="I20" s="4" t="str">
        <f>VLOOKUP(A20,HOP!A:U,21,0)</f>
        <v>直连</v>
      </c>
    </row>
    <row r="21" s="4" customFormat="1" spans="1:9">
      <c r="A21" s="5">
        <v>17770704154</v>
      </c>
      <c r="B21" s="6">
        <v>44657</v>
      </c>
      <c r="C21" s="6">
        <v>44658</v>
      </c>
      <c r="D21" s="4">
        <v>88</v>
      </c>
      <c r="E21" s="4" t="str">
        <f>VLOOKUP(A21,HOP!A:L,12,0)</f>
        <v>88.00</v>
      </c>
      <c r="F21" s="4" t="str">
        <f>VLOOKUP(A21,HOP!A:C,3,0)</f>
        <v>2500132</v>
      </c>
      <c r="G21" s="4">
        <f t="shared" si="0"/>
        <v>0</v>
      </c>
      <c r="H21" s="4" t="str">
        <f t="shared" si="1"/>
        <v>，2500132</v>
      </c>
      <c r="I21" s="4" t="str">
        <f>VLOOKUP(A21,HOP!A:U,21,0)</f>
        <v>直连</v>
      </c>
    </row>
    <row r="22" s="4" customFormat="1" spans="1:9">
      <c r="A22" s="5">
        <v>17770798058</v>
      </c>
      <c r="B22" s="6">
        <v>44657</v>
      </c>
      <c r="C22" s="6">
        <v>44658</v>
      </c>
      <c r="D22" s="4">
        <v>172</v>
      </c>
      <c r="E22" s="4" t="str">
        <f>VLOOKUP(A22,HOP!A:L,12,0)</f>
        <v>172.00</v>
      </c>
      <c r="F22" s="4" t="str">
        <f>VLOOKUP(A22,HOP!A:C,3,0)</f>
        <v>2500210</v>
      </c>
      <c r="G22" s="4">
        <f t="shared" si="0"/>
        <v>0</v>
      </c>
      <c r="H22" s="4" t="str">
        <f t="shared" si="1"/>
        <v>，2500210</v>
      </c>
      <c r="I22" s="4" t="str">
        <f>VLOOKUP(A22,HOP!A:U,21,0)</f>
        <v>直连</v>
      </c>
    </row>
    <row r="23" s="4" customFormat="1" spans="1:9">
      <c r="A23" s="5">
        <v>17770807615</v>
      </c>
      <c r="B23" s="6">
        <v>44657</v>
      </c>
      <c r="C23" s="6">
        <v>44658</v>
      </c>
      <c r="D23" s="4">
        <v>148</v>
      </c>
      <c r="E23" s="4" t="str">
        <f>VLOOKUP(A23,HOP!A:L,12,0)</f>
        <v>148.00</v>
      </c>
      <c r="F23" s="4" t="str">
        <f>VLOOKUP(A23,HOP!A:C,3,0)</f>
        <v>2500214</v>
      </c>
      <c r="G23" s="4">
        <f t="shared" si="0"/>
        <v>0</v>
      </c>
      <c r="H23" s="4" t="str">
        <f t="shared" si="1"/>
        <v>，2500214</v>
      </c>
      <c r="I23" s="4" t="str">
        <f>VLOOKUP(A23,HOP!A:U,21,0)</f>
        <v>直连</v>
      </c>
    </row>
    <row r="24" s="4" customFormat="1" hidden="1" spans="1:9">
      <c r="A24" s="5">
        <v>17770822783</v>
      </c>
      <c r="B24" s="6">
        <v>44657</v>
      </c>
      <c r="C24" s="6">
        <v>44658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spans="1:9">
      <c r="A25" s="5">
        <v>17770926861</v>
      </c>
      <c r="B25" s="6">
        <v>44657</v>
      </c>
      <c r="C25" s="6">
        <v>44658</v>
      </c>
      <c r="D25" s="4">
        <v>142</v>
      </c>
      <c r="E25" s="4" t="str">
        <f>VLOOKUP(A25,HOP!A:L,12,0)</f>
        <v>142.00</v>
      </c>
      <c r="F25" s="4" t="str">
        <f>VLOOKUP(A25,HOP!A:C,3,0)</f>
        <v>2500319</v>
      </c>
      <c r="G25" s="4">
        <f t="shared" si="0"/>
        <v>0</v>
      </c>
      <c r="H25" s="4" t="str">
        <f t="shared" si="1"/>
        <v>，2500319</v>
      </c>
      <c r="I25" s="4" t="str">
        <f>VLOOKUP(A25,HOP!A:U,21,0)</f>
        <v>直连</v>
      </c>
    </row>
    <row r="26" s="4" customFormat="1" spans="1:9">
      <c r="A26" s="5">
        <v>17771080792</v>
      </c>
      <c r="B26" s="6">
        <v>44657</v>
      </c>
      <c r="C26" s="6">
        <v>44658</v>
      </c>
      <c r="D26" s="4">
        <v>146</v>
      </c>
      <c r="E26" s="4" t="str">
        <f>VLOOKUP(A26,HOP!A:L,12,0)</f>
        <v>146.00</v>
      </c>
      <c r="F26" s="4" t="str">
        <f>VLOOKUP(A26,HOP!A:C,3,0)</f>
        <v>2500452</v>
      </c>
      <c r="G26" s="4">
        <f t="shared" si="0"/>
        <v>0</v>
      </c>
      <c r="H26" s="4" t="str">
        <f t="shared" si="1"/>
        <v>，2500452</v>
      </c>
      <c r="I26" s="4" t="str">
        <f>VLOOKUP(A26,HOP!A:U,21,0)</f>
        <v>直连</v>
      </c>
    </row>
    <row r="27" s="4" customFormat="1" spans="1:9">
      <c r="A27" s="5">
        <v>17771101262</v>
      </c>
      <c r="B27" s="6">
        <v>44657</v>
      </c>
      <c r="C27" s="6">
        <v>44658</v>
      </c>
      <c r="D27" s="4">
        <v>112</v>
      </c>
      <c r="E27" s="4" t="str">
        <f>VLOOKUP(A27,HOP!A:L,12,0)</f>
        <v>112.00</v>
      </c>
      <c r="F27" s="4" t="str">
        <f>VLOOKUP(A27,HOP!A:C,3,0)</f>
        <v>2500470</v>
      </c>
      <c r="G27" s="4">
        <f t="shared" si="0"/>
        <v>0</v>
      </c>
      <c r="H27" s="4" t="str">
        <f t="shared" si="1"/>
        <v>，2500470</v>
      </c>
      <c r="I27" s="4" t="str">
        <f>VLOOKUP(A27,HOP!A:U,21,0)</f>
        <v>直连</v>
      </c>
    </row>
    <row r="28" s="4" customFormat="1" spans="1:9">
      <c r="A28" s="5">
        <v>17771175596</v>
      </c>
      <c r="B28" s="6">
        <v>44657</v>
      </c>
      <c r="C28" s="6">
        <v>44658</v>
      </c>
      <c r="D28" s="4">
        <v>1539</v>
      </c>
      <c r="E28" s="4" t="str">
        <f>VLOOKUP(A28,HOP!A:L,12,0)</f>
        <v>1539.00</v>
      </c>
      <c r="F28" s="4" t="str">
        <f>VLOOKUP(A28,HOP!A:C,3,0)</f>
        <v>2500516</v>
      </c>
      <c r="G28" s="4">
        <f t="shared" si="0"/>
        <v>0</v>
      </c>
      <c r="H28" s="4" t="str">
        <f t="shared" si="1"/>
        <v>，2500516</v>
      </c>
      <c r="I28" s="4" t="str">
        <f>VLOOKUP(A28,HOP!A:U,21,0)</f>
        <v>直连</v>
      </c>
    </row>
    <row r="29" s="4" customFormat="1" spans="1:9">
      <c r="A29" s="5">
        <v>17771201932</v>
      </c>
      <c r="B29" s="6">
        <v>44657</v>
      </c>
      <c r="C29" s="6">
        <v>44658</v>
      </c>
      <c r="D29" s="4">
        <v>142</v>
      </c>
      <c r="E29" s="4" t="str">
        <f>VLOOKUP(A29,HOP!A:L,12,0)</f>
        <v>142.00</v>
      </c>
      <c r="F29" s="4" t="str">
        <f>VLOOKUP(A29,HOP!A:C,3,0)</f>
        <v>2500532</v>
      </c>
      <c r="G29" s="4">
        <f t="shared" si="0"/>
        <v>0</v>
      </c>
      <c r="H29" s="4" t="str">
        <f t="shared" si="1"/>
        <v>，2500532</v>
      </c>
      <c r="I29" s="4" t="str">
        <f>VLOOKUP(A29,HOP!A:U,21,0)</f>
        <v>直连</v>
      </c>
    </row>
    <row r="30" s="4" customFormat="1" spans="1:9">
      <c r="A30" s="5">
        <v>17771335972</v>
      </c>
      <c r="B30" s="6">
        <v>44657</v>
      </c>
      <c r="C30" s="6">
        <v>44658</v>
      </c>
      <c r="D30" s="4">
        <v>100</v>
      </c>
      <c r="E30" s="4" t="str">
        <f>VLOOKUP(A30,HOP!A:L,12,0)</f>
        <v>100.00</v>
      </c>
      <c r="F30" s="4" t="str">
        <f>VLOOKUP(A30,HOP!A:C,3,0)</f>
        <v>2500626</v>
      </c>
      <c r="G30" s="4">
        <f t="shared" si="0"/>
        <v>0</v>
      </c>
      <c r="H30" s="4" t="str">
        <f t="shared" si="1"/>
        <v>，2500626</v>
      </c>
      <c r="I30" s="4" t="str">
        <f>VLOOKUP(A30,HOP!A:U,21,0)</f>
        <v>直连</v>
      </c>
    </row>
    <row r="32" spans="4:4">
      <c r="D32" s="4">
        <f>SUM(D2:D31)</f>
        <v>4762</v>
      </c>
    </row>
    <row r="33" spans="4:4">
      <c r="D33" s="4" t="s">
        <v>140</v>
      </c>
    </row>
    <row r="36" spans="1:1">
      <c r="A36" s="4" t="s">
        <v>141</v>
      </c>
    </row>
    <row r="37" spans="1:1">
      <c r="A37" s="4" t="s">
        <v>142</v>
      </c>
    </row>
  </sheetData>
  <autoFilter ref="A1:X30">
    <filterColumn colId="3">
      <filters>
        <filter val="110"/>
        <filter val="151"/>
        <filter val="112"/>
        <filter val="113"/>
        <filter val="94"/>
        <filter val="123"/>
        <filter val="231"/>
        <filter val="172"/>
        <filter val="134"/>
        <filter val="75"/>
        <filter val="136"/>
        <filter val="77"/>
        <filter val="1539"/>
        <filter val="100"/>
        <filter val="142"/>
        <filter val="105"/>
        <filter val="146"/>
        <filter val="88"/>
        <filter val="148"/>
        <filter val="2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143</v>
      </c>
      <c r="B1" s="2" t="s">
        <v>144</v>
      </c>
      <c r="C1" s="2" t="s">
        <v>145</v>
      </c>
      <c r="D1" s="2" t="s">
        <v>146</v>
      </c>
      <c r="E1" s="2" t="s">
        <v>13</v>
      </c>
      <c r="F1" s="2" t="s">
        <v>5</v>
      </c>
      <c r="G1" s="2" t="s">
        <v>6</v>
      </c>
      <c r="H1" s="2" t="s">
        <v>147</v>
      </c>
      <c r="I1" s="2" t="s">
        <v>148</v>
      </c>
      <c r="J1" s="2" t="s">
        <v>149</v>
      </c>
      <c r="K1" s="2" t="s">
        <v>150</v>
      </c>
      <c r="L1" s="2" t="s">
        <v>151</v>
      </c>
      <c r="M1" s="2" t="s">
        <v>152</v>
      </c>
      <c r="N1" s="2" t="s">
        <v>153</v>
      </c>
      <c r="O1" s="2" t="s">
        <v>154</v>
      </c>
      <c r="P1" s="2" t="s">
        <v>155</v>
      </c>
      <c r="Q1" s="2" t="s">
        <v>156</v>
      </c>
      <c r="R1" s="2" t="s">
        <v>157</v>
      </c>
      <c r="S1" s="2" t="s">
        <v>158</v>
      </c>
      <c r="T1" s="2" t="s">
        <v>159</v>
      </c>
      <c r="U1" s="2" t="s">
        <v>160</v>
      </c>
    </row>
    <row r="2" s="1" customFormat="1" spans="1:21">
      <c r="A2" s="3">
        <v>17771335972</v>
      </c>
      <c r="B2" s="1" t="s">
        <v>161</v>
      </c>
      <c r="C2" s="1" t="s">
        <v>162</v>
      </c>
      <c r="D2" s="1" t="s">
        <v>163</v>
      </c>
      <c r="E2" s="1" t="s">
        <v>137</v>
      </c>
      <c r="F2" s="1" t="s">
        <v>161</v>
      </c>
      <c r="G2" s="1" t="s">
        <v>164</v>
      </c>
      <c r="H2" s="1" t="s">
        <v>165</v>
      </c>
      <c r="I2" s="1" t="s">
        <v>166</v>
      </c>
      <c r="J2" s="1" t="s">
        <v>167</v>
      </c>
      <c r="K2" s="1" t="s">
        <v>166</v>
      </c>
      <c r="L2" s="1" t="s">
        <v>166</v>
      </c>
      <c r="M2" s="1" t="s">
        <v>168</v>
      </c>
      <c r="N2" s="1" t="s">
        <v>168</v>
      </c>
      <c r="O2" s="1" t="s">
        <v>169</v>
      </c>
      <c r="P2" s="1" t="s">
        <v>170</v>
      </c>
      <c r="Q2" s="1" t="s">
        <v>171</v>
      </c>
      <c r="R2" s="1" t="s">
        <v>172</v>
      </c>
      <c r="S2" s="1" t="s">
        <v>173</v>
      </c>
      <c r="T2" s="1" t="s">
        <v>174</v>
      </c>
      <c r="U2" s="1" t="s">
        <v>175</v>
      </c>
    </row>
    <row r="3" s="1" customFormat="1" spans="1:21">
      <c r="A3" s="3">
        <v>17771201932</v>
      </c>
      <c r="B3" s="1" t="s">
        <v>161</v>
      </c>
      <c r="C3" s="1" t="s">
        <v>176</v>
      </c>
      <c r="D3" s="1" t="s">
        <v>177</v>
      </c>
      <c r="E3" s="1" t="s">
        <v>133</v>
      </c>
      <c r="F3" s="1" t="s">
        <v>161</v>
      </c>
      <c r="G3" s="1" t="s">
        <v>164</v>
      </c>
      <c r="H3" s="1" t="s">
        <v>165</v>
      </c>
      <c r="I3" s="1" t="s">
        <v>178</v>
      </c>
      <c r="J3" s="1" t="s">
        <v>167</v>
      </c>
      <c r="K3" s="1" t="s">
        <v>178</v>
      </c>
      <c r="L3" s="1" t="s">
        <v>178</v>
      </c>
      <c r="M3" s="1" t="s">
        <v>168</v>
      </c>
      <c r="N3" s="1" t="s">
        <v>168</v>
      </c>
      <c r="O3" s="1" t="s">
        <v>169</v>
      </c>
      <c r="P3" s="1" t="s">
        <v>170</v>
      </c>
      <c r="Q3" s="1" t="s">
        <v>171</v>
      </c>
      <c r="R3" s="1" t="s">
        <v>179</v>
      </c>
      <c r="S3" s="1" t="s">
        <v>173</v>
      </c>
      <c r="T3" s="1" t="s">
        <v>174</v>
      </c>
      <c r="U3" s="1" t="s">
        <v>175</v>
      </c>
    </row>
    <row r="4" s="1" customFormat="1" spans="1:21">
      <c r="A4" s="3">
        <v>17771175596</v>
      </c>
      <c r="B4" s="1" t="s">
        <v>161</v>
      </c>
      <c r="C4" s="1" t="s">
        <v>180</v>
      </c>
      <c r="D4" s="1" t="s">
        <v>181</v>
      </c>
      <c r="E4" s="1" t="s">
        <v>129</v>
      </c>
      <c r="F4" s="1" t="s">
        <v>161</v>
      </c>
      <c r="G4" s="1" t="s">
        <v>164</v>
      </c>
      <c r="H4" s="1" t="s">
        <v>165</v>
      </c>
      <c r="I4" s="1" t="s">
        <v>182</v>
      </c>
      <c r="J4" s="1" t="s">
        <v>167</v>
      </c>
      <c r="K4" s="1" t="s">
        <v>182</v>
      </c>
      <c r="L4" s="1" t="s">
        <v>182</v>
      </c>
      <c r="M4" s="1" t="s">
        <v>168</v>
      </c>
      <c r="N4" s="1" t="s">
        <v>168</v>
      </c>
      <c r="O4" s="1" t="s">
        <v>169</v>
      </c>
      <c r="P4" s="1" t="s">
        <v>170</v>
      </c>
      <c r="Q4" s="1" t="s">
        <v>171</v>
      </c>
      <c r="R4" s="1" t="s">
        <v>183</v>
      </c>
      <c r="S4" s="1" t="s">
        <v>173</v>
      </c>
      <c r="T4" s="1" t="s">
        <v>174</v>
      </c>
      <c r="U4" s="1" t="s">
        <v>175</v>
      </c>
    </row>
    <row r="5" s="1" customFormat="1" spans="1:21">
      <c r="A5" s="3">
        <v>17771101262</v>
      </c>
      <c r="B5" s="1" t="s">
        <v>161</v>
      </c>
      <c r="C5" s="1" t="s">
        <v>184</v>
      </c>
      <c r="D5" s="1" t="s">
        <v>185</v>
      </c>
      <c r="E5" s="1" t="s">
        <v>124</v>
      </c>
      <c r="F5" s="1" t="s">
        <v>161</v>
      </c>
      <c r="G5" s="1" t="s">
        <v>164</v>
      </c>
      <c r="H5" s="1" t="s">
        <v>165</v>
      </c>
      <c r="I5" s="1" t="s">
        <v>186</v>
      </c>
      <c r="J5" s="1" t="s">
        <v>167</v>
      </c>
      <c r="K5" s="1" t="s">
        <v>186</v>
      </c>
      <c r="L5" s="1" t="s">
        <v>186</v>
      </c>
      <c r="M5" s="1" t="s">
        <v>168</v>
      </c>
      <c r="N5" s="1" t="s">
        <v>168</v>
      </c>
      <c r="O5" s="1" t="s">
        <v>169</v>
      </c>
      <c r="P5" s="1" t="s">
        <v>170</v>
      </c>
      <c r="Q5" s="1" t="s">
        <v>171</v>
      </c>
      <c r="R5" s="1" t="s">
        <v>187</v>
      </c>
      <c r="S5" s="1" t="s">
        <v>173</v>
      </c>
      <c r="T5" s="1" t="s">
        <v>174</v>
      </c>
      <c r="U5" s="1" t="s">
        <v>175</v>
      </c>
    </row>
    <row r="6" s="1" customFormat="1" spans="1:21">
      <c r="A6" s="3">
        <v>17771080792</v>
      </c>
      <c r="B6" s="1" t="s">
        <v>161</v>
      </c>
      <c r="C6" s="1" t="s">
        <v>188</v>
      </c>
      <c r="D6" s="1" t="s">
        <v>189</v>
      </c>
      <c r="E6" s="1" t="s">
        <v>190</v>
      </c>
      <c r="F6" s="1" t="s">
        <v>161</v>
      </c>
      <c r="G6" s="1" t="s">
        <v>164</v>
      </c>
      <c r="H6" s="1" t="s">
        <v>165</v>
      </c>
      <c r="I6" s="1" t="s">
        <v>191</v>
      </c>
      <c r="J6" s="1" t="s">
        <v>167</v>
      </c>
      <c r="K6" s="1" t="s">
        <v>191</v>
      </c>
      <c r="L6" s="1" t="s">
        <v>191</v>
      </c>
      <c r="M6" s="1" t="s">
        <v>168</v>
      </c>
      <c r="N6" s="1" t="s">
        <v>168</v>
      </c>
      <c r="O6" s="1" t="s">
        <v>169</v>
      </c>
      <c r="P6" s="1" t="s">
        <v>170</v>
      </c>
      <c r="Q6" s="1" t="s">
        <v>171</v>
      </c>
      <c r="R6" s="1" t="s">
        <v>192</v>
      </c>
      <c r="S6" s="1" t="s">
        <v>173</v>
      </c>
      <c r="T6" s="1" t="s">
        <v>174</v>
      </c>
      <c r="U6" s="1" t="s">
        <v>175</v>
      </c>
    </row>
    <row r="7" s="1" customFormat="1" spans="1:21">
      <c r="A7" s="3">
        <v>17770926861</v>
      </c>
      <c r="B7" s="1" t="s">
        <v>161</v>
      </c>
      <c r="C7" s="1" t="s">
        <v>193</v>
      </c>
      <c r="D7" s="1" t="s">
        <v>194</v>
      </c>
      <c r="E7" s="1" t="s">
        <v>117</v>
      </c>
      <c r="F7" s="1" t="s">
        <v>161</v>
      </c>
      <c r="G7" s="1" t="s">
        <v>164</v>
      </c>
      <c r="H7" s="1" t="s">
        <v>165</v>
      </c>
      <c r="I7" s="1" t="s">
        <v>178</v>
      </c>
      <c r="J7" s="1" t="s">
        <v>167</v>
      </c>
      <c r="K7" s="1" t="s">
        <v>178</v>
      </c>
      <c r="L7" s="1" t="s">
        <v>178</v>
      </c>
      <c r="M7" s="1" t="s">
        <v>168</v>
      </c>
      <c r="N7" s="1" t="s">
        <v>168</v>
      </c>
      <c r="O7" s="1" t="s">
        <v>169</v>
      </c>
      <c r="P7" s="1" t="s">
        <v>170</v>
      </c>
      <c r="Q7" s="1" t="s">
        <v>171</v>
      </c>
      <c r="R7" s="1" t="s">
        <v>195</v>
      </c>
      <c r="S7" s="1" t="s">
        <v>173</v>
      </c>
      <c r="T7" s="1" t="s">
        <v>174</v>
      </c>
      <c r="U7" s="1" t="s">
        <v>175</v>
      </c>
    </row>
    <row r="8" s="1" customFormat="1" spans="1:21">
      <c r="A8" s="3">
        <v>17770807615</v>
      </c>
      <c r="B8" s="1" t="s">
        <v>161</v>
      </c>
      <c r="C8" s="1" t="s">
        <v>196</v>
      </c>
      <c r="D8" s="1" t="s">
        <v>197</v>
      </c>
      <c r="E8" s="1" t="s">
        <v>111</v>
      </c>
      <c r="F8" s="1" t="s">
        <v>161</v>
      </c>
      <c r="G8" s="1" t="s">
        <v>164</v>
      </c>
      <c r="H8" s="1" t="s">
        <v>165</v>
      </c>
      <c r="I8" s="1" t="s">
        <v>198</v>
      </c>
      <c r="J8" s="1" t="s">
        <v>167</v>
      </c>
      <c r="K8" s="1" t="s">
        <v>198</v>
      </c>
      <c r="L8" s="1" t="s">
        <v>198</v>
      </c>
      <c r="M8" s="1" t="s">
        <v>168</v>
      </c>
      <c r="N8" s="1" t="s">
        <v>168</v>
      </c>
      <c r="O8" s="1" t="s">
        <v>169</v>
      </c>
      <c r="P8" s="1" t="s">
        <v>170</v>
      </c>
      <c r="Q8" s="1" t="s">
        <v>171</v>
      </c>
      <c r="R8" s="1" t="s">
        <v>199</v>
      </c>
      <c r="S8" s="1" t="s">
        <v>173</v>
      </c>
      <c r="T8" s="1" t="s">
        <v>174</v>
      </c>
      <c r="U8" s="1" t="s">
        <v>175</v>
      </c>
    </row>
    <row r="9" s="1" customFormat="1" spans="1:21">
      <c r="A9" s="3">
        <v>17770798058</v>
      </c>
      <c r="B9" s="1" t="s">
        <v>161</v>
      </c>
      <c r="C9" s="1" t="s">
        <v>200</v>
      </c>
      <c r="D9" s="1" t="s">
        <v>201</v>
      </c>
      <c r="E9" s="1" t="s">
        <v>107</v>
      </c>
      <c r="F9" s="1" t="s">
        <v>161</v>
      </c>
      <c r="G9" s="1" t="s">
        <v>164</v>
      </c>
      <c r="H9" s="1" t="s">
        <v>165</v>
      </c>
      <c r="I9" s="1" t="s">
        <v>202</v>
      </c>
      <c r="J9" s="1" t="s">
        <v>167</v>
      </c>
      <c r="K9" s="1" t="s">
        <v>202</v>
      </c>
      <c r="L9" s="1" t="s">
        <v>202</v>
      </c>
      <c r="M9" s="1" t="s">
        <v>168</v>
      </c>
      <c r="N9" s="1" t="s">
        <v>168</v>
      </c>
      <c r="O9" s="1" t="s">
        <v>169</v>
      </c>
      <c r="P9" s="1" t="s">
        <v>170</v>
      </c>
      <c r="Q9" s="1" t="s">
        <v>171</v>
      </c>
      <c r="R9" s="1" t="s">
        <v>203</v>
      </c>
      <c r="S9" s="1" t="s">
        <v>173</v>
      </c>
      <c r="T9" s="1" t="s">
        <v>174</v>
      </c>
      <c r="U9" s="1" t="s">
        <v>175</v>
      </c>
    </row>
    <row r="10" s="1" customFormat="1" spans="1:21">
      <c r="A10" s="3">
        <v>17770704154</v>
      </c>
      <c r="B10" s="1" t="s">
        <v>161</v>
      </c>
      <c r="C10" s="1" t="s">
        <v>204</v>
      </c>
      <c r="D10" s="1" t="s">
        <v>205</v>
      </c>
      <c r="E10" s="1" t="s">
        <v>104</v>
      </c>
      <c r="F10" s="1" t="s">
        <v>161</v>
      </c>
      <c r="G10" s="1" t="s">
        <v>164</v>
      </c>
      <c r="H10" s="1" t="s">
        <v>165</v>
      </c>
      <c r="I10" s="1" t="s">
        <v>206</v>
      </c>
      <c r="J10" s="1" t="s">
        <v>167</v>
      </c>
      <c r="K10" s="1" t="s">
        <v>206</v>
      </c>
      <c r="L10" s="1" t="s">
        <v>206</v>
      </c>
      <c r="M10" s="1" t="s">
        <v>168</v>
      </c>
      <c r="N10" s="1" t="s">
        <v>168</v>
      </c>
      <c r="O10" s="1" t="s">
        <v>169</v>
      </c>
      <c r="P10" s="1" t="s">
        <v>170</v>
      </c>
      <c r="Q10" s="1" t="s">
        <v>171</v>
      </c>
      <c r="R10" s="1" t="s">
        <v>207</v>
      </c>
      <c r="S10" s="1" t="s">
        <v>173</v>
      </c>
      <c r="T10" s="1" t="s">
        <v>174</v>
      </c>
      <c r="U10" s="1" t="s">
        <v>175</v>
      </c>
    </row>
    <row r="11" s="1" customFormat="1" spans="1:21">
      <c r="A11" s="3">
        <v>17770671053</v>
      </c>
      <c r="B11" s="1" t="s">
        <v>161</v>
      </c>
      <c r="C11" s="1" t="s">
        <v>208</v>
      </c>
      <c r="D11" s="1" t="s">
        <v>209</v>
      </c>
      <c r="E11" s="1" t="s">
        <v>102</v>
      </c>
      <c r="F11" s="1" t="s">
        <v>161</v>
      </c>
      <c r="G11" s="1" t="s">
        <v>164</v>
      </c>
      <c r="H11" s="1" t="s">
        <v>165</v>
      </c>
      <c r="I11" s="1" t="s">
        <v>210</v>
      </c>
      <c r="J11" s="1" t="s">
        <v>167</v>
      </c>
      <c r="K11" s="1" t="s">
        <v>210</v>
      </c>
      <c r="L11" s="1" t="s">
        <v>210</v>
      </c>
      <c r="M11" s="1" t="s">
        <v>168</v>
      </c>
      <c r="N11" s="1" t="s">
        <v>168</v>
      </c>
      <c r="O11" s="1" t="s">
        <v>169</v>
      </c>
      <c r="P11" s="1" t="s">
        <v>170</v>
      </c>
      <c r="Q11" s="1" t="s">
        <v>171</v>
      </c>
      <c r="R11" s="1" t="s">
        <v>211</v>
      </c>
      <c r="S11" s="1" t="s">
        <v>173</v>
      </c>
      <c r="T11" s="1" t="s">
        <v>174</v>
      </c>
      <c r="U11" s="1" t="s">
        <v>175</v>
      </c>
    </row>
    <row r="12" s="1" customFormat="1" spans="1:21">
      <c r="A12" s="3">
        <v>17770638202</v>
      </c>
      <c r="B12" s="1" t="s">
        <v>161</v>
      </c>
      <c r="C12" s="1" t="s">
        <v>212</v>
      </c>
      <c r="D12" s="1" t="s">
        <v>201</v>
      </c>
      <c r="E12" s="1" t="s">
        <v>98</v>
      </c>
      <c r="F12" s="1" t="s">
        <v>161</v>
      </c>
      <c r="G12" s="1" t="s">
        <v>164</v>
      </c>
      <c r="H12" s="1" t="s">
        <v>165</v>
      </c>
      <c r="I12" s="1" t="s">
        <v>213</v>
      </c>
      <c r="J12" s="1" t="s">
        <v>167</v>
      </c>
      <c r="K12" s="1" t="s">
        <v>213</v>
      </c>
      <c r="L12" s="1" t="s">
        <v>213</v>
      </c>
      <c r="M12" s="1" t="s">
        <v>168</v>
      </c>
      <c r="N12" s="1" t="s">
        <v>168</v>
      </c>
      <c r="O12" s="1" t="s">
        <v>169</v>
      </c>
      <c r="P12" s="1" t="s">
        <v>170</v>
      </c>
      <c r="Q12" s="1" t="s">
        <v>171</v>
      </c>
      <c r="R12" s="1" t="s">
        <v>214</v>
      </c>
      <c r="S12" s="1" t="s">
        <v>173</v>
      </c>
      <c r="T12" s="1" t="s">
        <v>174</v>
      </c>
      <c r="U12" s="1" t="s">
        <v>175</v>
      </c>
    </row>
    <row r="13" s="1" customFormat="1" spans="1:21">
      <c r="A13" s="3">
        <v>17770394608</v>
      </c>
      <c r="B13" s="1" t="s">
        <v>161</v>
      </c>
      <c r="C13" s="1" t="s">
        <v>215</v>
      </c>
      <c r="D13" s="1" t="s">
        <v>216</v>
      </c>
      <c r="E13" s="1" t="s">
        <v>90</v>
      </c>
      <c r="F13" s="1" t="s">
        <v>161</v>
      </c>
      <c r="G13" s="1" t="s">
        <v>164</v>
      </c>
      <c r="H13" s="1" t="s">
        <v>165</v>
      </c>
      <c r="I13" s="1" t="s">
        <v>217</v>
      </c>
      <c r="J13" s="1" t="s">
        <v>167</v>
      </c>
      <c r="K13" s="1" t="s">
        <v>217</v>
      </c>
      <c r="L13" s="1" t="s">
        <v>217</v>
      </c>
      <c r="M13" s="1" t="s">
        <v>168</v>
      </c>
      <c r="N13" s="1" t="s">
        <v>168</v>
      </c>
      <c r="O13" s="1" t="s">
        <v>169</v>
      </c>
      <c r="P13" s="1" t="s">
        <v>170</v>
      </c>
      <c r="Q13" s="1" t="s">
        <v>171</v>
      </c>
      <c r="R13" s="1" t="s">
        <v>218</v>
      </c>
      <c r="S13" s="1" t="s">
        <v>173</v>
      </c>
      <c r="T13" s="1" t="s">
        <v>174</v>
      </c>
      <c r="U13" s="1" t="s">
        <v>175</v>
      </c>
    </row>
    <row r="14" s="1" customFormat="1" spans="1:21">
      <c r="A14" s="3">
        <v>17770342835</v>
      </c>
      <c r="B14" s="1" t="s">
        <v>161</v>
      </c>
      <c r="C14" s="1" t="s">
        <v>219</v>
      </c>
      <c r="D14" s="1" t="s">
        <v>209</v>
      </c>
      <c r="E14" s="1" t="s">
        <v>86</v>
      </c>
      <c r="F14" s="1" t="s">
        <v>161</v>
      </c>
      <c r="G14" s="1" t="s">
        <v>164</v>
      </c>
      <c r="H14" s="1" t="s">
        <v>165</v>
      </c>
      <c r="I14" s="1" t="s">
        <v>220</v>
      </c>
      <c r="J14" s="1" t="s">
        <v>167</v>
      </c>
      <c r="K14" s="1" t="s">
        <v>220</v>
      </c>
      <c r="L14" s="1" t="s">
        <v>220</v>
      </c>
      <c r="M14" s="1" t="s">
        <v>168</v>
      </c>
      <c r="N14" s="1" t="s">
        <v>168</v>
      </c>
      <c r="O14" s="1" t="s">
        <v>169</v>
      </c>
      <c r="P14" s="1" t="s">
        <v>170</v>
      </c>
      <c r="Q14" s="1" t="s">
        <v>171</v>
      </c>
      <c r="R14" s="1" t="s">
        <v>221</v>
      </c>
      <c r="S14" s="1" t="s">
        <v>173</v>
      </c>
      <c r="T14" s="1" t="s">
        <v>174</v>
      </c>
      <c r="U14" s="1" t="s">
        <v>175</v>
      </c>
    </row>
    <row r="15" s="1" customFormat="1" spans="1:21">
      <c r="A15" s="3">
        <v>17770166097</v>
      </c>
      <c r="B15" s="1" t="s">
        <v>161</v>
      </c>
      <c r="C15" s="1" t="s">
        <v>222</v>
      </c>
      <c r="D15" s="1" t="s">
        <v>223</v>
      </c>
      <c r="E15" s="1" t="s">
        <v>82</v>
      </c>
      <c r="F15" s="1" t="s">
        <v>161</v>
      </c>
      <c r="G15" s="1" t="s">
        <v>164</v>
      </c>
      <c r="H15" s="1" t="s">
        <v>165</v>
      </c>
      <c r="I15" s="1" t="s">
        <v>166</v>
      </c>
      <c r="J15" s="1" t="s">
        <v>167</v>
      </c>
      <c r="K15" s="1" t="s">
        <v>166</v>
      </c>
      <c r="L15" s="1" t="s">
        <v>166</v>
      </c>
      <c r="M15" s="1" t="s">
        <v>168</v>
      </c>
      <c r="N15" s="1" t="s">
        <v>168</v>
      </c>
      <c r="O15" s="1" t="s">
        <v>169</v>
      </c>
      <c r="P15" s="1" t="s">
        <v>170</v>
      </c>
      <c r="Q15" s="1" t="s">
        <v>171</v>
      </c>
      <c r="R15" s="1" t="s">
        <v>224</v>
      </c>
      <c r="S15" s="1" t="s">
        <v>173</v>
      </c>
      <c r="T15" s="1" t="s">
        <v>174</v>
      </c>
      <c r="U15" s="1" t="s">
        <v>175</v>
      </c>
    </row>
    <row r="16" s="1" customFormat="1" spans="1:21">
      <c r="A16" s="3">
        <v>17770123310</v>
      </c>
      <c r="B16" s="1" t="s">
        <v>161</v>
      </c>
      <c r="C16" s="1" t="s">
        <v>225</v>
      </c>
      <c r="D16" s="1" t="s">
        <v>201</v>
      </c>
      <c r="E16" s="1" t="s">
        <v>78</v>
      </c>
      <c r="F16" s="1" t="s">
        <v>161</v>
      </c>
      <c r="G16" s="1" t="s">
        <v>164</v>
      </c>
      <c r="H16" s="1" t="s">
        <v>165</v>
      </c>
      <c r="I16" s="1" t="s">
        <v>213</v>
      </c>
      <c r="J16" s="1" t="s">
        <v>167</v>
      </c>
      <c r="K16" s="1" t="s">
        <v>213</v>
      </c>
      <c r="L16" s="1" t="s">
        <v>213</v>
      </c>
      <c r="M16" s="1" t="s">
        <v>168</v>
      </c>
      <c r="N16" s="1" t="s">
        <v>168</v>
      </c>
      <c r="O16" s="1" t="s">
        <v>169</v>
      </c>
      <c r="P16" s="1" t="s">
        <v>170</v>
      </c>
      <c r="Q16" s="1" t="s">
        <v>171</v>
      </c>
      <c r="R16" s="1" t="s">
        <v>226</v>
      </c>
      <c r="S16" s="1" t="s">
        <v>173</v>
      </c>
      <c r="T16" s="1" t="s">
        <v>174</v>
      </c>
      <c r="U16" s="1" t="s">
        <v>175</v>
      </c>
    </row>
    <row r="17" s="1" customFormat="1" spans="1:21">
      <c r="A17" s="3">
        <v>17770036522</v>
      </c>
      <c r="B17" s="1" t="s">
        <v>161</v>
      </c>
      <c r="C17" s="1" t="s">
        <v>227</v>
      </c>
      <c r="D17" s="1" t="s">
        <v>228</v>
      </c>
      <c r="E17" s="1" t="s">
        <v>76</v>
      </c>
      <c r="F17" s="1" t="s">
        <v>161</v>
      </c>
      <c r="G17" s="1" t="s">
        <v>164</v>
      </c>
      <c r="H17" s="1" t="s">
        <v>165</v>
      </c>
      <c r="I17" s="1" t="s">
        <v>229</v>
      </c>
      <c r="J17" s="1" t="s">
        <v>167</v>
      </c>
      <c r="K17" s="1" t="s">
        <v>229</v>
      </c>
      <c r="L17" s="1" t="s">
        <v>229</v>
      </c>
      <c r="M17" s="1" t="s">
        <v>168</v>
      </c>
      <c r="N17" s="1" t="s">
        <v>168</v>
      </c>
      <c r="O17" s="1" t="s">
        <v>169</v>
      </c>
      <c r="P17" s="1" t="s">
        <v>170</v>
      </c>
      <c r="Q17" s="1" t="s">
        <v>171</v>
      </c>
      <c r="R17" s="1" t="s">
        <v>230</v>
      </c>
      <c r="S17" s="1" t="s">
        <v>173</v>
      </c>
      <c r="T17" s="1" t="s">
        <v>174</v>
      </c>
      <c r="U17" s="1" t="s">
        <v>175</v>
      </c>
    </row>
    <row r="18" s="1" customFormat="1" spans="1:21">
      <c r="A18" s="3">
        <v>17769966991</v>
      </c>
      <c r="B18" s="1" t="s">
        <v>161</v>
      </c>
      <c r="C18" s="1" t="s">
        <v>231</v>
      </c>
      <c r="D18" s="1" t="s">
        <v>232</v>
      </c>
      <c r="E18" s="1" t="s">
        <v>233</v>
      </c>
      <c r="F18" s="1" t="s">
        <v>161</v>
      </c>
      <c r="G18" s="1" t="s">
        <v>164</v>
      </c>
      <c r="H18" s="1" t="s">
        <v>165</v>
      </c>
      <c r="I18" s="1" t="s">
        <v>234</v>
      </c>
      <c r="J18" s="1" t="s">
        <v>167</v>
      </c>
      <c r="K18" s="1" t="s">
        <v>234</v>
      </c>
      <c r="L18" s="1" t="s">
        <v>234</v>
      </c>
      <c r="M18" s="1" t="s">
        <v>168</v>
      </c>
      <c r="N18" s="1" t="s">
        <v>168</v>
      </c>
      <c r="O18" s="1" t="s">
        <v>169</v>
      </c>
      <c r="P18" s="1" t="s">
        <v>170</v>
      </c>
      <c r="Q18" s="1" t="s">
        <v>171</v>
      </c>
      <c r="R18" s="1" t="s">
        <v>235</v>
      </c>
      <c r="S18" s="1" t="s">
        <v>173</v>
      </c>
      <c r="T18" s="1" t="s">
        <v>174</v>
      </c>
      <c r="U18" s="1" t="s">
        <v>175</v>
      </c>
    </row>
    <row r="19" s="1" customFormat="1" spans="1:21">
      <c r="A19" s="3">
        <v>17769964162</v>
      </c>
      <c r="B19" s="1" t="s">
        <v>161</v>
      </c>
      <c r="C19" s="1" t="s">
        <v>236</v>
      </c>
      <c r="D19" s="1" t="s">
        <v>237</v>
      </c>
      <c r="E19" s="1" t="s">
        <v>71</v>
      </c>
      <c r="F19" s="1" t="s">
        <v>161</v>
      </c>
      <c r="G19" s="1" t="s">
        <v>164</v>
      </c>
      <c r="H19" s="1" t="s">
        <v>165</v>
      </c>
      <c r="I19" s="1" t="s">
        <v>238</v>
      </c>
      <c r="J19" s="1" t="s">
        <v>167</v>
      </c>
      <c r="K19" s="1" t="s">
        <v>238</v>
      </c>
      <c r="L19" s="1" t="s">
        <v>238</v>
      </c>
      <c r="M19" s="1" t="s">
        <v>168</v>
      </c>
      <c r="N19" s="1" t="s">
        <v>168</v>
      </c>
      <c r="O19" s="1" t="s">
        <v>169</v>
      </c>
      <c r="P19" s="1" t="s">
        <v>170</v>
      </c>
      <c r="Q19" s="1" t="s">
        <v>171</v>
      </c>
      <c r="R19" s="1" t="s">
        <v>239</v>
      </c>
      <c r="S19" s="1" t="s">
        <v>173</v>
      </c>
      <c r="T19" s="1" t="s">
        <v>174</v>
      </c>
      <c r="U19" s="1" t="s">
        <v>175</v>
      </c>
    </row>
    <row r="20" s="1" customFormat="1" spans="1:21">
      <c r="A20" s="3">
        <v>17769882557</v>
      </c>
      <c r="B20" s="1" t="s">
        <v>161</v>
      </c>
      <c r="C20" s="1" t="s">
        <v>240</v>
      </c>
      <c r="D20" s="1" t="s">
        <v>241</v>
      </c>
      <c r="E20" s="1" t="s">
        <v>242</v>
      </c>
      <c r="F20" s="1" t="s">
        <v>161</v>
      </c>
      <c r="G20" s="1" t="s">
        <v>164</v>
      </c>
      <c r="H20" s="1" t="s">
        <v>165</v>
      </c>
      <c r="I20" s="1" t="s">
        <v>243</v>
      </c>
      <c r="J20" s="1" t="s">
        <v>167</v>
      </c>
      <c r="K20" s="1" t="s">
        <v>243</v>
      </c>
      <c r="L20" s="1" t="s">
        <v>243</v>
      </c>
      <c r="M20" s="1" t="s">
        <v>168</v>
      </c>
      <c r="N20" s="1" t="s">
        <v>168</v>
      </c>
      <c r="O20" s="1" t="s">
        <v>169</v>
      </c>
      <c r="P20" s="1" t="s">
        <v>170</v>
      </c>
      <c r="Q20" s="1" t="s">
        <v>171</v>
      </c>
      <c r="R20" s="1" t="s">
        <v>244</v>
      </c>
      <c r="S20" s="1" t="s">
        <v>173</v>
      </c>
      <c r="T20" s="1" t="s">
        <v>174</v>
      </c>
      <c r="U20" s="1" t="s">
        <v>175</v>
      </c>
    </row>
    <row r="21" s="1" customFormat="1" spans="1:21">
      <c r="A21" s="3">
        <v>17769687526</v>
      </c>
      <c r="B21" s="1" t="s">
        <v>161</v>
      </c>
      <c r="C21" s="1" t="s">
        <v>245</v>
      </c>
      <c r="D21" s="1" t="s">
        <v>205</v>
      </c>
      <c r="E21" s="1" t="s">
        <v>58</v>
      </c>
      <c r="F21" s="1" t="s">
        <v>161</v>
      </c>
      <c r="G21" s="1" t="s">
        <v>164</v>
      </c>
      <c r="H21" s="1" t="s">
        <v>165</v>
      </c>
      <c r="I21" s="1" t="s">
        <v>246</v>
      </c>
      <c r="J21" s="1" t="s">
        <v>167</v>
      </c>
      <c r="K21" s="1" t="s">
        <v>246</v>
      </c>
      <c r="L21" s="1" t="s">
        <v>246</v>
      </c>
      <c r="M21" s="1" t="s">
        <v>168</v>
      </c>
      <c r="N21" s="1" t="s">
        <v>168</v>
      </c>
      <c r="O21" s="1" t="s">
        <v>169</v>
      </c>
      <c r="P21" s="1" t="s">
        <v>170</v>
      </c>
      <c r="Q21" s="1" t="s">
        <v>171</v>
      </c>
      <c r="R21" s="1" t="s">
        <v>247</v>
      </c>
      <c r="S21" s="1" t="s">
        <v>173</v>
      </c>
      <c r="T21" s="1" t="s">
        <v>174</v>
      </c>
      <c r="U21" s="1" t="s">
        <v>175</v>
      </c>
    </row>
    <row r="22" s="1" customFormat="1" spans="1:21">
      <c r="A22" s="3">
        <v>17769627378</v>
      </c>
      <c r="B22" s="1" t="s">
        <v>161</v>
      </c>
      <c r="C22" s="1" t="s">
        <v>248</v>
      </c>
      <c r="D22" s="1" t="s">
        <v>249</v>
      </c>
      <c r="E22" s="1" t="s">
        <v>54</v>
      </c>
      <c r="F22" s="1" t="s">
        <v>161</v>
      </c>
      <c r="G22" s="1" t="s">
        <v>164</v>
      </c>
      <c r="H22" s="1" t="s">
        <v>165</v>
      </c>
      <c r="I22" s="1" t="s">
        <v>250</v>
      </c>
      <c r="J22" s="1" t="s">
        <v>167</v>
      </c>
      <c r="K22" s="1" t="s">
        <v>250</v>
      </c>
      <c r="L22" s="1" t="s">
        <v>250</v>
      </c>
      <c r="M22" s="1" t="s">
        <v>168</v>
      </c>
      <c r="N22" s="1" t="s">
        <v>168</v>
      </c>
      <c r="O22" s="1" t="s">
        <v>169</v>
      </c>
      <c r="P22" s="1" t="s">
        <v>170</v>
      </c>
      <c r="Q22" s="1" t="s">
        <v>171</v>
      </c>
      <c r="R22" s="1" t="s">
        <v>251</v>
      </c>
      <c r="S22" s="1" t="s">
        <v>173</v>
      </c>
      <c r="T22" s="1" t="s">
        <v>174</v>
      </c>
      <c r="U22" s="1" t="s">
        <v>175</v>
      </c>
    </row>
    <row r="23" s="1" customFormat="1" spans="1:21">
      <c r="A23" s="3">
        <v>17769581123</v>
      </c>
      <c r="B23" s="1" t="s">
        <v>161</v>
      </c>
      <c r="C23" s="1" t="s">
        <v>252</v>
      </c>
      <c r="D23" s="1" t="s">
        <v>201</v>
      </c>
      <c r="E23" s="1" t="s">
        <v>50</v>
      </c>
      <c r="F23" s="1" t="s">
        <v>161</v>
      </c>
      <c r="G23" s="1" t="s">
        <v>164</v>
      </c>
      <c r="H23" s="1" t="s">
        <v>165</v>
      </c>
      <c r="I23" s="1" t="s">
        <v>213</v>
      </c>
      <c r="J23" s="1" t="s">
        <v>167</v>
      </c>
      <c r="K23" s="1" t="s">
        <v>213</v>
      </c>
      <c r="L23" s="1" t="s">
        <v>213</v>
      </c>
      <c r="M23" s="1" t="s">
        <v>168</v>
      </c>
      <c r="N23" s="1" t="s">
        <v>168</v>
      </c>
      <c r="O23" s="1" t="s">
        <v>169</v>
      </c>
      <c r="P23" s="1" t="s">
        <v>170</v>
      </c>
      <c r="Q23" s="1" t="s">
        <v>171</v>
      </c>
      <c r="R23" s="1" t="s">
        <v>253</v>
      </c>
      <c r="S23" s="1" t="s">
        <v>173</v>
      </c>
      <c r="T23" s="1" t="s">
        <v>174</v>
      </c>
      <c r="U23" s="1" t="s">
        <v>175</v>
      </c>
    </row>
    <row r="24" s="1" customFormat="1" spans="1:21">
      <c r="A24" s="3">
        <v>17769567029</v>
      </c>
      <c r="B24" s="1" t="s">
        <v>161</v>
      </c>
      <c r="C24" s="1" t="s">
        <v>254</v>
      </c>
      <c r="D24" s="1" t="s">
        <v>232</v>
      </c>
      <c r="E24" s="1" t="s">
        <v>255</v>
      </c>
      <c r="F24" s="1" t="s">
        <v>161</v>
      </c>
      <c r="G24" s="1" t="s">
        <v>164</v>
      </c>
      <c r="H24" s="1" t="s">
        <v>165</v>
      </c>
      <c r="I24" s="1" t="s">
        <v>234</v>
      </c>
      <c r="J24" s="1" t="s">
        <v>167</v>
      </c>
      <c r="K24" s="1" t="s">
        <v>234</v>
      </c>
      <c r="L24" s="1" t="s">
        <v>234</v>
      </c>
      <c r="M24" s="1" t="s">
        <v>168</v>
      </c>
      <c r="N24" s="1" t="s">
        <v>168</v>
      </c>
      <c r="O24" s="1" t="s">
        <v>169</v>
      </c>
      <c r="P24" s="1" t="s">
        <v>170</v>
      </c>
      <c r="Q24" s="1" t="s">
        <v>171</v>
      </c>
      <c r="R24" s="1" t="s">
        <v>256</v>
      </c>
      <c r="S24" s="1" t="s">
        <v>173</v>
      </c>
      <c r="T24" s="1" t="s">
        <v>174</v>
      </c>
      <c r="U24" s="1" t="s">
        <v>175</v>
      </c>
    </row>
    <row r="25" s="1" customFormat="1" spans="1:21">
      <c r="A25" s="3">
        <v>17768842501</v>
      </c>
      <c r="B25" s="1" t="s">
        <v>257</v>
      </c>
      <c r="C25" s="1" t="s">
        <v>258</v>
      </c>
      <c r="D25" s="1" t="s">
        <v>259</v>
      </c>
      <c r="E25" s="1" t="s">
        <v>260</v>
      </c>
      <c r="F25" s="1" t="s">
        <v>161</v>
      </c>
      <c r="G25" s="1" t="s">
        <v>164</v>
      </c>
      <c r="H25" s="1" t="s">
        <v>165</v>
      </c>
      <c r="I25" s="1" t="s">
        <v>261</v>
      </c>
      <c r="J25" s="1" t="s">
        <v>167</v>
      </c>
      <c r="K25" s="1" t="s">
        <v>261</v>
      </c>
      <c r="L25" s="1" t="s">
        <v>261</v>
      </c>
      <c r="M25" s="1" t="s">
        <v>168</v>
      </c>
      <c r="N25" s="1" t="s">
        <v>168</v>
      </c>
      <c r="O25" s="1" t="s">
        <v>169</v>
      </c>
      <c r="P25" s="1" t="s">
        <v>170</v>
      </c>
      <c r="Q25" s="1" t="s">
        <v>171</v>
      </c>
      <c r="R25" s="1" t="s">
        <v>262</v>
      </c>
      <c r="S25" s="1" t="s">
        <v>173</v>
      </c>
      <c r="T25" s="1" t="s">
        <v>174</v>
      </c>
      <c r="U25" s="1" t="s">
        <v>175</v>
      </c>
    </row>
    <row r="26" s="1" customFormat="1" spans="1:21">
      <c r="A26" s="3">
        <v>17761338772</v>
      </c>
      <c r="B26" s="1" t="s">
        <v>263</v>
      </c>
      <c r="C26" s="1" t="s">
        <v>264</v>
      </c>
      <c r="D26" s="1" t="s">
        <v>265</v>
      </c>
      <c r="E26" s="1" t="s">
        <v>31</v>
      </c>
      <c r="F26" s="1" t="s">
        <v>161</v>
      </c>
      <c r="G26" s="1" t="s">
        <v>164</v>
      </c>
      <c r="H26" s="1" t="s">
        <v>165</v>
      </c>
      <c r="I26" s="1" t="s">
        <v>266</v>
      </c>
      <c r="J26" s="1" t="s">
        <v>167</v>
      </c>
      <c r="K26" s="1" t="s">
        <v>266</v>
      </c>
      <c r="L26" s="1" t="s">
        <v>266</v>
      </c>
      <c r="M26" s="1" t="s">
        <v>168</v>
      </c>
      <c r="N26" s="1" t="s">
        <v>168</v>
      </c>
      <c r="O26" s="1" t="s">
        <v>169</v>
      </c>
      <c r="P26" s="1" t="s">
        <v>170</v>
      </c>
      <c r="Q26" s="1" t="s">
        <v>171</v>
      </c>
      <c r="R26" s="1" t="s">
        <v>267</v>
      </c>
      <c r="S26" s="1" t="s">
        <v>173</v>
      </c>
      <c r="T26" s="1" t="s">
        <v>174</v>
      </c>
      <c r="U26" s="1" t="s">
        <v>175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2022-04-22T01:24:31Z</dcterms:created>
  <dcterms:modified xsi:type="dcterms:W3CDTF">2022-04-22T01:30:07Z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298B7BBAEA2B483FBDAC4BE93FA48E55</vt:lpwstr>
  </property>
  <property fmtid="{D5CDD505-2E9C-101B-9397-08002B2CF9AE}" pid="3" name="KSOProductBuildVer">
    <vt:lpwstr>2052-11.1.0.11636</vt:lpwstr>
  </property>
</Properties>
</file>