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<sst xmlns="http://schemas.openxmlformats.org/spreadsheetml/2006/main" count="246" uniqueCount="115">
  <si>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</si>
  <si>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</si>
  <si>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</si>
  <si>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</si>
  <si>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</si>
  <si>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</si>
  <si>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</si>
  <si>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</si>
  <si>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</si>
  <si>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</si>
  <si>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</si>
  <si>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</si>
  <si>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</si>
  <si>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</si>
  <si>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</si>
  <si>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</si>
  <si>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</si>
  <si>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</si>
  <si>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</si>
  <si>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</si>
  <si>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</si>
  <si>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</si>
  <si>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</si>
  <si>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</si>
  <si>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</si>
  <si>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17799523073	</t>
  </si>
  <si>
    <t>Ctrip</t>
  </si>
  <si>
    <t>正常</t>
  </si>
  <si>
    <t>[扬州]城市精选酒店(扬州四季园店)(83294469)</t>
  </si>
  <si>
    <t>标准双床房&lt;双人入住&gt;&lt;内宾&gt;&lt;预付&gt;&lt;双早&gt;</t>
  </si>
  <si>
    <t>CNY</t>
  </si>
  <si>
    <t>盛鹏</t>
  </si>
  <si>
    <t>CA11323220422CNY</t>
  </si>
  <si>
    <t>未提现</t>
  </si>
  <si>
    <t>携程开票</t>
  </si>
  <si>
    <t xml:space="preserve">2510484	</t>
  </si>
  <si>
    <t xml:space="preserve">	</t>
  </si>
  <si>
    <t xml:space="preserve">17804293503	</t>
  </si>
  <si>
    <t>[广州]城市便捷(广州江夏地铁站御丰广场店)(83812689)</t>
  </si>
  <si>
    <t>高级大床房&lt;双人入住&gt;&lt;内宾&gt;&lt;预付&gt;&lt;双早&gt;</t>
  </si>
  <si>
    <t>严健宏</t>
  </si>
  <si>
    <t xml:space="preserve">2511614	</t>
  </si>
  <si>
    <t xml:space="preserve">17814763116	</t>
  </si>
  <si>
    <t>[驻马店]城市便捷酒店(驻马店正阳路店)(71582292)</t>
  </si>
  <si>
    <t>高级双床房&lt;双人入住&gt;&lt;内宾&gt;&lt;预付&gt;&lt;双早&gt;</t>
  </si>
  <si>
    <t>孙俊伟</t>
  </si>
  <si>
    <t xml:space="preserve">17814859356	</t>
  </si>
  <si>
    <t>[武汉]城市便捷酒店(武汉阳逻阳光大道摩尔城店)(71636459)</t>
  </si>
  <si>
    <t>豪华大床房&lt;双人入住&gt;&lt;内宾&gt;&lt;预付&gt;&lt;双早&gt;</t>
  </si>
  <si>
    <t>石永瑞</t>
  </si>
  <si>
    <t xml:space="preserve">17815079197	</t>
  </si>
  <si>
    <t>吴建成</t>
  </si>
  <si>
    <t xml:space="preserve">2516404	</t>
  </si>
  <si>
    <t xml:space="preserve">17815243612	</t>
  </si>
  <si>
    <t>[贵阳]贵阳北站亚朵酒店(65112305)</t>
  </si>
  <si>
    <t>雅致大床房&lt;双人入住&gt;&lt;内宾&gt;&lt;预付&gt;&lt;单早&gt;</t>
  </si>
  <si>
    <t>贾雨</t>
  </si>
  <si>
    <t xml:space="preserve">2516519	</t>
  </si>
  <si>
    <t>，</t>
  </si>
  <si>
    <t>A220422094418481</t>
  </si>
  <si>
    <t>CNY / HKD 当前参考汇率: 1.210219638</t>
  </si>
  <si>
    <t>总计：2125.59 CNY/
2572.43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</si>
  <si>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</si>
  <si>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</si>
  <si>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</si>
  <si>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</si>
  <si>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</si>
  <si>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</si>
  <si>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</si>
  <si>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</si>
  <si>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</si>
  <si>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</si>
  <si>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</si>
  <si>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</si>
  <si>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</si>
  <si>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</si>
  <si>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</si>
  <si>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</si>
  <si>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</si>
  <si>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</si>
  <si>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2022-04-18</t>
  </si>
  <si>
    <t>2516519</t>
  </si>
  <si>
    <t>贵阳北站亚朵酒店</t>
  </si>
  <si>
    <t>2022-04-19</t>
  </si>
  <si>
    <t>退房日月结</t>
  </si>
  <si>
    <t>278.26</t>
  </si>
  <si>
    <t>RMB</t>
  </si>
  <si>
    <t>0</t>
  </si>
  <si>
    <t>0.00</t>
  </si>
  <si>
    <t>携程汇智国内直连</t>
  </si>
  <si>
    <t>1861</t>
  </si>
  <si>
    <t>2022-04-18 17:26:49</t>
  </si>
  <si>
    <t>否</t>
  </si>
  <si>
    <t>汇智国际旅游发展有限公司</t>
  </si>
  <si>
    <t>直连</t>
  </si>
  <si>
    <t>2516404</t>
  </si>
  <si>
    <t>城市便捷酒店(武汉阳逻阳光大道摩尔城店)</t>
  </si>
  <si>
    <t>179.66</t>
  </si>
  <si>
    <t>2022-04-18 16:14:55</t>
  </si>
  <si>
    <t>2516243</t>
  </si>
  <si>
    <t>2022-04-18 14:28:59</t>
  </si>
  <si>
    <t>2516177</t>
  </si>
  <si>
    <t>城市便捷酒店(驻马店正阳路店)</t>
  </si>
  <si>
    <t>144.13</t>
  </si>
  <si>
    <t>2022-04-18 13:47:19</t>
  </si>
  <si>
    <t>2022-04-15</t>
  </si>
  <si>
    <t>2511614</t>
  </si>
  <si>
    <t>城市便捷酒店(广州江夏地铁站御丰广场店)</t>
  </si>
  <si>
    <t>718.64</t>
  </si>
  <si>
    <t>2022-04-15 10:25:49</t>
  </si>
  <si>
    <t>2022-04-14</t>
  </si>
  <si>
    <t>2510484</t>
  </si>
  <si>
    <t>城市精选酒店(扬州四季园店)</t>
  </si>
  <si>
    <t>625.24</t>
  </si>
  <si>
    <t>2022-04-14 13:28:57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</si>
</sst>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7" fillId="16" borderId="2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44666</v>
      </c>
      <c r="G2" s="6">
        <v>44670</v>
      </c>
      <c r="H2" s="4">
        <v>1</v>
      </c>
      <c r="I2" s="4">
        <v>4</v>
      </c>
      <c r="J2" s="4">
        <v>4</v>
      </c>
      <c r="K2" s="4" t="s">
        <v>30</v>
      </c>
      <c r="L2" s="4">
        <v>625.24</v>
      </c>
      <c r="M2" s="4">
        <v>625.24</v>
      </c>
      <c r="N2" s="4" t="s">
        <v>31</v>
      </c>
      <c r="O2" s="4" t="s">
        <v>32</v>
      </c>
      <c r="P2" s="4" t="s">
        <v>33</v>
      </c>
      <c r="Q2" s="4">
        <v>0</v>
      </c>
      <c r="R2" s="7">
        <v>44665</v>
      </c>
      <c r="S2" s="6">
        <v>44673</v>
      </c>
      <c r="T2" s="4" t="s">
        <v>34</v>
      </c>
      <c r="U2" s="4">
        <v>625.24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44666</v>
      </c>
      <c r="G3" s="6">
        <v>44670</v>
      </c>
      <c r="H3" s="4">
        <v>1</v>
      </c>
      <c r="I3" s="4">
        <v>4</v>
      </c>
      <c r="J3" s="4">
        <v>4</v>
      </c>
      <c r="K3" s="4" t="s">
        <v>30</v>
      </c>
      <c r="L3" s="4">
        <v>718.64</v>
      </c>
      <c r="M3" s="4">
        <v>718.64</v>
      </c>
      <c r="N3" s="4" t="s">
        <v>40</v>
      </c>
      <c r="O3" s="4" t="s">
        <v>32</v>
      </c>
      <c r="P3" s="4" t="s">
        <v>33</v>
      </c>
      <c r="Q3" s="4">
        <v>0</v>
      </c>
      <c r="R3" s="7">
        <v>44666</v>
      </c>
      <c r="S3" s="6">
        <v>44673</v>
      </c>
      <c r="T3" s="4" t="s">
        <v>34</v>
      </c>
      <c r="U3" s="4">
        <v>718.64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44669</v>
      </c>
      <c r="G4" s="6">
        <v>44670</v>
      </c>
      <c r="H4" s="4">
        <v>1</v>
      </c>
      <c r="I4" s="4">
        <v>1</v>
      </c>
      <c r="J4" s="4">
        <v>1</v>
      </c>
      <c r="K4" s="4" t="s">
        <v>30</v>
      </c>
      <c r="L4" s="4">
        <v>144.13</v>
      </c>
      <c r="M4" s="4">
        <v>144.13</v>
      </c>
      <c r="N4" s="4" t="s">
        <v>45</v>
      </c>
      <c r="O4" s="4" t="s">
        <v>32</v>
      </c>
      <c r="P4" s="4" t="s">
        <v>33</v>
      </c>
      <c r="Q4" s="4">
        <v>0</v>
      </c>
      <c r="R4" s="7">
        <v>44669</v>
      </c>
      <c r="S4" s="6">
        <v>44673</v>
      </c>
      <c r="T4" s="4" t="s">
        <v>34</v>
      </c>
      <c r="U4" s="4">
        <v>144.13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44669</v>
      </c>
      <c r="G5" s="6">
        <v>44670</v>
      </c>
      <c r="H5" s="4">
        <v>1</v>
      </c>
      <c r="I5" s="4">
        <v>1</v>
      </c>
      <c r="J5" s="4">
        <v>1</v>
      </c>
      <c r="K5" s="4" t="s">
        <v>30</v>
      </c>
      <c r="L5" s="4">
        <v>179.66</v>
      </c>
      <c r="M5" s="4">
        <v>179.66</v>
      </c>
      <c r="N5" s="4" t="s">
        <v>49</v>
      </c>
      <c r="O5" s="4" t="s">
        <v>32</v>
      </c>
      <c r="P5" s="4" t="s">
        <v>33</v>
      </c>
      <c r="Q5" s="4">
        <v>0</v>
      </c>
      <c r="R5" s="7">
        <v>44669</v>
      </c>
      <c r="S5" s="6">
        <v>44673</v>
      </c>
      <c r="T5" s="4" t="s">
        <v>34</v>
      </c>
      <c r="U5" s="4">
        <v>179.66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44669</v>
      </c>
      <c r="G6" s="6">
        <v>44670</v>
      </c>
      <c r="H6" s="4">
        <v>1</v>
      </c>
      <c r="I6" s="4">
        <v>1</v>
      </c>
      <c r="J6" s="4">
        <v>1</v>
      </c>
      <c r="K6" s="4" t="s">
        <v>30</v>
      </c>
      <c r="L6" s="4">
        <v>179.66</v>
      </c>
      <c r="M6" s="4">
        <v>179.66</v>
      </c>
      <c r="N6" s="4" t="s">
        <v>51</v>
      </c>
      <c r="O6" s="4" t="s">
        <v>32</v>
      </c>
      <c r="P6" s="4" t="s">
        <v>33</v>
      </c>
      <c r="Q6" s="4">
        <v>0</v>
      </c>
      <c r="R6" s="7">
        <v>44669</v>
      </c>
      <c r="S6" s="6">
        <v>44673</v>
      </c>
      <c r="T6" s="4" t="s">
        <v>34</v>
      </c>
      <c r="U6" s="4">
        <v>179.66</v>
      </c>
      <c r="V6" s="4">
        <v>0</v>
      </c>
      <c r="W6" s="4">
        <v>0</v>
      </c>
      <c r="X6" s="4" t="s">
        <v>52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44669</v>
      </c>
      <c r="G7" s="6">
        <v>44670</v>
      </c>
      <c r="H7" s="4">
        <v>1</v>
      </c>
      <c r="I7" s="4">
        <v>1</v>
      </c>
      <c r="J7" s="4">
        <v>1</v>
      </c>
      <c r="K7" s="4" t="s">
        <v>30</v>
      </c>
      <c r="L7" s="4">
        <v>278.26</v>
      </c>
      <c r="M7" s="4">
        <v>278.26</v>
      </c>
      <c r="N7" s="4" t="s">
        <v>56</v>
      </c>
      <c r="O7" s="4" t="s">
        <v>32</v>
      </c>
      <c r="P7" s="4" t="s">
        <v>33</v>
      </c>
      <c r="Q7" s="4">
        <v>0</v>
      </c>
      <c r="R7" s="7">
        <v>44669</v>
      </c>
      <c r="S7" s="6">
        <v>44673</v>
      </c>
      <c r="T7" s="4" t="s">
        <v>34</v>
      </c>
      <c r="U7" s="4">
        <v>278.26</v>
      </c>
      <c r="V7" s="4">
        <v>0</v>
      </c>
      <c r="W7" s="4">
        <v>0</v>
      </c>
      <c r="X7" s="4" t="s">
        <v>57</v>
      </c>
      <c r="Y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</v>
      </c>
    </row>
    <row r="2" s="4" customFormat="1" spans="1:9">
      <c r="A2" s="5">
        <v>17799523073</v>
      </c>
      <c r="B2" s="6">
        <v>44666</v>
      </c>
      <c r="C2" s="6">
        <v>44670</v>
      </c>
      <c r="D2" s="4">
        <v>625.24</v>
      </c>
      <c r="E2" s="4" t="str">
        <f>VLOOKUP(A2,HOP!A:L,12,0)</f>
        <v>625.24</v>
      </c>
      <c r="F2" s="4" t="str">
        <f>VLOOKUP(A2,HOP!A:C,3,0)</f>
        <v>2510484</v>
      </c>
      <c r="G2" s="4">
        <f>D2-E2</f>
        <v>0</v>
      </c>
      <c r="H2" s="4" t="str">
        <f>$H$1&amp;F2</f>
        <v>，2510484</v>
      </c>
      <c r="I2" s="4" t="str">
        <f>VLOOKUP(A2,HOP!A:U,21,0)</f>
        <v>直连</v>
      </c>
    </row>
    <row r="3" s="4" customFormat="1" spans="1:9">
      <c r="A3" s="5">
        <v>17804293503</v>
      </c>
      <c r="B3" s="6">
        <v>44666</v>
      </c>
      <c r="C3" s="6">
        <v>44670</v>
      </c>
      <c r="D3" s="4">
        <v>718.64</v>
      </c>
      <c r="E3" s="4" t="str">
        <f>VLOOKUP(A3,HOP!A:L,12,0)</f>
        <v>718.64</v>
      </c>
      <c r="F3" s="4" t="str">
        <f>VLOOKUP(A3,HOP!A:C,3,0)</f>
        <v>2511614</v>
      </c>
      <c r="G3" s="4">
        <f>D3-E3</f>
        <v>0</v>
      </c>
      <c r="H3" s="4" t="str">
        <f>$H$1&amp;F3</f>
        <v>，2511614</v>
      </c>
      <c r="I3" s="4" t="str">
        <f>VLOOKUP(A3,HOP!A:U,21,0)</f>
        <v>直连</v>
      </c>
    </row>
    <row r="4" s="4" customFormat="1" spans="1:9">
      <c r="A4" s="5">
        <v>17814763116</v>
      </c>
      <c r="B4" s="6">
        <v>44669</v>
      </c>
      <c r="C4" s="6">
        <v>44670</v>
      </c>
      <c r="D4" s="4">
        <v>144.13</v>
      </c>
      <c r="E4" s="4" t="str">
        <f>VLOOKUP(A4,HOP!A:L,12,0)</f>
        <v>144.13</v>
      </c>
      <c r="F4" s="4" t="str">
        <f>VLOOKUP(A4,HOP!A:C,3,0)</f>
        <v>2516177</v>
      </c>
      <c r="G4" s="4">
        <f>D4-E4</f>
        <v>0</v>
      </c>
      <c r="H4" s="4" t="str">
        <f>$H$1&amp;F4</f>
        <v>，2516177</v>
      </c>
      <c r="I4" s="4" t="str">
        <f>VLOOKUP(A4,HOP!A:U,21,0)</f>
        <v>直连</v>
      </c>
    </row>
    <row r="5" s="4" customFormat="1" spans="1:9">
      <c r="A5" s="5">
        <v>17814859356</v>
      </c>
      <c r="B5" s="6">
        <v>44669</v>
      </c>
      <c r="C5" s="6">
        <v>44670</v>
      </c>
      <c r="D5" s="4">
        <v>179.66</v>
      </c>
      <c r="E5" s="4" t="str">
        <f>VLOOKUP(A5,HOP!A:L,12,0)</f>
        <v>179.66</v>
      </c>
      <c r="F5" s="4" t="str">
        <f>VLOOKUP(A5,HOP!A:C,3,0)</f>
        <v>2516243</v>
      </c>
      <c r="G5" s="4">
        <f>D5-E5</f>
        <v>0</v>
      </c>
      <c r="H5" s="4" t="str">
        <f>$H$1&amp;F5</f>
        <v>，2516243</v>
      </c>
      <c r="I5" s="4" t="str">
        <f>VLOOKUP(A5,HOP!A:U,21,0)</f>
        <v>直连</v>
      </c>
    </row>
    <row r="6" s="4" customFormat="1" spans="1:9">
      <c r="A6" s="5">
        <v>17815079197</v>
      </c>
      <c r="B6" s="6">
        <v>44669</v>
      </c>
      <c r="C6" s="6">
        <v>44670</v>
      </c>
      <c r="D6" s="4">
        <v>179.66</v>
      </c>
      <c r="E6" s="4" t="str">
        <f>VLOOKUP(A6,HOP!A:L,12,0)</f>
        <v>179.66</v>
      </c>
      <c r="F6" s="4" t="str">
        <f>VLOOKUP(A6,HOP!A:C,3,0)</f>
        <v>2516404</v>
      </c>
      <c r="G6" s="4">
        <f>D6-E6</f>
        <v>0</v>
      </c>
      <c r="H6" s="4" t="str">
        <f>$H$1&amp;F6</f>
        <v>，2516404</v>
      </c>
      <c r="I6" s="4" t="str">
        <f>VLOOKUP(A6,HOP!A:U,21,0)</f>
        <v>直连</v>
      </c>
    </row>
    <row r="7" s="4" customFormat="1" spans="1:9">
      <c r="A7" s="5">
        <v>17815243612</v>
      </c>
      <c r="B7" s="6">
        <v>44669</v>
      </c>
      <c r="C7" s="6">
        <v>44670</v>
      </c>
      <c r="D7" s="4">
        <v>278.26</v>
      </c>
      <c r="E7" s="4" t="str">
        <f>VLOOKUP(A7,HOP!A:L,12,0)</f>
        <v>278.26</v>
      </c>
      <c r="F7" s="4" t="str">
        <f>VLOOKUP(A7,HOP!A:C,3,0)</f>
        <v>2516519</v>
      </c>
      <c r="G7" s="4">
        <f>D7-E7</f>
        <v>0</v>
      </c>
      <c r="H7" s="4" t="str">
        <f>$H$1&amp;F7</f>
        <v>，2516519</v>
      </c>
      <c r="I7" s="4" t="str">
        <f>VLOOKUP(A7,HOP!A:U,21,0)</f>
        <v>直连</v>
      </c>
    </row>
    <row r="9" spans="4:4">
      <c r="D9" s="4">
        <f>SUM(D2:D8)</f>
        <v>2125.59</v>
      </c>
    </row>
    <row r="14" spans="1:1">
      <c r="A14" s="4" t="s">
        <v>59</v>
      </c>
    </row>
    <row r="15" spans="1:1">
      <c r="A15" s="4" t="s">
        <v>60</v>
      </c>
    </row>
    <row r="16" spans="1:1">
      <c r="A16" s="4" t="s">
        <v>61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  <c r="U1" s="2" t="s">
        <v>79</v>
      </c>
    </row>
    <row r="2" s="1" customFormat="1" spans="1:21">
      <c r="A2" s="3">
        <v>17815243612</v>
      </c>
      <c r="B2" s="1" t="s">
        <v>80</v>
      </c>
      <c r="C2" s="1" t="s">
        <v>81</v>
      </c>
      <c r="D2" s="1" t="s">
        <v>82</v>
      </c>
      <c r="E2" s="1" t="s">
        <v>56</v>
      </c>
      <c r="F2" s="1" t="s">
        <v>80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</row>
    <row r="3" s="1" customFormat="1" spans="1:21">
      <c r="A3" s="3">
        <v>17815079197</v>
      </c>
      <c r="B3" s="1" t="s">
        <v>80</v>
      </c>
      <c r="C3" s="1" t="s">
        <v>95</v>
      </c>
      <c r="D3" s="1" t="s">
        <v>96</v>
      </c>
      <c r="E3" s="1" t="s">
        <v>51</v>
      </c>
      <c r="F3" s="1" t="s">
        <v>80</v>
      </c>
      <c r="G3" s="1" t="s">
        <v>83</v>
      </c>
      <c r="H3" s="1" t="s">
        <v>84</v>
      </c>
      <c r="I3" s="1" t="s">
        <v>97</v>
      </c>
      <c r="J3" s="1" t="s">
        <v>86</v>
      </c>
      <c r="K3" s="1" t="s">
        <v>97</v>
      </c>
      <c r="L3" s="1" t="s">
        <v>97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98</v>
      </c>
      <c r="S3" s="1" t="s">
        <v>92</v>
      </c>
      <c r="T3" s="1" t="s">
        <v>93</v>
      </c>
      <c r="U3" s="1" t="s">
        <v>94</v>
      </c>
    </row>
    <row r="4" s="1" customFormat="1" spans="1:21">
      <c r="A4" s="3">
        <v>17814859356</v>
      </c>
      <c r="B4" s="1" t="s">
        <v>80</v>
      </c>
      <c r="C4" s="1" t="s">
        <v>99</v>
      </c>
      <c r="D4" s="1" t="s">
        <v>96</v>
      </c>
      <c r="E4" s="1" t="s">
        <v>49</v>
      </c>
      <c r="F4" s="1" t="s">
        <v>80</v>
      </c>
      <c r="G4" s="1" t="s">
        <v>83</v>
      </c>
      <c r="H4" s="1" t="s">
        <v>84</v>
      </c>
      <c r="I4" s="1" t="s">
        <v>97</v>
      </c>
      <c r="J4" s="1" t="s">
        <v>86</v>
      </c>
      <c r="K4" s="1" t="s">
        <v>97</v>
      </c>
      <c r="L4" s="1" t="s">
        <v>97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90</v>
      </c>
      <c r="R4" s="1" t="s">
        <v>100</v>
      </c>
      <c r="S4" s="1" t="s">
        <v>92</v>
      </c>
      <c r="T4" s="1" t="s">
        <v>93</v>
      </c>
      <c r="U4" s="1" t="s">
        <v>94</v>
      </c>
    </row>
    <row r="5" s="1" customFormat="1" spans="1:21">
      <c r="A5" s="3">
        <v>17814763116</v>
      </c>
      <c r="B5" s="1" t="s">
        <v>80</v>
      </c>
      <c r="C5" s="1" t="s">
        <v>101</v>
      </c>
      <c r="D5" s="1" t="s">
        <v>102</v>
      </c>
      <c r="E5" s="1" t="s">
        <v>45</v>
      </c>
      <c r="F5" s="1" t="s">
        <v>80</v>
      </c>
      <c r="G5" s="1" t="s">
        <v>83</v>
      </c>
      <c r="H5" s="1" t="s">
        <v>84</v>
      </c>
      <c r="I5" s="1" t="s">
        <v>103</v>
      </c>
      <c r="J5" s="1" t="s">
        <v>86</v>
      </c>
      <c r="K5" s="1" t="s">
        <v>103</v>
      </c>
      <c r="L5" s="1" t="s">
        <v>103</v>
      </c>
      <c r="M5" s="1" t="s">
        <v>87</v>
      </c>
      <c r="N5" s="1" t="s">
        <v>87</v>
      </c>
      <c r="O5" s="1" t="s">
        <v>88</v>
      </c>
      <c r="P5" s="1" t="s">
        <v>89</v>
      </c>
      <c r="Q5" s="1" t="s">
        <v>90</v>
      </c>
      <c r="R5" s="1" t="s">
        <v>104</v>
      </c>
      <c r="S5" s="1" t="s">
        <v>92</v>
      </c>
      <c r="T5" s="1" t="s">
        <v>93</v>
      </c>
      <c r="U5" s="1" t="s">
        <v>94</v>
      </c>
    </row>
    <row r="6" s="1" customFormat="1" spans="1:21">
      <c r="A6" s="3">
        <v>17804293503</v>
      </c>
      <c r="B6" s="1" t="s">
        <v>105</v>
      </c>
      <c r="C6" s="1" t="s">
        <v>106</v>
      </c>
      <c r="D6" s="1" t="s">
        <v>107</v>
      </c>
      <c r="E6" s="1" t="s">
        <v>40</v>
      </c>
      <c r="F6" s="1" t="s">
        <v>105</v>
      </c>
      <c r="G6" s="1" t="s">
        <v>83</v>
      </c>
      <c r="H6" s="1" t="s">
        <v>84</v>
      </c>
      <c r="I6" s="1" t="s">
        <v>108</v>
      </c>
      <c r="J6" s="1" t="s">
        <v>86</v>
      </c>
      <c r="K6" s="1" t="s">
        <v>108</v>
      </c>
      <c r="L6" s="1" t="s">
        <v>108</v>
      </c>
      <c r="M6" s="1" t="s">
        <v>87</v>
      </c>
      <c r="N6" s="1" t="s">
        <v>87</v>
      </c>
      <c r="O6" s="1" t="s">
        <v>88</v>
      </c>
      <c r="P6" s="1" t="s">
        <v>89</v>
      </c>
      <c r="Q6" s="1" t="s">
        <v>90</v>
      </c>
      <c r="R6" s="1" t="s">
        <v>109</v>
      </c>
      <c r="S6" s="1" t="s">
        <v>92</v>
      </c>
      <c r="T6" s="1" t="s">
        <v>93</v>
      </c>
      <c r="U6" s="1" t="s">
        <v>94</v>
      </c>
    </row>
    <row r="7" s="1" customFormat="1" spans="1:21">
      <c r="A7" s="3">
        <v>17799523073</v>
      </c>
      <c r="B7" s="1" t="s">
        <v>110</v>
      </c>
      <c r="C7" s="1" t="s">
        <v>111</v>
      </c>
      <c r="D7" s="1" t="s">
        <v>112</v>
      </c>
      <c r="E7" s="1" t="s">
        <v>31</v>
      </c>
      <c r="F7" s="1" t="s">
        <v>105</v>
      </c>
      <c r="G7" s="1" t="s">
        <v>83</v>
      </c>
      <c r="H7" s="1" t="s">
        <v>84</v>
      </c>
      <c r="I7" s="1" t="s">
        <v>113</v>
      </c>
      <c r="J7" s="1" t="s">
        <v>86</v>
      </c>
      <c r="K7" s="1" t="s">
        <v>113</v>
      </c>
      <c r="L7" s="1" t="s">
        <v>113</v>
      </c>
      <c r="M7" s="1" t="s">
        <v>87</v>
      </c>
      <c r="N7" s="1" t="s">
        <v>87</v>
      </c>
      <c r="O7" s="1" t="s">
        <v>88</v>
      </c>
      <c r="P7" s="1" t="s">
        <v>89</v>
      </c>
      <c r="Q7" s="1" t="s">
        <v>90</v>
      </c>
      <c r="R7" s="1" t="s">
        <v>114</v>
      </c>
      <c r="S7" s="1" t="s">
        <v>92</v>
      </c>
      <c r="T7" s="1" t="s">
        <v>93</v>
      </c>
      <c r="U7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2022-04-22T01:31:25Z</dcterms:created>
  <dcterms:modified xsi:type="dcterms:W3CDTF">2022-04-22T01:42:31Z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FFD7E98C7EC84B4DBABD6161FF22F9EA</vt:lpwstr>
  </property>
  <property fmtid="{D5CDD505-2E9C-101B-9397-08002B2CF9AE}" pid="3" name="KSOProductBuildVer">
    <vt:lpwstr>2052-11.1.0.11636</vt:lpwstr>
  </property>
</Properties>
</file>