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对账!$A$1:$X$70</definedName>
  </definedNames>
  <calcPr calcId="144525"/>
</workbook>
</file>

<file path=xl/sharedStrings.xml><?xml version="1.0" encoding="utf-8"?>
<sst xmlns="http://schemas.openxmlformats.org/spreadsheetml/2006/main" count="2228" uniqueCount="579">
  <si>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</si>
  <si>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</si>
  <si>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</si>
  <si>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</si>
  <si>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</si>
  <si>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</si>
  <si>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</si>
  <si>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</si>
  <si>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</si>
  <si>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</si>
  <si>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</si>
  <si>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</si>
  <si>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</si>
  <si>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</si>
  <si>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</si>
  <si>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</si>
  <si>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</si>
  <si>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</si>
  <si>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</si>
  <si>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</si>
  <si>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</si>
  <si>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</si>
  <si>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</si>
  <si>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</si>
  <si>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</si>
  <si>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17658894299	</t>
  </si>
  <si>
    <t>Ctrip</t>
  </si>
  <si>
    <t>正常</t>
  </si>
  <si>
    <t>[台南]台南台糖长荣酒店(Evergreen Plaza Hotel Tainan)(82340190)</t>
  </si>
  <si>
    <t>豪华双床房&lt;2人入住&gt;&lt;早餐&gt;</t>
  </si>
  <si>
    <t>CNY</t>
  </si>
  <si>
    <t>WANG/JUNG PEN,WANG/JUNG PEN</t>
  </si>
  <si>
    <t>CA13744220423CNY</t>
  </si>
  <si>
    <t>未提现</t>
  </si>
  <si>
    <t>携程开票</t>
  </si>
  <si>
    <t xml:space="preserve">	</t>
  </si>
  <si>
    <t xml:space="preserve">R2207102	</t>
  </si>
  <si>
    <t>取消</t>
  </si>
  <si>
    <t xml:space="preserve">17761820498	</t>
  </si>
  <si>
    <t>[花莲]F-商旅(花莲忠孝馆)(F Hotel Hualien Zhongxiao)(81210212)</t>
  </si>
  <si>
    <t>亲子四人房&lt;2人入住&gt;&lt;早餐&gt;</t>
  </si>
  <si>
    <t>PENG/SHENGPO</t>
  </si>
  <si>
    <t xml:space="preserve">17762765715	</t>
  </si>
  <si>
    <t>[台南]台南永康致稳人文商旅(Justwin Grand Hotel)(81210322)</t>
  </si>
  <si>
    <t>豪华家庭房&lt;2人入住&gt;</t>
  </si>
  <si>
    <t>Lien/Black,Lien/Black,Lien/Black,Lien/Black</t>
  </si>
  <si>
    <t xml:space="preserve">acknowledge	</t>
  </si>
  <si>
    <t xml:space="preserve">17768905744	</t>
  </si>
  <si>
    <t>[台北]台北西门航栈商旅(Ximen Airline Hotel)(80942231)</t>
  </si>
  <si>
    <t>豪华双人房&lt;2人入住&gt;</t>
  </si>
  <si>
    <t>LI/Zhongli</t>
  </si>
  <si>
    <t xml:space="preserve">20220405-006	</t>
  </si>
  <si>
    <t xml:space="preserve">17769267123	</t>
  </si>
  <si>
    <t>[德阳]网点精品酒店(德阳高铁站店)(88620991)</t>
  </si>
  <si>
    <t>罗曼时光圆床房&lt;2人入住&gt;&lt;早餐&gt;</t>
  </si>
  <si>
    <t>彭俊</t>
  </si>
  <si>
    <t xml:space="preserve">17769741365	</t>
  </si>
  <si>
    <t>[菏泽]IU酒店(菏泽丹阳立交桥店)(80246886)</t>
  </si>
  <si>
    <t>小U·精致大床房&lt;2人入住&gt;</t>
  </si>
  <si>
    <t>赵文轩</t>
  </si>
  <si>
    <t xml:space="preserve">17770170013	</t>
  </si>
  <si>
    <t>[北京]盒子空间酒店(北京对外经贸大学旗舰馆店)(88634206)</t>
  </si>
  <si>
    <t>日式投影榻榻米房&lt;2人入住&gt;</t>
  </si>
  <si>
    <t>李鸣健</t>
  </si>
  <si>
    <t xml:space="preserve">17770693331	</t>
  </si>
  <si>
    <t>[南宁]南宁柏宁精品酒店(81209404)</t>
  </si>
  <si>
    <t>经典高级大床房&lt;2人入住&gt;</t>
  </si>
  <si>
    <t>方以浩</t>
  </si>
  <si>
    <t xml:space="preserve">2500151	</t>
  </si>
  <si>
    <t xml:space="preserve">17771372679	</t>
  </si>
  <si>
    <t>[香港]旭逸酒店 · 荃湾(Hotel Ease · Tsuen Wan)(80247247)</t>
  </si>
  <si>
    <t>标准客房&lt;2人入住&gt;</t>
  </si>
  <si>
    <t>TSEUNG/MAN CHUNG</t>
  </si>
  <si>
    <t xml:space="preserve">90843210	</t>
  </si>
  <si>
    <t xml:space="preserve">17771435046	</t>
  </si>
  <si>
    <t>[台南]台南新朝代饭店(Dynasty Hotel)(80941578)</t>
  </si>
  <si>
    <t>标准双人间-无窗&lt;2人入住&gt;</t>
  </si>
  <si>
    <t>LIN/YICHEN</t>
  </si>
  <si>
    <t xml:space="preserve">17771447792	</t>
  </si>
  <si>
    <t>[萍乡]维也纳酒店(萍乡润达国际步行街店)(68324088)</t>
  </si>
  <si>
    <t>标准单人间&lt;2人入住&gt;</t>
  </si>
  <si>
    <t>叶展强</t>
  </si>
  <si>
    <t xml:space="preserve">17771520551	</t>
  </si>
  <si>
    <t>[null](80249368)</t>
  </si>
  <si>
    <t xml:space="preserve">17771741817	</t>
  </si>
  <si>
    <t>[红安]格林豪泰(红安沃尔玛广场店)(68610714)</t>
  </si>
  <si>
    <t>双床房&lt;2人入住&gt;</t>
  </si>
  <si>
    <t>胡奇</t>
  </si>
  <si>
    <t xml:space="preserve">2500970	</t>
  </si>
  <si>
    <t xml:space="preserve">17771972751	</t>
  </si>
  <si>
    <t>[北京]格林豪泰贝壳酒店(北京昌平南口镇兴隆东街店)(76255165)</t>
  </si>
  <si>
    <t>时尚双床房&lt;2人入住&gt;</t>
  </si>
  <si>
    <t>封文阳</t>
  </si>
  <si>
    <t xml:space="preserve">17771997394	</t>
  </si>
  <si>
    <t>[郑州]中泰商务酒店(郑州高铁东站店）(88620632)</t>
  </si>
  <si>
    <t>商务大床房&lt;2人入住&gt;</t>
  </si>
  <si>
    <t>敖建丰</t>
  </si>
  <si>
    <t xml:space="preserve">报名字	</t>
  </si>
  <si>
    <t xml:space="preserve">17772036271	</t>
  </si>
  <si>
    <t>[null](88620707)</t>
  </si>
  <si>
    <t xml:space="preserve">17772127868	</t>
  </si>
  <si>
    <t>[广州]逸米酒店(广州火车站三元里店)(88988847)</t>
  </si>
  <si>
    <t>双床房（无窗）&lt;2人入住&gt;</t>
  </si>
  <si>
    <t>宫宝义</t>
  </si>
  <si>
    <t xml:space="preserve">17772203715	</t>
  </si>
  <si>
    <t>[大冶]尚客优品酒店(大冶云顶店)(88620815)</t>
  </si>
  <si>
    <t>范亮根</t>
  </si>
  <si>
    <t xml:space="preserve">2501347	</t>
  </si>
  <si>
    <t xml:space="preserve">17772540579	</t>
  </si>
  <si>
    <t>[单县]格林豪泰(单县浙江商贸城店)(80245977)</t>
  </si>
  <si>
    <t>大床房&lt;2人入住&gt;</t>
  </si>
  <si>
    <t>黄国庆</t>
  </si>
  <si>
    <t xml:space="preserve">17772671335	</t>
  </si>
  <si>
    <t>[广州]IU酒店(广州高铁南站钟村地铁站店)(80246370)</t>
  </si>
  <si>
    <t>小U精致大床房(无窗)&lt;2人入住&gt;</t>
  </si>
  <si>
    <t>杨莹莹</t>
  </si>
  <si>
    <t xml:space="preserve">17772755244	</t>
  </si>
  <si>
    <t>[招远]名人酒店（招远金城广场振华商厦店）(88633964)</t>
  </si>
  <si>
    <t>雅致大床房&lt;2人入住&gt;</t>
  </si>
  <si>
    <t>李朝勇</t>
  </si>
  <si>
    <t xml:space="preserve">17772758863	</t>
  </si>
  <si>
    <t>李青荣</t>
  </si>
  <si>
    <t xml:space="preserve">17772862613	</t>
  </si>
  <si>
    <t>[台南]台南富驿時尚酒店(FX HOTEL TAINAN)(80941323)</t>
  </si>
  <si>
    <t>时尚大床房&lt;2人入住&gt;</t>
  </si>
  <si>
    <t>CHANG/RUEIHONG</t>
  </si>
  <si>
    <t xml:space="preserve">17772907096	</t>
  </si>
  <si>
    <t>[null](80249004)</t>
  </si>
  <si>
    <t xml:space="preserve">17772921544	</t>
  </si>
  <si>
    <t>[成都]IU酒店(成都高新西区龙湖时代天街店)(76255358)</t>
  </si>
  <si>
    <t>黎明</t>
  </si>
  <si>
    <t xml:space="preserve">2501941	</t>
  </si>
  <si>
    <t xml:space="preserve">17772928623	</t>
  </si>
  <si>
    <t>[惠州]惠州家之美酒店(88989203)</t>
  </si>
  <si>
    <t>舒适双床房&lt;2人入住&gt;</t>
  </si>
  <si>
    <t>卢杰</t>
  </si>
  <si>
    <t xml:space="preserve">2501949	</t>
  </si>
  <si>
    <t xml:space="preserve">17772946886	</t>
  </si>
  <si>
    <t>[深州]尚客优快捷酒店(深州店)(80248557)</t>
  </si>
  <si>
    <t>特价房&lt;2人入住&gt;</t>
  </si>
  <si>
    <t>郑策</t>
  </si>
  <si>
    <t xml:space="preserve">2501968	</t>
  </si>
  <si>
    <t xml:space="preserve">(THK)YD00680220407191652034;	</t>
  </si>
  <si>
    <t xml:space="preserve">17772971105	</t>
  </si>
  <si>
    <t>[南京]南京新辰酒店(88621008)</t>
  </si>
  <si>
    <t>轻奢·大床房&lt;2人入住&gt;</t>
  </si>
  <si>
    <t>许范武</t>
  </si>
  <si>
    <t xml:space="preserve">2501990	</t>
  </si>
  <si>
    <t xml:space="preserve">17773010391	</t>
  </si>
  <si>
    <t>[香港]M1酒店(M1 Hotel)(77151759)</t>
  </si>
  <si>
    <t>pang/wing lok Jack</t>
  </si>
  <si>
    <t xml:space="preserve">17773076123	</t>
  </si>
  <si>
    <t>袁继磊</t>
  </si>
  <si>
    <t xml:space="preserve">17773147557	</t>
  </si>
  <si>
    <t>[成都]7天优品酒店(成都火车东站地铁站店)(83901056)</t>
  </si>
  <si>
    <t>精选特优房&lt;2人入住&gt;</t>
  </si>
  <si>
    <t>刘吉伟</t>
  </si>
  <si>
    <t xml:space="preserve">17773309949	</t>
  </si>
  <si>
    <t>[池州]格林东方酒店(池州长江中路大润发店)(91108207)</t>
  </si>
  <si>
    <t>温馨大床房&lt;2人入住&gt;</t>
  </si>
  <si>
    <t>向灵均</t>
  </si>
  <si>
    <t xml:space="preserve">17773345613	</t>
  </si>
  <si>
    <t>张炜明</t>
  </si>
  <si>
    <t xml:space="preserve">2502301	</t>
  </si>
  <si>
    <t xml:space="preserve">17773392687	</t>
  </si>
  <si>
    <t>郑焕杰</t>
  </si>
  <si>
    <t xml:space="preserve">17773427821	</t>
  </si>
  <si>
    <t>容传信</t>
  </si>
  <si>
    <t xml:space="preserve">17773448797	</t>
  </si>
  <si>
    <t>[香港]香港极栈公寓(Residence G Hong Kong (by Hotel G))(80247379)</t>
  </si>
  <si>
    <t>美好客房&lt;2人入住&gt;&lt;早餐&gt;</t>
  </si>
  <si>
    <t>LIU/LONG TING</t>
  </si>
  <si>
    <t xml:space="preserve">17773456524	</t>
  </si>
  <si>
    <t>[香港]香港九龙海湾酒店(Kowloon Harbourfront Hotel)(80247305)</t>
  </si>
  <si>
    <t>双卧室城景套房&lt;2人入住&gt;</t>
  </si>
  <si>
    <t>wong/wa yan</t>
  </si>
  <si>
    <t xml:space="preserve">17678717982	</t>
  </si>
  <si>
    <t>[台中]天阁酒店(台中馆)(Tango Hotel Taichung)(80942068)</t>
  </si>
  <si>
    <t>天豪大床房&lt;2人入住&gt;&lt;早餐&gt;</t>
  </si>
  <si>
    <t>CHAN/TINGYU</t>
  </si>
  <si>
    <t>CA13744220424CNY</t>
  </si>
  <si>
    <t xml:space="preserve">20220319-019	</t>
  </si>
  <si>
    <t xml:space="preserve">17678769912	</t>
  </si>
  <si>
    <t>天豪大床房&lt;2人入住&gt;</t>
  </si>
  <si>
    <t>CHANG/HAOPO</t>
  </si>
  <si>
    <t xml:space="preserve">20220319-026	</t>
  </si>
  <si>
    <t xml:space="preserve">17752186148	</t>
  </si>
  <si>
    <t>LIU/YUYUN</t>
  </si>
  <si>
    <t xml:space="preserve">20220402-027	</t>
  </si>
  <si>
    <t xml:space="preserve">17763415033	</t>
  </si>
  <si>
    <t>Chan/Chuenchit</t>
  </si>
  <si>
    <t xml:space="preserve">84474113	</t>
  </si>
  <si>
    <t xml:space="preserve">17769505137	</t>
  </si>
  <si>
    <t>[香港]铜锣湾迷你精品酒店(Mini Hotel Causeway Bay)(80247418)</t>
  </si>
  <si>
    <t>迷你双床房&lt;2人入住&gt;</t>
  </si>
  <si>
    <t>Wong/Hing Chuen</t>
  </si>
  <si>
    <t xml:space="preserve">17771497686	</t>
  </si>
  <si>
    <t>YUNG/CHUNKIT</t>
  </si>
  <si>
    <t xml:space="preserve">17771504781	</t>
  </si>
  <si>
    <t>HUANG/JENHENG</t>
  </si>
  <si>
    <t xml:space="preserve">20220407-009	</t>
  </si>
  <si>
    <t xml:space="preserve">17772703159	</t>
  </si>
  <si>
    <t>[台北]台北美仑大饭店(Park Taipei Hotel)(82340188)</t>
  </si>
  <si>
    <t>标准大床房&lt;2人入住&gt;</t>
  </si>
  <si>
    <t>Chang/YingHung</t>
  </si>
  <si>
    <t xml:space="preserve">35169575	</t>
  </si>
  <si>
    <t xml:space="preserve">17773169798	</t>
  </si>
  <si>
    <t>[香港]香港旺角维景酒店(Metropark Hotel Mongkok)(80247349)</t>
  </si>
  <si>
    <t>高级房&lt;2人入住&gt;</t>
  </si>
  <si>
    <t>LUAN/Li</t>
  </si>
  <si>
    <t xml:space="preserve">1563617	</t>
  </si>
  <si>
    <t xml:space="preserve">17773429507	</t>
  </si>
  <si>
    <t>[广州]IU酒店(广州体育中心林和西地铁站店)(76297192)</t>
  </si>
  <si>
    <t>小U·舒适大床房(无窗)&lt;2人入住&gt;</t>
  </si>
  <si>
    <t>黄雅雯</t>
  </si>
  <si>
    <t xml:space="preserve">17773696747	</t>
  </si>
  <si>
    <t>黄飞育</t>
  </si>
  <si>
    <t xml:space="preserve">17773724617	</t>
  </si>
  <si>
    <t>huang/shuni</t>
  </si>
  <si>
    <t xml:space="preserve">20220408-015	</t>
  </si>
  <si>
    <t xml:space="preserve">17773818489	</t>
  </si>
  <si>
    <t>[香港]香港珀丽酒店(Rosedale Hotel Hong Kong)(76255176)</t>
  </si>
  <si>
    <t>行政房&lt;2人入住&gt;</t>
  </si>
  <si>
    <t>To/Chun Tak</t>
  </si>
  <si>
    <t xml:space="preserve">17773860619	</t>
  </si>
  <si>
    <t>[南京]蓝湾假日酒店(南京百家湖店)(88633994)</t>
  </si>
  <si>
    <t>行政湖景大床房&lt;2人入住&gt;</t>
  </si>
  <si>
    <t>徐扬</t>
  </si>
  <si>
    <t xml:space="preserve">17773891663	</t>
  </si>
  <si>
    <t>辛凯</t>
  </si>
  <si>
    <t xml:space="preserve">17773980730	</t>
  </si>
  <si>
    <t>Chan/Yuk Man</t>
  </si>
  <si>
    <t xml:space="preserve">17774053770	</t>
  </si>
  <si>
    <t>李汉贵</t>
  </si>
  <si>
    <t xml:space="preserve">2502870	</t>
  </si>
  <si>
    <t xml:space="preserve">17774048157	</t>
  </si>
  <si>
    <t>[香港]灏美连锁式旅舍 - 北角(Homy Inn North Point)(77154822)</t>
  </si>
  <si>
    <t>标准双人间&lt;2人入住&gt;</t>
  </si>
  <si>
    <t>chan/wing yam</t>
  </si>
  <si>
    <t xml:space="preserve">2502873	</t>
  </si>
  <si>
    <t xml:space="preserve">17774077506	</t>
  </si>
  <si>
    <t>[成都]格林豪泰酒店（成都龙湖北城天街福宁路地铁站店）(83901761)</t>
  </si>
  <si>
    <t>特价大床房&lt;2人入住&gt;</t>
  </si>
  <si>
    <t>高海祥</t>
  </si>
  <si>
    <t xml:space="preserve">17778424465	</t>
  </si>
  <si>
    <t xml:space="preserve">17778490493	</t>
  </si>
  <si>
    <t>彭烨煌</t>
  </si>
  <si>
    <t xml:space="preserve">17778631145	</t>
  </si>
  <si>
    <t>[江油]江油家怡商务酒店(88634261)</t>
  </si>
  <si>
    <t>迷你榻榻米房&lt;2人入住&gt;</t>
  </si>
  <si>
    <t>杨斌</t>
  </si>
  <si>
    <t xml:space="preserve">17778846646	</t>
  </si>
  <si>
    <t>[北京]IU酒店(北京科技大学北沙滩地铁站店)(76423426)</t>
  </si>
  <si>
    <t>小U舒适大床房&lt;2人入住&gt;</t>
  </si>
  <si>
    <t>赵斐</t>
  </si>
  <si>
    <t xml:space="preserve">104358421944	</t>
  </si>
  <si>
    <t xml:space="preserve">17779061737	</t>
  </si>
  <si>
    <t>[武汉]锦江之星(武汉菱角湖万达店)(83900895)</t>
  </si>
  <si>
    <t>零压商务标准房A&lt;2人入住&gt;</t>
  </si>
  <si>
    <t>沈秋梅</t>
  </si>
  <si>
    <t xml:space="preserve">17779051106	</t>
  </si>
  <si>
    <t>[香港]木的地酒店-中环(Hotel Madera Hollywood)(80247290)</t>
  </si>
  <si>
    <t>豪华套房&lt;2人入住&gt;</t>
  </si>
  <si>
    <t>cabral/nihal</t>
  </si>
  <si>
    <t xml:space="preserve">17779105184	</t>
  </si>
  <si>
    <t>[珠海]珠海棕泉水疗酒店(80243075)</t>
  </si>
  <si>
    <t>高级双床房（无窗）&lt;2人入住&gt;</t>
  </si>
  <si>
    <t>刘乐</t>
  </si>
  <si>
    <t xml:space="preserve">2503155	</t>
  </si>
  <si>
    <t xml:space="preserve">17779277904	</t>
  </si>
  <si>
    <t>LO/WAI KIT</t>
  </si>
  <si>
    <t xml:space="preserve">17779305837	</t>
  </si>
  <si>
    <t>[香港]香港帝都酒店(Royal Park Hotel)(80247072)</t>
  </si>
  <si>
    <t>标准房&lt;2人入住&gt;</t>
  </si>
  <si>
    <t>sham/kalam</t>
  </si>
  <si>
    <t xml:space="preserve">17779348252	</t>
  </si>
  <si>
    <t>[珠海]7天优品酒店(珠海拱北口岸广场轻轨总站店)(83900277)</t>
  </si>
  <si>
    <t>特优大床房&lt;2人入住&gt;</t>
  </si>
  <si>
    <t>刘美娣</t>
  </si>
  <si>
    <t xml:space="preserve">2503264	</t>
  </si>
  <si>
    <t xml:space="preserve">17779512070	</t>
  </si>
  <si>
    <t>WONG/YIU CHUNG</t>
  </si>
  <si>
    <t xml:space="preserve">2503335	</t>
  </si>
  <si>
    <t xml:space="preserve">17779633602	</t>
  </si>
  <si>
    <t>[长沙]IU酒店(长沙火车站地铁站店)(76423447)</t>
  </si>
  <si>
    <t>沈霞</t>
  </si>
  <si>
    <t xml:space="preserve">17779960747	</t>
  </si>
  <si>
    <t>小U·超级大床房&lt;2人入住&gt;</t>
  </si>
  <si>
    <t>费世阳</t>
  </si>
  <si>
    <t xml:space="preserve">2503505	</t>
  </si>
  <si>
    <t>，</t>
  </si>
  <si>
    <t xml:space="preserve"> 19129 CNY</t>
  </si>
  <si>
    <t>A220424094337481</t>
  </si>
  <si>
    <t>总计：19129元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</si>
  <si>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</si>
  <si>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</si>
  <si>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</si>
  <si>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</si>
  <si>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</si>
  <si>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</si>
  <si>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</si>
  <si>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</si>
  <si>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</si>
  <si>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</si>
  <si>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</si>
  <si>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</si>
  <si>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</si>
  <si>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</si>
  <si>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</si>
  <si>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</si>
  <si>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</si>
  <si>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</si>
  <si>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2022-03-19</t>
  </si>
  <si>
    <t>2474262</t>
  </si>
  <si>
    <t>天阁酒店(台中馆)</t>
  </si>
  <si>
    <t>CHAN TINGYU</t>
  </si>
  <si>
    <t>2022-04-08</t>
  </si>
  <si>
    <t>2022-04-09</t>
  </si>
  <si>
    <t>退房日月结</t>
  </si>
  <si>
    <t>520.00</t>
  </si>
  <si>
    <t>RMB</t>
  </si>
  <si>
    <t>0</t>
  </si>
  <si>
    <t>0.00</t>
  </si>
  <si>
    <t>携程汇登国内直连</t>
  </si>
  <si>
    <t>01.011264</t>
  </si>
  <si>
    <t>2022-03-19 14:33:51</t>
  </si>
  <si>
    <t>否</t>
  </si>
  <si>
    <t>广州汇登信息科技有限公司</t>
  </si>
  <si>
    <t>直连</t>
  </si>
  <si>
    <t>2474294</t>
  </si>
  <si>
    <t>CHANG HAOPO</t>
  </si>
  <si>
    <t>422.00</t>
  </si>
  <si>
    <t>2022-03-19 14:56:45</t>
  </si>
  <si>
    <t>2022-04-02</t>
  </si>
  <si>
    <t>2494654</t>
  </si>
  <si>
    <t>LIU YUYUN</t>
  </si>
  <si>
    <t>510.00</t>
  </si>
  <si>
    <t>2022-04-02 18:12:01</t>
  </si>
  <si>
    <t>2022-04-04</t>
  </si>
  <si>
    <t>2497385</t>
  </si>
  <si>
    <t>F-商旅(花莲忠孝馆)</t>
  </si>
  <si>
    <t>PENG SHENGPO</t>
  </si>
  <si>
    <t>2022-04-07</t>
  </si>
  <si>
    <t>602.00</t>
  </si>
  <si>
    <t>2022-04-04 18:46:37</t>
  </si>
  <si>
    <t>2022-04-05</t>
  </si>
  <si>
    <t>2497971</t>
  </si>
  <si>
    <t>致稳人文商旅</t>
  </si>
  <si>
    <t>Lien Black,Lien Black,Lien Black,Lien Black</t>
  </si>
  <si>
    <t>2022-04-06</t>
  </si>
  <si>
    <t>3536.00</t>
  </si>
  <si>
    <t>2022-04-05 08:52:55</t>
  </si>
  <si>
    <t>2498428</t>
  </si>
  <si>
    <t>旭逸酒店 · 荃湾</t>
  </si>
  <si>
    <t>Chan Chuenchit</t>
  </si>
  <si>
    <t>1212.99</t>
  </si>
  <si>
    <t>2022-04-05 15:06:17</t>
  </si>
  <si>
    <t>2499071</t>
  </si>
  <si>
    <t>西门航栈商旅</t>
  </si>
  <si>
    <t>LI Zhongli</t>
  </si>
  <si>
    <t>436.00</t>
  </si>
  <si>
    <t>2022-04-05 22:41:39</t>
  </si>
  <si>
    <t>2499301</t>
  </si>
  <si>
    <t>铜锣湾迷你精品酒店</t>
  </si>
  <si>
    <t>Wong Hing Chuen</t>
  </si>
  <si>
    <t>232.00</t>
  </si>
  <si>
    <t>2022-04-06 08:09:19</t>
  </si>
  <si>
    <t>2499443</t>
  </si>
  <si>
    <t>IU酒店（菏泽丹阳立交桥店）</t>
  </si>
  <si>
    <t>86.00</t>
  </si>
  <si>
    <t>2022-04-06 10:16:30</t>
  </si>
  <si>
    <t>2499724</t>
  </si>
  <si>
    <t>盒子空间酒店(北京对外经贸大学二号馆店)</t>
  </si>
  <si>
    <t>216.00</t>
  </si>
  <si>
    <t>2022-04-06 13:32:00</t>
  </si>
  <si>
    <t>2500151</t>
  </si>
  <si>
    <t>南宁柏宁精品酒店</t>
  </si>
  <si>
    <t>134.00</t>
  </si>
  <si>
    <t>2022-04-06 18:15:48</t>
  </si>
  <si>
    <t>2500660</t>
  </si>
  <si>
    <t>TSEUNG MAN CHUNG</t>
  </si>
  <si>
    <t>374.00</t>
  </si>
  <si>
    <t>2022-04-06 23:44:43</t>
  </si>
  <si>
    <t>2500681</t>
  </si>
  <si>
    <t>台南新朝代饭店</t>
  </si>
  <si>
    <t>LIN YICHEN</t>
  </si>
  <si>
    <t>271.00</t>
  </si>
  <si>
    <t>2022-04-07 00:39:03</t>
  </si>
  <si>
    <t>2500690</t>
  </si>
  <si>
    <t>维也纳酒店(萍乡绿茵广场店)</t>
  </si>
  <si>
    <t>151.00</t>
  </si>
  <si>
    <t>2022-04-07 00:29:29</t>
  </si>
  <si>
    <t>2500728</t>
  </si>
  <si>
    <t>YUNG CHUNKIT</t>
  </si>
  <si>
    <t>465.00</t>
  </si>
  <si>
    <t>2022-04-07 01:26:09</t>
  </si>
  <si>
    <t>2500733</t>
  </si>
  <si>
    <t>HUANG JENHENG</t>
  </si>
  <si>
    <t>1020.00</t>
  </si>
  <si>
    <t>2022-04-07 01:36:50</t>
  </si>
  <si>
    <t>2500745</t>
  </si>
  <si>
    <t>派酒店（广州大石地铁站番禺马戏店）</t>
  </si>
  <si>
    <t>吴叶洪</t>
  </si>
  <si>
    <t>103.00</t>
  </si>
  <si>
    <t>2022-04-07 02:03:51</t>
  </si>
  <si>
    <t>2501149</t>
  </si>
  <si>
    <t>格林豪泰贝壳酒店(北京昌平南口镇兴隆东街店)</t>
  </si>
  <si>
    <t>161.00</t>
  </si>
  <si>
    <t>2022-04-07 11:47:05</t>
  </si>
  <si>
    <t>2501165</t>
  </si>
  <si>
    <t>郑州中泰商务酒店</t>
  </si>
  <si>
    <t>105.00</t>
  </si>
  <si>
    <t>2022-04-07 11:58:11</t>
  </si>
  <si>
    <t>2501205</t>
  </si>
  <si>
    <t>丽迪亚酒店（贵阳北站店）</t>
  </si>
  <si>
    <t>谌阳</t>
  </si>
  <si>
    <t>61.00</t>
  </si>
  <si>
    <t>2022-04-07 12:14:36</t>
  </si>
  <si>
    <t>2501284</t>
  </si>
  <si>
    <t>逸米酒店(广州火车站三元里店)</t>
  </si>
  <si>
    <t>81.00</t>
  </si>
  <si>
    <t>2022-04-07 12:54:14</t>
  </si>
  <si>
    <t>2501347</t>
  </si>
  <si>
    <t>尚客优品酒店（大冶观山店）</t>
  </si>
  <si>
    <t>124.00</t>
  </si>
  <si>
    <t>2022-04-07 13:27:25</t>
  </si>
  <si>
    <t>2501728</t>
  </si>
  <si>
    <t>IU酒店(广州高铁南站钟村地铁站店)</t>
  </si>
  <si>
    <t>77.00</t>
  </si>
  <si>
    <t>2022-04-07 17:20:42</t>
  </si>
  <si>
    <t>2501753</t>
  </si>
  <si>
    <t>台北美仑大饭店</t>
  </si>
  <si>
    <t>Chang YingHung</t>
  </si>
  <si>
    <t>565.00</t>
  </si>
  <si>
    <t>2022-04-07 17:34:18</t>
  </si>
  <si>
    <t>2501779</t>
  </si>
  <si>
    <t>名人酒店</t>
  </si>
  <si>
    <t>92.00</t>
  </si>
  <si>
    <t>2022-04-07 17:55:13</t>
  </si>
  <si>
    <t>2501783</t>
  </si>
  <si>
    <t>2022-04-07 17:55:31</t>
  </si>
  <si>
    <t>2501895</t>
  </si>
  <si>
    <t>台南富驿時尚酒店</t>
  </si>
  <si>
    <t>CHANG RUEIHONG</t>
  </si>
  <si>
    <t>2022-04-07 18:43:38</t>
  </si>
  <si>
    <t>2501928</t>
  </si>
  <si>
    <t>格林豪泰酒店(丹阳界牌店)</t>
  </si>
  <si>
    <t>高芹</t>
  </si>
  <si>
    <t>143.00</t>
  </si>
  <si>
    <t>2022-04-07 18:59:04</t>
  </si>
  <si>
    <t>2501941</t>
  </si>
  <si>
    <t>IU酒店(成都高新西区龙湖时代天街店)</t>
  </si>
  <si>
    <t>108.00</t>
  </si>
  <si>
    <t>2022-04-07 19:05:44</t>
  </si>
  <si>
    <t>2501949</t>
  </si>
  <si>
    <t>惠州家之美酒店</t>
  </si>
  <si>
    <t>70.00</t>
  </si>
  <si>
    <t>2022-04-07 19:09:03</t>
  </si>
  <si>
    <t>2501968</t>
  </si>
  <si>
    <t>尚客优快捷酒店(深州店)</t>
  </si>
  <si>
    <t>75.00</t>
  </si>
  <si>
    <t>2022-04-07 19:16:54</t>
  </si>
  <si>
    <t>2501990</t>
  </si>
  <si>
    <t>南京新辰酒店</t>
  </si>
  <si>
    <t>112.00</t>
  </si>
  <si>
    <t>2022-04-07 19:28:32</t>
  </si>
  <si>
    <t>2502035</t>
  </si>
  <si>
    <t>M1酒店</t>
  </si>
  <si>
    <t>pang wing lok Jack</t>
  </si>
  <si>
    <t>188.00</t>
  </si>
  <si>
    <t>2022-04-07 19:45:33</t>
  </si>
  <si>
    <t>2502090</t>
  </si>
  <si>
    <t>2022-04-07 20:15:44</t>
  </si>
  <si>
    <t>2502138</t>
  </si>
  <si>
    <t>7天优品酒店(成都火车东站地铁站店)</t>
  </si>
  <si>
    <t>123.00</t>
  </si>
  <si>
    <t>2022-04-07 20:48:09</t>
  </si>
  <si>
    <t>2502153</t>
  </si>
  <si>
    <t>香港旺角维景酒店</t>
  </si>
  <si>
    <t>LUAN Li</t>
  </si>
  <si>
    <t>325.00</t>
  </si>
  <si>
    <t>2022-04-07 20:55:42</t>
  </si>
  <si>
    <t>2502266</t>
  </si>
  <si>
    <t>格林东方酒店(池州长江中路大润发店)</t>
  </si>
  <si>
    <t>191.00</t>
  </si>
  <si>
    <t>2022-04-07 22:04:25</t>
  </si>
  <si>
    <t>2502301</t>
  </si>
  <si>
    <t>74.00</t>
  </si>
  <si>
    <t>2022-04-07 22:15:26</t>
  </si>
  <si>
    <t>2502331</t>
  </si>
  <si>
    <t>2022-04-07 22:39:39</t>
  </si>
  <si>
    <t>2502353</t>
  </si>
  <si>
    <t>2022-04-07 22:58:02</t>
  </si>
  <si>
    <t>2502354</t>
  </si>
  <si>
    <t>IU酒店(广州体育中心林和西地铁站店)</t>
  </si>
  <si>
    <t>157.00</t>
  </si>
  <si>
    <t>2022-04-07 22:59:06</t>
  </si>
  <si>
    <t>2502368</t>
  </si>
  <si>
    <t>香港极栈公寓</t>
  </si>
  <si>
    <t>LIU LONG TING</t>
  </si>
  <si>
    <t>409.00</t>
  </si>
  <si>
    <t>2022-04-07 23:10:27</t>
  </si>
  <si>
    <t>2502372</t>
  </si>
  <si>
    <t>香港九龙海湾酒店</t>
  </si>
  <si>
    <t>wong wa yan</t>
  </si>
  <si>
    <t>357.00</t>
  </si>
  <si>
    <t>2022-04-07 23:14:26</t>
  </si>
  <si>
    <t>2502490</t>
  </si>
  <si>
    <t>2022-04-08 04:38:03</t>
  </si>
  <si>
    <t>2502523</t>
  </si>
  <si>
    <t>huang shuni</t>
  </si>
  <si>
    <t>2022-04-08 06:50:32</t>
  </si>
  <si>
    <t>2502631</t>
  </si>
  <si>
    <t>香港珀丽酒店</t>
  </si>
  <si>
    <t>To Chun Tak</t>
  </si>
  <si>
    <t>353.00</t>
  </si>
  <si>
    <t>2022-04-08 09:03:20</t>
  </si>
  <si>
    <t>2502675</t>
  </si>
  <si>
    <t>蓝湾假日酒店(南京百家湖店)</t>
  </si>
  <si>
    <t>202.00</t>
  </si>
  <si>
    <t>2022-04-08 09:36:41</t>
  </si>
  <si>
    <t>2502706</t>
  </si>
  <si>
    <t>2022-04-08 09:58:39</t>
  </si>
  <si>
    <t>2502798</t>
  </si>
  <si>
    <t>Chan Yuk Man</t>
  </si>
  <si>
    <t>136.00</t>
  </si>
  <si>
    <t>2022-04-08 10:52:42</t>
  </si>
  <si>
    <t>2502870</t>
  </si>
  <si>
    <t>2022-04-08 11:28:36</t>
  </si>
  <si>
    <t>2502873</t>
  </si>
  <si>
    <t>灏美连锁式旅舍 - 北角</t>
  </si>
  <si>
    <t>chan wing yam</t>
  </si>
  <si>
    <t>175.00</t>
  </si>
  <si>
    <t>2022-04-08 11:30:58</t>
  </si>
  <si>
    <t>2502881</t>
  </si>
  <si>
    <t>格林豪泰酒店(成都火车北站福宁路地铁站店)</t>
  </si>
  <si>
    <t>106.00</t>
  </si>
  <si>
    <t>2022-04-08 11:39:38</t>
  </si>
  <si>
    <t>2502960</t>
  </si>
  <si>
    <t>2022-04-08 12:35:18</t>
  </si>
  <si>
    <t>2502973</t>
  </si>
  <si>
    <t>2022-04-08 12:45:20</t>
  </si>
  <si>
    <t>2503007</t>
  </si>
  <si>
    <t>江油家怡商务酒店</t>
  </si>
  <si>
    <t>2022-04-08 13:12:14</t>
  </si>
  <si>
    <t>2503061</t>
  </si>
  <si>
    <t>IU酒店(北京科技大学北沙滩地铁站店)</t>
  </si>
  <si>
    <t>231.00</t>
  </si>
  <si>
    <t>2022-04-08 13:58:15</t>
  </si>
  <si>
    <t>2503137</t>
  </si>
  <si>
    <t>木的地酒店-中环</t>
  </si>
  <si>
    <t>cabral nihal</t>
  </si>
  <si>
    <t>645.00</t>
  </si>
  <si>
    <t>2022-04-08 15:03:42</t>
  </si>
  <si>
    <t>2503155</t>
  </si>
  <si>
    <t>珠海棕泉水疗酒店</t>
  </si>
  <si>
    <t>287.00</t>
  </si>
  <si>
    <t>2022-04-08 15:20:58</t>
  </si>
  <si>
    <t>2503230</t>
  </si>
  <si>
    <t>LO WAI KIT</t>
  </si>
  <si>
    <t>2022-04-08 16:21:28</t>
  </si>
  <si>
    <t>2503245</t>
  </si>
  <si>
    <t>香港帝都酒店</t>
  </si>
  <si>
    <t>sham kalam</t>
  </si>
  <si>
    <t>546.00</t>
  </si>
  <si>
    <t>2022-04-08 16:31:59</t>
  </si>
  <si>
    <t>2503264</t>
  </si>
  <si>
    <t>7天优品酒店(珠海拱北口岸广场轻轨总站店)</t>
  </si>
  <si>
    <t>2022-04-08 16:48:23</t>
  </si>
  <si>
    <t>2503335</t>
  </si>
  <si>
    <t>WONG YIU CHUNG</t>
  </si>
  <si>
    <t>2022-04-08 17:51:33</t>
  </si>
  <si>
    <t>2503376</t>
  </si>
  <si>
    <t>IU酒店（长沙火车站地铁站店）</t>
  </si>
  <si>
    <t>100.00</t>
  </si>
  <si>
    <t>2022-04-08 18:43:48</t>
  </si>
  <si>
    <t>2503505</t>
  </si>
  <si>
    <t>64.00</t>
  </si>
  <si>
    <t>2022-04-08 21:05:33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</si>
</sst>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6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44658</v>
      </c>
      <c r="G2" s="6">
        <v>44659</v>
      </c>
      <c r="H2" s="4">
        <v>1</v>
      </c>
      <c r="I2" s="4">
        <v>1</v>
      </c>
      <c r="J2" s="4">
        <v>1</v>
      </c>
      <c r="K2" s="4" t="s">
        <v>30</v>
      </c>
      <c r="L2" s="4">
        <v>642</v>
      </c>
      <c r="M2" s="4">
        <v>642</v>
      </c>
      <c r="N2" s="4" t="s">
        <v>31</v>
      </c>
      <c r="O2" s="4" t="s">
        <v>32</v>
      </c>
      <c r="P2" s="4" t="s">
        <v>33</v>
      </c>
      <c r="Q2" s="4">
        <v>0</v>
      </c>
      <c r="R2" s="7">
        <v>44636</v>
      </c>
      <c r="S2" s="6">
        <v>44674</v>
      </c>
      <c r="T2" s="4" t="s">
        <v>34</v>
      </c>
      <c r="U2" s="4">
        <v>642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44658</v>
      </c>
      <c r="G3" s="6">
        <v>44659</v>
      </c>
      <c r="H3" s="4">
        <v>1</v>
      </c>
      <c r="I3" s="4">
        <v>1</v>
      </c>
      <c r="J3" s="4">
        <v>1</v>
      </c>
      <c r="K3" s="4" t="s">
        <v>30</v>
      </c>
      <c r="L3" s="4">
        <v>-642</v>
      </c>
      <c r="M3" s="4">
        <v>-642</v>
      </c>
      <c r="N3" s="4" t="s">
        <v>31</v>
      </c>
      <c r="O3" s="4" t="s">
        <v>32</v>
      </c>
      <c r="P3" s="4" t="s">
        <v>33</v>
      </c>
      <c r="Q3" s="4">
        <v>0</v>
      </c>
      <c r="R3" s="7">
        <v>44636</v>
      </c>
      <c r="S3" s="6">
        <v>44674</v>
      </c>
      <c r="T3" s="4" t="s">
        <v>34</v>
      </c>
      <c r="U3" s="4">
        <v>-642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44658</v>
      </c>
      <c r="G4" s="6">
        <v>44659</v>
      </c>
      <c r="H4" s="4">
        <v>1</v>
      </c>
      <c r="I4" s="4">
        <v>1</v>
      </c>
      <c r="J4" s="4">
        <v>1</v>
      </c>
      <c r="K4" s="4" t="s">
        <v>30</v>
      </c>
      <c r="L4" s="4">
        <v>602</v>
      </c>
      <c r="M4" s="4">
        <v>602</v>
      </c>
      <c r="N4" s="4" t="s">
        <v>41</v>
      </c>
      <c r="O4" s="4" t="s">
        <v>32</v>
      </c>
      <c r="P4" s="4" t="s">
        <v>33</v>
      </c>
      <c r="Q4" s="4">
        <v>0</v>
      </c>
      <c r="R4" s="7">
        <v>44655</v>
      </c>
      <c r="S4" s="6">
        <v>44674</v>
      </c>
      <c r="T4" s="4" t="s">
        <v>34</v>
      </c>
      <c r="U4" s="4">
        <v>602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44657</v>
      </c>
      <c r="G5" s="6">
        <v>44659</v>
      </c>
      <c r="H5" s="4">
        <v>2</v>
      </c>
      <c r="I5" s="4">
        <v>2</v>
      </c>
      <c r="J5" s="4">
        <v>4</v>
      </c>
      <c r="K5" s="4" t="s">
        <v>30</v>
      </c>
      <c r="L5" s="4">
        <v>3536</v>
      </c>
      <c r="M5" s="4">
        <v>3536</v>
      </c>
      <c r="N5" s="4" t="s">
        <v>45</v>
      </c>
      <c r="O5" s="4" t="s">
        <v>32</v>
      </c>
      <c r="P5" s="4" t="s">
        <v>33</v>
      </c>
      <c r="Q5" s="4">
        <v>0</v>
      </c>
      <c r="R5" s="7">
        <v>44656</v>
      </c>
      <c r="S5" s="6">
        <v>44674</v>
      </c>
      <c r="T5" s="4" t="s">
        <v>34</v>
      </c>
      <c r="U5" s="4">
        <v>3536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44657</v>
      </c>
      <c r="G6" s="6">
        <v>44659</v>
      </c>
      <c r="H6" s="4">
        <v>1</v>
      </c>
      <c r="I6" s="4">
        <v>2</v>
      </c>
      <c r="J6" s="4">
        <v>2</v>
      </c>
      <c r="K6" s="4" t="s">
        <v>30</v>
      </c>
      <c r="L6" s="4">
        <v>436</v>
      </c>
      <c r="M6" s="4">
        <v>436</v>
      </c>
      <c r="N6" s="4" t="s">
        <v>50</v>
      </c>
      <c r="O6" s="4" t="s">
        <v>32</v>
      </c>
      <c r="P6" s="4" t="s">
        <v>33</v>
      </c>
      <c r="Q6" s="4">
        <v>0</v>
      </c>
      <c r="R6" s="7">
        <v>44656</v>
      </c>
      <c r="S6" s="6">
        <v>44674</v>
      </c>
      <c r="T6" s="4" t="s">
        <v>34</v>
      </c>
      <c r="U6" s="4">
        <v>436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44658</v>
      </c>
      <c r="G7" s="6">
        <v>44659</v>
      </c>
      <c r="H7" s="4">
        <v>1</v>
      </c>
      <c r="I7" s="4">
        <v>1</v>
      </c>
      <c r="J7" s="4">
        <v>1</v>
      </c>
      <c r="K7" s="4" t="s">
        <v>30</v>
      </c>
      <c r="L7" s="4">
        <v>118</v>
      </c>
      <c r="M7" s="4">
        <v>118</v>
      </c>
      <c r="N7" s="4" t="s">
        <v>55</v>
      </c>
      <c r="O7" s="4" t="s">
        <v>32</v>
      </c>
      <c r="P7" s="4" t="s">
        <v>33</v>
      </c>
      <c r="Q7" s="4">
        <v>0</v>
      </c>
      <c r="R7" s="7">
        <v>44657</v>
      </c>
      <c r="S7" s="6">
        <v>44674</v>
      </c>
      <c r="T7" s="4" t="s">
        <v>34</v>
      </c>
      <c r="U7" s="4">
        <v>118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37</v>
      </c>
      <c r="D8" s="4" t="s">
        <v>53</v>
      </c>
      <c r="E8" s="4" t="s">
        <v>54</v>
      </c>
      <c r="F8" s="6">
        <v>44658</v>
      </c>
      <c r="G8" s="6">
        <v>44659</v>
      </c>
      <c r="H8" s="4">
        <v>1</v>
      </c>
      <c r="I8" s="4">
        <v>1</v>
      </c>
      <c r="J8" s="4">
        <v>1</v>
      </c>
      <c r="K8" s="4" t="s">
        <v>30</v>
      </c>
      <c r="L8" s="4">
        <v>-118</v>
      </c>
      <c r="M8" s="4">
        <v>-118</v>
      </c>
      <c r="N8" s="4" t="s">
        <v>55</v>
      </c>
      <c r="O8" s="4" t="s">
        <v>32</v>
      </c>
      <c r="P8" s="4" t="s">
        <v>33</v>
      </c>
      <c r="Q8" s="4">
        <v>0</v>
      </c>
      <c r="R8" s="7">
        <v>44657</v>
      </c>
      <c r="S8" s="6">
        <v>44674</v>
      </c>
      <c r="T8" s="4" t="s">
        <v>34</v>
      </c>
      <c r="U8" s="4">
        <v>-118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44658</v>
      </c>
      <c r="G9" s="6">
        <v>44659</v>
      </c>
      <c r="H9" s="4">
        <v>1</v>
      </c>
      <c r="I9" s="4">
        <v>1</v>
      </c>
      <c r="J9" s="4">
        <v>1</v>
      </c>
      <c r="K9" s="4" t="s">
        <v>30</v>
      </c>
      <c r="L9" s="4">
        <v>86</v>
      </c>
      <c r="M9" s="4">
        <v>86</v>
      </c>
      <c r="N9" s="4" t="s">
        <v>59</v>
      </c>
      <c r="O9" s="4" t="s">
        <v>32</v>
      </c>
      <c r="P9" s="4" t="s">
        <v>33</v>
      </c>
      <c r="Q9" s="4">
        <v>0</v>
      </c>
      <c r="R9" s="7">
        <v>44657</v>
      </c>
      <c r="S9" s="6">
        <v>44674</v>
      </c>
      <c r="T9" s="4" t="s">
        <v>34</v>
      </c>
      <c r="U9" s="4">
        <v>86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44658</v>
      </c>
      <c r="G10" s="6">
        <v>44659</v>
      </c>
      <c r="H10" s="4">
        <v>1</v>
      </c>
      <c r="I10" s="4">
        <v>1</v>
      </c>
      <c r="J10" s="4">
        <v>1</v>
      </c>
      <c r="K10" s="4" t="s">
        <v>30</v>
      </c>
      <c r="L10" s="4">
        <v>216</v>
      </c>
      <c r="M10" s="4">
        <v>216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44657</v>
      </c>
      <c r="S10" s="6">
        <v>44674</v>
      </c>
      <c r="T10" s="4" t="s">
        <v>34</v>
      </c>
      <c r="U10" s="4">
        <v>216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44658</v>
      </c>
      <c r="G11" s="6">
        <v>44659</v>
      </c>
      <c r="H11" s="4">
        <v>1</v>
      </c>
      <c r="I11" s="4">
        <v>1</v>
      </c>
      <c r="J11" s="4">
        <v>1</v>
      </c>
      <c r="K11" s="4" t="s">
        <v>30</v>
      </c>
      <c r="L11" s="4">
        <v>134</v>
      </c>
      <c r="M11" s="4">
        <v>134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44657</v>
      </c>
      <c r="S11" s="6">
        <v>44674</v>
      </c>
      <c r="T11" s="4" t="s">
        <v>34</v>
      </c>
      <c r="U11" s="4">
        <v>134</v>
      </c>
      <c r="V11" s="4">
        <v>0</v>
      </c>
      <c r="W11" s="4">
        <v>0</v>
      </c>
      <c r="X11" s="4" t="s">
        <v>68</v>
      </c>
      <c r="Y11" s="4" t="s">
        <v>35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44658</v>
      </c>
      <c r="G12" s="6">
        <v>44659</v>
      </c>
      <c r="H12" s="4">
        <v>1</v>
      </c>
      <c r="I12" s="4">
        <v>1</v>
      </c>
      <c r="J12" s="4">
        <v>1</v>
      </c>
      <c r="K12" s="4" t="s">
        <v>30</v>
      </c>
      <c r="L12" s="4">
        <v>374</v>
      </c>
      <c r="M12" s="4">
        <v>374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44657</v>
      </c>
      <c r="S12" s="6">
        <v>44674</v>
      </c>
      <c r="T12" s="4" t="s">
        <v>34</v>
      </c>
      <c r="U12" s="4">
        <v>374</v>
      </c>
      <c r="V12" s="4">
        <v>0</v>
      </c>
      <c r="W12" s="4">
        <v>0</v>
      </c>
      <c r="X12" s="4" t="s">
        <v>35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44658</v>
      </c>
      <c r="G13" s="6">
        <v>44659</v>
      </c>
      <c r="H13" s="4">
        <v>1</v>
      </c>
      <c r="I13" s="4">
        <v>1</v>
      </c>
      <c r="J13" s="4">
        <v>1</v>
      </c>
      <c r="K13" s="4" t="s">
        <v>30</v>
      </c>
      <c r="L13" s="4">
        <v>271</v>
      </c>
      <c r="M13" s="4">
        <v>271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44658</v>
      </c>
      <c r="S13" s="6">
        <v>44674</v>
      </c>
      <c r="T13" s="4" t="s">
        <v>34</v>
      </c>
      <c r="U13" s="4">
        <v>271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44658</v>
      </c>
      <c r="G14" s="6">
        <v>44659</v>
      </c>
      <c r="H14" s="4">
        <v>1</v>
      </c>
      <c r="I14" s="4">
        <v>1</v>
      </c>
      <c r="J14" s="4">
        <v>1</v>
      </c>
      <c r="K14" s="4" t="s">
        <v>30</v>
      </c>
      <c r="L14" s="4">
        <v>151</v>
      </c>
      <c r="M14" s="4">
        <v>151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44658</v>
      </c>
      <c r="S14" s="6">
        <v>44674</v>
      </c>
      <c r="T14" s="4" t="s">
        <v>34</v>
      </c>
      <c r="U14" s="4">
        <v>151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/>
      <c r="F15" s="6">
        <v>44658</v>
      </c>
      <c r="G15" s="6">
        <v>44659</v>
      </c>
      <c r="H15" s="4">
        <v>0</v>
      </c>
      <c r="I15" s="4">
        <v>1</v>
      </c>
      <c r="J15" s="4">
        <v>0</v>
      </c>
      <c r="K15" s="4" t="s">
        <v>30</v>
      </c>
      <c r="L15" s="4">
        <v>103</v>
      </c>
      <c r="M15" s="4">
        <v>103</v>
      </c>
      <c r="N15" s="4"/>
      <c r="O15" s="4" t="s">
        <v>32</v>
      </c>
      <c r="P15" s="4" t="s">
        <v>33</v>
      </c>
      <c r="Q15" s="4">
        <v>0</v>
      </c>
      <c r="R15" s="7">
        <v>44658</v>
      </c>
      <c r="S15" s="6">
        <v>44674</v>
      </c>
      <c r="T15" s="4" t="s">
        <v>34</v>
      </c>
      <c r="U15" s="4">
        <v>103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44658</v>
      </c>
      <c r="G16" s="6">
        <v>44659</v>
      </c>
      <c r="H16" s="4">
        <v>1</v>
      </c>
      <c r="I16" s="4">
        <v>1</v>
      </c>
      <c r="J16" s="4">
        <v>1</v>
      </c>
      <c r="K16" s="4" t="s">
        <v>30</v>
      </c>
      <c r="L16" s="4">
        <v>146</v>
      </c>
      <c r="M16" s="4">
        <v>146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44658</v>
      </c>
      <c r="S16" s="6">
        <v>44674</v>
      </c>
      <c r="T16" s="4" t="s">
        <v>34</v>
      </c>
      <c r="U16" s="4">
        <v>146</v>
      </c>
      <c r="V16" s="4">
        <v>0</v>
      </c>
      <c r="W16" s="4">
        <v>0</v>
      </c>
      <c r="X16" s="4" t="s">
        <v>88</v>
      </c>
      <c r="Y16" s="4" t="s">
        <v>35</v>
      </c>
    </row>
    <row r="17" s="4" customFormat="1" spans="1:25">
      <c r="A17" s="4" t="s">
        <v>84</v>
      </c>
      <c r="B17" s="4" t="s">
        <v>26</v>
      </c>
      <c r="C17" s="4" t="s">
        <v>37</v>
      </c>
      <c r="D17" s="4" t="s">
        <v>85</v>
      </c>
      <c r="E17" s="4" t="s">
        <v>86</v>
      </c>
      <c r="F17" s="6">
        <v>44658</v>
      </c>
      <c r="G17" s="6">
        <v>44659</v>
      </c>
      <c r="H17" s="4">
        <v>1</v>
      </c>
      <c r="I17" s="4">
        <v>1</v>
      </c>
      <c r="J17" s="4">
        <v>1</v>
      </c>
      <c r="K17" s="4" t="s">
        <v>30</v>
      </c>
      <c r="L17" s="4">
        <v>-146</v>
      </c>
      <c r="M17" s="4">
        <v>-146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44658</v>
      </c>
      <c r="S17" s="6">
        <v>44674</v>
      </c>
      <c r="T17" s="4" t="s">
        <v>34</v>
      </c>
      <c r="U17" s="4">
        <v>-146</v>
      </c>
      <c r="V17" s="4">
        <v>0</v>
      </c>
      <c r="W17" s="4">
        <v>0</v>
      </c>
      <c r="X17" s="4" t="s">
        <v>88</v>
      </c>
      <c r="Y17" s="4" t="s">
        <v>35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90</v>
      </c>
      <c r="E18" s="4" t="s">
        <v>91</v>
      </c>
      <c r="F18" s="6">
        <v>44658</v>
      </c>
      <c r="G18" s="6">
        <v>44659</v>
      </c>
      <c r="H18" s="4">
        <v>1</v>
      </c>
      <c r="I18" s="4">
        <v>1</v>
      </c>
      <c r="J18" s="4">
        <v>1</v>
      </c>
      <c r="K18" s="4" t="s">
        <v>30</v>
      </c>
      <c r="L18" s="4">
        <v>161</v>
      </c>
      <c r="M18" s="4">
        <v>161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44658</v>
      </c>
      <c r="S18" s="6">
        <v>44674</v>
      </c>
      <c r="T18" s="4" t="s">
        <v>34</v>
      </c>
      <c r="U18" s="4">
        <v>161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44658</v>
      </c>
      <c r="G19" s="6">
        <v>44659</v>
      </c>
      <c r="H19" s="4">
        <v>1</v>
      </c>
      <c r="I19" s="4">
        <v>1</v>
      </c>
      <c r="J19" s="4">
        <v>1</v>
      </c>
      <c r="K19" s="4" t="s">
        <v>30</v>
      </c>
      <c r="L19" s="4">
        <v>105</v>
      </c>
      <c r="M19" s="4">
        <v>105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44658</v>
      </c>
      <c r="S19" s="6">
        <v>44674</v>
      </c>
      <c r="T19" s="4" t="s">
        <v>34</v>
      </c>
      <c r="U19" s="4">
        <v>105</v>
      </c>
      <c r="V19" s="4">
        <v>0</v>
      </c>
      <c r="W19" s="4">
        <v>0</v>
      </c>
      <c r="X19" s="4" t="s">
        <v>35</v>
      </c>
      <c r="Y19" s="4" t="s">
        <v>97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/>
      <c r="F20" s="6">
        <v>44658</v>
      </c>
      <c r="G20" s="6">
        <v>44659</v>
      </c>
      <c r="H20" s="4">
        <v>0</v>
      </c>
      <c r="I20" s="4">
        <v>1</v>
      </c>
      <c r="J20" s="4">
        <v>0</v>
      </c>
      <c r="K20" s="4" t="s">
        <v>30</v>
      </c>
      <c r="L20" s="4">
        <v>61</v>
      </c>
      <c r="M20" s="4">
        <v>61</v>
      </c>
      <c r="N20" s="4"/>
      <c r="O20" s="4" t="s">
        <v>32</v>
      </c>
      <c r="P20" s="4" t="s">
        <v>33</v>
      </c>
      <c r="Q20" s="4">
        <v>0</v>
      </c>
      <c r="R20" s="7">
        <v>44658</v>
      </c>
      <c r="S20" s="6">
        <v>44674</v>
      </c>
      <c r="T20" s="4" t="s">
        <v>34</v>
      </c>
      <c r="U20" s="4">
        <v>61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44658</v>
      </c>
      <c r="G21" s="6">
        <v>44659</v>
      </c>
      <c r="H21" s="4">
        <v>1</v>
      </c>
      <c r="I21" s="4">
        <v>1</v>
      </c>
      <c r="J21" s="4">
        <v>1</v>
      </c>
      <c r="K21" s="4" t="s">
        <v>30</v>
      </c>
      <c r="L21" s="4">
        <v>81</v>
      </c>
      <c r="M21" s="4">
        <v>81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44658</v>
      </c>
      <c r="S21" s="6">
        <v>44674</v>
      </c>
      <c r="T21" s="4" t="s">
        <v>34</v>
      </c>
      <c r="U21" s="4">
        <v>81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104</v>
      </c>
      <c r="B22" s="4" t="s">
        <v>26</v>
      </c>
      <c r="C22" s="4" t="s">
        <v>27</v>
      </c>
      <c r="D22" s="4" t="s">
        <v>105</v>
      </c>
      <c r="E22" s="4" t="s">
        <v>95</v>
      </c>
      <c r="F22" s="6">
        <v>44658</v>
      </c>
      <c r="G22" s="6">
        <v>44659</v>
      </c>
      <c r="H22" s="4">
        <v>1</v>
      </c>
      <c r="I22" s="4">
        <v>1</v>
      </c>
      <c r="J22" s="4">
        <v>1</v>
      </c>
      <c r="K22" s="4" t="s">
        <v>30</v>
      </c>
      <c r="L22" s="4">
        <v>124</v>
      </c>
      <c r="M22" s="4">
        <v>124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44658</v>
      </c>
      <c r="S22" s="6">
        <v>44674</v>
      </c>
      <c r="T22" s="4" t="s">
        <v>34</v>
      </c>
      <c r="U22" s="4">
        <v>124</v>
      </c>
      <c r="V22" s="4">
        <v>0</v>
      </c>
      <c r="W22" s="4">
        <v>0</v>
      </c>
      <c r="X22" s="4" t="s">
        <v>107</v>
      </c>
      <c r="Y22" s="4" t="s">
        <v>35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109</v>
      </c>
      <c r="E23" s="4" t="s">
        <v>110</v>
      </c>
      <c r="F23" s="6">
        <v>44658</v>
      </c>
      <c r="G23" s="6">
        <v>44659</v>
      </c>
      <c r="H23" s="4">
        <v>1</v>
      </c>
      <c r="I23" s="4">
        <v>1</v>
      </c>
      <c r="J23" s="4">
        <v>1</v>
      </c>
      <c r="K23" s="4" t="s">
        <v>30</v>
      </c>
      <c r="L23" s="4">
        <v>134</v>
      </c>
      <c r="M23" s="4">
        <v>134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44658</v>
      </c>
      <c r="S23" s="6">
        <v>44674</v>
      </c>
      <c r="T23" s="4" t="s">
        <v>34</v>
      </c>
      <c r="U23" s="4">
        <v>134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114</v>
      </c>
      <c r="F24" s="6">
        <v>44658</v>
      </c>
      <c r="G24" s="6">
        <v>44659</v>
      </c>
      <c r="H24" s="4">
        <v>1</v>
      </c>
      <c r="I24" s="4">
        <v>1</v>
      </c>
      <c r="J24" s="4">
        <v>1</v>
      </c>
      <c r="K24" s="4" t="s">
        <v>30</v>
      </c>
      <c r="L24" s="4">
        <v>77</v>
      </c>
      <c r="M24" s="4">
        <v>77</v>
      </c>
      <c r="N24" s="4" t="s">
        <v>115</v>
      </c>
      <c r="O24" s="4" t="s">
        <v>32</v>
      </c>
      <c r="P24" s="4" t="s">
        <v>33</v>
      </c>
      <c r="Q24" s="4">
        <v>0</v>
      </c>
      <c r="R24" s="7">
        <v>44658</v>
      </c>
      <c r="S24" s="6">
        <v>44674</v>
      </c>
      <c r="T24" s="4" t="s">
        <v>34</v>
      </c>
      <c r="U24" s="4">
        <v>77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108</v>
      </c>
      <c r="B25" s="4" t="s">
        <v>26</v>
      </c>
      <c r="C25" s="4" t="s">
        <v>37</v>
      </c>
      <c r="D25" s="4" t="s">
        <v>109</v>
      </c>
      <c r="E25" s="4" t="s">
        <v>110</v>
      </c>
      <c r="F25" s="6">
        <v>44658</v>
      </c>
      <c r="G25" s="6">
        <v>44659</v>
      </c>
      <c r="H25" s="4">
        <v>1</v>
      </c>
      <c r="I25" s="4">
        <v>1</v>
      </c>
      <c r="J25" s="4">
        <v>1</v>
      </c>
      <c r="K25" s="4" t="s">
        <v>30</v>
      </c>
      <c r="L25" s="4">
        <v>-134</v>
      </c>
      <c r="M25" s="4">
        <v>-134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44658</v>
      </c>
      <c r="S25" s="6">
        <v>44674</v>
      </c>
      <c r="T25" s="4" t="s">
        <v>34</v>
      </c>
      <c r="U25" s="4">
        <v>-134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117</v>
      </c>
      <c r="E26" s="4" t="s">
        <v>118</v>
      </c>
      <c r="F26" s="6">
        <v>44658</v>
      </c>
      <c r="G26" s="6">
        <v>44659</v>
      </c>
      <c r="H26" s="4">
        <v>1</v>
      </c>
      <c r="I26" s="4">
        <v>1</v>
      </c>
      <c r="J26" s="4">
        <v>1</v>
      </c>
      <c r="K26" s="4" t="s">
        <v>30</v>
      </c>
      <c r="L26" s="4">
        <v>92</v>
      </c>
      <c r="M26" s="4">
        <v>92</v>
      </c>
      <c r="N26" s="4" t="s">
        <v>119</v>
      </c>
      <c r="O26" s="4" t="s">
        <v>32</v>
      </c>
      <c r="P26" s="4" t="s">
        <v>33</v>
      </c>
      <c r="Q26" s="4">
        <v>0</v>
      </c>
      <c r="R26" s="7">
        <v>44658</v>
      </c>
      <c r="S26" s="6">
        <v>44674</v>
      </c>
      <c r="T26" s="4" t="s">
        <v>34</v>
      </c>
      <c r="U26" s="4">
        <v>92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120</v>
      </c>
      <c r="B27" s="4" t="s">
        <v>26</v>
      </c>
      <c r="C27" s="4" t="s">
        <v>27</v>
      </c>
      <c r="D27" s="4" t="s">
        <v>117</v>
      </c>
      <c r="E27" s="4" t="s">
        <v>118</v>
      </c>
      <c r="F27" s="6">
        <v>44658</v>
      </c>
      <c r="G27" s="6">
        <v>44659</v>
      </c>
      <c r="H27" s="4">
        <v>1</v>
      </c>
      <c r="I27" s="4">
        <v>1</v>
      </c>
      <c r="J27" s="4">
        <v>1</v>
      </c>
      <c r="K27" s="4" t="s">
        <v>30</v>
      </c>
      <c r="L27" s="4">
        <v>92</v>
      </c>
      <c r="M27" s="4">
        <v>92</v>
      </c>
      <c r="N27" s="4" t="s">
        <v>121</v>
      </c>
      <c r="O27" s="4" t="s">
        <v>32</v>
      </c>
      <c r="P27" s="4" t="s">
        <v>33</v>
      </c>
      <c r="Q27" s="4">
        <v>0</v>
      </c>
      <c r="R27" s="7">
        <v>44658</v>
      </c>
      <c r="S27" s="6">
        <v>44674</v>
      </c>
      <c r="T27" s="4" t="s">
        <v>34</v>
      </c>
      <c r="U27" s="4">
        <v>92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122</v>
      </c>
      <c r="B28" s="4" t="s">
        <v>26</v>
      </c>
      <c r="C28" s="4" t="s">
        <v>27</v>
      </c>
      <c r="D28" s="4" t="s">
        <v>123</v>
      </c>
      <c r="E28" s="4" t="s">
        <v>124</v>
      </c>
      <c r="F28" s="6">
        <v>44658</v>
      </c>
      <c r="G28" s="6">
        <v>44659</v>
      </c>
      <c r="H28" s="4">
        <v>1</v>
      </c>
      <c r="I28" s="4">
        <v>1</v>
      </c>
      <c r="J28" s="4">
        <v>1</v>
      </c>
      <c r="K28" s="4" t="s">
        <v>30</v>
      </c>
      <c r="L28" s="4">
        <v>271</v>
      </c>
      <c r="M28" s="4">
        <v>271</v>
      </c>
      <c r="N28" s="4" t="s">
        <v>125</v>
      </c>
      <c r="O28" s="4" t="s">
        <v>32</v>
      </c>
      <c r="P28" s="4" t="s">
        <v>33</v>
      </c>
      <c r="Q28" s="4">
        <v>0</v>
      </c>
      <c r="R28" s="7">
        <v>44658</v>
      </c>
      <c r="S28" s="6">
        <v>44674</v>
      </c>
      <c r="T28" s="4" t="s">
        <v>34</v>
      </c>
      <c r="U28" s="4">
        <v>271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126</v>
      </c>
      <c r="B29" s="4" t="s">
        <v>26</v>
      </c>
      <c r="C29" s="4" t="s">
        <v>27</v>
      </c>
      <c r="D29" s="4" t="s">
        <v>127</v>
      </c>
      <c r="E29" s="4"/>
      <c r="F29" s="6">
        <v>44658</v>
      </c>
      <c r="G29" s="6">
        <v>44659</v>
      </c>
      <c r="H29" s="4">
        <v>0</v>
      </c>
      <c r="I29" s="4">
        <v>1</v>
      </c>
      <c r="J29" s="4">
        <v>0</v>
      </c>
      <c r="K29" s="4" t="s">
        <v>30</v>
      </c>
      <c r="L29" s="4">
        <v>143</v>
      </c>
      <c r="M29" s="4">
        <v>143</v>
      </c>
      <c r="N29" s="4"/>
      <c r="O29" s="4" t="s">
        <v>32</v>
      </c>
      <c r="P29" s="4" t="s">
        <v>33</v>
      </c>
      <c r="Q29" s="4">
        <v>0</v>
      </c>
      <c r="R29" s="7">
        <v>44658</v>
      </c>
      <c r="S29" s="6">
        <v>44674</v>
      </c>
      <c r="T29" s="4" t="s">
        <v>34</v>
      </c>
      <c r="U29" s="4">
        <v>143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128</v>
      </c>
      <c r="B30" s="4" t="s">
        <v>26</v>
      </c>
      <c r="C30" s="4" t="s">
        <v>27</v>
      </c>
      <c r="D30" s="4" t="s">
        <v>129</v>
      </c>
      <c r="E30" s="4" t="s">
        <v>58</v>
      </c>
      <c r="F30" s="6">
        <v>44658</v>
      </c>
      <c r="G30" s="6">
        <v>44659</v>
      </c>
      <c r="H30" s="4">
        <v>1</v>
      </c>
      <c r="I30" s="4">
        <v>1</v>
      </c>
      <c r="J30" s="4">
        <v>1</v>
      </c>
      <c r="K30" s="4" t="s">
        <v>30</v>
      </c>
      <c r="L30" s="4">
        <v>108</v>
      </c>
      <c r="M30" s="4">
        <v>108</v>
      </c>
      <c r="N30" s="4" t="s">
        <v>130</v>
      </c>
      <c r="O30" s="4" t="s">
        <v>32</v>
      </c>
      <c r="P30" s="4" t="s">
        <v>33</v>
      </c>
      <c r="Q30" s="4">
        <v>0</v>
      </c>
      <c r="R30" s="7">
        <v>44658</v>
      </c>
      <c r="S30" s="6">
        <v>44674</v>
      </c>
      <c r="T30" s="4" t="s">
        <v>34</v>
      </c>
      <c r="U30" s="4">
        <v>108</v>
      </c>
      <c r="V30" s="4">
        <v>0</v>
      </c>
      <c r="W30" s="4">
        <v>0</v>
      </c>
      <c r="X30" s="4" t="s">
        <v>131</v>
      </c>
      <c r="Y30" s="4" t="s">
        <v>35</v>
      </c>
    </row>
    <row r="31" s="4" customFormat="1" spans="1:25">
      <c r="A31" s="4" t="s">
        <v>132</v>
      </c>
      <c r="B31" s="4" t="s">
        <v>26</v>
      </c>
      <c r="C31" s="4" t="s">
        <v>27</v>
      </c>
      <c r="D31" s="4" t="s">
        <v>133</v>
      </c>
      <c r="E31" s="4" t="s">
        <v>134</v>
      </c>
      <c r="F31" s="6">
        <v>44658</v>
      </c>
      <c r="G31" s="6">
        <v>44659</v>
      </c>
      <c r="H31" s="4">
        <v>1</v>
      </c>
      <c r="I31" s="4">
        <v>1</v>
      </c>
      <c r="J31" s="4">
        <v>1</v>
      </c>
      <c r="K31" s="4" t="s">
        <v>30</v>
      </c>
      <c r="L31" s="4">
        <v>70</v>
      </c>
      <c r="M31" s="4">
        <v>70</v>
      </c>
      <c r="N31" s="4" t="s">
        <v>135</v>
      </c>
      <c r="O31" s="4" t="s">
        <v>32</v>
      </c>
      <c r="P31" s="4" t="s">
        <v>33</v>
      </c>
      <c r="Q31" s="4">
        <v>0</v>
      </c>
      <c r="R31" s="7">
        <v>44658</v>
      </c>
      <c r="S31" s="6">
        <v>44674</v>
      </c>
      <c r="T31" s="4" t="s">
        <v>34</v>
      </c>
      <c r="U31" s="4">
        <v>70</v>
      </c>
      <c r="V31" s="4">
        <v>0</v>
      </c>
      <c r="W31" s="4">
        <v>0</v>
      </c>
      <c r="X31" s="4" t="s">
        <v>136</v>
      </c>
      <c r="Y31" s="4" t="s">
        <v>35</v>
      </c>
    </row>
    <row r="32" s="4" customFormat="1" spans="1:25">
      <c r="A32" s="4" t="s">
        <v>137</v>
      </c>
      <c r="B32" s="4" t="s">
        <v>26</v>
      </c>
      <c r="C32" s="4" t="s">
        <v>27</v>
      </c>
      <c r="D32" s="4" t="s">
        <v>138</v>
      </c>
      <c r="E32" s="4" t="s">
        <v>139</v>
      </c>
      <c r="F32" s="6">
        <v>44658</v>
      </c>
      <c r="G32" s="6">
        <v>44659</v>
      </c>
      <c r="H32" s="4">
        <v>1</v>
      </c>
      <c r="I32" s="4">
        <v>1</v>
      </c>
      <c r="J32" s="4">
        <v>1</v>
      </c>
      <c r="K32" s="4" t="s">
        <v>30</v>
      </c>
      <c r="L32" s="4">
        <v>75</v>
      </c>
      <c r="M32" s="4">
        <v>75</v>
      </c>
      <c r="N32" s="4" t="s">
        <v>140</v>
      </c>
      <c r="O32" s="4" t="s">
        <v>32</v>
      </c>
      <c r="P32" s="4" t="s">
        <v>33</v>
      </c>
      <c r="Q32" s="4">
        <v>0</v>
      </c>
      <c r="R32" s="7">
        <v>44658</v>
      </c>
      <c r="S32" s="6">
        <v>44674</v>
      </c>
      <c r="T32" s="4" t="s">
        <v>34</v>
      </c>
      <c r="U32" s="4">
        <v>75</v>
      </c>
      <c r="V32" s="4">
        <v>0</v>
      </c>
      <c r="W32" s="4">
        <v>0</v>
      </c>
      <c r="X32" s="4" t="s">
        <v>141</v>
      </c>
      <c r="Y32" s="4" t="s">
        <v>142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144</v>
      </c>
      <c r="E33" s="4" t="s">
        <v>145</v>
      </c>
      <c r="F33" s="6">
        <v>44658</v>
      </c>
      <c r="G33" s="6">
        <v>44659</v>
      </c>
      <c r="H33" s="4">
        <v>1</v>
      </c>
      <c r="I33" s="4">
        <v>1</v>
      </c>
      <c r="J33" s="4">
        <v>1</v>
      </c>
      <c r="K33" s="4" t="s">
        <v>30</v>
      </c>
      <c r="L33" s="4">
        <v>112</v>
      </c>
      <c r="M33" s="4">
        <v>112</v>
      </c>
      <c r="N33" s="4" t="s">
        <v>146</v>
      </c>
      <c r="O33" s="4" t="s">
        <v>32</v>
      </c>
      <c r="P33" s="4" t="s">
        <v>33</v>
      </c>
      <c r="Q33" s="4">
        <v>0</v>
      </c>
      <c r="R33" s="7">
        <v>44658</v>
      </c>
      <c r="S33" s="6">
        <v>44674</v>
      </c>
      <c r="T33" s="4" t="s">
        <v>34</v>
      </c>
      <c r="U33" s="4">
        <v>112</v>
      </c>
      <c r="V33" s="4">
        <v>0</v>
      </c>
      <c r="W33" s="4">
        <v>0</v>
      </c>
      <c r="X33" s="4" t="s">
        <v>147</v>
      </c>
      <c r="Y33" s="4" t="s">
        <v>35</v>
      </c>
    </row>
    <row r="34" s="4" customFormat="1" spans="1:25">
      <c r="A34" s="4" t="s">
        <v>148</v>
      </c>
      <c r="B34" s="4" t="s">
        <v>26</v>
      </c>
      <c r="C34" s="4" t="s">
        <v>27</v>
      </c>
      <c r="D34" s="4" t="s">
        <v>149</v>
      </c>
      <c r="E34" s="4" t="s">
        <v>71</v>
      </c>
      <c r="F34" s="6">
        <v>44658</v>
      </c>
      <c r="G34" s="6">
        <v>44659</v>
      </c>
      <c r="H34" s="4">
        <v>1</v>
      </c>
      <c r="I34" s="4">
        <v>1</v>
      </c>
      <c r="J34" s="4">
        <v>1</v>
      </c>
      <c r="K34" s="4" t="s">
        <v>30</v>
      </c>
      <c r="L34" s="4">
        <v>188</v>
      </c>
      <c r="M34" s="4">
        <v>188</v>
      </c>
      <c r="N34" s="4" t="s">
        <v>150</v>
      </c>
      <c r="O34" s="4" t="s">
        <v>32</v>
      </c>
      <c r="P34" s="4" t="s">
        <v>33</v>
      </c>
      <c r="Q34" s="4">
        <v>0</v>
      </c>
      <c r="R34" s="7">
        <v>44658</v>
      </c>
      <c r="S34" s="6">
        <v>44674</v>
      </c>
      <c r="T34" s="4" t="s">
        <v>34</v>
      </c>
      <c r="U34" s="4">
        <v>188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151</v>
      </c>
      <c r="B35" s="4" t="s">
        <v>26</v>
      </c>
      <c r="C35" s="4" t="s">
        <v>27</v>
      </c>
      <c r="D35" s="4" t="s">
        <v>113</v>
      </c>
      <c r="E35" s="4" t="s">
        <v>114</v>
      </c>
      <c r="F35" s="6">
        <v>44658</v>
      </c>
      <c r="G35" s="6">
        <v>44659</v>
      </c>
      <c r="H35" s="4">
        <v>1</v>
      </c>
      <c r="I35" s="4">
        <v>1</v>
      </c>
      <c r="J35" s="4">
        <v>1</v>
      </c>
      <c r="K35" s="4" t="s">
        <v>30</v>
      </c>
      <c r="L35" s="4">
        <v>77</v>
      </c>
      <c r="M35" s="4">
        <v>77</v>
      </c>
      <c r="N35" s="4" t="s">
        <v>152</v>
      </c>
      <c r="O35" s="4" t="s">
        <v>32</v>
      </c>
      <c r="P35" s="4" t="s">
        <v>33</v>
      </c>
      <c r="Q35" s="4">
        <v>0</v>
      </c>
      <c r="R35" s="7">
        <v>44658</v>
      </c>
      <c r="S35" s="6">
        <v>44674</v>
      </c>
      <c r="T35" s="4" t="s">
        <v>34</v>
      </c>
      <c r="U35" s="4">
        <v>77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153</v>
      </c>
      <c r="B36" s="4" t="s">
        <v>26</v>
      </c>
      <c r="C36" s="4" t="s">
        <v>27</v>
      </c>
      <c r="D36" s="4" t="s">
        <v>154</v>
      </c>
      <c r="E36" s="4" t="s">
        <v>155</v>
      </c>
      <c r="F36" s="6">
        <v>44658</v>
      </c>
      <c r="G36" s="6">
        <v>44659</v>
      </c>
      <c r="H36" s="4">
        <v>1</v>
      </c>
      <c r="I36" s="4">
        <v>1</v>
      </c>
      <c r="J36" s="4">
        <v>1</v>
      </c>
      <c r="K36" s="4" t="s">
        <v>30</v>
      </c>
      <c r="L36" s="4">
        <v>123</v>
      </c>
      <c r="M36" s="4">
        <v>123</v>
      </c>
      <c r="N36" s="4" t="s">
        <v>156</v>
      </c>
      <c r="O36" s="4" t="s">
        <v>32</v>
      </c>
      <c r="P36" s="4" t="s">
        <v>33</v>
      </c>
      <c r="Q36" s="4">
        <v>0</v>
      </c>
      <c r="R36" s="7">
        <v>44658</v>
      </c>
      <c r="S36" s="6">
        <v>44674</v>
      </c>
      <c r="T36" s="4" t="s">
        <v>34</v>
      </c>
      <c r="U36" s="4">
        <v>123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157</v>
      </c>
      <c r="B37" s="4" t="s">
        <v>26</v>
      </c>
      <c r="C37" s="4" t="s">
        <v>27</v>
      </c>
      <c r="D37" s="4" t="s">
        <v>158</v>
      </c>
      <c r="E37" s="4" t="s">
        <v>159</v>
      </c>
      <c r="F37" s="6">
        <v>44658</v>
      </c>
      <c r="G37" s="6">
        <v>44659</v>
      </c>
      <c r="H37" s="4">
        <v>1</v>
      </c>
      <c r="I37" s="4">
        <v>1</v>
      </c>
      <c r="J37" s="4">
        <v>1</v>
      </c>
      <c r="K37" s="4" t="s">
        <v>30</v>
      </c>
      <c r="L37" s="4">
        <v>191</v>
      </c>
      <c r="M37" s="4">
        <v>191</v>
      </c>
      <c r="N37" s="4" t="s">
        <v>160</v>
      </c>
      <c r="O37" s="4" t="s">
        <v>32</v>
      </c>
      <c r="P37" s="4" t="s">
        <v>33</v>
      </c>
      <c r="Q37" s="4">
        <v>0</v>
      </c>
      <c r="R37" s="7">
        <v>44658</v>
      </c>
      <c r="S37" s="6">
        <v>44674</v>
      </c>
      <c r="T37" s="4" t="s">
        <v>34</v>
      </c>
      <c r="U37" s="4">
        <v>191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161</v>
      </c>
      <c r="B38" s="4" t="s">
        <v>26</v>
      </c>
      <c r="C38" s="4" t="s">
        <v>27</v>
      </c>
      <c r="D38" s="4" t="s">
        <v>113</v>
      </c>
      <c r="E38" s="4" t="s">
        <v>114</v>
      </c>
      <c r="F38" s="6">
        <v>44658</v>
      </c>
      <c r="G38" s="6">
        <v>44659</v>
      </c>
      <c r="H38" s="4">
        <v>1</v>
      </c>
      <c r="I38" s="4">
        <v>1</v>
      </c>
      <c r="J38" s="4">
        <v>1</v>
      </c>
      <c r="K38" s="4" t="s">
        <v>30</v>
      </c>
      <c r="L38" s="4">
        <v>74</v>
      </c>
      <c r="M38" s="4">
        <v>74</v>
      </c>
      <c r="N38" s="4" t="s">
        <v>162</v>
      </c>
      <c r="O38" s="4" t="s">
        <v>32</v>
      </c>
      <c r="P38" s="4" t="s">
        <v>33</v>
      </c>
      <c r="Q38" s="4">
        <v>0</v>
      </c>
      <c r="R38" s="7">
        <v>44658</v>
      </c>
      <c r="S38" s="6">
        <v>44674</v>
      </c>
      <c r="T38" s="4" t="s">
        <v>34</v>
      </c>
      <c r="U38" s="4">
        <v>74</v>
      </c>
      <c r="V38" s="4">
        <v>0</v>
      </c>
      <c r="W38" s="4">
        <v>0</v>
      </c>
      <c r="X38" s="4" t="s">
        <v>163</v>
      </c>
      <c r="Y38" s="4" t="s">
        <v>35</v>
      </c>
    </row>
    <row r="39" s="4" customFormat="1" spans="1:25">
      <c r="A39" s="4" t="s">
        <v>164</v>
      </c>
      <c r="B39" s="4" t="s">
        <v>26</v>
      </c>
      <c r="C39" s="4" t="s">
        <v>27</v>
      </c>
      <c r="D39" s="4" t="s">
        <v>113</v>
      </c>
      <c r="E39" s="4" t="s">
        <v>114</v>
      </c>
      <c r="F39" s="6">
        <v>44658</v>
      </c>
      <c r="G39" s="6">
        <v>44659</v>
      </c>
      <c r="H39" s="4">
        <v>1</v>
      </c>
      <c r="I39" s="4">
        <v>1</v>
      </c>
      <c r="J39" s="4">
        <v>1</v>
      </c>
      <c r="K39" s="4" t="s">
        <v>30</v>
      </c>
      <c r="L39" s="4">
        <v>74</v>
      </c>
      <c r="M39" s="4">
        <v>74</v>
      </c>
      <c r="N39" s="4" t="s">
        <v>165</v>
      </c>
      <c r="O39" s="4" t="s">
        <v>32</v>
      </c>
      <c r="P39" s="4" t="s">
        <v>33</v>
      </c>
      <c r="Q39" s="4">
        <v>0</v>
      </c>
      <c r="R39" s="7">
        <v>44658</v>
      </c>
      <c r="S39" s="6">
        <v>44674</v>
      </c>
      <c r="T39" s="4" t="s">
        <v>34</v>
      </c>
      <c r="U39" s="4">
        <v>74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166</v>
      </c>
      <c r="B40" s="4" t="s">
        <v>26</v>
      </c>
      <c r="C40" s="4" t="s">
        <v>27</v>
      </c>
      <c r="D40" s="4" t="s">
        <v>113</v>
      </c>
      <c r="E40" s="4" t="s">
        <v>114</v>
      </c>
      <c r="F40" s="6">
        <v>44658</v>
      </c>
      <c r="G40" s="6">
        <v>44659</v>
      </c>
      <c r="H40" s="4">
        <v>1</v>
      </c>
      <c r="I40" s="4">
        <v>1</v>
      </c>
      <c r="J40" s="4">
        <v>1</v>
      </c>
      <c r="K40" s="4" t="s">
        <v>30</v>
      </c>
      <c r="L40" s="4">
        <v>74</v>
      </c>
      <c r="M40" s="4">
        <v>74</v>
      </c>
      <c r="N40" s="4" t="s">
        <v>167</v>
      </c>
      <c r="O40" s="4" t="s">
        <v>32</v>
      </c>
      <c r="P40" s="4" t="s">
        <v>33</v>
      </c>
      <c r="Q40" s="4">
        <v>0</v>
      </c>
      <c r="R40" s="7">
        <v>44658</v>
      </c>
      <c r="S40" s="6">
        <v>44674</v>
      </c>
      <c r="T40" s="4" t="s">
        <v>34</v>
      </c>
      <c r="U40" s="4">
        <v>74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168</v>
      </c>
      <c r="B41" s="4" t="s">
        <v>26</v>
      </c>
      <c r="C41" s="4" t="s">
        <v>27</v>
      </c>
      <c r="D41" s="4" t="s">
        <v>169</v>
      </c>
      <c r="E41" s="4" t="s">
        <v>170</v>
      </c>
      <c r="F41" s="6">
        <v>44658</v>
      </c>
      <c r="G41" s="6">
        <v>44659</v>
      </c>
      <c r="H41" s="4">
        <v>1</v>
      </c>
      <c r="I41" s="4">
        <v>1</v>
      </c>
      <c r="J41" s="4">
        <v>1</v>
      </c>
      <c r="K41" s="4" t="s">
        <v>30</v>
      </c>
      <c r="L41" s="4">
        <v>409</v>
      </c>
      <c r="M41" s="4">
        <v>409</v>
      </c>
      <c r="N41" s="4" t="s">
        <v>171</v>
      </c>
      <c r="O41" s="4" t="s">
        <v>32</v>
      </c>
      <c r="P41" s="4" t="s">
        <v>33</v>
      </c>
      <c r="Q41" s="4">
        <v>0</v>
      </c>
      <c r="R41" s="7">
        <v>44658</v>
      </c>
      <c r="S41" s="6">
        <v>44674</v>
      </c>
      <c r="T41" s="4" t="s">
        <v>34</v>
      </c>
      <c r="U41" s="4">
        <v>409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172</v>
      </c>
      <c r="B42" s="4" t="s">
        <v>26</v>
      </c>
      <c r="C42" s="4" t="s">
        <v>27</v>
      </c>
      <c r="D42" s="4" t="s">
        <v>173</v>
      </c>
      <c r="E42" s="4" t="s">
        <v>174</v>
      </c>
      <c r="F42" s="6">
        <v>44658</v>
      </c>
      <c r="G42" s="6">
        <v>44659</v>
      </c>
      <c r="H42" s="4">
        <v>1</v>
      </c>
      <c r="I42" s="4">
        <v>1</v>
      </c>
      <c r="J42" s="4">
        <v>1</v>
      </c>
      <c r="K42" s="4" t="s">
        <v>30</v>
      </c>
      <c r="L42" s="4">
        <v>357</v>
      </c>
      <c r="M42" s="4">
        <v>357</v>
      </c>
      <c r="N42" s="4" t="s">
        <v>175</v>
      </c>
      <c r="O42" s="4" t="s">
        <v>32</v>
      </c>
      <c r="P42" s="4" t="s">
        <v>33</v>
      </c>
      <c r="Q42" s="4">
        <v>0</v>
      </c>
      <c r="R42" s="7">
        <v>44658</v>
      </c>
      <c r="S42" s="6">
        <v>44674</v>
      </c>
      <c r="T42" s="4" t="s">
        <v>34</v>
      </c>
      <c r="U42" s="4">
        <v>357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176</v>
      </c>
      <c r="B43" s="4" t="s">
        <v>26</v>
      </c>
      <c r="C43" s="4" t="s">
        <v>27</v>
      </c>
      <c r="D43" s="4" t="s">
        <v>177</v>
      </c>
      <c r="E43" s="4" t="s">
        <v>178</v>
      </c>
      <c r="F43" s="6">
        <v>44659</v>
      </c>
      <c r="G43" s="6">
        <v>44660</v>
      </c>
      <c r="H43" s="4">
        <v>1</v>
      </c>
      <c r="I43" s="4">
        <v>1</v>
      </c>
      <c r="J43" s="4">
        <v>1</v>
      </c>
      <c r="K43" s="4" t="s">
        <v>30</v>
      </c>
      <c r="L43" s="4">
        <v>520</v>
      </c>
      <c r="M43" s="4">
        <v>520</v>
      </c>
      <c r="N43" s="4" t="s">
        <v>179</v>
      </c>
      <c r="O43" s="4" t="s">
        <v>180</v>
      </c>
      <c r="P43" s="4" t="s">
        <v>33</v>
      </c>
      <c r="Q43" s="4">
        <v>0</v>
      </c>
      <c r="R43" s="7">
        <v>44639</v>
      </c>
      <c r="S43" s="6">
        <v>44675</v>
      </c>
      <c r="T43" s="4" t="s">
        <v>34</v>
      </c>
      <c r="U43" s="4">
        <v>520</v>
      </c>
      <c r="V43" s="4">
        <v>0</v>
      </c>
      <c r="W43" s="4">
        <v>0</v>
      </c>
      <c r="X43" s="4" t="s">
        <v>35</v>
      </c>
      <c r="Y43" s="4" t="s">
        <v>181</v>
      </c>
    </row>
    <row r="44" s="4" customFormat="1" spans="1:25">
      <c r="A44" s="4" t="s">
        <v>182</v>
      </c>
      <c r="B44" s="4" t="s">
        <v>26</v>
      </c>
      <c r="C44" s="4" t="s">
        <v>27</v>
      </c>
      <c r="D44" s="4" t="s">
        <v>177</v>
      </c>
      <c r="E44" s="4" t="s">
        <v>183</v>
      </c>
      <c r="F44" s="6">
        <v>44659</v>
      </c>
      <c r="G44" s="6">
        <v>44660</v>
      </c>
      <c r="H44" s="4">
        <v>1</v>
      </c>
      <c r="I44" s="4">
        <v>1</v>
      </c>
      <c r="J44" s="4">
        <v>1</v>
      </c>
      <c r="K44" s="4" t="s">
        <v>30</v>
      </c>
      <c r="L44" s="4">
        <v>422</v>
      </c>
      <c r="M44" s="4">
        <v>422</v>
      </c>
      <c r="N44" s="4" t="s">
        <v>184</v>
      </c>
      <c r="O44" s="4" t="s">
        <v>180</v>
      </c>
      <c r="P44" s="4" t="s">
        <v>33</v>
      </c>
      <c r="Q44" s="4">
        <v>0</v>
      </c>
      <c r="R44" s="7">
        <v>44639</v>
      </c>
      <c r="S44" s="6">
        <v>44675</v>
      </c>
      <c r="T44" s="4" t="s">
        <v>34</v>
      </c>
      <c r="U44" s="4">
        <v>422</v>
      </c>
      <c r="V44" s="4">
        <v>0</v>
      </c>
      <c r="W44" s="4">
        <v>0</v>
      </c>
      <c r="X44" s="4" t="s">
        <v>35</v>
      </c>
      <c r="Y44" s="4" t="s">
        <v>185</v>
      </c>
    </row>
    <row r="45" s="4" customFormat="1" spans="1:25">
      <c r="A45" s="4" t="s">
        <v>186</v>
      </c>
      <c r="B45" s="4" t="s">
        <v>26</v>
      </c>
      <c r="C45" s="4" t="s">
        <v>27</v>
      </c>
      <c r="D45" s="4" t="s">
        <v>177</v>
      </c>
      <c r="E45" s="4" t="s">
        <v>178</v>
      </c>
      <c r="F45" s="6">
        <v>44659</v>
      </c>
      <c r="G45" s="6">
        <v>44660</v>
      </c>
      <c r="H45" s="4">
        <v>1</v>
      </c>
      <c r="I45" s="4">
        <v>1</v>
      </c>
      <c r="J45" s="4">
        <v>1</v>
      </c>
      <c r="K45" s="4" t="s">
        <v>30</v>
      </c>
      <c r="L45" s="4">
        <v>510</v>
      </c>
      <c r="M45" s="4">
        <v>510</v>
      </c>
      <c r="N45" s="4" t="s">
        <v>187</v>
      </c>
      <c r="O45" s="4" t="s">
        <v>180</v>
      </c>
      <c r="P45" s="4" t="s">
        <v>33</v>
      </c>
      <c r="Q45" s="4">
        <v>0</v>
      </c>
      <c r="R45" s="7">
        <v>44653</v>
      </c>
      <c r="S45" s="6">
        <v>44675</v>
      </c>
      <c r="T45" s="4" t="s">
        <v>34</v>
      </c>
      <c r="U45" s="4">
        <v>510</v>
      </c>
      <c r="V45" s="4">
        <v>0</v>
      </c>
      <c r="W45" s="4">
        <v>0</v>
      </c>
      <c r="X45" s="4" t="s">
        <v>35</v>
      </c>
      <c r="Y45" s="4" t="s">
        <v>188</v>
      </c>
    </row>
    <row r="46" s="4" customFormat="1" spans="1:25">
      <c r="A46" s="4" t="s">
        <v>189</v>
      </c>
      <c r="B46" s="4" t="s">
        <v>26</v>
      </c>
      <c r="C46" s="4" t="s">
        <v>27</v>
      </c>
      <c r="D46" s="4" t="s">
        <v>70</v>
      </c>
      <c r="E46" s="4" t="s">
        <v>71</v>
      </c>
      <c r="F46" s="6">
        <v>44657</v>
      </c>
      <c r="G46" s="6">
        <v>44660</v>
      </c>
      <c r="H46" s="4">
        <v>1</v>
      </c>
      <c r="I46" s="4">
        <v>3</v>
      </c>
      <c r="J46" s="4">
        <v>3</v>
      </c>
      <c r="K46" s="4" t="s">
        <v>30</v>
      </c>
      <c r="L46" s="4">
        <v>1213</v>
      </c>
      <c r="M46" s="4">
        <v>1213</v>
      </c>
      <c r="N46" s="4" t="s">
        <v>190</v>
      </c>
      <c r="O46" s="4" t="s">
        <v>180</v>
      </c>
      <c r="P46" s="4" t="s">
        <v>33</v>
      </c>
      <c r="Q46" s="4">
        <v>0</v>
      </c>
      <c r="R46" s="7">
        <v>44656</v>
      </c>
      <c r="S46" s="6">
        <v>44675</v>
      </c>
      <c r="T46" s="4" t="s">
        <v>34</v>
      </c>
      <c r="U46" s="4">
        <v>1213</v>
      </c>
      <c r="V46" s="4">
        <v>0</v>
      </c>
      <c r="W46" s="4">
        <v>0</v>
      </c>
      <c r="X46" s="4" t="s">
        <v>35</v>
      </c>
      <c r="Y46" s="4" t="s">
        <v>191</v>
      </c>
    </row>
    <row r="47" s="4" customFormat="1" spans="1:25">
      <c r="A47" s="4" t="s">
        <v>192</v>
      </c>
      <c r="B47" s="4" t="s">
        <v>26</v>
      </c>
      <c r="C47" s="4" t="s">
        <v>27</v>
      </c>
      <c r="D47" s="4" t="s">
        <v>193</v>
      </c>
      <c r="E47" s="4" t="s">
        <v>194</v>
      </c>
      <c r="F47" s="6">
        <v>44659</v>
      </c>
      <c r="G47" s="6">
        <v>44660</v>
      </c>
      <c r="H47" s="4">
        <v>1</v>
      </c>
      <c r="I47" s="4">
        <v>1</v>
      </c>
      <c r="J47" s="4">
        <v>1</v>
      </c>
      <c r="K47" s="4" t="s">
        <v>30</v>
      </c>
      <c r="L47" s="4">
        <v>232</v>
      </c>
      <c r="M47" s="4">
        <v>232</v>
      </c>
      <c r="N47" s="4" t="s">
        <v>195</v>
      </c>
      <c r="O47" s="4" t="s">
        <v>180</v>
      </c>
      <c r="P47" s="4" t="s">
        <v>33</v>
      </c>
      <c r="Q47" s="4">
        <v>0</v>
      </c>
      <c r="R47" s="7">
        <v>44657</v>
      </c>
      <c r="S47" s="6">
        <v>44675</v>
      </c>
      <c r="T47" s="4" t="s">
        <v>34</v>
      </c>
      <c r="U47" s="4">
        <v>232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196</v>
      </c>
      <c r="B48" s="4" t="s">
        <v>26</v>
      </c>
      <c r="C48" s="4" t="s">
        <v>27</v>
      </c>
      <c r="D48" s="4" t="s">
        <v>70</v>
      </c>
      <c r="E48" s="4" t="s">
        <v>71</v>
      </c>
      <c r="F48" s="6">
        <v>44659</v>
      </c>
      <c r="G48" s="6">
        <v>44660</v>
      </c>
      <c r="H48" s="4">
        <v>1</v>
      </c>
      <c r="I48" s="4">
        <v>1</v>
      </c>
      <c r="J48" s="4">
        <v>1</v>
      </c>
      <c r="K48" s="4" t="s">
        <v>30</v>
      </c>
      <c r="L48" s="4">
        <v>465</v>
      </c>
      <c r="M48" s="4">
        <v>465</v>
      </c>
      <c r="N48" s="4" t="s">
        <v>197</v>
      </c>
      <c r="O48" s="4" t="s">
        <v>180</v>
      </c>
      <c r="P48" s="4" t="s">
        <v>33</v>
      </c>
      <c r="Q48" s="4">
        <v>0</v>
      </c>
      <c r="R48" s="7">
        <v>44658</v>
      </c>
      <c r="S48" s="6">
        <v>44675</v>
      </c>
      <c r="T48" s="4" t="s">
        <v>34</v>
      </c>
      <c r="U48" s="4">
        <v>465</v>
      </c>
      <c r="V48" s="4">
        <v>0</v>
      </c>
      <c r="W48" s="4">
        <v>0</v>
      </c>
      <c r="X48" s="4" t="s">
        <v>35</v>
      </c>
      <c r="Y48" s="4" t="s">
        <v>97</v>
      </c>
    </row>
    <row r="49" s="4" customFormat="1" spans="1:25">
      <c r="A49" s="4" t="s">
        <v>198</v>
      </c>
      <c r="B49" s="4" t="s">
        <v>26</v>
      </c>
      <c r="C49" s="4" t="s">
        <v>27</v>
      </c>
      <c r="D49" s="4" t="s">
        <v>177</v>
      </c>
      <c r="E49" s="4" t="s">
        <v>178</v>
      </c>
      <c r="F49" s="6">
        <v>44658</v>
      </c>
      <c r="G49" s="6">
        <v>44660</v>
      </c>
      <c r="H49" s="4">
        <v>1</v>
      </c>
      <c r="I49" s="4">
        <v>2</v>
      </c>
      <c r="J49" s="4">
        <v>2</v>
      </c>
      <c r="K49" s="4" t="s">
        <v>30</v>
      </c>
      <c r="L49" s="4">
        <v>1020</v>
      </c>
      <c r="M49" s="4">
        <v>1020</v>
      </c>
      <c r="N49" s="4" t="s">
        <v>199</v>
      </c>
      <c r="O49" s="4" t="s">
        <v>180</v>
      </c>
      <c r="P49" s="4" t="s">
        <v>33</v>
      </c>
      <c r="Q49" s="4">
        <v>0</v>
      </c>
      <c r="R49" s="7">
        <v>44658</v>
      </c>
      <c r="S49" s="6">
        <v>44675</v>
      </c>
      <c r="T49" s="4" t="s">
        <v>34</v>
      </c>
      <c r="U49" s="4">
        <v>1020</v>
      </c>
      <c r="V49" s="4">
        <v>0</v>
      </c>
      <c r="W49" s="4">
        <v>0</v>
      </c>
      <c r="X49" s="4" t="s">
        <v>35</v>
      </c>
      <c r="Y49" s="4" t="s">
        <v>200</v>
      </c>
    </row>
    <row r="50" s="4" customFormat="1" spans="1:25">
      <c r="A50" s="4" t="s">
        <v>201</v>
      </c>
      <c r="B50" s="4" t="s">
        <v>26</v>
      </c>
      <c r="C50" s="4" t="s">
        <v>27</v>
      </c>
      <c r="D50" s="4" t="s">
        <v>202</v>
      </c>
      <c r="E50" s="4" t="s">
        <v>203</v>
      </c>
      <c r="F50" s="6">
        <v>44659</v>
      </c>
      <c r="G50" s="6">
        <v>44660</v>
      </c>
      <c r="H50" s="4">
        <v>1</v>
      </c>
      <c r="I50" s="4">
        <v>1</v>
      </c>
      <c r="J50" s="4">
        <v>1</v>
      </c>
      <c r="K50" s="4" t="s">
        <v>30</v>
      </c>
      <c r="L50" s="4">
        <v>565</v>
      </c>
      <c r="M50" s="4">
        <v>565</v>
      </c>
      <c r="N50" s="4" t="s">
        <v>204</v>
      </c>
      <c r="O50" s="4" t="s">
        <v>180</v>
      </c>
      <c r="P50" s="4" t="s">
        <v>33</v>
      </c>
      <c r="Q50" s="4">
        <v>0</v>
      </c>
      <c r="R50" s="7">
        <v>44658</v>
      </c>
      <c r="S50" s="6">
        <v>44675</v>
      </c>
      <c r="T50" s="4" t="s">
        <v>34</v>
      </c>
      <c r="U50" s="4">
        <v>565</v>
      </c>
      <c r="V50" s="4">
        <v>0</v>
      </c>
      <c r="W50" s="4">
        <v>0</v>
      </c>
      <c r="X50" s="4" t="s">
        <v>35</v>
      </c>
      <c r="Y50" s="4" t="s">
        <v>205</v>
      </c>
    </row>
    <row r="51" s="4" customFormat="1" spans="1:25">
      <c r="A51" s="4" t="s">
        <v>206</v>
      </c>
      <c r="B51" s="4" t="s">
        <v>26</v>
      </c>
      <c r="C51" s="4" t="s">
        <v>27</v>
      </c>
      <c r="D51" s="4" t="s">
        <v>207</v>
      </c>
      <c r="E51" s="4" t="s">
        <v>208</v>
      </c>
      <c r="F51" s="6">
        <v>44659</v>
      </c>
      <c r="G51" s="6">
        <v>44660</v>
      </c>
      <c r="H51" s="4">
        <v>1</v>
      </c>
      <c r="I51" s="4">
        <v>1</v>
      </c>
      <c r="J51" s="4">
        <v>1</v>
      </c>
      <c r="K51" s="4" t="s">
        <v>30</v>
      </c>
      <c r="L51" s="4">
        <v>325</v>
      </c>
      <c r="M51" s="4">
        <v>325</v>
      </c>
      <c r="N51" s="4" t="s">
        <v>209</v>
      </c>
      <c r="O51" s="4" t="s">
        <v>180</v>
      </c>
      <c r="P51" s="4" t="s">
        <v>33</v>
      </c>
      <c r="Q51" s="4">
        <v>0</v>
      </c>
      <c r="R51" s="7">
        <v>44658</v>
      </c>
      <c r="S51" s="6">
        <v>44675</v>
      </c>
      <c r="T51" s="4" t="s">
        <v>34</v>
      </c>
      <c r="U51" s="4">
        <v>325</v>
      </c>
      <c r="V51" s="4">
        <v>0</v>
      </c>
      <c r="W51" s="4">
        <v>0</v>
      </c>
      <c r="X51" s="4" t="s">
        <v>35</v>
      </c>
      <c r="Y51" s="4" t="s">
        <v>210</v>
      </c>
    </row>
    <row r="52" s="4" customFormat="1" spans="1:25">
      <c r="A52" s="4" t="s">
        <v>211</v>
      </c>
      <c r="B52" s="4" t="s">
        <v>26</v>
      </c>
      <c r="C52" s="4" t="s">
        <v>27</v>
      </c>
      <c r="D52" s="4" t="s">
        <v>212</v>
      </c>
      <c r="E52" s="4" t="s">
        <v>213</v>
      </c>
      <c r="F52" s="6">
        <v>44659</v>
      </c>
      <c r="G52" s="6">
        <v>44660</v>
      </c>
      <c r="H52" s="4">
        <v>1</v>
      </c>
      <c r="I52" s="4">
        <v>1</v>
      </c>
      <c r="J52" s="4">
        <v>1</v>
      </c>
      <c r="K52" s="4" t="s">
        <v>30</v>
      </c>
      <c r="L52" s="4">
        <v>157</v>
      </c>
      <c r="M52" s="4">
        <v>157</v>
      </c>
      <c r="N52" s="4" t="s">
        <v>214</v>
      </c>
      <c r="O52" s="4" t="s">
        <v>180</v>
      </c>
      <c r="P52" s="4" t="s">
        <v>33</v>
      </c>
      <c r="Q52" s="4">
        <v>0</v>
      </c>
      <c r="R52" s="7">
        <v>44658</v>
      </c>
      <c r="S52" s="6">
        <v>44675</v>
      </c>
      <c r="T52" s="4" t="s">
        <v>34</v>
      </c>
      <c r="U52" s="4">
        <v>157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215</v>
      </c>
      <c r="B53" s="4" t="s">
        <v>26</v>
      </c>
      <c r="C53" s="4" t="s">
        <v>27</v>
      </c>
      <c r="D53" s="4" t="s">
        <v>113</v>
      </c>
      <c r="E53" s="4" t="s">
        <v>114</v>
      </c>
      <c r="F53" s="6">
        <v>44659</v>
      </c>
      <c r="G53" s="6">
        <v>44660</v>
      </c>
      <c r="H53" s="4">
        <v>1</v>
      </c>
      <c r="I53" s="4">
        <v>1</v>
      </c>
      <c r="J53" s="4">
        <v>1</v>
      </c>
      <c r="K53" s="4" t="s">
        <v>30</v>
      </c>
      <c r="L53" s="4">
        <v>77</v>
      </c>
      <c r="M53" s="4">
        <v>77</v>
      </c>
      <c r="N53" s="4" t="s">
        <v>216</v>
      </c>
      <c r="O53" s="4" t="s">
        <v>180</v>
      </c>
      <c r="P53" s="4" t="s">
        <v>33</v>
      </c>
      <c r="Q53" s="4">
        <v>0</v>
      </c>
      <c r="R53" s="7">
        <v>44659</v>
      </c>
      <c r="S53" s="6">
        <v>44675</v>
      </c>
      <c r="T53" s="4" t="s">
        <v>34</v>
      </c>
      <c r="U53" s="4">
        <v>77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217</v>
      </c>
      <c r="B54" s="4" t="s">
        <v>26</v>
      </c>
      <c r="C54" s="4" t="s">
        <v>27</v>
      </c>
      <c r="D54" s="4" t="s">
        <v>177</v>
      </c>
      <c r="E54" s="4" t="s">
        <v>178</v>
      </c>
      <c r="F54" s="6">
        <v>44659</v>
      </c>
      <c r="G54" s="6">
        <v>44660</v>
      </c>
      <c r="H54" s="4">
        <v>1</v>
      </c>
      <c r="I54" s="4">
        <v>1</v>
      </c>
      <c r="J54" s="4">
        <v>1</v>
      </c>
      <c r="K54" s="4" t="s">
        <v>30</v>
      </c>
      <c r="L54" s="4">
        <v>510</v>
      </c>
      <c r="M54" s="4">
        <v>510</v>
      </c>
      <c r="N54" s="4" t="s">
        <v>218</v>
      </c>
      <c r="O54" s="4" t="s">
        <v>180</v>
      </c>
      <c r="P54" s="4" t="s">
        <v>33</v>
      </c>
      <c r="Q54" s="4">
        <v>0</v>
      </c>
      <c r="R54" s="7">
        <v>44659</v>
      </c>
      <c r="S54" s="6">
        <v>44675</v>
      </c>
      <c r="T54" s="4" t="s">
        <v>34</v>
      </c>
      <c r="U54" s="4">
        <v>510</v>
      </c>
      <c r="V54" s="4">
        <v>0</v>
      </c>
      <c r="W54" s="4">
        <v>0</v>
      </c>
      <c r="X54" s="4" t="s">
        <v>35</v>
      </c>
      <c r="Y54" s="4" t="s">
        <v>219</v>
      </c>
    </row>
    <row r="55" s="4" customFormat="1" spans="1:25">
      <c r="A55" s="4" t="s">
        <v>220</v>
      </c>
      <c r="B55" s="4" t="s">
        <v>26</v>
      </c>
      <c r="C55" s="4" t="s">
        <v>27</v>
      </c>
      <c r="D55" s="4" t="s">
        <v>221</v>
      </c>
      <c r="E55" s="4" t="s">
        <v>222</v>
      </c>
      <c r="F55" s="6">
        <v>44659</v>
      </c>
      <c r="G55" s="6">
        <v>44660</v>
      </c>
      <c r="H55" s="4">
        <v>1</v>
      </c>
      <c r="I55" s="4">
        <v>1</v>
      </c>
      <c r="J55" s="4">
        <v>1</v>
      </c>
      <c r="K55" s="4" t="s">
        <v>30</v>
      </c>
      <c r="L55" s="4">
        <v>353</v>
      </c>
      <c r="M55" s="4">
        <v>353</v>
      </c>
      <c r="N55" s="4" t="s">
        <v>223</v>
      </c>
      <c r="O55" s="4" t="s">
        <v>180</v>
      </c>
      <c r="P55" s="4" t="s">
        <v>33</v>
      </c>
      <c r="Q55" s="4">
        <v>0</v>
      </c>
      <c r="R55" s="7">
        <v>44659</v>
      </c>
      <c r="S55" s="6">
        <v>44675</v>
      </c>
      <c r="T55" s="4" t="s">
        <v>34</v>
      </c>
      <c r="U55" s="4">
        <v>353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224</v>
      </c>
      <c r="B56" s="4" t="s">
        <v>26</v>
      </c>
      <c r="C56" s="4" t="s">
        <v>27</v>
      </c>
      <c r="D56" s="4" t="s">
        <v>225</v>
      </c>
      <c r="E56" s="4" t="s">
        <v>226</v>
      </c>
      <c r="F56" s="6">
        <v>44659</v>
      </c>
      <c r="G56" s="6">
        <v>44660</v>
      </c>
      <c r="H56" s="4">
        <v>1</v>
      </c>
      <c r="I56" s="4">
        <v>1</v>
      </c>
      <c r="J56" s="4">
        <v>1</v>
      </c>
      <c r="K56" s="4" t="s">
        <v>30</v>
      </c>
      <c r="L56" s="4">
        <v>202</v>
      </c>
      <c r="M56" s="4">
        <v>202</v>
      </c>
      <c r="N56" s="4" t="s">
        <v>227</v>
      </c>
      <c r="O56" s="4" t="s">
        <v>180</v>
      </c>
      <c r="P56" s="4" t="s">
        <v>33</v>
      </c>
      <c r="Q56" s="4">
        <v>0</v>
      </c>
      <c r="R56" s="7">
        <v>44659</v>
      </c>
      <c r="S56" s="6">
        <v>44675</v>
      </c>
      <c r="T56" s="4" t="s">
        <v>34</v>
      </c>
      <c r="U56" s="4">
        <v>202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228</v>
      </c>
      <c r="B57" s="4" t="s">
        <v>26</v>
      </c>
      <c r="C57" s="4" t="s">
        <v>27</v>
      </c>
      <c r="D57" s="4" t="s">
        <v>113</v>
      </c>
      <c r="E57" s="4" t="s">
        <v>114</v>
      </c>
      <c r="F57" s="6">
        <v>44659</v>
      </c>
      <c r="G57" s="6">
        <v>44660</v>
      </c>
      <c r="H57" s="4">
        <v>1</v>
      </c>
      <c r="I57" s="4">
        <v>1</v>
      </c>
      <c r="J57" s="4">
        <v>1</v>
      </c>
      <c r="K57" s="4" t="s">
        <v>30</v>
      </c>
      <c r="L57" s="4">
        <v>77</v>
      </c>
      <c r="M57" s="4">
        <v>77</v>
      </c>
      <c r="N57" s="4" t="s">
        <v>229</v>
      </c>
      <c r="O57" s="4" t="s">
        <v>180</v>
      </c>
      <c r="P57" s="4" t="s">
        <v>33</v>
      </c>
      <c r="Q57" s="4">
        <v>0</v>
      </c>
      <c r="R57" s="7">
        <v>44659</v>
      </c>
      <c r="S57" s="6">
        <v>44675</v>
      </c>
      <c r="T57" s="4" t="s">
        <v>34</v>
      </c>
      <c r="U57" s="4">
        <v>77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230</v>
      </c>
      <c r="B58" s="4" t="s">
        <v>26</v>
      </c>
      <c r="C58" s="4" t="s">
        <v>27</v>
      </c>
      <c r="D58" s="4" t="s">
        <v>193</v>
      </c>
      <c r="E58" s="4" t="s">
        <v>194</v>
      </c>
      <c r="F58" s="6">
        <v>44659</v>
      </c>
      <c r="G58" s="6">
        <v>44660</v>
      </c>
      <c r="H58" s="4">
        <v>1</v>
      </c>
      <c r="I58" s="4">
        <v>1</v>
      </c>
      <c r="J58" s="4">
        <v>1</v>
      </c>
      <c r="K58" s="4" t="s">
        <v>30</v>
      </c>
      <c r="L58" s="4">
        <v>136</v>
      </c>
      <c r="M58" s="4">
        <v>136</v>
      </c>
      <c r="N58" s="4" t="s">
        <v>231</v>
      </c>
      <c r="O58" s="4" t="s">
        <v>180</v>
      </c>
      <c r="P58" s="4" t="s">
        <v>33</v>
      </c>
      <c r="Q58" s="4">
        <v>0</v>
      </c>
      <c r="R58" s="7">
        <v>44659</v>
      </c>
      <c r="S58" s="6">
        <v>44675</v>
      </c>
      <c r="T58" s="4" t="s">
        <v>34</v>
      </c>
      <c r="U58" s="4">
        <v>136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232</v>
      </c>
      <c r="B59" s="4" t="s">
        <v>26</v>
      </c>
      <c r="C59" s="4" t="s">
        <v>27</v>
      </c>
      <c r="D59" s="4" t="s">
        <v>113</v>
      </c>
      <c r="E59" s="4" t="s">
        <v>114</v>
      </c>
      <c r="F59" s="6">
        <v>44659</v>
      </c>
      <c r="G59" s="6">
        <v>44660</v>
      </c>
      <c r="H59" s="4">
        <v>1</v>
      </c>
      <c r="I59" s="4">
        <v>1</v>
      </c>
      <c r="J59" s="4">
        <v>1</v>
      </c>
      <c r="K59" s="4" t="s">
        <v>30</v>
      </c>
      <c r="L59" s="4">
        <v>77</v>
      </c>
      <c r="M59" s="4">
        <v>77</v>
      </c>
      <c r="N59" s="4" t="s">
        <v>233</v>
      </c>
      <c r="O59" s="4" t="s">
        <v>180</v>
      </c>
      <c r="P59" s="4" t="s">
        <v>33</v>
      </c>
      <c r="Q59" s="4">
        <v>0</v>
      </c>
      <c r="R59" s="7">
        <v>44659</v>
      </c>
      <c r="S59" s="6">
        <v>44675</v>
      </c>
      <c r="T59" s="4" t="s">
        <v>34</v>
      </c>
      <c r="U59" s="4">
        <v>77</v>
      </c>
      <c r="V59" s="4">
        <v>0</v>
      </c>
      <c r="W59" s="4">
        <v>0</v>
      </c>
      <c r="X59" s="4" t="s">
        <v>234</v>
      </c>
      <c r="Y59" s="4" t="s">
        <v>35</v>
      </c>
    </row>
    <row r="60" s="4" customFormat="1" spans="1:25">
      <c r="A60" s="4" t="s">
        <v>235</v>
      </c>
      <c r="B60" s="4" t="s">
        <v>26</v>
      </c>
      <c r="C60" s="4" t="s">
        <v>27</v>
      </c>
      <c r="D60" s="4" t="s">
        <v>236</v>
      </c>
      <c r="E60" s="4" t="s">
        <v>237</v>
      </c>
      <c r="F60" s="6">
        <v>44659</v>
      </c>
      <c r="G60" s="6">
        <v>44660</v>
      </c>
      <c r="H60" s="4">
        <v>1</v>
      </c>
      <c r="I60" s="4">
        <v>1</v>
      </c>
      <c r="J60" s="4">
        <v>1</v>
      </c>
      <c r="K60" s="4" t="s">
        <v>30</v>
      </c>
      <c r="L60" s="4">
        <v>175</v>
      </c>
      <c r="M60" s="4">
        <v>175</v>
      </c>
      <c r="N60" s="4" t="s">
        <v>238</v>
      </c>
      <c r="O60" s="4" t="s">
        <v>180</v>
      </c>
      <c r="P60" s="4" t="s">
        <v>33</v>
      </c>
      <c r="Q60" s="4">
        <v>0</v>
      </c>
      <c r="R60" s="7">
        <v>44659</v>
      </c>
      <c r="S60" s="6">
        <v>44675</v>
      </c>
      <c r="T60" s="4" t="s">
        <v>34</v>
      </c>
      <c r="U60" s="4">
        <v>175</v>
      </c>
      <c r="V60" s="4">
        <v>0</v>
      </c>
      <c r="W60" s="4">
        <v>0</v>
      </c>
      <c r="X60" s="4" t="s">
        <v>239</v>
      </c>
      <c r="Y60" s="4" t="s">
        <v>35</v>
      </c>
    </row>
    <row r="61" s="4" customFormat="1" spans="1:25">
      <c r="A61" s="4" t="s">
        <v>240</v>
      </c>
      <c r="B61" s="4" t="s">
        <v>26</v>
      </c>
      <c r="C61" s="4" t="s">
        <v>27</v>
      </c>
      <c r="D61" s="4" t="s">
        <v>241</v>
      </c>
      <c r="E61" s="4" t="s">
        <v>242</v>
      </c>
      <c r="F61" s="6">
        <v>44659</v>
      </c>
      <c r="G61" s="6">
        <v>44660</v>
      </c>
      <c r="H61" s="4">
        <v>1</v>
      </c>
      <c r="I61" s="4">
        <v>1</v>
      </c>
      <c r="J61" s="4">
        <v>1</v>
      </c>
      <c r="K61" s="4" t="s">
        <v>30</v>
      </c>
      <c r="L61" s="4">
        <v>106</v>
      </c>
      <c r="M61" s="4">
        <v>106</v>
      </c>
      <c r="N61" s="4" t="s">
        <v>243</v>
      </c>
      <c r="O61" s="4" t="s">
        <v>180</v>
      </c>
      <c r="P61" s="4" t="s">
        <v>33</v>
      </c>
      <c r="Q61" s="4">
        <v>0</v>
      </c>
      <c r="R61" s="7">
        <v>44659</v>
      </c>
      <c r="S61" s="6">
        <v>44675</v>
      </c>
      <c r="T61" s="4" t="s">
        <v>34</v>
      </c>
      <c r="U61" s="4">
        <v>106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244</v>
      </c>
      <c r="B62" s="4" t="s">
        <v>26</v>
      </c>
      <c r="C62" s="4" t="s">
        <v>27</v>
      </c>
      <c r="D62" s="4" t="s">
        <v>65</v>
      </c>
      <c r="E62" s="4" t="s">
        <v>66</v>
      </c>
      <c r="F62" s="6">
        <v>44659</v>
      </c>
      <c r="G62" s="6">
        <v>44660</v>
      </c>
      <c r="H62" s="4">
        <v>1</v>
      </c>
      <c r="I62" s="4">
        <v>1</v>
      </c>
      <c r="J62" s="4">
        <v>1</v>
      </c>
      <c r="K62" s="4" t="s">
        <v>30</v>
      </c>
      <c r="L62" s="4">
        <v>136</v>
      </c>
      <c r="M62" s="4">
        <v>136</v>
      </c>
      <c r="N62" s="4" t="s">
        <v>67</v>
      </c>
      <c r="O62" s="4" t="s">
        <v>180</v>
      </c>
      <c r="P62" s="4" t="s">
        <v>33</v>
      </c>
      <c r="Q62" s="4">
        <v>0</v>
      </c>
      <c r="R62" s="7">
        <v>44659</v>
      </c>
      <c r="S62" s="6">
        <v>44675</v>
      </c>
      <c r="T62" s="4" t="s">
        <v>34</v>
      </c>
      <c r="U62" s="4">
        <v>136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245</v>
      </c>
      <c r="B63" s="4" t="s">
        <v>26</v>
      </c>
      <c r="C63" s="4" t="s">
        <v>27</v>
      </c>
      <c r="D63" s="4" t="s">
        <v>113</v>
      </c>
      <c r="E63" s="4" t="s">
        <v>114</v>
      </c>
      <c r="F63" s="6">
        <v>44659</v>
      </c>
      <c r="G63" s="6">
        <v>44660</v>
      </c>
      <c r="H63" s="4">
        <v>1</v>
      </c>
      <c r="I63" s="4">
        <v>1</v>
      </c>
      <c r="J63" s="4">
        <v>1</v>
      </c>
      <c r="K63" s="4" t="s">
        <v>30</v>
      </c>
      <c r="L63" s="4">
        <v>77</v>
      </c>
      <c r="M63" s="4">
        <v>77</v>
      </c>
      <c r="N63" s="4" t="s">
        <v>246</v>
      </c>
      <c r="O63" s="4" t="s">
        <v>180</v>
      </c>
      <c r="P63" s="4" t="s">
        <v>33</v>
      </c>
      <c r="Q63" s="4">
        <v>0</v>
      </c>
      <c r="R63" s="7">
        <v>44659</v>
      </c>
      <c r="S63" s="6">
        <v>44675</v>
      </c>
      <c r="T63" s="4" t="s">
        <v>34</v>
      </c>
      <c r="U63" s="4">
        <v>77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247</v>
      </c>
      <c r="B64" s="4" t="s">
        <v>26</v>
      </c>
      <c r="C64" s="4" t="s">
        <v>27</v>
      </c>
      <c r="D64" s="4" t="s">
        <v>248</v>
      </c>
      <c r="E64" s="4" t="s">
        <v>249</v>
      </c>
      <c r="F64" s="6">
        <v>44659</v>
      </c>
      <c r="G64" s="6">
        <v>44660</v>
      </c>
      <c r="H64" s="4">
        <v>1</v>
      </c>
      <c r="I64" s="4">
        <v>1</v>
      </c>
      <c r="J64" s="4">
        <v>1</v>
      </c>
      <c r="K64" s="4" t="s">
        <v>30</v>
      </c>
      <c r="L64" s="4">
        <v>55</v>
      </c>
      <c r="M64" s="4">
        <v>55</v>
      </c>
      <c r="N64" s="4" t="s">
        <v>250</v>
      </c>
      <c r="O64" s="4" t="s">
        <v>180</v>
      </c>
      <c r="P64" s="4" t="s">
        <v>33</v>
      </c>
      <c r="Q64" s="4">
        <v>0</v>
      </c>
      <c r="R64" s="7">
        <v>44659</v>
      </c>
      <c r="S64" s="6">
        <v>44675</v>
      </c>
      <c r="T64" s="4" t="s">
        <v>34</v>
      </c>
      <c r="U64" s="4">
        <v>55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247</v>
      </c>
      <c r="B65" s="4" t="s">
        <v>26</v>
      </c>
      <c r="C65" s="4" t="s">
        <v>37</v>
      </c>
      <c r="D65" s="4" t="s">
        <v>248</v>
      </c>
      <c r="E65" s="4" t="s">
        <v>249</v>
      </c>
      <c r="F65" s="6">
        <v>44659</v>
      </c>
      <c r="G65" s="6">
        <v>44660</v>
      </c>
      <c r="H65" s="4">
        <v>1</v>
      </c>
      <c r="I65" s="4">
        <v>1</v>
      </c>
      <c r="J65" s="4">
        <v>1</v>
      </c>
      <c r="K65" s="4" t="s">
        <v>30</v>
      </c>
      <c r="L65" s="4">
        <v>-55</v>
      </c>
      <c r="M65" s="4">
        <v>-55</v>
      </c>
      <c r="N65" s="4" t="s">
        <v>250</v>
      </c>
      <c r="O65" s="4" t="s">
        <v>180</v>
      </c>
      <c r="P65" s="4" t="s">
        <v>33</v>
      </c>
      <c r="Q65" s="4">
        <v>0</v>
      </c>
      <c r="R65" s="7">
        <v>44659</v>
      </c>
      <c r="S65" s="6">
        <v>44675</v>
      </c>
      <c r="T65" s="4" t="s">
        <v>34</v>
      </c>
      <c r="U65" s="4">
        <v>-55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251</v>
      </c>
      <c r="B66" s="4" t="s">
        <v>26</v>
      </c>
      <c r="C66" s="4" t="s">
        <v>27</v>
      </c>
      <c r="D66" s="4" t="s">
        <v>252</v>
      </c>
      <c r="E66" s="4" t="s">
        <v>253</v>
      </c>
      <c r="F66" s="6">
        <v>44659</v>
      </c>
      <c r="G66" s="6">
        <v>44660</v>
      </c>
      <c r="H66" s="4">
        <v>1</v>
      </c>
      <c r="I66" s="4">
        <v>1</v>
      </c>
      <c r="J66" s="4">
        <v>1</v>
      </c>
      <c r="K66" s="4" t="s">
        <v>30</v>
      </c>
      <c r="L66" s="4">
        <v>231</v>
      </c>
      <c r="M66" s="4">
        <v>231</v>
      </c>
      <c r="N66" s="4" t="s">
        <v>254</v>
      </c>
      <c r="O66" s="4" t="s">
        <v>180</v>
      </c>
      <c r="P66" s="4" t="s">
        <v>33</v>
      </c>
      <c r="Q66" s="4">
        <v>0</v>
      </c>
      <c r="R66" s="7">
        <v>44659</v>
      </c>
      <c r="S66" s="6">
        <v>44675</v>
      </c>
      <c r="T66" s="4" t="s">
        <v>34</v>
      </c>
      <c r="U66" s="4">
        <v>231</v>
      </c>
      <c r="V66" s="4">
        <v>0</v>
      </c>
      <c r="W66" s="4">
        <v>0</v>
      </c>
      <c r="X66" s="4" t="s">
        <v>35</v>
      </c>
      <c r="Y66" s="4" t="s">
        <v>255</v>
      </c>
    </row>
    <row r="67" s="4" customFormat="1" spans="1:25">
      <c r="A67" s="4" t="s">
        <v>256</v>
      </c>
      <c r="B67" s="4" t="s">
        <v>26</v>
      </c>
      <c r="C67" s="4" t="s">
        <v>27</v>
      </c>
      <c r="D67" s="4" t="s">
        <v>257</v>
      </c>
      <c r="E67" s="4" t="s">
        <v>258</v>
      </c>
      <c r="F67" s="6">
        <v>44659</v>
      </c>
      <c r="G67" s="6">
        <v>44660</v>
      </c>
      <c r="H67" s="4">
        <v>1</v>
      </c>
      <c r="I67" s="4">
        <v>1</v>
      </c>
      <c r="J67" s="4">
        <v>1</v>
      </c>
      <c r="K67" s="4" t="s">
        <v>30</v>
      </c>
      <c r="L67" s="4">
        <v>219</v>
      </c>
      <c r="M67" s="4">
        <v>219</v>
      </c>
      <c r="N67" s="4" t="s">
        <v>259</v>
      </c>
      <c r="O67" s="4" t="s">
        <v>180</v>
      </c>
      <c r="P67" s="4" t="s">
        <v>33</v>
      </c>
      <c r="Q67" s="4">
        <v>0</v>
      </c>
      <c r="R67" s="7">
        <v>44659</v>
      </c>
      <c r="S67" s="6">
        <v>44675</v>
      </c>
      <c r="T67" s="4" t="s">
        <v>34</v>
      </c>
      <c r="U67" s="4">
        <v>219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260</v>
      </c>
      <c r="B68" s="4" t="s">
        <v>26</v>
      </c>
      <c r="C68" s="4" t="s">
        <v>27</v>
      </c>
      <c r="D68" s="4" t="s">
        <v>261</v>
      </c>
      <c r="E68" s="4" t="s">
        <v>262</v>
      </c>
      <c r="F68" s="6">
        <v>44659</v>
      </c>
      <c r="G68" s="6">
        <v>44660</v>
      </c>
      <c r="H68" s="4">
        <v>1</v>
      </c>
      <c r="I68" s="4">
        <v>1</v>
      </c>
      <c r="J68" s="4">
        <v>1</v>
      </c>
      <c r="K68" s="4" t="s">
        <v>30</v>
      </c>
      <c r="L68" s="4">
        <v>645</v>
      </c>
      <c r="M68" s="4">
        <v>645</v>
      </c>
      <c r="N68" s="4" t="s">
        <v>263</v>
      </c>
      <c r="O68" s="4" t="s">
        <v>180</v>
      </c>
      <c r="P68" s="4" t="s">
        <v>33</v>
      </c>
      <c r="Q68" s="4">
        <v>0</v>
      </c>
      <c r="R68" s="7">
        <v>44659</v>
      </c>
      <c r="S68" s="6">
        <v>44675</v>
      </c>
      <c r="T68" s="4" t="s">
        <v>34</v>
      </c>
      <c r="U68" s="4">
        <v>645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264</v>
      </c>
      <c r="B69" s="4" t="s">
        <v>26</v>
      </c>
      <c r="C69" s="4" t="s">
        <v>27</v>
      </c>
      <c r="D69" s="4" t="s">
        <v>265</v>
      </c>
      <c r="E69" s="4" t="s">
        <v>266</v>
      </c>
      <c r="F69" s="6">
        <v>44659</v>
      </c>
      <c r="G69" s="6">
        <v>44660</v>
      </c>
      <c r="H69" s="4">
        <v>1</v>
      </c>
      <c r="I69" s="4">
        <v>1</v>
      </c>
      <c r="J69" s="4">
        <v>1</v>
      </c>
      <c r="K69" s="4" t="s">
        <v>30</v>
      </c>
      <c r="L69" s="4">
        <v>287</v>
      </c>
      <c r="M69" s="4">
        <v>287</v>
      </c>
      <c r="N69" s="4" t="s">
        <v>267</v>
      </c>
      <c r="O69" s="4" t="s">
        <v>180</v>
      </c>
      <c r="P69" s="4" t="s">
        <v>33</v>
      </c>
      <c r="Q69" s="4">
        <v>0</v>
      </c>
      <c r="R69" s="7">
        <v>44659</v>
      </c>
      <c r="S69" s="6">
        <v>44675</v>
      </c>
      <c r="T69" s="4" t="s">
        <v>34</v>
      </c>
      <c r="U69" s="4">
        <v>287</v>
      </c>
      <c r="V69" s="4">
        <v>0</v>
      </c>
      <c r="W69" s="4">
        <v>0</v>
      </c>
      <c r="X69" s="4" t="s">
        <v>268</v>
      </c>
      <c r="Y69" s="4" t="s">
        <v>35</v>
      </c>
    </row>
    <row r="70" s="4" customFormat="1" spans="1:25">
      <c r="A70" s="4" t="s">
        <v>256</v>
      </c>
      <c r="B70" s="4" t="s">
        <v>26</v>
      </c>
      <c r="C70" s="4" t="s">
        <v>37</v>
      </c>
      <c r="D70" s="4" t="s">
        <v>257</v>
      </c>
      <c r="E70" s="4" t="s">
        <v>258</v>
      </c>
      <c r="F70" s="6">
        <v>44659</v>
      </c>
      <c r="G70" s="6">
        <v>44660</v>
      </c>
      <c r="H70" s="4">
        <v>1</v>
      </c>
      <c r="I70" s="4">
        <v>1</v>
      </c>
      <c r="J70" s="4">
        <v>1</v>
      </c>
      <c r="K70" s="4" t="s">
        <v>30</v>
      </c>
      <c r="L70" s="4">
        <v>-219</v>
      </c>
      <c r="M70" s="4">
        <v>-219</v>
      </c>
      <c r="N70" s="4" t="s">
        <v>259</v>
      </c>
      <c r="O70" s="4" t="s">
        <v>180</v>
      </c>
      <c r="P70" s="4" t="s">
        <v>33</v>
      </c>
      <c r="Q70" s="4">
        <v>0</v>
      </c>
      <c r="R70" s="7">
        <v>44659</v>
      </c>
      <c r="S70" s="6">
        <v>44675</v>
      </c>
      <c r="T70" s="4" t="s">
        <v>34</v>
      </c>
      <c r="U70" s="4">
        <v>-219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269</v>
      </c>
      <c r="B71" s="4" t="s">
        <v>26</v>
      </c>
      <c r="C71" s="4" t="s">
        <v>27</v>
      </c>
      <c r="D71" s="4" t="s">
        <v>173</v>
      </c>
      <c r="E71" s="4" t="s">
        <v>174</v>
      </c>
      <c r="F71" s="6">
        <v>44659</v>
      </c>
      <c r="G71" s="6">
        <v>44660</v>
      </c>
      <c r="H71" s="4">
        <v>1</v>
      </c>
      <c r="I71" s="4">
        <v>1</v>
      </c>
      <c r="J71" s="4">
        <v>1</v>
      </c>
      <c r="K71" s="4" t="s">
        <v>30</v>
      </c>
      <c r="L71" s="4">
        <v>374</v>
      </c>
      <c r="M71" s="4">
        <v>374</v>
      </c>
      <c r="N71" s="4" t="s">
        <v>270</v>
      </c>
      <c r="O71" s="4" t="s">
        <v>180</v>
      </c>
      <c r="P71" s="4" t="s">
        <v>33</v>
      </c>
      <c r="Q71" s="4">
        <v>0</v>
      </c>
      <c r="R71" s="7">
        <v>44659</v>
      </c>
      <c r="S71" s="6">
        <v>44675</v>
      </c>
      <c r="T71" s="4" t="s">
        <v>34</v>
      </c>
      <c r="U71" s="4">
        <v>374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271</v>
      </c>
      <c r="B72" s="4" t="s">
        <v>26</v>
      </c>
      <c r="C72" s="4" t="s">
        <v>27</v>
      </c>
      <c r="D72" s="4" t="s">
        <v>272</v>
      </c>
      <c r="E72" s="4" t="s">
        <v>273</v>
      </c>
      <c r="F72" s="6">
        <v>44659</v>
      </c>
      <c r="G72" s="6">
        <v>44660</v>
      </c>
      <c r="H72" s="4">
        <v>1</v>
      </c>
      <c r="I72" s="4">
        <v>1</v>
      </c>
      <c r="J72" s="4">
        <v>1</v>
      </c>
      <c r="K72" s="4" t="s">
        <v>30</v>
      </c>
      <c r="L72" s="4">
        <v>546</v>
      </c>
      <c r="M72" s="4">
        <v>546</v>
      </c>
      <c r="N72" s="4" t="s">
        <v>274</v>
      </c>
      <c r="O72" s="4" t="s">
        <v>180</v>
      </c>
      <c r="P72" s="4" t="s">
        <v>33</v>
      </c>
      <c r="Q72" s="4">
        <v>0</v>
      </c>
      <c r="R72" s="7">
        <v>44659</v>
      </c>
      <c r="S72" s="6">
        <v>44675</v>
      </c>
      <c r="T72" s="4" t="s">
        <v>34</v>
      </c>
      <c r="U72" s="4">
        <v>546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275</v>
      </c>
      <c r="B73" s="4" t="s">
        <v>26</v>
      </c>
      <c r="C73" s="4" t="s">
        <v>27</v>
      </c>
      <c r="D73" s="4" t="s">
        <v>276</v>
      </c>
      <c r="E73" s="4" t="s">
        <v>277</v>
      </c>
      <c r="F73" s="6">
        <v>44659</v>
      </c>
      <c r="G73" s="6">
        <v>44660</v>
      </c>
      <c r="H73" s="4">
        <v>1</v>
      </c>
      <c r="I73" s="4">
        <v>1</v>
      </c>
      <c r="J73" s="4">
        <v>1</v>
      </c>
      <c r="K73" s="4" t="s">
        <v>30</v>
      </c>
      <c r="L73" s="4">
        <v>105</v>
      </c>
      <c r="M73" s="4">
        <v>105</v>
      </c>
      <c r="N73" s="4" t="s">
        <v>278</v>
      </c>
      <c r="O73" s="4" t="s">
        <v>180</v>
      </c>
      <c r="P73" s="4" t="s">
        <v>33</v>
      </c>
      <c r="Q73" s="4">
        <v>0</v>
      </c>
      <c r="R73" s="7">
        <v>44659</v>
      </c>
      <c r="S73" s="6">
        <v>44675</v>
      </c>
      <c r="T73" s="4" t="s">
        <v>34</v>
      </c>
      <c r="U73" s="4">
        <v>105</v>
      </c>
      <c r="V73" s="4">
        <v>0</v>
      </c>
      <c r="W73" s="4">
        <v>0</v>
      </c>
      <c r="X73" s="4" t="s">
        <v>279</v>
      </c>
      <c r="Y73" s="4" t="s">
        <v>35</v>
      </c>
    </row>
    <row r="74" s="4" customFormat="1" spans="1:25">
      <c r="A74" s="4" t="s">
        <v>280</v>
      </c>
      <c r="B74" s="4" t="s">
        <v>26</v>
      </c>
      <c r="C74" s="4" t="s">
        <v>27</v>
      </c>
      <c r="D74" s="4" t="s">
        <v>173</v>
      </c>
      <c r="E74" s="4" t="s">
        <v>174</v>
      </c>
      <c r="F74" s="6">
        <v>44659</v>
      </c>
      <c r="G74" s="6">
        <v>44660</v>
      </c>
      <c r="H74" s="4">
        <v>1</v>
      </c>
      <c r="I74" s="4">
        <v>1</v>
      </c>
      <c r="J74" s="4">
        <v>1</v>
      </c>
      <c r="K74" s="4" t="s">
        <v>30</v>
      </c>
      <c r="L74" s="4">
        <v>374</v>
      </c>
      <c r="M74" s="4">
        <v>374</v>
      </c>
      <c r="N74" s="4" t="s">
        <v>281</v>
      </c>
      <c r="O74" s="4" t="s">
        <v>180</v>
      </c>
      <c r="P74" s="4" t="s">
        <v>33</v>
      </c>
      <c r="Q74" s="4">
        <v>0</v>
      </c>
      <c r="R74" s="7">
        <v>44659</v>
      </c>
      <c r="S74" s="6">
        <v>44675</v>
      </c>
      <c r="T74" s="4" t="s">
        <v>34</v>
      </c>
      <c r="U74" s="4">
        <v>374</v>
      </c>
      <c r="V74" s="4">
        <v>0</v>
      </c>
      <c r="W74" s="4">
        <v>0</v>
      </c>
      <c r="X74" s="4" t="s">
        <v>282</v>
      </c>
      <c r="Y74" s="4" t="s">
        <v>35</v>
      </c>
    </row>
    <row r="75" s="4" customFormat="1" spans="1:25">
      <c r="A75" s="4" t="s">
        <v>283</v>
      </c>
      <c r="B75" s="4" t="s">
        <v>26</v>
      </c>
      <c r="C75" s="4" t="s">
        <v>27</v>
      </c>
      <c r="D75" s="4" t="s">
        <v>284</v>
      </c>
      <c r="E75" s="4" t="s">
        <v>58</v>
      </c>
      <c r="F75" s="6">
        <v>44659</v>
      </c>
      <c r="G75" s="6">
        <v>44660</v>
      </c>
      <c r="H75" s="4">
        <v>1</v>
      </c>
      <c r="I75" s="4">
        <v>1</v>
      </c>
      <c r="J75" s="4">
        <v>1</v>
      </c>
      <c r="K75" s="4" t="s">
        <v>30</v>
      </c>
      <c r="L75" s="4">
        <v>100</v>
      </c>
      <c r="M75" s="4">
        <v>100</v>
      </c>
      <c r="N75" s="4" t="s">
        <v>285</v>
      </c>
      <c r="O75" s="4" t="s">
        <v>180</v>
      </c>
      <c r="P75" s="4" t="s">
        <v>33</v>
      </c>
      <c r="Q75" s="4">
        <v>0</v>
      </c>
      <c r="R75" s="7">
        <v>44659</v>
      </c>
      <c r="S75" s="6">
        <v>44675</v>
      </c>
      <c r="T75" s="4" t="s">
        <v>34</v>
      </c>
      <c r="U75" s="4">
        <v>100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286</v>
      </c>
      <c r="B76" s="4" t="s">
        <v>26</v>
      </c>
      <c r="C76" s="4" t="s">
        <v>27</v>
      </c>
      <c r="D76" s="4" t="s">
        <v>57</v>
      </c>
      <c r="E76" s="4" t="s">
        <v>287</v>
      </c>
      <c r="F76" s="6">
        <v>44659</v>
      </c>
      <c r="G76" s="6">
        <v>44660</v>
      </c>
      <c r="H76" s="4">
        <v>1</v>
      </c>
      <c r="I76" s="4">
        <v>1</v>
      </c>
      <c r="J76" s="4">
        <v>1</v>
      </c>
      <c r="K76" s="4" t="s">
        <v>30</v>
      </c>
      <c r="L76" s="4">
        <v>64</v>
      </c>
      <c r="M76" s="4">
        <v>64</v>
      </c>
      <c r="N76" s="4" t="s">
        <v>288</v>
      </c>
      <c r="O76" s="4" t="s">
        <v>180</v>
      </c>
      <c r="P76" s="4" t="s">
        <v>33</v>
      </c>
      <c r="Q76" s="4">
        <v>0</v>
      </c>
      <c r="R76" s="7">
        <v>44659</v>
      </c>
      <c r="S76" s="6">
        <v>44675</v>
      </c>
      <c r="T76" s="4" t="s">
        <v>34</v>
      </c>
      <c r="U76" s="4">
        <v>64</v>
      </c>
      <c r="V76" s="4">
        <v>0</v>
      </c>
      <c r="W76" s="4">
        <v>0</v>
      </c>
      <c r="X76" s="4" t="s">
        <v>289</v>
      </c>
      <c r="Y7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8"/>
  <sheetViews>
    <sheetView tabSelected="1" topLeftCell="A58" workbookViewId="0">
      <selection activeCell="A77" sqref="A77:A78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290</v>
      </c>
    </row>
    <row r="2" s="4" customFormat="1" hidden="1" spans="1:9">
      <c r="A2" s="5">
        <v>17658894299</v>
      </c>
      <c r="B2" s="6">
        <v>44658</v>
      </c>
      <c r="C2" s="6">
        <v>44659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17761820498</v>
      </c>
      <c r="B3" s="6">
        <v>44658</v>
      </c>
      <c r="C3" s="6">
        <v>44659</v>
      </c>
      <c r="D3" s="4">
        <v>602</v>
      </c>
      <c r="E3" s="4" t="str">
        <f>VLOOKUP(A3,HOP!A:L,12,0)</f>
        <v>602.00</v>
      </c>
      <c r="F3" s="4" t="str">
        <f>VLOOKUP(A3,HOP!A:C,3,0)</f>
        <v>2497385</v>
      </c>
      <c r="G3" s="4">
        <f t="shared" ref="G3:G34" si="0">D3-E3</f>
        <v>0</v>
      </c>
      <c r="H3" s="4" t="str">
        <f t="shared" ref="H3:H34" si="1">$H$1&amp;F3</f>
        <v>，2497385</v>
      </c>
      <c r="I3" s="4" t="str">
        <f>VLOOKUP(A3,HOP!A:U,21,0)</f>
        <v>直连</v>
      </c>
    </row>
    <row r="4" s="4" customFormat="1" spans="1:9">
      <c r="A4" s="5">
        <v>17762765715</v>
      </c>
      <c r="B4" s="6">
        <v>44657</v>
      </c>
      <c r="C4" s="6">
        <v>44659</v>
      </c>
      <c r="D4" s="4">
        <v>3536</v>
      </c>
      <c r="E4" s="4" t="str">
        <f>VLOOKUP(A4,HOP!A:L,12,0)</f>
        <v>3536.00</v>
      </c>
      <c r="F4" s="4" t="str">
        <f>VLOOKUP(A4,HOP!A:C,3,0)</f>
        <v>2497971</v>
      </c>
      <c r="G4" s="4">
        <f t="shared" si="0"/>
        <v>0</v>
      </c>
      <c r="H4" s="4" t="str">
        <f t="shared" si="1"/>
        <v>，2497971</v>
      </c>
      <c r="I4" s="4" t="str">
        <f>VLOOKUP(A4,HOP!A:U,21,0)</f>
        <v>直连</v>
      </c>
    </row>
    <row r="5" s="4" customFormat="1" spans="1:9">
      <c r="A5" s="5">
        <v>17768905744</v>
      </c>
      <c r="B5" s="6">
        <v>44657</v>
      </c>
      <c r="C5" s="6">
        <v>44659</v>
      </c>
      <c r="D5" s="4">
        <v>436</v>
      </c>
      <c r="E5" s="4" t="str">
        <f>VLOOKUP(A5,HOP!A:L,12,0)</f>
        <v>436.00</v>
      </c>
      <c r="F5" s="4" t="str">
        <f>VLOOKUP(A5,HOP!A:C,3,0)</f>
        <v>2499071</v>
      </c>
      <c r="G5" s="4">
        <f t="shared" si="0"/>
        <v>0</v>
      </c>
      <c r="H5" s="4" t="str">
        <f t="shared" si="1"/>
        <v>，2499071</v>
      </c>
      <c r="I5" s="4" t="str">
        <f>VLOOKUP(A5,HOP!A:U,21,0)</f>
        <v>直连</v>
      </c>
    </row>
    <row r="6" s="4" customFormat="1" hidden="1" spans="1:9">
      <c r="A6" s="5">
        <v>17769267123</v>
      </c>
      <c r="B6" s="6">
        <v>44658</v>
      </c>
      <c r="C6" s="6">
        <v>44659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17769741365</v>
      </c>
      <c r="B7" s="6">
        <v>44658</v>
      </c>
      <c r="C7" s="6">
        <v>44659</v>
      </c>
      <c r="D7" s="4">
        <v>86</v>
      </c>
      <c r="E7" s="4" t="str">
        <f>VLOOKUP(A7,HOP!A:L,12,0)</f>
        <v>86.00</v>
      </c>
      <c r="F7" s="4" t="str">
        <f>VLOOKUP(A7,HOP!A:C,3,0)</f>
        <v>2499443</v>
      </c>
      <c r="G7" s="4">
        <f t="shared" si="0"/>
        <v>0</v>
      </c>
      <c r="H7" s="4" t="str">
        <f t="shared" si="1"/>
        <v>，2499443</v>
      </c>
      <c r="I7" s="4" t="str">
        <f>VLOOKUP(A7,HOP!A:U,21,0)</f>
        <v>直连</v>
      </c>
    </row>
    <row r="8" s="4" customFormat="1" spans="1:9">
      <c r="A8" s="5">
        <v>17770170013</v>
      </c>
      <c r="B8" s="6">
        <v>44658</v>
      </c>
      <c r="C8" s="6">
        <v>44659</v>
      </c>
      <c r="D8" s="4">
        <v>216</v>
      </c>
      <c r="E8" s="4" t="str">
        <f>VLOOKUP(A8,HOP!A:L,12,0)</f>
        <v>216.00</v>
      </c>
      <c r="F8" s="4" t="str">
        <f>VLOOKUP(A8,HOP!A:C,3,0)</f>
        <v>2499724</v>
      </c>
      <c r="G8" s="4">
        <f t="shared" si="0"/>
        <v>0</v>
      </c>
      <c r="H8" s="4" t="str">
        <f t="shared" si="1"/>
        <v>，2499724</v>
      </c>
      <c r="I8" s="4" t="str">
        <f>VLOOKUP(A8,HOP!A:U,21,0)</f>
        <v>直连</v>
      </c>
    </row>
    <row r="9" s="4" customFormat="1" spans="1:9">
      <c r="A9" s="5">
        <v>17770693331</v>
      </c>
      <c r="B9" s="6">
        <v>44658</v>
      </c>
      <c r="C9" s="6">
        <v>44659</v>
      </c>
      <c r="D9" s="4">
        <v>134</v>
      </c>
      <c r="E9" s="4" t="str">
        <f>VLOOKUP(A9,HOP!A:L,12,0)</f>
        <v>134.00</v>
      </c>
      <c r="F9" s="4" t="str">
        <f>VLOOKUP(A9,HOP!A:C,3,0)</f>
        <v>2500151</v>
      </c>
      <c r="G9" s="4">
        <f t="shared" si="0"/>
        <v>0</v>
      </c>
      <c r="H9" s="4" t="str">
        <f t="shared" si="1"/>
        <v>，2500151</v>
      </c>
      <c r="I9" s="4" t="str">
        <f>VLOOKUP(A9,HOP!A:U,21,0)</f>
        <v>直连</v>
      </c>
    </row>
    <row r="10" s="4" customFormat="1" spans="1:9">
      <c r="A10" s="5">
        <v>17771372679</v>
      </c>
      <c r="B10" s="6">
        <v>44658</v>
      </c>
      <c r="C10" s="6">
        <v>44659</v>
      </c>
      <c r="D10" s="4">
        <v>374</v>
      </c>
      <c r="E10" s="4" t="str">
        <f>VLOOKUP(A10,HOP!A:L,12,0)</f>
        <v>374.00</v>
      </c>
      <c r="F10" s="4" t="str">
        <f>VLOOKUP(A10,HOP!A:C,3,0)</f>
        <v>2500660</v>
      </c>
      <c r="G10" s="4">
        <f t="shared" si="0"/>
        <v>0</v>
      </c>
      <c r="H10" s="4" t="str">
        <f t="shared" si="1"/>
        <v>，2500660</v>
      </c>
      <c r="I10" s="4" t="str">
        <f>VLOOKUP(A10,HOP!A:U,21,0)</f>
        <v>直连</v>
      </c>
    </row>
    <row r="11" s="4" customFormat="1" spans="1:9">
      <c r="A11" s="5">
        <v>17771435046</v>
      </c>
      <c r="B11" s="6">
        <v>44658</v>
      </c>
      <c r="C11" s="6">
        <v>44659</v>
      </c>
      <c r="D11" s="4">
        <v>271</v>
      </c>
      <c r="E11" s="4" t="str">
        <f>VLOOKUP(A11,HOP!A:L,12,0)</f>
        <v>271.00</v>
      </c>
      <c r="F11" s="4" t="str">
        <f>VLOOKUP(A11,HOP!A:C,3,0)</f>
        <v>2500681</v>
      </c>
      <c r="G11" s="4">
        <f t="shared" si="0"/>
        <v>0</v>
      </c>
      <c r="H11" s="4" t="str">
        <f t="shared" si="1"/>
        <v>，2500681</v>
      </c>
      <c r="I11" s="4" t="str">
        <f>VLOOKUP(A11,HOP!A:U,21,0)</f>
        <v>直连</v>
      </c>
    </row>
    <row r="12" s="4" customFormat="1" spans="1:9">
      <c r="A12" s="5">
        <v>17771447792</v>
      </c>
      <c r="B12" s="6">
        <v>44658</v>
      </c>
      <c r="C12" s="6">
        <v>44659</v>
      </c>
      <c r="D12" s="4">
        <v>151</v>
      </c>
      <c r="E12" s="4" t="str">
        <f>VLOOKUP(A12,HOP!A:L,12,0)</f>
        <v>151.00</v>
      </c>
      <c r="F12" s="4" t="str">
        <f>VLOOKUP(A12,HOP!A:C,3,0)</f>
        <v>2500690</v>
      </c>
      <c r="G12" s="4">
        <f t="shared" si="0"/>
        <v>0</v>
      </c>
      <c r="H12" s="4" t="str">
        <f t="shared" si="1"/>
        <v>，2500690</v>
      </c>
      <c r="I12" s="4" t="str">
        <f>VLOOKUP(A12,HOP!A:U,21,0)</f>
        <v>直连</v>
      </c>
    </row>
    <row r="13" s="4" customFormat="1" spans="1:9">
      <c r="A13" s="5">
        <v>17771520551</v>
      </c>
      <c r="B13" s="6">
        <v>44658</v>
      </c>
      <c r="C13" s="6">
        <v>44659</v>
      </c>
      <c r="D13" s="4">
        <v>103</v>
      </c>
      <c r="E13" s="4" t="str">
        <f>VLOOKUP(A13,HOP!A:L,12,0)</f>
        <v>103.00</v>
      </c>
      <c r="F13" s="4" t="str">
        <f>VLOOKUP(A13,HOP!A:C,3,0)</f>
        <v>2500745</v>
      </c>
      <c r="G13" s="4">
        <f t="shared" si="0"/>
        <v>0</v>
      </c>
      <c r="H13" s="4" t="str">
        <f t="shared" si="1"/>
        <v>，2500745</v>
      </c>
      <c r="I13" s="4" t="str">
        <f>VLOOKUP(A13,HOP!A:U,21,0)</f>
        <v>直连</v>
      </c>
    </row>
    <row r="14" s="4" customFormat="1" hidden="1" spans="1:9">
      <c r="A14" s="5">
        <v>17771741817</v>
      </c>
      <c r="B14" s="6">
        <v>44658</v>
      </c>
      <c r="C14" s="6">
        <v>44659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17771972751</v>
      </c>
      <c r="B15" s="6">
        <v>44658</v>
      </c>
      <c r="C15" s="6">
        <v>44659</v>
      </c>
      <c r="D15" s="4">
        <v>161</v>
      </c>
      <c r="E15" s="4" t="str">
        <f>VLOOKUP(A15,HOP!A:L,12,0)</f>
        <v>161.00</v>
      </c>
      <c r="F15" s="4" t="str">
        <f>VLOOKUP(A15,HOP!A:C,3,0)</f>
        <v>2501149</v>
      </c>
      <c r="G15" s="4">
        <f t="shared" si="0"/>
        <v>0</v>
      </c>
      <c r="H15" s="4" t="str">
        <f t="shared" si="1"/>
        <v>，2501149</v>
      </c>
      <c r="I15" s="4" t="str">
        <f>VLOOKUP(A15,HOP!A:U,21,0)</f>
        <v>直连</v>
      </c>
    </row>
    <row r="16" s="4" customFormat="1" spans="1:9">
      <c r="A16" s="5">
        <v>17771997394</v>
      </c>
      <c r="B16" s="6">
        <v>44658</v>
      </c>
      <c r="C16" s="6">
        <v>44659</v>
      </c>
      <c r="D16" s="4">
        <v>105</v>
      </c>
      <c r="E16" s="4" t="str">
        <f>VLOOKUP(A16,HOP!A:L,12,0)</f>
        <v>105.00</v>
      </c>
      <c r="F16" s="4" t="str">
        <f>VLOOKUP(A16,HOP!A:C,3,0)</f>
        <v>2501165</v>
      </c>
      <c r="G16" s="4">
        <f t="shared" si="0"/>
        <v>0</v>
      </c>
      <c r="H16" s="4" t="str">
        <f t="shared" si="1"/>
        <v>，2501165</v>
      </c>
      <c r="I16" s="4" t="str">
        <f>VLOOKUP(A16,HOP!A:U,21,0)</f>
        <v>直连</v>
      </c>
    </row>
    <row r="17" s="4" customFormat="1" spans="1:9">
      <c r="A17" s="5">
        <v>17772036271</v>
      </c>
      <c r="B17" s="6">
        <v>44658</v>
      </c>
      <c r="C17" s="6">
        <v>44659</v>
      </c>
      <c r="D17" s="4">
        <v>61</v>
      </c>
      <c r="E17" s="4" t="str">
        <f>VLOOKUP(A17,HOP!A:L,12,0)</f>
        <v>61.00</v>
      </c>
      <c r="F17" s="4" t="str">
        <f>VLOOKUP(A17,HOP!A:C,3,0)</f>
        <v>2501205</v>
      </c>
      <c r="G17" s="4">
        <f t="shared" si="0"/>
        <v>0</v>
      </c>
      <c r="H17" s="4" t="str">
        <f t="shared" si="1"/>
        <v>，2501205</v>
      </c>
      <c r="I17" s="4" t="str">
        <f>VLOOKUP(A17,HOP!A:U,21,0)</f>
        <v>直连</v>
      </c>
    </row>
    <row r="18" s="4" customFormat="1" spans="1:9">
      <c r="A18" s="5">
        <v>17772127868</v>
      </c>
      <c r="B18" s="6">
        <v>44658</v>
      </c>
      <c r="C18" s="6">
        <v>44659</v>
      </c>
      <c r="D18" s="4">
        <v>81</v>
      </c>
      <c r="E18" s="4" t="str">
        <f>VLOOKUP(A18,HOP!A:L,12,0)</f>
        <v>81.00</v>
      </c>
      <c r="F18" s="4" t="str">
        <f>VLOOKUP(A18,HOP!A:C,3,0)</f>
        <v>2501284</v>
      </c>
      <c r="G18" s="4">
        <f t="shared" si="0"/>
        <v>0</v>
      </c>
      <c r="H18" s="4" t="str">
        <f t="shared" si="1"/>
        <v>，2501284</v>
      </c>
      <c r="I18" s="4" t="str">
        <f>VLOOKUP(A18,HOP!A:U,21,0)</f>
        <v>直连</v>
      </c>
    </row>
    <row r="19" s="4" customFormat="1" spans="1:9">
      <c r="A19" s="5">
        <v>17772203715</v>
      </c>
      <c r="B19" s="6">
        <v>44658</v>
      </c>
      <c r="C19" s="6">
        <v>44659</v>
      </c>
      <c r="D19" s="4">
        <v>124</v>
      </c>
      <c r="E19" s="4" t="str">
        <f>VLOOKUP(A19,HOP!A:L,12,0)</f>
        <v>124.00</v>
      </c>
      <c r="F19" s="4" t="str">
        <f>VLOOKUP(A19,HOP!A:C,3,0)</f>
        <v>2501347</v>
      </c>
      <c r="G19" s="4">
        <f t="shared" si="0"/>
        <v>0</v>
      </c>
      <c r="H19" s="4" t="str">
        <f t="shared" si="1"/>
        <v>，2501347</v>
      </c>
      <c r="I19" s="4" t="str">
        <f>VLOOKUP(A19,HOP!A:U,21,0)</f>
        <v>直连</v>
      </c>
    </row>
    <row r="20" s="4" customFormat="1" hidden="1" spans="1:9">
      <c r="A20" s="5">
        <v>17772540579</v>
      </c>
      <c r="B20" s="6">
        <v>44658</v>
      </c>
      <c r="C20" s="6">
        <v>44659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17772671335</v>
      </c>
      <c r="B21" s="6">
        <v>44658</v>
      </c>
      <c r="C21" s="6">
        <v>44659</v>
      </c>
      <c r="D21" s="4">
        <v>77</v>
      </c>
      <c r="E21" s="4" t="str">
        <f>VLOOKUP(A21,HOP!A:L,12,0)</f>
        <v>77.00</v>
      </c>
      <c r="F21" s="4" t="str">
        <f>VLOOKUP(A21,HOP!A:C,3,0)</f>
        <v>2501728</v>
      </c>
      <c r="G21" s="4">
        <f t="shared" si="0"/>
        <v>0</v>
      </c>
      <c r="H21" s="4" t="str">
        <f t="shared" si="1"/>
        <v>，2501728</v>
      </c>
      <c r="I21" s="4" t="str">
        <f>VLOOKUP(A21,HOP!A:U,21,0)</f>
        <v>直连</v>
      </c>
    </row>
    <row r="22" s="4" customFormat="1" spans="1:9">
      <c r="A22" s="5">
        <v>17772755244</v>
      </c>
      <c r="B22" s="6">
        <v>44658</v>
      </c>
      <c r="C22" s="6">
        <v>44659</v>
      </c>
      <c r="D22" s="4">
        <v>92</v>
      </c>
      <c r="E22" s="4" t="str">
        <f>VLOOKUP(A22,HOP!A:L,12,0)</f>
        <v>92.00</v>
      </c>
      <c r="F22" s="4" t="str">
        <f>VLOOKUP(A22,HOP!A:C,3,0)</f>
        <v>2501779</v>
      </c>
      <c r="G22" s="4">
        <f t="shared" si="0"/>
        <v>0</v>
      </c>
      <c r="H22" s="4" t="str">
        <f t="shared" si="1"/>
        <v>，2501779</v>
      </c>
      <c r="I22" s="4" t="str">
        <f>VLOOKUP(A22,HOP!A:U,21,0)</f>
        <v>直连</v>
      </c>
    </row>
    <row r="23" s="4" customFormat="1" spans="1:9">
      <c r="A23" s="5">
        <v>17772758863</v>
      </c>
      <c r="B23" s="6">
        <v>44658</v>
      </c>
      <c r="C23" s="6">
        <v>44659</v>
      </c>
      <c r="D23" s="4">
        <v>92</v>
      </c>
      <c r="E23" s="4" t="str">
        <f>VLOOKUP(A23,HOP!A:L,12,0)</f>
        <v>92.00</v>
      </c>
      <c r="F23" s="4" t="str">
        <f>VLOOKUP(A23,HOP!A:C,3,0)</f>
        <v>2501783</v>
      </c>
      <c r="G23" s="4">
        <f t="shared" si="0"/>
        <v>0</v>
      </c>
      <c r="H23" s="4" t="str">
        <f t="shared" si="1"/>
        <v>，2501783</v>
      </c>
      <c r="I23" s="4" t="str">
        <f>VLOOKUP(A23,HOP!A:U,21,0)</f>
        <v>直连</v>
      </c>
    </row>
    <row r="24" s="4" customFormat="1" spans="1:9">
      <c r="A24" s="5">
        <v>17772862613</v>
      </c>
      <c r="B24" s="6">
        <v>44658</v>
      </c>
      <c r="C24" s="6">
        <v>44659</v>
      </c>
      <c r="D24" s="4">
        <v>271</v>
      </c>
      <c r="E24" s="4" t="str">
        <f>VLOOKUP(A24,HOP!A:L,12,0)</f>
        <v>271.00</v>
      </c>
      <c r="F24" s="4" t="str">
        <f>VLOOKUP(A24,HOP!A:C,3,0)</f>
        <v>2501895</v>
      </c>
      <c r="G24" s="4">
        <f t="shared" si="0"/>
        <v>0</v>
      </c>
      <c r="H24" s="4" t="str">
        <f t="shared" si="1"/>
        <v>，2501895</v>
      </c>
      <c r="I24" s="4" t="str">
        <f>VLOOKUP(A24,HOP!A:U,21,0)</f>
        <v>直连</v>
      </c>
    </row>
    <row r="25" s="4" customFormat="1" spans="1:9">
      <c r="A25" s="5">
        <v>17772907096</v>
      </c>
      <c r="B25" s="6">
        <v>44658</v>
      </c>
      <c r="C25" s="6">
        <v>44659</v>
      </c>
      <c r="D25" s="4">
        <v>143</v>
      </c>
      <c r="E25" s="4" t="str">
        <f>VLOOKUP(A25,HOP!A:L,12,0)</f>
        <v>143.00</v>
      </c>
      <c r="F25" s="4" t="str">
        <f>VLOOKUP(A25,HOP!A:C,3,0)</f>
        <v>2501928</v>
      </c>
      <c r="G25" s="4">
        <f t="shared" si="0"/>
        <v>0</v>
      </c>
      <c r="H25" s="4" t="str">
        <f t="shared" si="1"/>
        <v>，2501928</v>
      </c>
      <c r="I25" s="4" t="str">
        <f>VLOOKUP(A25,HOP!A:U,21,0)</f>
        <v>直连</v>
      </c>
    </row>
    <row r="26" s="4" customFormat="1" spans="1:9">
      <c r="A26" s="5">
        <v>17772921544</v>
      </c>
      <c r="B26" s="6">
        <v>44658</v>
      </c>
      <c r="C26" s="6">
        <v>44659</v>
      </c>
      <c r="D26" s="4">
        <v>108</v>
      </c>
      <c r="E26" s="4" t="str">
        <f>VLOOKUP(A26,HOP!A:L,12,0)</f>
        <v>108.00</v>
      </c>
      <c r="F26" s="4" t="str">
        <f>VLOOKUP(A26,HOP!A:C,3,0)</f>
        <v>2501941</v>
      </c>
      <c r="G26" s="4">
        <f t="shared" si="0"/>
        <v>0</v>
      </c>
      <c r="H26" s="4" t="str">
        <f t="shared" si="1"/>
        <v>，2501941</v>
      </c>
      <c r="I26" s="4" t="str">
        <f>VLOOKUP(A26,HOP!A:U,21,0)</f>
        <v>直连</v>
      </c>
    </row>
    <row r="27" s="4" customFormat="1" spans="1:9">
      <c r="A27" s="5">
        <v>17772928623</v>
      </c>
      <c r="B27" s="6">
        <v>44658</v>
      </c>
      <c r="C27" s="6">
        <v>44659</v>
      </c>
      <c r="D27" s="4">
        <v>70</v>
      </c>
      <c r="E27" s="4" t="str">
        <f>VLOOKUP(A27,HOP!A:L,12,0)</f>
        <v>70.00</v>
      </c>
      <c r="F27" s="4" t="str">
        <f>VLOOKUP(A27,HOP!A:C,3,0)</f>
        <v>2501949</v>
      </c>
      <c r="G27" s="4">
        <f t="shared" si="0"/>
        <v>0</v>
      </c>
      <c r="H27" s="4" t="str">
        <f t="shared" si="1"/>
        <v>，2501949</v>
      </c>
      <c r="I27" s="4" t="str">
        <f>VLOOKUP(A27,HOP!A:U,21,0)</f>
        <v>直连</v>
      </c>
    </row>
    <row r="28" s="4" customFormat="1" spans="1:9">
      <c r="A28" s="5">
        <v>17772946886</v>
      </c>
      <c r="B28" s="6">
        <v>44658</v>
      </c>
      <c r="C28" s="6">
        <v>44659</v>
      </c>
      <c r="D28" s="4">
        <v>75</v>
      </c>
      <c r="E28" s="4" t="str">
        <f>VLOOKUP(A28,HOP!A:L,12,0)</f>
        <v>75.00</v>
      </c>
      <c r="F28" s="4" t="str">
        <f>VLOOKUP(A28,HOP!A:C,3,0)</f>
        <v>2501968</v>
      </c>
      <c r="G28" s="4">
        <f t="shared" si="0"/>
        <v>0</v>
      </c>
      <c r="H28" s="4" t="str">
        <f t="shared" si="1"/>
        <v>，2501968</v>
      </c>
      <c r="I28" s="4" t="str">
        <f>VLOOKUP(A28,HOP!A:U,21,0)</f>
        <v>直连</v>
      </c>
    </row>
    <row r="29" s="4" customFormat="1" spans="1:9">
      <c r="A29" s="5">
        <v>17772971105</v>
      </c>
      <c r="B29" s="6">
        <v>44658</v>
      </c>
      <c r="C29" s="6">
        <v>44659</v>
      </c>
      <c r="D29" s="4">
        <v>112</v>
      </c>
      <c r="E29" s="4" t="str">
        <f>VLOOKUP(A29,HOP!A:L,12,0)</f>
        <v>112.00</v>
      </c>
      <c r="F29" s="4" t="str">
        <f>VLOOKUP(A29,HOP!A:C,3,0)</f>
        <v>2501990</v>
      </c>
      <c r="G29" s="4">
        <f t="shared" si="0"/>
        <v>0</v>
      </c>
      <c r="H29" s="4" t="str">
        <f t="shared" si="1"/>
        <v>，2501990</v>
      </c>
      <c r="I29" s="4" t="str">
        <f>VLOOKUP(A29,HOP!A:U,21,0)</f>
        <v>直连</v>
      </c>
    </row>
    <row r="30" s="4" customFormat="1" spans="1:9">
      <c r="A30" s="5">
        <v>17773010391</v>
      </c>
      <c r="B30" s="6">
        <v>44658</v>
      </c>
      <c r="C30" s="6">
        <v>44659</v>
      </c>
      <c r="D30" s="4">
        <v>188</v>
      </c>
      <c r="E30" s="4" t="str">
        <f>VLOOKUP(A30,HOP!A:L,12,0)</f>
        <v>188.00</v>
      </c>
      <c r="F30" s="4" t="str">
        <f>VLOOKUP(A30,HOP!A:C,3,0)</f>
        <v>2502035</v>
      </c>
      <c r="G30" s="4">
        <f t="shared" si="0"/>
        <v>0</v>
      </c>
      <c r="H30" s="4" t="str">
        <f t="shared" si="1"/>
        <v>，2502035</v>
      </c>
      <c r="I30" s="4" t="str">
        <f>VLOOKUP(A30,HOP!A:U,21,0)</f>
        <v>直连</v>
      </c>
    </row>
    <row r="31" s="4" customFormat="1" spans="1:9">
      <c r="A31" s="5">
        <v>17773076123</v>
      </c>
      <c r="B31" s="6">
        <v>44658</v>
      </c>
      <c r="C31" s="6">
        <v>44659</v>
      </c>
      <c r="D31" s="4">
        <v>77</v>
      </c>
      <c r="E31" s="4" t="str">
        <f>VLOOKUP(A31,HOP!A:L,12,0)</f>
        <v>77.00</v>
      </c>
      <c r="F31" s="4" t="str">
        <f>VLOOKUP(A31,HOP!A:C,3,0)</f>
        <v>2502090</v>
      </c>
      <c r="G31" s="4">
        <f t="shared" si="0"/>
        <v>0</v>
      </c>
      <c r="H31" s="4" t="str">
        <f t="shared" si="1"/>
        <v>，2502090</v>
      </c>
      <c r="I31" s="4" t="str">
        <f>VLOOKUP(A31,HOP!A:U,21,0)</f>
        <v>直连</v>
      </c>
    </row>
    <row r="32" s="4" customFormat="1" spans="1:9">
      <c r="A32" s="5">
        <v>17773147557</v>
      </c>
      <c r="B32" s="6">
        <v>44658</v>
      </c>
      <c r="C32" s="6">
        <v>44659</v>
      </c>
      <c r="D32" s="4">
        <v>123</v>
      </c>
      <c r="E32" s="4" t="str">
        <f>VLOOKUP(A32,HOP!A:L,12,0)</f>
        <v>123.00</v>
      </c>
      <c r="F32" s="4" t="str">
        <f>VLOOKUP(A32,HOP!A:C,3,0)</f>
        <v>2502138</v>
      </c>
      <c r="G32" s="4">
        <f t="shared" si="0"/>
        <v>0</v>
      </c>
      <c r="H32" s="4" t="str">
        <f t="shared" si="1"/>
        <v>，2502138</v>
      </c>
      <c r="I32" s="4" t="str">
        <f>VLOOKUP(A32,HOP!A:U,21,0)</f>
        <v>直连</v>
      </c>
    </row>
    <row r="33" s="4" customFormat="1" spans="1:9">
      <c r="A33" s="5">
        <v>17773309949</v>
      </c>
      <c r="B33" s="6">
        <v>44658</v>
      </c>
      <c r="C33" s="6">
        <v>44659</v>
      </c>
      <c r="D33" s="4">
        <v>191</v>
      </c>
      <c r="E33" s="4" t="str">
        <f>VLOOKUP(A33,HOP!A:L,12,0)</f>
        <v>191.00</v>
      </c>
      <c r="F33" s="4" t="str">
        <f>VLOOKUP(A33,HOP!A:C,3,0)</f>
        <v>2502266</v>
      </c>
      <c r="G33" s="4">
        <f t="shared" si="0"/>
        <v>0</v>
      </c>
      <c r="H33" s="4" t="str">
        <f t="shared" si="1"/>
        <v>，2502266</v>
      </c>
      <c r="I33" s="4" t="str">
        <f>VLOOKUP(A33,HOP!A:U,21,0)</f>
        <v>直连</v>
      </c>
    </row>
    <row r="34" s="4" customFormat="1" spans="1:9">
      <c r="A34" s="5">
        <v>17773345613</v>
      </c>
      <c r="B34" s="6">
        <v>44658</v>
      </c>
      <c r="C34" s="6">
        <v>44659</v>
      </c>
      <c r="D34" s="4">
        <v>74</v>
      </c>
      <c r="E34" s="4" t="str">
        <f>VLOOKUP(A34,HOP!A:L,12,0)</f>
        <v>74.00</v>
      </c>
      <c r="F34" s="4" t="str">
        <f>VLOOKUP(A34,HOP!A:C,3,0)</f>
        <v>2502301</v>
      </c>
      <c r="G34" s="4">
        <f t="shared" si="0"/>
        <v>0</v>
      </c>
      <c r="H34" s="4" t="str">
        <f t="shared" si="1"/>
        <v>，2502301</v>
      </c>
      <c r="I34" s="4" t="str">
        <f>VLOOKUP(A34,HOP!A:U,21,0)</f>
        <v>直连</v>
      </c>
    </row>
    <row r="35" s="4" customFormat="1" spans="1:9">
      <c r="A35" s="5">
        <v>17773392687</v>
      </c>
      <c r="B35" s="6">
        <v>44658</v>
      </c>
      <c r="C35" s="6">
        <v>44659</v>
      </c>
      <c r="D35" s="4">
        <v>74</v>
      </c>
      <c r="E35" s="4" t="str">
        <f>VLOOKUP(A35,HOP!A:L,12,0)</f>
        <v>74.00</v>
      </c>
      <c r="F35" s="4" t="str">
        <f>VLOOKUP(A35,HOP!A:C,3,0)</f>
        <v>2502331</v>
      </c>
      <c r="G35" s="4">
        <f t="shared" ref="G35:G66" si="2">D35-E35</f>
        <v>0</v>
      </c>
      <c r="H35" s="4" t="str">
        <f t="shared" ref="H35:H66" si="3">$H$1&amp;F35</f>
        <v>，2502331</v>
      </c>
      <c r="I35" s="4" t="str">
        <f>VLOOKUP(A35,HOP!A:U,21,0)</f>
        <v>直连</v>
      </c>
    </row>
    <row r="36" s="4" customFormat="1" spans="1:9">
      <c r="A36" s="5">
        <v>17773427821</v>
      </c>
      <c r="B36" s="6">
        <v>44658</v>
      </c>
      <c r="C36" s="6">
        <v>44659</v>
      </c>
      <c r="D36" s="4">
        <v>74</v>
      </c>
      <c r="E36" s="4" t="str">
        <f>VLOOKUP(A36,HOP!A:L,12,0)</f>
        <v>74.00</v>
      </c>
      <c r="F36" s="4" t="str">
        <f>VLOOKUP(A36,HOP!A:C,3,0)</f>
        <v>2502353</v>
      </c>
      <c r="G36" s="4">
        <f t="shared" si="2"/>
        <v>0</v>
      </c>
      <c r="H36" s="4" t="str">
        <f t="shared" si="3"/>
        <v>，2502353</v>
      </c>
      <c r="I36" s="4" t="str">
        <f>VLOOKUP(A36,HOP!A:U,21,0)</f>
        <v>直连</v>
      </c>
    </row>
    <row r="37" s="4" customFormat="1" spans="1:9">
      <c r="A37" s="5">
        <v>17773448797</v>
      </c>
      <c r="B37" s="6">
        <v>44658</v>
      </c>
      <c r="C37" s="6">
        <v>44659</v>
      </c>
      <c r="D37" s="4">
        <v>409</v>
      </c>
      <c r="E37" s="4" t="str">
        <f>VLOOKUP(A37,HOP!A:L,12,0)</f>
        <v>409.00</v>
      </c>
      <c r="F37" s="4" t="str">
        <f>VLOOKUP(A37,HOP!A:C,3,0)</f>
        <v>2502368</v>
      </c>
      <c r="G37" s="4">
        <f t="shared" si="2"/>
        <v>0</v>
      </c>
      <c r="H37" s="4" t="str">
        <f t="shared" si="3"/>
        <v>，2502368</v>
      </c>
      <c r="I37" s="4" t="str">
        <f>VLOOKUP(A37,HOP!A:U,21,0)</f>
        <v>直连</v>
      </c>
    </row>
    <row r="38" s="4" customFormat="1" spans="1:9">
      <c r="A38" s="5">
        <v>17773456524</v>
      </c>
      <c r="B38" s="6">
        <v>44658</v>
      </c>
      <c r="C38" s="6">
        <v>44659</v>
      </c>
      <c r="D38" s="4">
        <v>357</v>
      </c>
      <c r="E38" s="4" t="str">
        <f>VLOOKUP(A38,HOP!A:L,12,0)</f>
        <v>357.00</v>
      </c>
      <c r="F38" s="4" t="str">
        <f>VLOOKUP(A38,HOP!A:C,3,0)</f>
        <v>2502372</v>
      </c>
      <c r="G38" s="4">
        <f t="shared" si="2"/>
        <v>0</v>
      </c>
      <c r="H38" s="4" t="str">
        <f t="shared" si="3"/>
        <v>，2502372</v>
      </c>
      <c r="I38" s="4" t="str">
        <f>VLOOKUP(A38,HOP!A:U,21,0)</f>
        <v>直连</v>
      </c>
    </row>
    <row r="39" s="4" customFormat="1" spans="1:9">
      <c r="A39" s="5">
        <v>17678717982</v>
      </c>
      <c r="B39" s="6">
        <v>44659</v>
      </c>
      <c r="C39" s="6">
        <v>44660</v>
      </c>
      <c r="D39" s="4">
        <v>520</v>
      </c>
      <c r="E39" s="4" t="str">
        <f>VLOOKUP(A39,HOP!A:L,12,0)</f>
        <v>520.00</v>
      </c>
      <c r="F39" s="4" t="str">
        <f>VLOOKUP(A39,HOP!A:C,3,0)</f>
        <v>2474262</v>
      </c>
      <c r="G39" s="4">
        <f t="shared" si="2"/>
        <v>0</v>
      </c>
      <c r="H39" s="4" t="str">
        <f t="shared" si="3"/>
        <v>，2474262</v>
      </c>
      <c r="I39" s="4" t="str">
        <f>VLOOKUP(A39,HOP!A:U,21,0)</f>
        <v>直连</v>
      </c>
    </row>
    <row r="40" s="4" customFormat="1" spans="1:9">
      <c r="A40" s="5">
        <v>17678769912</v>
      </c>
      <c r="B40" s="6">
        <v>44659</v>
      </c>
      <c r="C40" s="6">
        <v>44660</v>
      </c>
      <c r="D40" s="4">
        <v>422</v>
      </c>
      <c r="E40" s="4" t="str">
        <f>VLOOKUP(A40,HOP!A:L,12,0)</f>
        <v>422.00</v>
      </c>
      <c r="F40" s="4" t="str">
        <f>VLOOKUP(A40,HOP!A:C,3,0)</f>
        <v>2474294</v>
      </c>
      <c r="G40" s="4">
        <f t="shared" si="2"/>
        <v>0</v>
      </c>
      <c r="H40" s="4" t="str">
        <f t="shared" si="3"/>
        <v>，2474294</v>
      </c>
      <c r="I40" s="4" t="str">
        <f>VLOOKUP(A40,HOP!A:U,21,0)</f>
        <v>直连</v>
      </c>
    </row>
    <row r="41" s="4" customFormat="1" spans="1:9">
      <c r="A41" s="5">
        <v>17752186148</v>
      </c>
      <c r="B41" s="6">
        <v>44659</v>
      </c>
      <c r="C41" s="6">
        <v>44660</v>
      </c>
      <c r="D41" s="4">
        <v>510</v>
      </c>
      <c r="E41" s="4" t="str">
        <f>VLOOKUP(A41,HOP!A:L,12,0)</f>
        <v>510.00</v>
      </c>
      <c r="F41" s="4" t="str">
        <f>VLOOKUP(A41,HOP!A:C,3,0)</f>
        <v>2494654</v>
      </c>
      <c r="G41" s="4">
        <f t="shared" si="2"/>
        <v>0</v>
      </c>
      <c r="H41" s="4" t="str">
        <f t="shared" si="3"/>
        <v>，2494654</v>
      </c>
      <c r="I41" s="4" t="str">
        <f>VLOOKUP(A41,HOP!A:U,21,0)</f>
        <v>直连</v>
      </c>
    </row>
    <row r="42" s="4" customFormat="1" spans="1:9">
      <c r="A42" s="5">
        <v>17763415033</v>
      </c>
      <c r="B42" s="6">
        <v>44657</v>
      </c>
      <c r="C42" s="6">
        <v>44660</v>
      </c>
      <c r="D42" s="4">
        <v>1213</v>
      </c>
      <c r="E42" s="4" t="str">
        <f>VLOOKUP(A42,HOP!A:L,12,0)</f>
        <v>1212.99</v>
      </c>
      <c r="F42" s="4" t="str">
        <f>VLOOKUP(A42,HOP!A:C,3,0)</f>
        <v>2498428</v>
      </c>
      <c r="G42" s="4">
        <f t="shared" si="2"/>
        <v>0.00999999999999091</v>
      </c>
      <c r="H42" s="4" t="str">
        <f t="shared" si="3"/>
        <v>，2498428</v>
      </c>
      <c r="I42" s="4" t="str">
        <f>VLOOKUP(A42,HOP!A:U,21,0)</f>
        <v>直连</v>
      </c>
    </row>
    <row r="43" s="4" customFormat="1" spans="1:9">
      <c r="A43" s="5">
        <v>17769505137</v>
      </c>
      <c r="B43" s="6">
        <v>44659</v>
      </c>
      <c r="C43" s="6">
        <v>44660</v>
      </c>
      <c r="D43" s="4">
        <v>232</v>
      </c>
      <c r="E43" s="4" t="str">
        <f>VLOOKUP(A43,HOP!A:L,12,0)</f>
        <v>232.00</v>
      </c>
      <c r="F43" s="4" t="str">
        <f>VLOOKUP(A43,HOP!A:C,3,0)</f>
        <v>2499301</v>
      </c>
      <c r="G43" s="4">
        <f t="shared" si="2"/>
        <v>0</v>
      </c>
      <c r="H43" s="4" t="str">
        <f t="shared" si="3"/>
        <v>，2499301</v>
      </c>
      <c r="I43" s="4" t="str">
        <f>VLOOKUP(A43,HOP!A:U,21,0)</f>
        <v>直连</v>
      </c>
    </row>
    <row r="44" s="4" customFormat="1" spans="1:9">
      <c r="A44" s="5">
        <v>17771497686</v>
      </c>
      <c r="B44" s="6">
        <v>44659</v>
      </c>
      <c r="C44" s="6">
        <v>44660</v>
      </c>
      <c r="D44" s="4">
        <v>465</v>
      </c>
      <c r="E44" s="4" t="str">
        <f>VLOOKUP(A44,HOP!A:L,12,0)</f>
        <v>465.00</v>
      </c>
      <c r="F44" s="4" t="str">
        <f>VLOOKUP(A44,HOP!A:C,3,0)</f>
        <v>2500728</v>
      </c>
      <c r="G44" s="4">
        <f t="shared" si="2"/>
        <v>0</v>
      </c>
      <c r="H44" s="4" t="str">
        <f t="shared" si="3"/>
        <v>，2500728</v>
      </c>
      <c r="I44" s="4" t="str">
        <f>VLOOKUP(A44,HOP!A:U,21,0)</f>
        <v>直连</v>
      </c>
    </row>
    <row r="45" s="4" customFormat="1" spans="1:9">
      <c r="A45" s="5">
        <v>17771504781</v>
      </c>
      <c r="B45" s="6">
        <v>44658</v>
      </c>
      <c r="C45" s="6">
        <v>44660</v>
      </c>
      <c r="D45" s="4">
        <v>1020</v>
      </c>
      <c r="E45" s="4" t="str">
        <f>VLOOKUP(A45,HOP!A:L,12,0)</f>
        <v>1020.00</v>
      </c>
      <c r="F45" s="4" t="str">
        <f>VLOOKUP(A45,HOP!A:C,3,0)</f>
        <v>2500733</v>
      </c>
      <c r="G45" s="4">
        <f t="shared" si="2"/>
        <v>0</v>
      </c>
      <c r="H45" s="4" t="str">
        <f t="shared" si="3"/>
        <v>，2500733</v>
      </c>
      <c r="I45" s="4" t="str">
        <f>VLOOKUP(A45,HOP!A:U,21,0)</f>
        <v>直连</v>
      </c>
    </row>
    <row r="46" s="4" customFormat="1" spans="1:9">
      <c r="A46" s="5">
        <v>17772703159</v>
      </c>
      <c r="B46" s="6">
        <v>44659</v>
      </c>
      <c r="C46" s="6">
        <v>44660</v>
      </c>
      <c r="D46" s="4">
        <v>565</v>
      </c>
      <c r="E46" s="4" t="str">
        <f>VLOOKUP(A46,HOP!A:L,12,0)</f>
        <v>565.00</v>
      </c>
      <c r="F46" s="4" t="str">
        <f>VLOOKUP(A46,HOP!A:C,3,0)</f>
        <v>2501753</v>
      </c>
      <c r="G46" s="4">
        <f t="shared" si="2"/>
        <v>0</v>
      </c>
      <c r="H46" s="4" t="str">
        <f t="shared" si="3"/>
        <v>，2501753</v>
      </c>
      <c r="I46" s="4" t="str">
        <f>VLOOKUP(A46,HOP!A:U,21,0)</f>
        <v>直连</v>
      </c>
    </row>
    <row r="47" s="4" customFormat="1" spans="1:9">
      <c r="A47" s="5">
        <v>17773169798</v>
      </c>
      <c r="B47" s="6">
        <v>44659</v>
      </c>
      <c r="C47" s="6">
        <v>44660</v>
      </c>
      <c r="D47" s="4">
        <v>325</v>
      </c>
      <c r="E47" s="4" t="str">
        <f>VLOOKUP(A47,HOP!A:L,12,0)</f>
        <v>325.00</v>
      </c>
      <c r="F47" s="4" t="str">
        <f>VLOOKUP(A47,HOP!A:C,3,0)</f>
        <v>2502153</v>
      </c>
      <c r="G47" s="4">
        <f t="shared" si="2"/>
        <v>0</v>
      </c>
      <c r="H47" s="4" t="str">
        <f t="shared" si="3"/>
        <v>，2502153</v>
      </c>
      <c r="I47" s="4" t="str">
        <f>VLOOKUP(A47,HOP!A:U,21,0)</f>
        <v>直连</v>
      </c>
    </row>
    <row r="48" s="4" customFormat="1" spans="1:9">
      <c r="A48" s="5">
        <v>17773429507</v>
      </c>
      <c r="B48" s="6">
        <v>44659</v>
      </c>
      <c r="C48" s="6">
        <v>44660</v>
      </c>
      <c r="D48" s="4">
        <v>157</v>
      </c>
      <c r="E48" s="4" t="str">
        <f>VLOOKUP(A48,HOP!A:L,12,0)</f>
        <v>157.00</v>
      </c>
      <c r="F48" s="4" t="str">
        <f>VLOOKUP(A48,HOP!A:C,3,0)</f>
        <v>2502354</v>
      </c>
      <c r="G48" s="4">
        <f t="shared" si="2"/>
        <v>0</v>
      </c>
      <c r="H48" s="4" t="str">
        <f t="shared" si="3"/>
        <v>，2502354</v>
      </c>
      <c r="I48" s="4" t="str">
        <f>VLOOKUP(A48,HOP!A:U,21,0)</f>
        <v>直连</v>
      </c>
    </row>
    <row r="49" s="4" customFormat="1" spans="1:9">
      <c r="A49" s="5">
        <v>17773696747</v>
      </c>
      <c r="B49" s="6">
        <v>44659</v>
      </c>
      <c r="C49" s="6">
        <v>44660</v>
      </c>
      <c r="D49" s="4">
        <v>77</v>
      </c>
      <c r="E49" s="4" t="str">
        <f>VLOOKUP(A49,HOP!A:L,12,0)</f>
        <v>77.00</v>
      </c>
      <c r="F49" s="4" t="str">
        <f>VLOOKUP(A49,HOP!A:C,3,0)</f>
        <v>2502490</v>
      </c>
      <c r="G49" s="4">
        <f t="shared" si="2"/>
        <v>0</v>
      </c>
      <c r="H49" s="4" t="str">
        <f t="shared" si="3"/>
        <v>，2502490</v>
      </c>
      <c r="I49" s="4" t="str">
        <f>VLOOKUP(A49,HOP!A:U,21,0)</f>
        <v>直连</v>
      </c>
    </row>
    <row r="50" s="4" customFormat="1" spans="1:9">
      <c r="A50" s="5">
        <v>17773724617</v>
      </c>
      <c r="B50" s="6">
        <v>44659</v>
      </c>
      <c r="C50" s="6">
        <v>44660</v>
      </c>
      <c r="D50" s="4">
        <v>510</v>
      </c>
      <c r="E50" s="4" t="str">
        <f>VLOOKUP(A50,HOP!A:L,12,0)</f>
        <v>510.00</v>
      </c>
      <c r="F50" s="4" t="str">
        <f>VLOOKUP(A50,HOP!A:C,3,0)</f>
        <v>2502523</v>
      </c>
      <c r="G50" s="4">
        <f t="shared" si="2"/>
        <v>0</v>
      </c>
      <c r="H50" s="4" t="str">
        <f t="shared" si="3"/>
        <v>，2502523</v>
      </c>
      <c r="I50" s="4" t="str">
        <f>VLOOKUP(A50,HOP!A:U,21,0)</f>
        <v>直连</v>
      </c>
    </row>
    <row r="51" s="4" customFormat="1" spans="1:9">
      <c r="A51" s="5">
        <v>17773818489</v>
      </c>
      <c r="B51" s="6">
        <v>44659</v>
      </c>
      <c r="C51" s="6">
        <v>44660</v>
      </c>
      <c r="D51" s="4">
        <v>353</v>
      </c>
      <c r="E51" s="4" t="str">
        <f>VLOOKUP(A51,HOP!A:L,12,0)</f>
        <v>353.00</v>
      </c>
      <c r="F51" s="4" t="str">
        <f>VLOOKUP(A51,HOP!A:C,3,0)</f>
        <v>2502631</v>
      </c>
      <c r="G51" s="4">
        <f t="shared" si="2"/>
        <v>0</v>
      </c>
      <c r="H51" s="4" t="str">
        <f t="shared" si="3"/>
        <v>，2502631</v>
      </c>
      <c r="I51" s="4" t="str">
        <f>VLOOKUP(A51,HOP!A:U,21,0)</f>
        <v>直连</v>
      </c>
    </row>
    <row r="52" s="4" customFormat="1" spans="1:9">
      <c r="A52" s="5">
        <v>17773860619</v>
      </c>
      <c r="B52" s="6">
        <v>44659</v>
      </c>
      <c r="C52" s="6">
        <v>44660</v>
      </c>
      <c r="D52" s="4">
        <v>202</v>
      </c>
      <c r="E52" s="4" t="str">
        <f>VLOOKUP(A52,HOP!A:L,12,0)</f>
        <v>202.00</v>
      </c>
      <c r="F52" s="4" t="str">
        <f>VLOOKUP(A52,HOP!A:C,3,0)</f>
        <v>2502675</v>
      </c>
      <c r="G52" s="4">
        <f t="shared" si="2"/>
        <v>0</v>
      </c>
      <c r="H52" s="4" t="str">
        <f t="shared" si="3"/>
        <v>，2502675</v>
      </c>
      <c r="I52" s="4" t="str">
        <f>VLOOKUP(A52,HOP!A:U,21,0)</f>
        <v>直连</v>
      </c>
    </row>
    <row r="53" s="4" customFormat="1" spans="1:9">
      <c r="A53" s="5">
        <v>17773891663</v>
      </c>
      <c r="B53" s="6">
        <v>44659</v>
      </c>
      <c r="C53" s="6">
        <v>44660</v>
      </c>
      <c r="D53" s="4">
        <v>77</v>
      </c>
      <c r="E53" s="4" t="str">
        <f>VLOOKUP(A53,HOP!A:L,12,0)</f>
        <v>77.00</v>
      </c>
      <c r="F53" s="4" t="str">
        <f>VLOOKUP(A53,HOP!A:C,3,0)</f>
        <v>2502706</v>
      </c>
      <c r="G53" s="4">
        <f t="shared" si="2"/>
        <v>0</v>
      </c>
      <c r="H53" s="4" t="str">
        <f t="shared" si="3"/>
        <v>，2502706</v>
      </c>
      <c r="I53" s="4" t="str">
        <f>VLOOKUP(A53,HOP!A:U,21,0)</f>
        <v>直连</v>
      </c>
    </row>
    <row r="54" s="4" customFormat="1" spans="1:9">
      <c r="A54" s="5">
        <v>17773980730</v>
      </c>
      <c r="B54" s="6">
        <v>44659</v>
      </c>
      <c r="C54" s="6">
        <v>44660</v>
      </c>
      <c r="D54" s="4">
        <v>136</v>
      </c>
      <c r="E54" s="4" t="str">
        <f>VLOOKUP(A54,HOP!A:L,12,0)</f>
        <v>136.00</v>
      </c>
      <c r="F54" s="4" t="str">
        <f>VLOOKUP(A54,HOP!A:C,3,0)</f>
        <v>2502798</v>
      </c>
      <c r="G54" s="4">
        <f t="shared" si="2"/>
        <v>0</v>
      </c>
      <c r="H54" s="4" t="str">
        <f t="shared" si="3"/>
        <v>，2502798</v>
      </c>
      <c r="I54" s="4" t="str">
        <f>VLOOKUP(A54,HOP!A:U,21,0)</f>
        <v>直连</v>
      </c>
    </row>
    <row r="55" s="4" customFormat="1" spans="1:9">
      <c r="A55" s="5">
        <v>17774053770</v>
      </c>
      <c r="B55" s="6">
        <v>44659</v>
      </c>
      <c r="C55" s="6">
        <v>44660</v>
      </c>
      <c r="D55" s="4">
        <v>77</v>
      </c>
      <c r="E55" s="4" t="str">
        <f>VLOOKUP(A55,HOP!A:L,12,0)</f>
        <v>77.00</v>
      </c>
      <c r="F55" s="4" t="str">
        <f>VLOOKUP(A55,HOP!A:C,3,0)</f>
        <v>2502870</v>
      </c>
      <c r="G55" s="4">
        <f t="shared" si="2"/>
        <v>0</v>
      </c>
      <c r="H55" s="4" t="str">
        <f t="shared" si="3"/>
        <v>，2502870</v>
      </c>
      <c r="I55" s="4" t="str">
        <f>VLOOKUP(A55,HOP!A:U,21,0)</f>
        <v>直连</v>
      </c>
    </row>
    <row r="56" s="4" customFormat="1" spans="1:9">
      <c r="A56" s="5">
        <v>17774048157</v>
      </c>
      <c r="B56" s="6">
        <v>44659</v>
      </c>
      <c r="C56" s="6">
        <v>44660</v>
      </c>
      <c r="D56" s="4">
        <v>175</v>
      </c>
      <c r="E56" s="4" t="str">
        <f>VLOOKUP(A56,HOP!A:L,12,0)</f>
        <v>175.00</v>
      </c>
      <c r="F56" s="4" t="str">
        <f>VLOOKUP(A56,HOP!A:C,3,0)</f>
        <v>2502873</v>
      </c>
      <c r="G56" s="4">
        <f t="shared" si="2"/>
        <v>0</v>
      </c>
      <c r="H56" s="4" t="str">
        <f t="shared" si="3"/>
        <v>，2502873</v>
      </c>
      <c r="I56" s="4" t="str">
        <f>VLOOKUP(A56,HOP!A:U,21,0)</f>
        <v>直连</v>
      </c>
    </row>
    <row r="57" s="4" customFormat="1" spans="1:9">
      <c r="A57" s="5">
        <v>17774077506</v>
      </c>
      <c r="B57" s="6">
        <v>44659</v>
      </c>
      <c r="C57" s="6">
        <v>44660</v>
      </c>
      <c r="D57" s="4">
        <v>106</v>
      </c>
      <c r="E57" s="4" t="str">
        <f>VLOOKUP(A57,HOP!A:L,12,0)</f>
        <v>106.00</v>
      </c>
      <c r="F57" s="4" t="str">
        <f>VLOOKUP(A57,HOP!A:C,3,0)</f>
        <v>2502881</v>
      </c>
      <c r="G57" s="4">
        <f t="shared" si="2"/>
        <v>0</v>
      </c>
      <c r="H57" s="4" t="str">
        <f t="shared" si="3"/>
        <v>，2502881</v>
      </c>
      <c r="I57" s="4" t="str">
        <f>VLOOKUP(A57,HOP!A:U,21,0)</f>
        <v>直连</v>
      </c>
    </row>
    <row r="58" s="4" customFormat="1" spans="1:9">
      <c r="A58" s="5">
        <v>17778424465</v>
      </c>
      <c r="B58" s="6">
        <v>44659</v>
      </c>
      <c r="C58" s="6">
        <v>44660</v>
      </c>
      <c r="D58" s="4">
        <v>136</v>
      </c>
      <c r="E58" s="4" t="str">
        <f>VLOOKUP(A58,HOP!A:L,12,0)</f>
        <v>136.00</v>
      </c>
      <c r="F58" s="4" t="str">
        <f>VLOOKUP(A58,HOP!A:C,3,0)</f>
        <v>2502960</v>
      </c>
      <c r="G58" s="4">
        <f t="shared" si="2"/>
        <v>0</v>
      </c>
      <c r="H58" s="4" t="str">
        <f t="shared" si="3"/>
        <v>，2502960</v>
      </c>
      <c r="I58" s="4" t="str">
        <f>VLOOKUP(A58,HOP!A:U,21,0)</f>
        <v>直连</v>
      </c>
    </row>
    <row r="59" s="4" customFormat="1" spans="1:9">
      <c r="A59" s="5">
        <v>17778490493</v>
      </c>
      <c r="B59" s="6">
        <v>44659</v>
      </c>
      <c r="C59" s="6">
        <v>44660</v>
      </c>
      <c r="D59" s="4">
        <v>77</v>
      </c>
      <c r="E59" s="4" t="str">
        <f>VLOOKUP(A59,HOP!A:L,12,0)</f>
        <v>77.00</v>
      </c>
      <c r="F59" s="4" t="str">
        <f>VLOOKUP(A59,HOP!A:C,3,0)</f>
        <v>2502973</v>
      </c>
      <c r="G59" s="4">
        <f t="shared" si="2"/>
        <v>0</v>
      </c>
      <c r="H59" s="4" t="str">
        <f t="shared" si="3"/>
        <v>，2502973</v>
      </c>
      <c r="I59" s="4" t="str">
        <f>VLOOKUP(A59,HOP!A:U,21,0)</f>
        <v>直连</v>
      </c>
    </row>
    <row r="60" s="4" customFormat="1" hidden="1" spans="1:9">
      <c r="A60" s="5">
        <v>17778631145</v>
      </c>
      <c r="B60" s="6">
        <v>44659</v>
      </c>
      <c r="C60" s="6">
        <v>44660</v>
      </c>
      <c r="D60" s="4">
        <v>0</v>
      </c>
      <c r="E60" s="4" t="str">
        <f>VLOOKUP(A60,HOP!A:L,12,0)</f>
        <v>0.00</v>
      </c>
      <c r="F60" s="4" t="str">
        <f>VLOOKUP(A60,HOP!A:C,3,0)</f>
        <v>2503007</v>
      </c>
      <c r="G60" s="4">
        <f t="shared" si="2"/>
        <v>0</v>
      </c>
      <c r="H60" s="4" t="str">
        <f t="shared" si="3"/>
        <v>，2503007</v>
      </c>
      <c r="I60" s="4" t="str">
        <f>VLOOKUP(A60,HOP!A:U,21,0)</f>
        <v>直连</v>
      </c>
    </row>
    <row r="61" s="4" customFormat="1" spans="1:9">
      <c r="A61" s="5">
        <v>17778846646</v>
      </c>
      <c r="B61" s="6">
        <v>44659</v>
      </c>
      <c r="C61" s="6">
        <v>44660</v>
      </c>
      <c r="D61" s="4">
        <v>231</v>
      </c>
      <c r="E61" s="4" t="str">
        <f>VLOOKUP(A61,HOP!A:L,12,0)</f>
        <v>231.00</v>
      </c>
      <c r="F61" s="4" t="str">
        <f>VLOOKUP(A61,HOP!A:C,3,0)</f>
        <v>2503061</v>
      </c>
      <c r="G61" s="4">
        <f t="shared" si="2"/>
        <v>0</v>
      </c>
      <c r="H61" s="4" t="str">
        <f t="shared" si="3"/>
        <v>，2503061</v>
      </c>
      <c r="I61" s="4" t="str">
        <f>VLOOKUP(A61,HOP!A:U,21,0)</f>
        <v>直连</v>
      </c>
    </row>
    <row r="62" s="4" customFormat="1" hidden="1" spans="1:9">
      <c r="A62" s="5">
        <v>17779061737</v>
      </c>
      <c r="B62" s="6">
        <v>44659</v>
      </c>
      <c r="C62" s="6">
        <v>44660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spans="1:9">
      <c r="A63" s="5">
        <v>17779051106</v>
      </c>
      <c r="B63" s="6">
        <v>44659</v>
      </c>
      <c r="C63" s="6">
        <v>44660</v>
      </c>
      <c r="D63" s="4">
        <v>645</v>
      </c>
      <c r="E63" s="4" t="str">
        <f>VLOOKUP(A63,HOP!A:L,12,0)</f>
        <v>645.00</v>
      </c>
      <c r="F63" s="4" t="str">
        <f>VLOOKUP(A63,HOP!A:C,3,0)</f>
        <v>2503137</v>
      </c>
      <c r="G63" s="4">
        <f t="shared" si="2"/>
        <v>0</v>
      </c>
      <c r="H63" s="4" t="str">
        <f t="shared" si="3"/>
        <v>，2503137</v>
      </c>
      <c r="I63" s="4" t="str">
        <f>VLOOKUP(A63,HOP!A:U,21,0)</f>
        <v>直连</v>
      </c>
    </row>
    <row r="64" s="4" customFormat="1" spans="1:9">
      <c r="A64" s="5">
        <v>17779105184</v>
      </c>
      <c r="B64" s="6">
        <v>44659</v>
      </c>
      <c r="C64" s="6">
        <v>44660</v>
      </c>
      <c r="D64" s="4">
        <v>287</v>
      </c>
      <c r="E64" s="4" t="str">
        <f>VLOOKUP(A64,HOP!A:L,12,0)</f>
        <v>287.00</v>
      </c>
      <c r="F64" s="4" t="str">
        <f>VLOOKUP(A64,HOP!A:C,3,0)</f>
        <v>2503155</v>
      </c>
      <c r="G64" s="4">
        <f t="shared" si="2"/>
        <v>0</v>
      </c>
      <c r="H64" s="4" t="str">
        <f t="shared" si="3"/>
        <v>，2503155</v>
      </c>
      <c r="I64" s="4" t="str">
        <f>VLOOKUP(A64,HOP!A:U,21,0)</f>
        <v>直连</v>
      </c>
    </row>
    <row r="65" s="4" customFormat="1" spans="1:9">
      <c r="A65" s="5">
        <v>17779277904</v>
      </c>
      <c r="B65" s="6">
        <v>44659</v>
      </c>
      <c r="C65" s="6">
        <v>44660</v>
      </c>
      <c r="D65" s="4">
        <v>374</v>
      </c>
      <c r="E65" s="4" t="str">
        <f>VLOOKUP(A65,HOP!A:L,12,0)</f>
        <v>374.00</v>
      </c>
      <c r="F65" s="4" t="str">
        <f>VLOOKUP(A65,HOP!A:C,3,0)</f>
        <v>2503230</v>
      </c>
      <c r="G65" s="4">
        <f t="shared" si="2"/>
        <v>0</v>
      </c>
      <c r="H65" s="4" t="str">
        <f t="shared" si="3"/>
        <v>，2503230</v>
      </c>
      <c r="I65" s="4" t="str">
        <f>VLOOKUP(A65,HOP!A:U,21,0)</f>
        <v>直连</v>
      </c>
    </row>
    <row r="66" s="4" customFormat="1" spans="1:9">
      <c r="A66" s="5">
        <v>17779305837</v>
      </c>
      <c r="B66" s="6">
        <v>44659</v>
      </c>
      <c r="C66" s="6">
        <v>44660</v>
      </c>
      <c r="D66" s="4">
        <v>546</v>
      </c>
      <c r="E66" s="4" t="str">
        <f>VLOOKUP(A66,HOP!A:L,12,0)</f>
        <v>546.00</v>
      </c>
      <c r="F66" s="4" t="str">
        <f>VLOOKUP(A66,HOP!A:C,3,0)</f>
        <v>2503245</v>
      </c>
      <c r="G66" s="4">
        <f t="shared" si="2"/>
        <v>0</v>
      </c>
      <c r="H66" s="4" t="str">
        <f t="shared" si="3"/>
        <v>，2503245</v>
      </c>
      <c r="I66" s="4" t="str">
        <f>VLOOKUP(A66,HOP!A:U,21,0)</f>
        <v>直连</v>
      </c>
    </row>
    <row r="67" s="4" customFormat="1" spans="1:9">
      <c r="A67" s="5">
        <v>17779348252</v>
      </c>
      <c r="B67" s="6">
        <v>44659</v>
      </c>
      <c r="C67" s="6">
        <v>44660</v>
      </c>
      <c r="D67" s="4">
        <v>105</v>
      </c>
      <c r="E67" s="4" t="str">
        <f>VLOOKUP(A67,HOP!A:L,12,0)</f>
        <v>105.00</v>
      </c>
      <c r="F67" s="4" t="str">
        <f>VLOOKUP(A67,HOP!A:C,3,0)</f>
        <v>2503264</v>
      </c>
      <c r="G67" s="4">
        <f>D67-E67</f>
        <v>0</v>
      </c>
      <c r="H67" s="4" t="str">
        <f>$H$1&amp;F67</f>
        <v>，2503264</v>
      </c>
      <c r="I67" s="4" t="str">
        <f>VLOOKUP(A67,HOP!A:U,21,0)</f>
        <v>直连</v>
      </c>
    </row>
    <row r="68" s="4" customFormat="1" spans="1:9">
      <c r="A68" s="5">
        <v>17779512070</v>
      </c>
      <c r="B68" s="6">
        <v>44659</v>
      </c>
      <c r="C68" s="6">
        <v>44660</v>
      </c>
      <c r="D68" s="4">
        <v>374</v>
      </c>
      <c r="E68" s="4" t="str">
        <f>VLOOKUP(A68,HOP!A:L,12,0)</f>
        <v>374.00</v>
      </c>
      <c r="F68" s="4" t="str">
        <f>VLOOKUP(A68,HOP!A:C,3,0)</f>
        <v>2503335</v>
      </c>
      <c r="G68" s="4">
        <f>D68-E68</f>
        <v>0</v>
      </c>
      <c r="H68" s="4" t="str">
        <f>$H$1&amp;F68</f>
        <v>，2503335</v>
      </c>
      <c r="I68" s="4" t="str">
        <f>VLOOKUP(A68,HOP!A:U,21,0)</f>
        <v>直连</v>
      </c>
    </row>
    <row r="69" s="4" customFormat="1" spans="1:9">
      <c r="A69" s="5">
        <v>17779633602</v>
      </c>
      <c r="B69" s="6">
        <v>44659</v>
      </c>
      <c r="C69" s="6">
        <v>44660</v>
      </c>
      <c r="D69" s="4">
        <v>100</v>
      </c>
      <c r="E69" s="4" t="str">
        <f>VLOOKUP(A69,HOP!A:L,12,0)</f>
        <v>100.00</v>
      </c>
      <c r="F69" s="4" t="str">
        <f>VLOOKUP(A69,HOP!A:C,3,0)</f>
        <v>2503376</v>
      </c>
      <c r="G69" s="4">
        <f>D69-E69</f>
        <v>0</v>
      </c>
      <c r="H69" s="4" t="str">
        <f>$H$1&amp;F69</f>
        <v>，2503376</v>
      </c>
      <c r="I69" s="4" t="str">
        <f>VLOOKUP(A69,HOP!A:U,21,0)</f>
        <v>直连</v>
      </c>
    </row>
    <row r="70" s="4" customFormat="1" spans="1:9">
      <c r="A70" s="5">
        <v>17779960747</v>
      </c>
      <c r="B70" s="6">
        <v>44659</v>
      </c>
      <c r="C70" s="6">
        <v>44660</v>
      </c>
      <c r="D70" s="4">
        <v>64</v>
      </c>
      <c r="E70" s="4" t="str">
        <f>VLOOKUP(A70,HOP!A:L,12,0)</f>
        <v>64.00</v>
      </c>
      <c r="F70" s="4" t="str">
        <f>VLOOKUP(A70,HOP!A:C,3,0)</f>
        <v>2503505</v>
      </c>
      <c r="G70" s="4">
        <f>D70-E70</f>
        <v>0</v>
      </c>
      <c r="H70" s="4" t="str">
        <f>$H$1&amp;F70</f>
        <v>，2503505</v>
      </c>
      <c r="I70" s="4" t="str">
        <f>VLOOKUP(A70,HOP!A:U,21,0)</f>
        <v>直连</v>
      </c>
    </row>
    <row r="72" spans="4:4">
      <c r="D72" s="4">
        <f>SUM(D2:D71)</f>
        <v>19129</v>
      </c>
    </row>
    <row r="73" spans="4:4">
      <c r="D73" s="4" t="s">
        <v>291</v>
      </c>
    </row>
    <row r="77" spans="1:1">
      <c r="A77" s="4" t="s">
        <v>292</v>
      </c>
    </row>
    <row r="78" spans="1:1">
      <c r="A78" s="4" t="s">
        <v>293</v>
      </c>
    </row>
  </sheetData>
  <autoFilter ref="A1:X70">
    <filterColumn colId="3">
      <filters>
        <filter val="510"/>
        <filter val="151"/>
        <filter val="191"/>
        <filter val="92"/>
        <filter val="112"/>
        <filter val="353"/>
        <filter val="1213"/>
        <filter val="216"/>
        <filter val="157"/>
        <filter val="357"/>
        <filter val="520"/>
        <filter val="1020"/>
        <filter val="61"/>
        <filter val="161"/>
        <filter val="422"/>
        <filter val="123"/>
        <filter val="64"/>
        <filter val="124"/>
        <filter val="325"/>
        <filter val="465"/>
        <filter val="565"/>
        <filter val="70"/>
        <filter val="231"/>
        <filter val="271"/>
        <filter val="232"/>
        <filter val="74"/>
        <filter val="134"/>
        <filter val="374"/>
        <filter val="75"/>
        <filter val="175"/>
        <filter val="136"/>
        <filter val="436"/>
        <filter val="3536"/>
        <filter val="77"/>
        <filter val="100"/>
        <filter val="81"/>
        <filter val="202"/>
        <filter val="602"/>
        <filter val="103"/>
        <filter val="143"/>
        <filter val="105"/>
        <filter val="645"/>
        <filter val="86"/>
        <filter val="106"/>
        <filter val="546"/>
        <filter val="287"/>
        <filter val="108"/>
        <filter val="188"/>
        <filter val="4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294</v>
      </c>
      <c r="B1" s="2" t="s">
        <v>295</v>
      </c>
      <c r="C1" s="2" t="s">
        <v>296</v>
      </c>
      <c r="D1" s="2" t="s">
        <v>297</v>
      </c>
      <c r="E1" s="2" t="s">
        <v>13</v>
      </c>
      <c r="F1" s="2" t="s">
        <v>5</v>
      </c>
      <c r="G1" s="2" t="s">
        <v>6</v>
      </c>
      <c r="H1" s="2" t="s">
        <v>298</v>
      </c>
      <c r="I1" s="2" t="s">
        <v>299</v>
      </c>
      <c r="J1" s="2" t="s">
        <v>300</v>
      </c>
      <c r="K1" s="2" t="s">
        <v>301</v>
      </c>
      <c r="L1" s="2" t="s">
        <v>302</v>
      </c>
      <c r="M1" s="2" t="s">
        <v>303</v>
      </c>
      <c r="N1" s="2" t="s">
        <v>304</v>
      </c>
      <c r="O1" s="2" t="s">
        <v>305</v>
      </c>
      <c r="P1" s="2" t="s">
        <v>306</v>
      </c>
      <c r="Q1" s="2" t="s">
        <v>307</v>
      </c>
      <c r="R1" s="2" t="s">
        <v>308</v>
      </c>
      <c r="S1" s="2" t="s">
        <v>309</v>
      </c>
      <c r="T1" s="2" t="s">
        <v>310</v>
      </c>
      <c r="U1" s="2" t="s">
        <v>311</v>
      </c>
    </row>
    <row r="2" s="1" customFormat="1" spans="1:21">
      <c r="A2" s="3">
        <v>17678717982</v>
      </c>
      <c r="B2" s="1" t="s">
        <v>312</v>
      </c>
      <c r="C2" s="1" t="s">
        <v>313</v>
      </c>
      <c r="D2" s="1" t="s">
        <v>314</v>
      </c>
      <c r="E2" s="1" t="s">
        <v>315</v>
      </c>
      <c r="F2" s="1" t="s">
        <v>316</v>
      </c>
      <c r="G2" s="1" t="s">
        <v>317</v>
      </c>
      <c r="H2" s="1" t="s">
        <v>318</v>
      </c>
      <c r="I2" s="1" t="s">
        <v>319</v>
      </c>
      <c r="J2" s="1" t="s">
        <v>320</v>
      </c>
      <c r="K2" s="1" t="s">
        <v>319</v>
      </c>
      <c r="L2" s="1" t="s">
        <v>319</v>
      </c>
      <c r="M2" s="1" t="s">
        <v>321</v>
      </c>
      <c r="N2" s="1" t="s">
        <v>321</v>
      </c>
      <c r="O2" s="1" t="s">
        <v>322</v>
      </c>
      <c r="P2" s="1" t="s">
        <v>323</v>
      </c>
      <c r="Q2" s="1" t="s">
        <v>324</v>
      </c>
      <c r="R2" s="1" t="s">
        <v>325</v>
      </c>
      <c r="S2" s="1" t="s">
        <v>326</v>
      </c>
      <c r="T2" s="1" t="s">
        <v>327</v>
      </c>
      <c r="U2" s="1" t="s">
        <v>328</v>
      </c>
    </row>
    <row r="3" s="1" customFormat="1" spans="1:21">
      <c r="A3" s="3">
        <v>17678769912</v>
      </c>
      <c r="B3" s="1" t="s">
        <v>312</v>
      </c>
      <c r="C3" s="1" t="s">
        <v>329</v>
      </c>
      <c r="D3" s="1" t="s">
        <v>314</v>
      </c>
      <c r="E3" s="1" t="s">
        <v>330</v>
      </c>
      <c r="F3" s="1" t="s">
        <v>316</v>
      </c>
      <c r="G3" s="1" t="s">
        <v>317</v>
      </c>
      <c r="H3" s="1" t="s">
        <v>318</v>
      </c>
      <c r="I3" s="1" t="s">
        <v>331</v>
      </c>
      <c r="J3" s="1" t="s">
        <v>320</v>
      </c>
      <c r="K3" s="1" t="s">
        <v>331</v>
      </c>
      <c r="L3" s="1" t="s">
        <v>331</v>
      </c>
      <c r="M3" s="1" t="s">
        <v>321</v>
      </c>
      <c r="N3" s="1" t="s">
        <v>321</v>
      </c>
      <c r="O3" s="1" t="s">
        <v>322</v>
      </c>
      <c r="P3" s="1" t="s">
        <v>323</v>
      </c>
      <c r="Q3" s="1" t="s">
        <v>324</v>
      </c>
      <c r="R3" s="1" t="s">
        <v>332</v>
      </c>
      <c r="S3" s="1" t="s">
        <v>326</v>
      </c>
      <c r="T3" s="1" t="s">
        <v>327</v>
      </c>
      <c r="U3" s="1" t="s">
        <v>328</v>
      </c>
    </row>
    <row r="4" s="1" customFormat="1" spans="1:21">
      <c r="A4" s="3">
        <v>17752186148</v>
      </c>
      <c r="B4" s="1" t="s">
        <v>333</v>
      </c>
      <c r="C4" s="1" t="s">
        <v>334</v>
      </c>
      <c r="D4" s="1" t="s">
        <v>314</v>
      </c>
      <c r="E4" s="1" t="s">
        <v>335</v>
      </c>
      <c r="F4" s="1" t="s">
        <v>316</v>
      </c>
      <c r="G4" s="1" t="s">
        <v>317</v>
      </c>
      <c r="H4" s="1" t="s">
        <v>318</v>
      </c>
      <c r="I4" s="1" t="s">
        <v>336</v>
      </c>
      <c r="J4" s="1" t="s">
        <v>320</v>
      </c>
      <c r="K4" s="1" t="s">
        <v>336</v>
      </c>
      <c r="L4" s="1" t="s">
        <v>336</v>
      </c>
      <c r="M4" s="1" t="s">
        <v>321</v>
      </c>
      <c r="N4" s="1" t="s">
        <v>321</v>
      </c>
      <c r="O4" s="1" t="s">
        <v>322</v>
      </c>
      <c r="P4" s="1" t="s">
        <v>323</v>
      </c>
      <c r="Q4" s="1" t="s">
        <v>324</v>
      </c>
      <c r="R4" s="1" t="s">
        <v>337</v>
      </c>
      <c r="S4" s="1" t="s">
        <v>326</v>
      </c>
      <c r="T4" s="1" t="s">
        <v>327</v>
      </c>
      <c r="U4" s="1" t="s">
        <v>328</v>
      </c>
    </row>
    <row r="5" s="1" customFormat="1" spans="1:21">
      <c r="A5" s="3">
        <v>17761820498</v>
      </c>
      <c r="B5" s="1" t="s">
        <v>338</v>
      </c>
      <c r="C5" s="1" t="s">
        <v>339</v>
      </c>
      <c r="D5" s="1" t="s">
        <v>340</v>
      </c>
      <c r="E5" s="1" t="s">
        <v>341</v>
      </c>
      <c r="F5" s="1" t="s">
        <v>342</v>
      </c>
      <c r="G5" s="1" t="s">
        <v>316</v>
      </c>
      <c r="H5" s="1" t="s">
        <v>318</v>
      </c>
      <c r="I5" s="1" t="s">
        <v>343</v>
      </c>
      <c r="J5" s="1" t="s">
        <v>320</v>
      </c>
      <c r="K5" s="1" t="s">
        <v>343</v>
      </c>
      <c r="L5" s="1" t="s">
        <v>343</v>
      </c>
      <c r="M5" s="1" t="s">
        <v>321</v>
      </c>
      <c r="N5" s="1" t="s">
        <v>321</v>
      </c>
      <c r="O5" s="1" t="s">
        <v>322</v>
      </c>
      <c r="P5" s="1" t="s">
        <v>323</v>
      </c>
      <c r="Q5" s="1" t="s">
        <v>324</v>
      </c>
      <c r="R5" s="1" t="s">
        <v>344</v>
      </c>
      <c r="S5" s="1" t="s">
        <v>326</v>
      </c>
      <c r="T5" s="1" t="s">
        <v>327</v>
      </c>
      <c r="U5" s="1" t="s">
        <v>328</v>
      </c>
    </row>
    <row r="6" s="1" customFormat="1" spans="1:21">
      <c r="A6" s="3">
        <v>17762765715</v>
      </c>
      <c r="B6" s="1" t="s">
        <v>345</v>
      </c>
      <c r="C6" s="1" t="s">
        <v>346</v>
      </c>
      <c r="D6" s="1" t="s">
        <v>347</v>
      </c>
      <c r="E6" s="1" t="s">
        <v>348</v>
      </c>
      <c r="F6" s="1" t="s">
        <v>349</v>
      </c>
      <c r="G6" s="1" t="s">
        <v>316</v>
      </c>
      <c r="H6" s="1" t="s">
        <v>318</v>
      </c>
      <c r="I6" s="1" t="s">
        <v>350</v>
      </c>
      <c r="J6" s="1" t="s">
        <v>320</v>
      </c>
      <c r="K6" s="1" t="s">
        <v>350</v>
      </c>
      <c r="L6" s="1" t="s">
        <v>350</v>
      </c>
      <c r="M6" s="1" t="s">
        <v>321</v>
      </c>
      <c r="N6" s="1" t="s">
        <v>321</v>
      </c>
      <c r="O6" s="1" t="s">
        <v>322</v>
      </c>
      <c r="P6" s="1" t="s">
        <v>323</v>
      </c>
      <c r="Q6" s="1" t="s">
        <v>324</v>
      </c>
      <c r="R6" s="1" t="s">
        <v>351</v>
      </c>
      <c r="S6" s="1" t="s">
        <v>326</v>
      </c>
      <c r="T6" s="1" t="s">
        <v>327</v>
      </c>
      <c r="U6" s="1" t="s">
        <v>328</v>
      </c>
    </row>
    <row r="7" s="1" customFormat="1" spans="1:21">
      <c r="A7" s="3">
        <v>17763415033</v>
      </c>
      <c r="B7" s="1" t="s">
        <v>345</v>
      </c>
      <c r="C7" s="1" t="s">
        <v>352</v>
      </c>
      <c r="D7" s="1" t="s">
        <v>353</v>
      </c>
      <c r="E7" s="1" t="s">
        <v>354</v>
      </c>
      <c r="F7" s="1" t="s">
        <v>349</v>
      </c>
      <c r="G7" s="1" t="s">
        <v>317</v>
      </c>
      <c r="H7" s="1" t="s">
        <v>318</v>
      </c>
      <c r="I7" s="1" t="s">
        <v>355</v>
      </c>
      <c r="J7" s="1" t="s">
        <v>320</v>
      </c>
      <c r="K7" s="1" t="s">
        <v>355</v>
      </c>
      <c r="L7" s="1" t="s">
        <v>355</v>
      </c>
      <c r="M7" s="1" t="s">
        <v>321</v>
      </c>
      <c r="N7" s="1" t="s">
        <v>321</v>
      </c>
      <c r="O7" s="1" t="s">
        <v>322</v>
      </c>
      <c r="P7" s="1" t="s">
        <v>323</v>
      </c>
      <c r="Q7" s="1" t="s">
        <v>324</v>
      </c>
      <c r="R7" s="1" t="s">
        <v>356</v>
      </c>
      <c r="S7" s="1" t="s">
        <v>326</v>
      </c>
      <c r="T7" s="1" t="s">
        <v>327</v>
      </c>
      <c r="U7" s="1" t="s">
        <v>328</v>
      </c>
    </row>
    <row r="8" s="1" customFormat="1" spans="1:21">
      <c r="A8" s="3">
        <v>17768905744</v>
      </c>
      <c r="B8" s="1" t="s">
        <v>345</v>
      </c>
      <c r="C8" s="1" t="s">
        <v>357</v>
      </c>
      <c r="D8" s="1" t="s">
        <v>358</v>
      </c>
      <c r="E8" s="1" t="s">
        <v>359</v>
      </c>
      <c r="F8" s="1" t="s">
        <v>349</v>
      </c>
      <c r="G8" s="1" t="s">
        <v>316</v>
      </c>
      <c r="H8" s="1" t="s">
        <v>318</v>
      </c>
      <c r="I8" s="1" t="s">
        <v>360</v>
      </c>
      <c r="J8" s="1" t="s">
        <v>320</v>
      </c>
      <c r="K8" s="1" t="s">
        <v>360</v>
      </c>
      <c r="L8" s="1" t="s">
        <v>360</v>
      </c>
      <c r="M8" s="1" t="s">
        <v>321</v>
      </c>
      <c r="N8" s="1" t="s">
        <v>321</v>
      </c>
      <c r="O8" s="1" t="s">
        <v>322</v>
      </c>
      <c r="P8" s="1" t="s">
        <v>323</v>
      </c>
      <c r="Q8" s="1" t="s">
        <v>324</v>
      </c>
      <c r="R8" s="1" t="s">
        <v>361</v>
      </c>
      <c r="S8" s="1" t="s">
        <v>326</v>
      </c>
      <c r="T8" s="1" t="s">
        <v>327</v>
      </c>
      <c r="U8" s="1" t="s">
        <v>328</v>
      </c>
    </row>
    <row r="9" s="1" customFormat="1" spans="1:21">
      <c r="A9" s="3">
        <v>17769505137</v>
      </c>
      <c r="B9" s="1" t="s">
        <v>349</v>
      </c>
      <c r="C9" s="1" t="s">
        <v>362</v>
      </c>
      <c r="D9" s="1" t="s">
        <v>363</v>
      </c>
      <c r="E9" s="1" t="s">
        <v>364</v>
      </c>
      <c r="F9" s="1" t="s">
        <v>316</v>
      </c>
      <c r="G9" s="1" t="s">
        <v>317</v>
      </c>
      <c r="H9" s="1" t="s">
        <v>318</v>
      </c>
      <c r="I9" s="1" t="s">
        <v>365</v>
      </c>
      <c r="J9" s="1" t="s">
        <v>320</v>
      </c>
      <c r="K9" s="1" t="s">
        <v>365</v>
      </c>
      <c r="L9" s="1" t="s">
        <v>365</v>
      </c>
      <c r="M9" s="1" t="s">
        <v>321</v>
      </c>
      <c r="N9" s="1" t="s">
        <v>321</v>
      </c>
      <c r="O9" s="1" t="s">
        <v>322</v>
      </c>
      <c r="P9" s="1" t="s">
        <v>323</v>
      </c>
      <c r="Q9" s="1" t="s">
        <v>324</v>
      </c>
      <c r="R9" s="1" t="s">
        <v>366</v>
      </c>
      <c r="S9" s="1" t="s">
        <v>326</v>
      </c>
      <c r="T9" s="1" t="s">
        <v>327</v>
      </c>
      <c r="U9" s="1" t="s">
        <v>328</v>
      </c>
    </row>
    <row r="10" s="1" customFormat="1" spans="1:21">
      <c r="A10" s="3">
        <v>17769741365</v>
      </c>
      <c r="B10" s="1" t="s">
        <v>349</v>
      </c>
      <c r="C10" s="1" t="s">
        <v>367</v>
      </c>
      <c r="D10" s="1" t="s">
        <v>368</v>
      </c>
      <c r="E10" s="1" t="s">
        <v>59</v>
      </c>
      <c r="F10" s="1" t="s">
        <v>342</v>
      </c>
      <c r="G10" s="1" t="s">
        <v>316</v>
      </c>
      <c r="H10" s="1" t="s">
        <v>318</v>
      </c>
      <c r="I10" s="1" t="s">
        <v>369</v>
      </c>
      <c r="J10" s="1" t="s">
        <v>320</v>
      </c>
      <c r="K10" s="1" t="s">
        <v>369</v>
      </c>
      <c r="L10" s="1" t="s">
        <v>369</v>
      </c>
      <c r="M10" s="1" t="s">
        <v>321</v>
      </c>
      <c r="N10" s="1" t="s">
        <v>321</v>
      </c>
      <c r="O10" s="1" t="s">
        <v>322</v>
      </c>
      <c r="P10" s="1" t="s">
        <v>323</v>
      </c>
      <c r="Q10" s="1" t="s">
        <v>324</v>
      </c>
      <c r="R10" s="1" t="s">
        <v>370</v>
      </c>
      <c r="S10" s="1" t="s">
        <v>326</v>
      </c>
      <c r="T10" s="1" t="s">
        <v>327</v>
      </c>
      <c r="U10" s="1" t="s">
        <v>328</v>
      </c>
    </row>
    <row r="11" s="1" customFormat="1" spans="1:21">
      <c r="A11" s="3">
        <v>17770170013</v>
      </c>
      <c r="B11" s="1" t="s">
        <v>349</v>
      </c>
      <c r="C11" s="1" t="s">
        <v>371</v>
      </c>
      <c r="D11" s="1" t="s">
        <v>372</v>
      </c>
      <c r="E11" s="1" t="s">
        <v>63</v>
      </c>
      <c r="F11" s="1" t="s">
        <v>342</v>
      </c>
      <c r="G11" s="1" t="s">
        <v>316</v>
      </c>
      <c r="H11" s="1" t="s">
        <v>318</v>
      </c>
      <c r="I11" s="1" t="s">
        <v>373</v>
      </c>
      <c r="J11" s="1" t="s">
        <v>320</v>
      </c>
      <c r="K11" s="1" t="s">
        <v>373</v>
      </c>
      <c r="L11" s="1" t="s">
        <v>373</v>
      </c>
      <c r="M11" s="1" t="s">
        <v>321</v>
      </c>
      <c r="N11" s="1" t="s">
        <v>321</v>
      </c>
      <c r="O11" s="1" t="s">
        <v>322</v>
      </c>
      <c r="P11" s="1" t="s">
        <v>323</v>
      </c>
      <c r="Q11" s="1" t="s">
        <v>324</v>
      </c>
      <c r="R11" s="1" t="s">
        <v>374</v>
      </c>
      <c r="S11" s="1" t="s">
        <v>326</v>
      </c>
      <c r="T11" s="1" t="s">
        <v>327</v>
      </c>
      <c r="U11" s="1" t="s">
        <v>328</v>
      </c>
    </row>
    <row r="12" s="1" customFormat="1" spans="1:21">
      <c r="A12" s="3">
        <v>17770693331</v>
      </c>
      <c r="B12" s="1" t="s">
        <v>349</v>
      </c>
      <c r="C12" s="1" t="s">
        <v>375</v>
      </c>
      <c r="D12" s="1" t="s">
        <v>376</v>
      </c>
      <c r="E12" s="1" t="s">
        <v>67</v>
      </c>
      <c r="F12" s="1" t="s">
        <v>342</v>
      </c>
      <c r="G12" s="1" t="s">
        <v>316</v>
      </c>
      <c r="H12" s="1" t="s">
        <v>318</v>
      </c>
      <c r="I12" s="1" t="s">
        <v>377</v>
      </c>
      <c r="J12" s="1" t="s">
        <v>320</v>
      </c>
      <c r="K12" s="1" t="s">
        <v>377</v>
      </c>
      <c r="L12" s="1" t="s">
        <v>377</v>
      </c>
      <c r="M12" s="1" t="s">
        <v>321</v>
      </c>
      <c r="N12" s="1" t="s">
        <v>321</v>
      </c>
      <c r="O12" s="1" t="s">
        <v>322</v>
      </c>
      <c r="P12" s="1" t="s">
        <v>323</v>
      </c>
      <c r="Q12" s="1" t="s">
        <v>324</v>
      </c>
      <c r="R12" s="1" t="s">
        <v>378</v>
      </c>
      <c r="S12" s="1" t="s">
        <v>326</v>
      </c>
      <c r="T12" s="1" t="s">
        <v>327</v>
      </c>
      <c r="U12" s="1" t="s">
        <v>328</v>
      </c>
    </row>
    <row r="13" s="1" customFormat="1" spans="1:21">
      <c r="A13" s="3">
        <v>17771372679</v>
      </c>
      <c r="B13" s="1" t="s">
        <v>349</v>
      </c>
      <c r="C13" s="1" t="s">
        <v>379</v>
      </c>
      <c r="D13" s="1" t="s">
        <v>353</v>
      </c>
      <c r="E13" s="1" t="s">
        <v>380</v>
      </c>
      <c r="F13" s="1" t="s">
        <v>342</v>
      </c>
      <c r="G13" s="1" t="s">
        <v>316</v>
      </c>
      <c r="H13" s="1" t="s">
        <v>318</v>
      </c>
      <c r="I13" s="1" t="s">
        <v>381</v>
      </c>
      <c r="J13" s="1" t="s">
        <v>320</v>
      </c>
      <c r="K13" s="1" t="s">
        <v>381</v>
      </c>
      <c r="L13" s="1" t="s">
        <v>381</v>
      </c>
      <c r="M13" s="1" t="s">
        <v>321</v>
      </c>
      <c r="N13" s="1" t="s">
        <v>321</v>
      </c>
      <c r="O13" s="1" t="s">
        <v>322</v>
      </c>
      <c r="P13" s="1" t="s">
        <v>323</v>
      </c>
      <c r="Q13" s="1" t="s">
        <v>324</v>
      </c>
      <c r="R13" s="1" t="s">
        <v>382</v>
      </c>
      <c r="S13" s="1" t="s">
        <v>326</v>
      </c>
      <c r="T13" s="1" t="s">
        <v>327</v>
      </c>
      <c r="U13" s="1" t="s">
        <v>328</v>
      </c>
    </row>
    <row r="14" s="1" customFormat="1" spans="1:21">
      <c r="A14" s="3">
        <v>17771435046</v>
      </c>
      <c r="B14" s="1" t="s">
        <v>342</v>
      </c>
      <c r="C14" s="1" t="s">
        <v>383</v>
      </c>
      <c r="D14" s="1" t="s">
        <v>384</v>
      </c>
      <c r="E14" s="1" t="s">
        <v>385</v>
      </c>
      <c r="F14" s="1" t="s">
        <v>342</v>
      </c>
      <c r="G14" s="1" t="s">
        <v>316</v>
      </c>
      <c r="H14" s="1" t="s">
        <v>318</v>
      </c>
      <c r="I14" s="1" t="s">
        <v>386</v>
      </c>
      <c r="J14" s="1" t="s">
        <v>320</v>
      </c>
      <c r="K14" s="1" t="s">
        <v>386</v>
      </c>
      <c r="L14" s="1" t="s">
        <v>386</v>
      </c>
      <c r="M14" s="1" t="s">
        <v>321</v>
      </c>
      <c r="N14" s="1" t="s">
        <v>321</v>
      </c>
      <c r="O14" s="1" t="s">
        <v>322</v>
      </c>
      <c r="P14" s="1" t="s">
        <v>323</v>
      </c>
      <c r="Q14" s="1" t="s">
        <v>324</v>
      </c>
      <c r="R14" s="1" t="s">
        <v>387</v>
      </c>
      <c r="S14" s="1" t="s">
        <v>326</v>
      </c>
      <c r="T14" s="1" t="s">
        <v>327</v>
      </c>
      <c r="U14" s="1" t="s">
        <v>328</v>
      </c>
    </row>
    <row r="15" s="1" customFormat="1" spans="1:21">
      <c r="A15" s="3">
        <v>17771447792</v>
      </c>
      <c r="B15" s="1" t="s">
        <v>342</v>
      </c>
      <c r="C15" s="1" t="s">
        <v>388</v>
      </c>
      <c r="D15" s="1" t="s">
        <v>389</v>
      </c>
      <c r="E15" s="1" t="s">
        <v>81</v>
      </c>
      <c r="F15" s="1" t="s">
        <v>342</v>
      </c>
      <c r="G15" s="1" t="s">
        <v>316</v>
      </c>
      <c r="H15" s="1" t="s">
        <v>318</v>
      </c>
      <c r="I15" s="1" t="s">
        <v>390</v>
      </c>
      <c r="J15" s="1" t="s">
        <v>320</v>
      </c>
      <c r="K15" s="1" t="s">
        <v>390</v>
      </c>
      <c r="L15" s="1" t="s">
        <v>390</v>
      </c>
      <c r="M15" s="1" t="s">
        <v>321</v>
      </c>
      <c r="N15" s="1" t="s">
        <v>321</v>
      </c>
      <c r="O15" s="1" t="s">
        <v>322</v>
      </c>
      <c r="P15" s="1" t="s">
        <v>323</v>
      </c>
      <c r="Q15" s="1" t="s">
        <v>324</v>
      </c>
      <c r="R15" s="1" t="s">
        <v>391</v>
      </c>
      <c r="S15" s="1" t="s">
        <v>326</v>
      </c>
      <c r="T15" s="1" t="s">
        <v>327</v>
      </c>
      <c r="U15" s="1" t="s">
        <v>328</v>
      </c>
    </row>
    <row r="16" s="1" customFormat="1" spans="1:21">
      <c r="A16" s="3">
        <v>17771497686</v>
      </c>
      <c r="B16" s="1" t="s">
        <v>342</v>
      </c>
      <c r="C16" s="1" t="s">
        <v>392</v>
      </c>
      <c r="D16" s="1" t="s">
        <v>353</v>
      </c>
      <c r="E16" s="1" t="s">
        <v>393</v>
      </c>
      <c r="F16" s="1" t="s">
        <v>316</v>
      </c>
      <c r="G16" s="1" t="s">
        <v>317</v>
      </c>
      <c r="H16" s="1" t="s">
        <v>318</v>
      </c>
      <c r="I16" s="1" t="s">
        <v>394</v>
      </c>
      <c r="J16" s="1" t="s">
        <v>320</v>
      </c>
      <c r="K16" s="1" t="s">
        <v>394</v>
      </c>
      <c r="L16" s="1" t="s">
        <v>394</v>
      </c>
      <c r="M16" s="1" t="s">
        <v>321</v>
      </c>
      <c r="N16" s="1" t="s">
        <v>321</v>
      </c>
      <c r="O16" s="1" t="s">
        <v>322</v>
      </c>
      <c r="P16" s="1" t="s">
        <v>323</v>
      </c>
      <c r="Q16" s="1" t="s">
        <v>324</v>
      </c>
      <c r="R16" s="1" t="s">
        <v>395</v>
      </c>
      <c r="S16" s="1" t="s">
        <v>326</v>
      </c>
      <c r="T16" s="1" t="s">
        <v>327</v>
      </c>
      <c r="U16" s="1" t="s">
        <v>328</v>
      </c>
    </row>
    <row r="17" s="1" customFormat="1" spans="1:21">
      <c r="A17" s="3">
        <v>17771504781</v>
      </c>
      <c r="B17" s="1" t="s">
        <v>342</v>
      </c>
      <c r="C17" s="1" t="s">
        <v>396</v>
      </c>
      <c r="D17" s="1" t="s">
        <v>314</v>
      </c>
      <c r="E17" s="1" t="s">
        <v>397</v>
      </c>
      <c r="F17" s="1" t="s">
        <v>342</v>
      </c>
      <c r="G17" s="1" t="s">
        <v>317</v>
      </c>
      <c r="H17" s="1" t="s">
        <v>318</v>
      </c>
      <c r="I17" s="1" t="s">
        <v>398</v>
      </c>
      <c r="J17" s="1" t="s">
        <v>320</v>
      </c>
      <c r="K17" s="1" t="s">
        <v>398</v>
      </c>
      <c r="L17" s="1" t="s">
        <v>398</v>
      </c>
      <c r="M17" s="1" t="s">
        <v>321</v>
      </c>
      <c r="N17" s="1" t="s">
        <v>321</v>
      </c>
      <c r="O17" s="1" t="s">
        <v>322</v>
      </c>
      <c r="P17" s="1" t="s">
        <v>323</v>
      </c>
      <c r="Q17" s="1" t="s">
        <v>324</v>
      </c>
      <c r="R17" s="1" t="s">
        <v>399</v>
      </c>
      <c r="S17" s="1" t="s">
        <v>326</v>
      </c>
      <c r="T17" s="1" t="s">
        <v>327</v>
      </c>
      <c r="U17" s="1" t="s">
        <v>328</v>
      </c>
    </row>
    <row r="18" s="1" customFormat="1" spans="1:21">
      <c r="A18" s="3">
        <v>17771520551</v>
      </c>
      <c r="B18" s="1" t="s">
        <v>342</v>
      </c>
      <c r="C18" s="1" t="s">
        <v>400</v>
      </c>
      <c r="D18" s="1" t="s">
        <v>401</v>
      </c>
      <c r="E18" s="1" t="s">
        <v>402</v>
      </c>
      <c r="F18" s="1" t="s">
        <v>342</v>
      </c>
      <c r="G18" s="1" t="s">
        <v>316</v>
      </c>
      <c r="H18" s="1" t="s">
        <v>318</v>
      </c>
      <c r="I18" s="1" t="s">
        <v>403</v>
      </c>
      <c r="J18" s="1" t="s">
        <v>320</v>
      </c>
      <c r="K18" s="1" t="s">
        <v>403</v>
      </c>
      <c r="L18" s="1" t="s">
        <v>403</v>
      </c>
      <c r="M18" s="1" t="s">
        <v>321</v>
      </c>
      <c r="N18" s="1" t="s">
        <v>321</v>
      </c>
      <c r="O18" s="1" t="s">
        <v>322</v>
      </c>
      <c r="P18" s="1" t="s">
        <v>323</v>
      </c>
      <c r="Q18" s="1" t="s">
        <v>324</v>
      </c>
      <c r="R18" s="1" t="s">
        <v>404</v>
      </c>
      <c r="S18" s="1" t="s">
        <v>326</v>
      </c>
      <c r="T18" s="1" t="s">
        <v>327</v>
      </c>
      <c r="U18" s="1" t="s">
        <v>328</v>
      </c>
    </row>
    <row r="19" s="1" customFormat="1" spans="1:21">
      <c r="A19" s="3">
        <v>17771972751</v>
      </c>
      <c r="B19" s="1" t="s">
        <v>342</v>
      </c>
      <c r="C19" s="1" t="s">
        <v>405</v>
      </c>
      <c r="D19" s="1" t="s">
        <v>406</v>
      </c>
      <c r="E19" s="1" t="s">
        <v>92</v>
      </c>
      <c r="F19" s="1" t="s">
        <v>342</v>
      </c>
      <c r="G19" s="1" t="s">
        <v>316</v>
      </c>
      <c r="H19" s="1" t="s">
        <v>318</v>
      </c>
      <c r="I19" s="1" t="s">
        <v>407</v>
      </c>
      <c r="J19" s="1" t="s">
        <v>320</v>
      </c>
      <c r="K19" s="1" t="s">
        <v>407</v>
      </c>
      <c r="L19" s="1" t="s">
        <v>407</v>
      </c>
      <c r="M19" s="1" t="s">
        <v>321</v>
      </c>
      <c r="N19" s="1" t="s">
        <v>321</v>
      </c>
      <c r="O19" s="1" t="s">
        <v>322</v>
      </c>
      <c r="P19" s="1" t="s">
        <v>323</v>
      </c>
      <c r="Q19" s="1" t="s">
        <v>324</v>
      </c>
      <c r="R19" s="1" t="s">
        <v>408</v>
      </c>
      <c r="S19" s="1" t="s">
        <v>326</v>
      </c>
      <c r="T19" s="1" t="s">
        <v>327</v>
      </c>
      <c r="U19" s="1" t="s">
        <v>328</v>
      </c>
    </row>
    <row r="20" s="1" customFormat="1" spans="1:21">
      <c r="A20" s="3">
        <v>17771997394</v>
      </c>
      <c r="B20" s="1" t="s">
        <v>342</v>
      </c>
      <c r="C20" s="1" t="s">
        <v>409</v>
      </c>
      <c r="D20" s="1" t="s">
        <v>410</v>
      </c>
      <c r="E20" s="1" t="s">
        <v>96</v>
      </c>
      <c r="F20" s="1" t="s">
        <v>342</v>
      </c>
      <c r="G20" s="1" t="s">
        <v>316</v>
      </c>
      <c r="H20" s="1" t="s">
        <v>318</v>
      </c>
      <c r="I20" s="1" t="s">
        <v>411</v>
      </c>
      <c r="J20" s="1" t="s">
        <v>320</v>
      </c>
      <c r="K20" s="1" t="s">
        <v>411</v>
      </c>
      <c r="L20" s="1" t="s">
        <v>411</v>
      </c>
      <c r="M20" s="1" t="s">
        <v>321</v>
      </c>
      <c r="N20" s="1" t="s">
        <v>321</v>
      </c>
      <c r="O20" s="1" t="s">
        <v>322</v>
      </c>
      <c r="P20" s="1" t="s">
        <v>323</v>
      </c>
      <c r="Q20" s="1" t="s">
        <v>324</v>
      </c>
      <c r="R20" s="1" t="s">
        <v>412</v>
      </c>
      <c r="S20" s="1" t="s">
        <v>326</v>
      </c>
      <c r="T20" s="1" t="s">
        <v>327</v>
      </c>
      <c r="U20" s="1" t="s">
        <v>328</v>
      </c>
    </row>
    <row r="21" s="1" customFormat="1" spans="1:21">
      <c r="A21" s="3">
        <v>17772036271</v>
      </c>
      <c r="B21" s="1" t="s">
        <v>342</v>
      </c>
      <c r="C21" s="1" t="s">
        <v>413</v>
      </c>
      <c r="D21" s="1" t="s">
        <v>414</v>
      </c>
      <c r="E21" s="1" t="s">
        <v>415</v>
      </c>
      <c r="F21" s="1" t="s">
        <v>342</v>
      </c>
      <c r="G21" s="1" t="s">
        <v>316</v>
      </c>
      <c r="H21" s="1" t="s">
        <v>318</v>
      </c>
      <c r="I21" s="1" t="s">
        <v>416</v>
      </c>
      <c r="J21" s="1" t="s">
        <v>320</v>
      </c>
      <c r="K21" s="1" t="s">
        <v>416</v>
      </c>
      <c r="L21" s="1" t="s">
        <v>416</v>
      </c>
      <c r="M21" s="1" t="s">
        <v>321</v>
      </c>
      <c r="N21" s="1" t="s">
        <v>321</v>
      </c>
      <c r="O21" s="1" t="s">
        <v>322</v>
      </c>
      <c r="P21" s="1" t="s">
        <v>323</v>
      </c>
      <c r="Q21" s="1" t="s">
        <v>324</v>
      </c>
      <c r="R21" s="1" t="s">
        <v>417</v>
      </c>
      <c r="S21" s="1" t="s">
        <v>326</v>
      </c>
      <c r="T21" s="1" t="s">
        <v>327</v>
      </c>
      <c r="U21" s="1" t="s">
        <v>328</v>
      </c>
    </row>
    <row r="22" s="1" customFormat="1" spans="1:21">
      <c r="A22" s="3">
        <v>17772127868</v>
      </c>
      <c r="B22" s="1" t="s">
        <v>342</v>
      </c>
      <c r="C22" s="1" t="s">
        <v>418</v>
      </c>
      <c r="D22" s="1" t="s">
        <v>419</v>
      </c>
      <c r="E22" s="1" t="s">
        <v>103</v>
      </c>
      <c r="F22" s="1" t="s">
        <v>342</v>
      </c>
      <c r="G22" s="1" t="s">
        <v>316</v>
      </c>
      <c r="H22" s="1" t="s">
        <v>318</v>
      </c>
      <c r="I22" s="1" t="s">
        <v>420</v>
      </c>
      <c r="J22" s="1" t="s">
        <v>320</v>
      </c>
      <c r="K22" s="1" t="s">
        <v>420</v>
      </c>
      <c r="L22" s="1" t="s">
        <v>420</v>
      </c>
      <c r="M22" s="1" t="s">
        <v>321</v>
      </c>
      <c r="N22" s="1" t="s">
        <v>321</v>
      </c>
      <c r="O22" s="1" t="s">
        <v>322</v>
      </c>
      <c r="P22" s="1" t="s">
        <v>323</v>
      </c>
      <c r="Q22" s="1" t="s">
        <v>324</v>
      </c>
      <c r="R22" s="1" t="s">
        <v>421</v>
      </c>
      <c r="S22" s="1" t="s">
        <v>326</v>
      </c>
      <c r="T22" s="1" t="s">
        <v>327</v>
      </c>
      <c r="U22" s="1" t="s">
        <v>328</v>
      </c>
    </row>
    <row r="23" s="1" customFormat="1" spans="1:21">
      <c r="A23" s="3">
        <v>17772203715</v>
      </c>
      <c r="B23" s="1" t="s">
        <v>342</v>
      </c>
      <c r="C23" s="1" t="s">
        <v>422</v>
      </c>
      <c r="D23" s="1" t="s">
        <v>423</v>
      </c>
      <c r="E23" s="1" t="s">
        <v>106</v>
      </c>
      <c r="F23" s="1" t="s">
        <v>342</v>
      </c>
      <c r="G23" s="1" t="s">
        <v>316</v>
      </c>
      <c r="H23" s="1" t="s">
        <v>318</v>
      </c>
      <c r="I23" s="1" t="s">
        <v>424</v>
      </c>
      <c r="J23" s="1" t="s">
        <v>320</v>
      </c>
      <c r="K23" s="1" t="s">
        <v>424</v>
      </c>
      <c r="L23" s="1" t="s">
        <v>424</v>
      </c>
      <c r="M23" s="1" t="s">
        <v>321</v>
      </c>
      <c r="N23" s="1" t="s">
        <v>321</v>
      </c>
      <c r="O23" s="1" t="s">
        <v>322</v>
      </c>
      <c r="P23" s="1" t="s">
        <v>323</v>
      </c>
      <c r="Q23" s="1" t="s">
        <v>324</v>
      </c>
      <c r="R23" s="1" t="s">
        <v>425</v>
      </c>
      <c r="S23" s="1" t="s">
        <v>326</v>
      </c>
      <c r="T23" s="1" t="s">
        <v>327</v>
      </c>
      <c r="U23" s="1" t="s">
        <v>328</v>
      </c>
    </row>
    <row r="24" s="1" customFormat="1" spans="1:21">
      <c r="A24" s="3">
        <v>17772671335</v>
      </c>
      <c r="B24" s="1" t="s">
        <v>342</v>
      </c>
      <c r="C24" s="1" t="s">
        <v>426</v>
      </c>
      <c r="D24" s="1" t="s">
        <v>427</v>
      </c>
      <c r="E24" s="1" t="s">
        <v>115</v>
      </c>
      <c r="F24" s="1" t="s">
        <v>342</v>
      </c>
      <c r="G24" s="1" t="s">
        <v>316</v>
      </c>
      <c r="H24" s="1" t="s">
        <v>318</v>
      </c>
      <c r="I24" s="1" t="s">
        <v>428</v>
      </c>
      <c r="J24" s="1" t="s">
        <v>320</v>
      </c>
      <c r="K24" s="1" t="s">
        <v>428</v>
      </c>
      <c r="L24" s="1" t="s">
        <v>428</v>
      </c>
      <c r="M24" s="1" t="s">
        <v>321</v>
      </c>
      <c r="N24" s="1" t="s">
        <v>321</v>
      </c>
      <c r="O24" s="1" t="s">
        <v>322</v>
      </c>
      <c r="P24" s="1" t="s">
        <v>323</v>
      </c>
      <c r="Q24" s="1" t="s">
        <v>324</v>
      </c>
      <c r="R24" s="1" t="s">
        <v>429</v>
      </c>
      <c r="S24" s="1" t="s">
        <v>326</v>
      </c>
      <c r="T24" s="1" t="s">
        <v>327</v>
      </c>
      <c r="U24" s="1" t="s">
        <v>328</v>
      </c>
    </row>
    <row r="25" s="1" customFormat="1" spans="1:21">
      <c r="A25" s="3">
        <v>17772703159</v>
      </c>
      <c r="B25" s="1" t="s">
        <v>342</v>
      </c>
      <c r="C25" s="1" t="s">
        <v>430</v>
      </c>
      <c r="D25" s="1" t="s">
        <v>431</v>
      </c>
      <c r="E25" s="1" t="s">
        <v>432</v>
      </c>
      <c r="F25" s="1" t="s">
        <v>316</v>
      </c>
      <c r="G25" s="1" t="s">
        <v>317</v>
      </c>
      <c r="H25" s="1" t="s">
        <v>318</v>
      </c>
      <c r="I25" s="1" t="s">
        <v>433</v>
      </c>
      <c r="J25" s="1" t="s">
        <v>320</v>
      </c>
      <c r="K25" s="1" t="s">
        <v>433</v>
      </c>
      <c r="L25" s="1" t="s">
        <v>433</v>
      </c>
      <c r="M25" s="1" t="s">
        <v>321</v>
      </c>
      <c r="N25" s="1" t="s">
        <v>321</v>
      </c>
      <c r="O25" s="1" t="s">
        <v>322</v>
      </c>
      <c r="P25" s="1" t="s">
        <v>323</v>
      </c>
      <c r="Q25" s="1" t="s">
        <v>324</v>
      </c>
      <c r="R25" s="1" t="s">
        <v>434</v>
      </c>
      <c r="S25" s="1" t="s">
        <v>326</v>
      </c>
      <c r="T25" s="1" t="s">
        <v>327</v>
      </c>
      <c r="U25" s="1" t="s">
        <v>328</v>
      </c>
    </row>
    <row r="26" s="1" customFormat="1" spans="1:21">
      <c r="A26" s="3">
        <v>17772755244</v>
      </c>
      <c r="B26" s="1" t="s">
        <v>342</v>
      </c>
      <c r="C26" s="1" t="s">
        <v>435</v>
      </c>
      <c r="D26" s="1" t="s">
        <v>436</v>
      </c>
      <c r="E26" s="1" t="s">
        <v>119</v>
      </c>
      <c r="F26" s="1" t="s">
        <v>342</v>
      </c>
      <c r="G26" s="1" t="s">
        <v>316</v>
      </c>
      <c r="H26" s="1" t="s">
        <v>318</v>
      </c>
      <c r="I26" s="1" t="s">
        <v>437</v>
      </c>
      <c r="J26" s="1" t="s">
        <v>320</v>
      </c>
      <c r="K26" s="1" t="s">
        <v>437</v>
      </c>
      <c r="L26" s="1" t="s">
        <v>437</v>
      </c>
      <c r="M26" s="1" t="s">
        <v>321</v>
      </c>
      <c r="N26" s="1" t="s">
        <v>321</v>
      </c>
      <c r="O26" s="1" t="s">
        <v>322</v>
      </c>
      <c r="P26" s="1" t="s">
        <v>323</v>
      </c>
      <c r="Q26" s="1" t="s">
        <v>324</v>
      </c>
      <c r="R26" s="1" t="s">
        <v>438</v>
      </c>
      <c r="S26" s="1" t="s">
        <v>326</v>
      </c>
      <c r="T26" s="1" t="s">
        <v>327</v>
      </c>
      <c r="U26" s="1" t="s">
        <v>328</v>
      </c>
    </row>
    <row r="27" s="1" customFormat="1" spans="1:21">
      <c r="A27" s="3">
        <v>17772758863</v>
      </c>
      <c r="B27" s="1" t="s">
        <v>342</v>
      </c>
      <c r="C27" s="1" t="s">
        <v>439</v>
      </c>
      <c r="D27" s="1" t="s">
        <v>436</v>
      </c>
      <c r="E27" s="1" t="s">
        <v>121</v>
      </c>
      <c r="F27" s="1" t="s">
        <v>342</v>
      </c>
      <c r="G27" s="1" t="s">
        <v>316</v>
      </c>
      <c r="H27" s="1" t="s">
        <v>318</v>
      </c>
      <c r="I27" s="1" t="s">
        <v>437</v>
      </c>
      <c r="J27" s="1" t="s">
        <v>320</v>
      </c>
      <c r="K27" s="1" t="s">
        <v>437</v>
      </c>
      <c r="L27" s="1" t="s">
        <v>437</v>
      </c>
      <c r="M27" s="1" t="s">
        <v>321</v>
      </c>
      <c r="N27" s="1" t="s">
        <v>321</v>
      </c>
      <c r="O27" s="1" t="s">
        <v>322</v>
      </c>
      <c r="P27" s="1" t="s">
        <v>323</v>
      </c>
      <c r="Q27" s="1" t="s">
        <v>324</v>
      </c>
      <c r="R27" s="1" t="s">
        <v>440</v>
      </c>
      <c r="S27" s="1" t="s">
        <v>326</v>
      </c>
      <c r="T27" s="1" t="s">
        <v>327</v>
      </c>
      <c r="U27" s="1" t="s">
        <v>328</v>
      </c>
    </row>
    <row r="28" s="1" customFormat="1" spans="1:21">
      <c r="A28" s="3">
        <v>17772862613</v>
      </c>
      <c r="B28" s="1" t="s">
        <v>342</v>
      </c>
      <c r="C28" s="1" t="s">
        <v>441</v>
      </c>
      <c r="D28" s="1" t="s">
        <v>442</v>
      </c>
      <c r="E28" s="1" t="s">
        <v>443</v>
      </c>
      <c r="F28" s="1" t="s">
        <v>342</v>
      </c>
      <c r="G28" s="1" t="s">
        <v>316</v>
      </c>
      <c r="H28" s="1" t="s">
        <v>318</v>
      </c>
      <c r="I28" s="1" t="s">
        <v>386</v>
      </c>
      <c r="J28" s="1" t="s">
        <v>320</v>
      </c>
      <c r="K28" s="1" t="s">
        <v>386</v>
      </c>
      <c r="L28" s="1" t="s">
        <v>386</v>
      </c>
      <c r="M28" s="1" t="s">
        <v>321</v>
      </c>
      <c r="N28" s="1" t="s">
        <v>321</v>
      </c>
      <c r="O28" s="1" t="s">
        <v>322</v>
      </c>
      <c r="P28" s="1" t="s">
        <v>323</v>
      </c>
      <c r="Q28" s="1" t="s">
        <v>324</v>
      </c>
      <c r="R28" s="1" t="s">
        <v>444</v>
      </c>
      <c r="S28" s="1" t="s">
        <v>326</v>
      </c>
      <c r="T28" s="1" t="s">
        <v>327</v>
      </c>
      <c r="U28" s="1" t="s">
        <v>328</v>
      </c>
    </row>
    <row r="29" s="1" customFormat="1" spans="1:21">
      <c r="A29" s="3">
        <v>17772907096</v>
      </c>
      <c r="B29" s="1" t="s">
        <v>342</v>
      </c>
      <c r="C29" s="1" t="s">
        <v>445</v>
      </c>
      <c r="D29" s="1" t="s">
        <v>446</v>
      </c>
      <c r="E29" s="1" t="s">
        <v>447</v>
      </c>
      <c r="F29" s="1" t="s">
        <v>342</v>
      </c>
      <c r="G29" s="1" t="s">
        <v>316</v>
      </c>
      <c r="H29" s="1" t="s">
        <v>318</v>
      </c>
      <c r="I29" s="1" t="s">
        <v>448</v>
      </c>
      <c r="J29" s="1" t="s">
        <v>320</v>
      </c>
      <c r="K29" s="1" t="s">
        <v>448</v>
      </c>
      <c r="L29" s="1" t="s">
        <v>448</v>
      </c>
      <c r="M29" s="1" t="s">
        <v>321</v>
      </c>
      <c r="N29" s="1" t="s">
        <v>321</v>
      </c>
      <c r="O29" s="1" t="s">
        <v>322</v>
      </c>
      <c r="P29" s="1" t="s">
        <v>323</v>
      </c>
      <c r="Q29" s="1" t="s">
        <v>324</v>
      </c>
      <c r="R29" s="1" t="s">
        <v>449</v>
      </c>
      <c r="S29" s="1" t="s">
        <v>326</v>
      </c>
      <c r="T29" s="1" t="s">
        <v>327</v>
      </c>
      <c r="U29" s="1" t="s">
        <v>328</v>
      </c>
    </row>
    <row r="30" s="1" customFormat="1" spans="1:21">
      <c r="A30" s="3">
        <v>17772921544</v>
      </c>
      <c r="B30" s="1" t="s">
        <v>342</v>
      </c>
      <c r="C30" s="1" t="s">
        <v>450</v>
      </c>
      <c r="D30" s="1" t="s">
        <v>451</v>
      </c>
      <c r="E30" s="1" t="s">
        <v>130</v>
      </c>
      <c r="F30" s="1" t="s">
        <v>342</v>
      </c>
      <c r="G30" s="1" t="s">
        <v>316</v>
      </c>
      <c r="H30" s="1" t="s">
        <v>318</v>
      </c>
      <c r="I30" s="1" t="s">
        <v>452</v>
      </c>
      <c r="J30" s="1" t="s">
        <v>320</v>
      </c>
      <c r="K30" s="1" t="s">
        <v>452</v>
      </c>
      <c r="L30" s="1" t="s">
        <v>452</v>
      </c>
      <c r="M30" s="1" t="s">
        <v>321</v>
      </c>
      <c r="N30" s="1" t="s">
        <v>321</v>
      </c>
      <c r="O30" s="1" t="s">
        <v>322</v>
      </c>
      <c r="P30" s="1" t="s">
        <v>323</v>
      </c>
      <c r="Q30" s="1" t="s">
        <v>324</v>
      </c>
      <c r="R30" s="1" t="s">
        <v>453</v>
      </c>
      <c r="S30" s="1" t="s">
        <v>326</v>
      </c>
      <c r="T30" s="1" t="s">
        <v>327</v>
      </c>
      <c r="U30" s="1" t="s">
        <v>328</v>
      </c>
    </row>
    <row r="31" s="1" customFormat="1" spans="1:21">
      <c r="A31" s="3">
        <v>17772928623</v>
      </c>
      <c r="B31" s="1" t="s">
        <v>342</v>
      </c>
      <c r="C31" s="1" t="s">
        <v>454</v>
      </c>
      <c r="D31" s="1" t="s">
        <v>455</v>
      </c>
      <c r="E31" s="1" t="s">
        <v>135</v>
      </c>
      <c r="F31" s="1" t="s">
        <v>342</v>
      </c>
      <c r="G31" s="1" t="s">
        <v>316</v>
      </c>
      <c r="H31" s="1" t="s">
        <v>318</v>
      </c>
      <c r="I31" s="1" t="s">
        <v>456</v>
      </c>
      <c r="J31" s="1" t="s">
        <v>320</v>
      </c>
      <c r="K31" s="1" t="s">
        <v>456</v>
      </c>
      <c r="L31" s="1" t="s">
        <v>456</v>
      </c>
      <c r="M31" s="1" t="s">
        <v>321</v>
      </c>
      <c r="N31" s="1" t="s">
        <v>321</v>
      </c>
      <c r="O31" s="1" t="s">
        <v>322</v>
      </c>
      <c r="P31" s="1" t="s">
        <v>323</v>
      </c>
      <c r="Q31" s="1" t="s">
        <v>324</v>
      </c>
      <c r="R31" s="1" t="s">
        <v>457</v>
      </c>
      <c r="S31" s="1" t="s">
        <v>326</v>
      </c>
      <c r="T31" s="1" t="s">
        <v>327</v>
      </c>
      <c r="U31" s="1" t="s">
        <v>328</v>
      </c>
    </row>
    <row r="32" s="1" customFormat="1" spans="1:21">
      <c r="A32" s="3">
        <v>17772946886</v>
      </c>
      <c r="B32" s="1" t="s">
        <v>342</v>
      </c>
      <c r="C32" s="1" t="s">
        <v>458</v>
      </c>
      <c r="D32" s="1" t="s">
        <v>459</v>
      </c>
      <c r="E32" s="1" t="s">
        <v>140</v>
      </c>
      <c r="F32" s="1" t="s">
        <v>342</v>
      </c>
      <c r="G32" s="1" t="s">
        <v>316</v>
      </c>
      <c r="H32" s="1" t="s">
        <v>318</v>
      </c>
      <c r="I32" s="1" t="s">
        <v>460</v>
      </c>
      <c r="J32" s="1" t="s">
        <v>320</v>
      </c>
      <c r="K32" s="1" t="s">
        <v>460</v>
      </c>
      <c r="L32" s="1" t="s">
        <v>460</v>
      </c>
      <c r="M32" s="1" t="s">
        <v>321</v>
      </c>
      <c r="N32" s="1" t="s">
        <v>321</v>
      </c>
      <c r="O32" s="1" t="s">
        <v>322</v>
      </c>
      <c r="P32" s="1" t="s">
        <v>323</v>
      </c>
      <c r="Q32" s="1" t="s">
        <v>324</v>
      </c>
      <c r="R32" s="1" t="s">
        <v>461</v>
      </c>
      <c r="S32" s="1" t="s">
        <v>326</v>
      </c>
      <c r="T32" s="1" t="s">
        <v>327</v>
      </c>
      <c r="U32" s="1" t="s">
        <v>328</v>
      </c>
    </row>
    <row r="33" s="1" customFormat="1" spans="1:21">
      <c r="A33" s="3">
        <v>17772971105</v>
      </c>
      <c r="B33" s="1" t="s">
        <v>342</v>
      </c>
      <c r="C33" s="1" t="s">
        <v>462</v>
      </c>
      <c r="D33" s="1" t="s">
        <v>463</v>
      </c>
      <c r="E33" s="1" t="s">
        <v>146</v>
      </c>
      <c r="F33" s="1" t="s">
        <v>342</v>
      </c>
      <c r="G33" s="1" t="s">
        <v>316</v>
      </c>
      <c r="H33" s="1" t="s">
        <v>318</v>
      </c>
      <c r="I33" s="1" t="s">
        <v>464</v>
      </c>
      <c r="J33" s="1" t="s">
        <v>320</v>
      </c>
      <c r="K33" s="1" t="s">
        <v>464</v>
      </c>
      <c r="L33" s="1" t="s">
        <v>464</v>
      </c>
      <c r="M33" s="1" t="s">
        <v>321</v>
      </c>
      <c r="N33" s="1" t="s">
        <v>321</v>
      </c>
      <c r="O33" s="1" t="s">
        <v>322</v>
      </c>
      <c r="P33" s="1" t="s">
        <v>323</v>
      </c>
      <c r="Q33" s="1" t="s">
        <v>324</v>
      </c>
      <c r="R33" s="1" t="s">
        <v>465</v>
      </c>
      <c r="S33" s="1" t="s">
        <v>326</v>
      </c>
      <c r="T33" s="1" t="s">
        <v>327</v>
      </c>
      <c r="U33" s="1" t="s">
        <v>328</v>
      </c>
    </row>
    <row r="34" s="1" customFormat="1" spans="1:21">
      <c r="A34" s="3">
        <v>17773010391</v>
      </c>
      <c r="B34" s="1" t="s">
        <v>342</v>
      </c>
      <c r="C34" s="1" t="s">
        <v>466</v>
      </c>
      <c r="D34" s="1" t="s">
        <v>467</v>
      </c>
      <c r="E34" s="1" t="s">
        <v>468</v>
      </c>
      <c r="F34" s="1" t="s">
        <v>342</v>
      </c>
      <c r="G34" s="1" t="s">
        <v>316</v>
      </c>
      <c r="H34" s="1" t="s">
        <v>318</v>
      </c>
      <c r="I34" s="1" t="s">
        <v>469</v>
      </c>
      <c r="J34" s="1" t="s">
        <v>320</v>
      </c>
      <c r="K34" s="1" t="s">
        <v>469</v>
      </c>
      <c r="L34" s="1" t="s">
        <v>469</v>
      </c>
      <c r="M34" s="1" t="s">
        <v>321</v>
      </c>
      <c r="N34" s="1" t="s">
        <v>321</v>
      </c>
      <c r="O34" s="1" t="s">
        <v>322</v>
      </c>
      <c r="P34" s="1" t="s">
        <v>323</v>
      </c>
      <c r="Q34" s="1" t="s">
        <v>324</v>
      </c>
      <c r="R34" s="1" t="s">
        <v>470</v>
      </c>
      <c r="S34" s="1" t="s">
        <v>326</v>
      </c>
      <c r="T34" s="1" t="s">
        <v>327</v>
      </c>
      <c r="U34" s="1" t="s">
        <v>328</v>
      </c>
    </row>
    <row r="35" s="1" customFormat="1" spans="1:21">
      <c r="A35" s="3">
        <v>17773076123</v>
      </c>
      <c r="B35" s="1" t="s">
        <v>342</v>
      </c>
      <c r="C35" s="1" t="s">
        <v>471</v>
      </c>
      <c r="D35" s="1" t="s">
        <v>427</v>
      </c>
      <c r="E35" s="1" t="s">
        <v>152</v>
      </c>
      <c r="F35" s="1" t="s">
        <v>342</v>
      </c>
      <c r="G35" s="1" t="s">
        <v>316</v>
      </c>
      <c r="H35" s="1" t="s">
        <v>318</v>
      </c>
      <c r="I35" s="1" t="s">
        <v>428</v>
      </c>
      <c r="J35" s="1" t="s">
        <v>320</v>
      </c>
      <c r="K35" s="1" t="s">
        <v>428</v>
      </c>
      <c r="L35" s="1" t="s">
        <v>428</v>
      </c>
      <c r="M35" s="1" t="s">
        <v>321</v>
      </c>
      <c r="N35" s="1" t="s">
        <v>321</v>
      </c>
      <c r="O35" s="1" t="s">
        <v>322</v>
      </c>
      <c r="P35" s="1" t="s">
        <v>323</v>
      </c>
      <c r="Q35" s="1" t="s">
        <v>324</v>
      </c>
      <c r="R35" s="1" t="s">
        <v>472</v>
      </c>
      <c r="S35" s="1" t="s">
        <v>326</v>
      </c>
      <c r="T35" s="1" t="s">
        <v>327</v>
      </c>
      <c r="U35" s="1" t="s">
        <v>328</v>
      </c>
    </row>
    <row r="36" s="1" customFormat="1" spans="1:21">
      <c r="A36" s="3">
        <v>17773147557</v>
      </c>
      <c r="B36" s="1" t="s">
        <v>342</v>
      </c>
      <c r="C36" s="1" t="s">
        <v>473</v>
      </c>
      <c r="D36" s="1" t="s">
        <v>474</v>
      </c>
      <c r="E36" s="1" t="s">
        <v>156</v>
      </c>
      <c r="F36" s="1" t="s">
        <v>342</v>
      </c>
      <c r="G36" s="1" t="s">
        <v>316</v>
      </c>
      <c r="H36" s="1" t="s">
        <v>318</v>
      </c>
      <c r="I36" s="1" t="s">
        <v>475</v>
      </c>
      <c r="J36" s="1" t="s">
        <v>320</v>
      </c>
      <c r="K36" s="1" t="s">
        <v>475</v>
      </c>
      <c r="L36" s="1" t="s">
        <v>475</v>
      </c>
      <c r="M36" s="1" t="s">
        <v>321</v>
      </c>
      <c r="N36" s="1" t="s">
        <v>321</v>
      </c>
      <c r="O36" s="1" t="s">
        <v>322</v>
      </c>
      <c r="P36" s="1" t="s">
        <v>323</v>
      </c>
      <c r="Q36" s="1" t="s">
        <v>324</v>
      </c>
      <c r="R36" s="1" t="s">
        <v>476</v>
      </c>
      <c r="S36" s="1" t="s">
        <v>326</v>
      </c>
      <c r="T36" s="1" t="s">
        <v>327</v>
      </c>
      <c r="U36" s="1" t="s">
        <v>328</v>
      </c>
    </row>
    <row r="37" s="1" customFormat="1" spans="1:21">
      <c r="A37" s="3">
        <v>17773169798</v>
      </c>
      <c r="B37" s="1" t="s">
        <v>342</v>
      </c>
      <c r="C37" s="1" t="s">
        <v>477</v>
      </c>
      <c r="D37" s="1" t="s">
        <v>478</v>
      </c>
      <c r="E37" s="1" t="s">
        <v>479</v>
      </c>
      <c r="F37" s="1" t="s">
        <v>316</v>
      </c>
      <c r="G37" s="1" t="s">
        <v>317</v>
      </c>
      <c r="H37" s="1" t="s">
        <v>318</v>
      </c>
      <c r="I37" s="1" t="s">
        <v>480</v>
      </c>
      <c r="J37" s="1" t="s">
        <v>320</v>
      </c>
      <c r="K37" s="1" t="s">
        <v>480</v>
      </c>
      <c r="L37" s="1" t="s">
        <v>480</v>
      </c>
      <c r="M37" s="1" t="s">
        <v>321</v>
      </c>
      <c r="N37" s="1" t="s">
        <v>321</v>
      </c>
      <c r="O37" s="1" t="s">
        <v>322</v>
      </c>
      <c r="P37" s="1" t="s">
        <v>323</v>
      </c>
      <c r="Q37" s="1" t="s">
        <v>324</v>
      </c>
      <c r="R37" s="1" t="s">
        <v>481</v>
      </c>
      <c r="S37" s="1" t="s">
        <v>326</v>
      </c>
      <c r="T37" s="1" t="s">
        <v>327</v>
      </c>
      <c r="U37" s="1" t="s">
        <v>328</v>
      </c>
    </row>
    <row r="38" s="1" customFormat="1" spans="1:21">
      <c r="A38" s="3">
        <v>17773309949</v>
      </c>
      <c r="B38" s="1" t="s">
        <v>342</v>
      </c>
      <c r="C38" s="1" t="s">
        <v>482</v>
      </c>
      <c r="D38" s="1" t="s">
        <v>483</v>
      </c>
      <c r="E38" s="1" t="s">
        <v>160</v>
      </c>
      <c r="F38" s="1" t="s">
        <v>342</v>
      </c>
      <c r="G38" s="1" t="s">
        <v>316</v>
      </c>
      <c r="H38" s="1" t="s">
        <v>318</v>
      </c>
      <c r="I38" s="1" t="s">
        <v>484</v>
      </c>
      <c r="J38" s="1" t="s">
        <v>320</v>
      </c>
      <c r="K38" s="1" t="s">
        <v>484</v>
      </c>
      <c r="L38" s="1" t="s">
        <v>484</v>
      </c>
      <c r="M38" s="1" t="s">
        <v>321</v>
      </c>
      <c r="N38" s="1" t="s">
        <v>321</v>
      </c>
      <c r="O38" s="1" t="s">
        <v>322</v>
      </c>
      <c r="P38" s="1" t="s">
        <v>323</v>
      </c>
      <c r="Q38" s="1" t="s">
        <v>324</v>
      </c>
      <c r="R38" s="1" t="s">
        <v>485</v>
      </c>
      <c r="S38" s="1" t="s">
        <v>326</v>
      </c>
      <c r="T38" s="1" t="s">
        <v>327</v>
      </c>
      <c r="U38" s="1" t="s">
        <v>328</v>
      </c>
    </row>
    <row r="39" s="1" customFormat="1" spans="1:21">
      <c r="A39" s="3">
        <v>17773345613</v>
      </c>
      <c r="B39" s="1" t="s">
        <v>342</v>
      </c>
      <c r="C39" s="1" t="s">
        <v>486</v>
      </c>
      <c r="D39" s="1" t="s">
        <v>427</v>
      </c>
      <c r="E39" s="1" t="s">
        <v>162</v>
      </c>
      <c r="F39" s="1" t="s">
        <v>342</v>
      </c>
      <c r="G39" s="1" t="s">
        <v>316</v>
      </c>
      <c r="H39" s="1" t="s">
        <v>318</v>
      </c>
      <c r="I39" s="1" t="s">
        <v>487</v>
      </c>
      <c r="J39" s="1" t="s">
        <v>320</v>
      </c>
      <c r="K39" s="1" t="s">
        <v>487</v>
      </c>
      <c r="L39" s="1" t="s">
        <v>487</v>
      </c>
      <c r="M39" s="1" t="s">
        <v>321</v>
      </c>
      <c r="N39" s="1" t="s">
        <v>321</v>
      </c>
      <c r="O39" s="1" t="s">
        <v>322</v>
      </c>
      <c r="P39" s="1" t="s">
        <v>323</v>
      </c>
      <c r="Q39" s="1" t="s">
        <v>324</v>
      </c>
      <c r="R39" s="1" t="s">
        <v>488</v>
      </c>
      <c r="S39" s="1" t="s">
        <v>326</v>
      </c>
      <c r="T39" s="1" t="s">
        <v>327</v>
      </c>
      <c r="U39" s="1" t="s">
        <v>328</v>
      </c>
    </row>
    <row r="40" s="1" customFormat="1" spans="1:21">
      <c r="A40" s="3">
        <v>17773392687</v>
      </c>
      <c r="B40" s="1" t="s">
        <v>342</v>
      </c>
      <c r="C40" s="1" t="s">
        <v>489</v>
      </c>
      <c r="D40" s="1" t="s">
        <v>427</v>
      </c>
      <c r="E40" s="1" t="s">
        <v>165</v>
      </c>
      <c r="F40" s="1" t="s">
        <v>342</v>
      </c>
      <c r="G40" s="1" t="s">
        <v>316</v>
      </c>
      <c r="H40" s="1" t="s">
        <v>318</v>
      </c>
      <c r="I40" s="1" t="s">
        <v>487</v>
      </c>
      <c r="J40" s="1" t="s">
        <v>320</v>
      </c>
      <c r="K40" s="1" t="s">
        <v>487</v>
      </c>
      <c r="L40" s="1" t="s">
        <v>487</v>
      </c>
      <c r="M40" s="1" t="s">
        <v>321</v>
      </c>
      <c r="N40" s="1" t="s">
        <v>321</v>
      </c>
      <c r="O40" s="1" t="s">
        <v>322</v>
      </c>
      <c r="P40" s="1" t="s">
        <v>323</v>
      </c>
      <c r="Q40" s="1" t="s">
        <v>324</v>
      </c>
      <c r="R40" s="1" t="s">
        <v>490</v>
      </c>
      <c r="S40" s="1" t="s">
        <v>326</v>
      </c>
      <c r="T40" s="1" t="s">
        <v>327</v>
      </c>
      <c r="U40" s="1" t="s">
        <v>328</v>
      </c>
    </row>
    <row r="41" s="1" customFormat="1" spans="1:21">
      <c r="A41" s="3">
        <v>17773427821</v>
      </c>
      <c r="B41" s="1" t="s">
        <v>342</v>
      </c>
      <c r="C41" s="1" t="s">
        <v>491</v>
      </c>
      <c r="D41" s="1" t="s">
        <v>427</v>
      </c>
      <c r="E41" s="1" t="s">
        <v>167</v>
      </c>
      <c r="F41" s="1" t="s">
        <v>342</v>
      </c>
      <c r="G41" s="1" t="s">
        <v>316</v>
      </c>
      <c r="H41" s="1" t="s">
        <v>318</v>
      </c>
      <c r="I41" s="1" t="s">
        <v>487</v>
      </c>
      <c r="J41" s="1" t="s">
        <v>320</v>
      </c>
      <c r="K41" s="1" t="s">
        <v>487</v>
      </c>
      <c r="L41" s="1" t="s">
        <v>487</v>
      </c>
      <c r="M41" s="1" t="s">
        <v>321</v>
      </c>
      <c r="N41" s="1" t="s">
        <v>321</v>
      </c>
      <c r="O41" s="1" t="s">
        <v>322</v>
      </c>
      <c r="P41" s="1" t="s">
        <v>323</v>
      </c>
      <c r="Q41" s="1" t="s">
        <v>324</v>
      </c>
      <c r="R41" s="1" t="s">
        <v>492</v>
      </c>
      <c r="S41" s="1" t="s">
        <v>326</v>
      </c>
      <c r="T41" s="1" t="s">
        <v>327</v>
      </c>
      <c r="U41" s="1" t="s">
        <v>328</v>
      </c>
    </row>
    <row r="42" s="1" customFormat="1" spans="1:21">
      <c r="A42" s="3">
        <v>17773429507</v>
      </c>
      <c r="B42" s="1" t="s">
        <v>342</v>
      </c>
      <c r="C42" s="1" t="s">
        <v>493</v>
      </c>
      <c r="D42" s="1" t="s">
        <v>494</v>
      </c>
      <c r="E42" s="1" t="s">
        <v>214</v>
      </c>
      <c r="F42" s="1" t="s">
        <v>316</v>
      </c>
      <c r="G42" s="1" t="s">
        <v>317</v>
      </c>
      <c r="H42" s="1" t="s">
        <v>318</v>
      </c>
      <c r="I42" s="1" t="s">
        <v>495</v>
      </c>
      <c r="J42" s="1" t="s">
        <v>320</v>
      </c>
      <c r="K42" s="1" t="s">
        <v>495</v>
      </c>
      <c r="L42" s="1" t="s">
        <v>495</v>
      </c>
      <c r="M42" s="1" t="s">
        <v>321</v>
      </c>
      <c r="N42" s="1" t="s">
        <v>321</v>
      </c>
      <c r="O42" s="1" t="s">
        <v>322</v>
      </c>
      <c r="P42" s="1" t="s">
        <v>323</v>
      </c>
      <c r="Q42" s="1" t="s">
        <v>324</v>
      </c>
      <c r="R42" s="1" t="s">
        <v>496</v>
      </c>
      <c r="S42" s="1" t="s">
        <v>326</v>
      </c>
      <c r="T42" s="1" t="s">
        <v>327</v>
      </c>
      <c r="U42" s="1" t="s">
        <v>328</v>
      </c>
    </row>
    <row r="43" s="1" customFormat="1" spans="1:21">
      <c r="A43" s="3">
        <v>17773448797</v>
      </c>
      <c r="B43" s="1" t="s">
        <v>342</v>
      </c>
      <c r="C43" s="1" t="s">
        <v>497</v>
      </c>
      <c r="D43" s="1" t="s">
        <v>498</v>
      </c>
      <c r="E43" s="1" t="s">
        <v>499</v>
      </c>
      <c r="F43" s="1" t="s">
        <v>342</v>
      </c>
      <c r="G43" s="1" t="s">
        <v>316</v>
      </c>
      <c r="H43" s="1" t="s">
        <v>318</v>
      </c>
      <c r="I43" s="1" t="s">
        <v>500</v>
      </c>
      <c r="J43" s="1" t="s">
        <v>320</v>
      </c>
      <c r="K43" s="1" t="s">
        <v>500</v>
      </c>
      <c r="L43" s="1" t="s">
        <v>500</v>
      </c>
      <c r="M43" s="1" t="s">
        <v>321</v>
      </c>
      <c r="N43" s="1" t="s">
        <v>321</v>
      </c>
      <c r="O43" s="1" t="s">
        <v>322</v>
      </c>
      <c r="P43" s="1" t="s">
        <v>323</v>
      </c>
      <c r="Q43" s="1" t="s">
        <v>324</v>
      </c>
      <c r="R43" s="1" t="s">
        <v>501</v>
      </c>
      <c r="S43" s="1" t="s">
        <v>326</v>
      </c>
      <c r="T43" s="1" t="s">
        <v>327</v>
      </c>
      <c r="U43" s="1" t="s">
        <v>328</v>
      </c>
    </row>
    <row r="44" s="1" customFormat="1" spans="1:21">
      <c r="A44" s="3">
        <v>17773456524</v>
      </c>
      <c r="B44" s="1" t="s">
        <v>342</v>
      </c>
      <c r="C44" s="1" t="s">
        <v>502</v>
      </c>
      <c r="D44" s="1" t="s">
        <v>503</v>
      </c>
      <c r="E44" s="1" t="s">
        <v>504</v>
      </c>
      <c r="F44" s="1" t="s">
        <v>342</v>
      </c>
      <c r="G44" s="1" t="s">
        <v>316</v>
      </c>
      <c r="H44" s="1" t="s">
        <v>318</v>
      </c>
      <c r="I44" s="1" t="s">
        <v>505</v>
      </c>
      <c r="J44" s="1" t="s">
        <v>320</v>
      </c>
      <c r="K44" s="1" t="s">
        <v>505</v>
      </c>
      <c r="L44" s="1" t="s">
        <v>505</v>
      </c>
      <c r="M44" s="1" t="s">
        <v>321</v>
      </c>
      <c r="N44" s="1" t="s">
        <v>321</v>
      </c>
      <c r="O44" s="1" t="s">
        <v>322</v>
      </c>
      <c r="P44" s="1" t="s">
        <v>323</v>
      </c>
      <c r="Q44" s="1" t="s">
        <v>324</v>
      </c>
      <c r="R44" s="1" t="s">
        <v>506</v>
      </c>
      <c r="S44" s="1" t="s">
        <v>326</v>
      </c>
      <c r="T44" s="1" t="s">
        <v>327</v>
      </c>
      <c r="U44" s="1" t="s">
        <v>328</v>
      </c>
    </row>
    <row r="45" s="1" customFormat="1" spans="1:21">
      <c r="A45" s="3">
        <v>17773696747</v>
      </c>
      <c r="B45" s="1" t="s">
        <v>316</v>
      </c>
      <c r="C45" s="1" t="s">
        <v>507</v>
      </c>
      <c r="D45" s="1" t="s">
        <v>427</v>
      </c>
      <c r="E45" s="1" t="s">
        <v>216</v>
      </c>
      <c r="F45" s="1" t="s">
        <v>316</v>
      </c>
      <c r="G45" s="1" t="s">
        <v>317</v>
      </c>
      <c r="H45" s="1" t="s">
        <v>318</v>
      </c>
      <c r="I45" s="1" t="s">
        <v>428</v>
      </c>
      <c r="J45" s="1" t="s">
        <v>320</v>
      </c>
      <c r="K45" s="1" t="s">
        <v>428</v>
      </c>
      <c r="L45" s="1" t="s">
        <v>428</v>
      </c>
      <c r="M45" s="1" t="s">
        <v>321</v>
      </c>
      <c r="N45" s="1" t="s">
        <v>321</v>
      </c>
      <c r="O45" s="1" t="s">
        <v>322</v>
      </c>
      <c r="P45" s="1" t="s">
        <v>323</v>
      </c>
      <c r="Q45" s="1" t="s">
        <v>324</v>
      </c>
      <c r="R45" s="1" t="s">
        <v>508</v>
      </c>
      <c r="S45" s="1" t="s">
        <v>326</v>
      </c>
      <c r="T45" s="1" t="s">
        <v>327</v>
      </c>
      <c r="U45" s="1" t="s">
        <v>328</v>
      </c>
    </row>
    <row r="46" s="1" customFormat="1" spans="1:21">
      <c r="A46" s="3">
        <v>17773724617</v>
      </c>
      <c r="B46" s="1" t="s">
        <v>316</v>
      </c>
      <c r="C46" s="1" t="s">
        <v>509</v>
      </c>
      <c r="D46" s="1" t="s">
        <v>314</v>
      </c>
      <c r="E46" s="1" t="s">
        <v>510</v>
      </c>
      <c r="F46" s="1" t="s">
        <v>316</v>
      </c>
      <c r="G46" s="1" t="s">
        <v>317</v>
      </c>
      <c r="H46" s="1" t="s">
        <v>318</v>
      </c>
      <c r="I46" s="1" t="s">
        <v>336</v>
      </c>
      <c r="J46" s="1" t="s">
        <v>320</v>
      </c>
      <c r="K46" s="1" t="s">
        <v>336</v>
      </c>
      <c r="L46" s="1" t="s">
        <v>336</v>
      </c>
      <c r="M46" s="1" t="s">
        <v>321</v>
      </c>
      <c r="N46" s="1" t="s">
        <v>321</v>
      </c>
      <c r="O46" s="1" t="s">
        <v>322</v>
      </c>
      <c r="P46" s="1" t="s">
        <v>323</v>
      </c>
      <c r="Q46" s="1" t="s">
        <v>324</v>
      </c>
      <c r="R46" s="1" t="s">
        <v>511</v>
      </c>
      <c r="S46" s="1" t="s">
        <v>326</v>
      </c>
      <c r="T46" s="1" t="s">
        <v>327</v>
      </c>
      <c r="U46" s="1" t="s">
        <v>328</v>
      </c>
    </row>
    <row r="47" s="1" customFormat="1" spans="1:21">
      <c r="A47" s="3">
        <v>17773818489</v>
      </c>
      <c r="B47" s="1" t="s">
        <v>316</v>
      </c>
      <c r="C47" s="1" t="s">
        <v>512</v>
      </c>
      <c r="D47" s="1" t="s">
        <v>513</v>
      </c>
      <c r="E47" s="1" t="s">
        <v>514</v>
      </c>
      <c r="F47" s="1" t="s">
        <v>316</v>
      </c>
      <c r="G47" s="1" t="s">
        <v>317</v>
      </c>
      <c r="H47" s="1" t="s">
        <v>318</v>
      </c>
      <c r="I47" s="1" t="s">
        <v>515</v>
      </c>
      <c r="J47" s="1" t="s">
        <v>320</v>
      </c>
      <c r="K47" s="1" t="s">
        <v>515</v>
      </c>
      <c r="L47" s="1" t="s">
        <v>515</v>
      </c>
      <c r="M47" s="1" t="s">
        <v>321</v>
      </c>
      <c r="N47" s="1" t="s">
        <v>321</v>
      </c>
      <c r="O47" s="1" t="s">
        <v>322</v>
      </c>
      <c r="P47" s="1" t="s">
        <v>323</v>
      </c>
      <c r="Q47" s="1" t="s">
        <v>324</v>
      </c>
      <c r="R47" s="1" t="s">
        <v>516</v>
      </c>
      <c r="S47" s="1" t="s">
        <v>326</v>
      </c>
      <c r="T47" s="1" t="s">
        <v>327</v>
      </c>
      <c r="U47" s="1" t="s">
        <v>328</v>
      </c>
    </row>
    <row r="48" s="1" customFormat="1" spans="1:21">
      <c r="A48" s="3">
        <v>17773860619</v>
      </c>
      <c r="B48" s="1" t="s">
        <v>316</v>
      </c>
      <c r="C48" s="1" t="s">
        <v>517</v>
      </c>
      <c r="D48" s="1" t="s">
        <v>518</v>
      </c>
      <c r="E48" s="1" t="s">
        <v>227</v>
      </c>
      <c r="F48" s="1" t="s">
        <v>316</v>
      </c>
      <c r="G48" s="1" t="s">
        <v>317</v>
      </c>
      <c r="H48" s="1" t="s">
        <v>318</v>
      </c>
      <c r="I48" s="1" t="s">
        <v>519</v>
      </c>
      <c r="J48" s="1" t="s">
        <v>320</v>
      </c>
      <c r="K48" s="1" t="s">
        <v>519</v>
      </c>
      <c r="L48" s="1" t="s">
        <v>519</v>
      </c>
      <c r="M48" s="1" t="s">
        <v>321</v>
      </c>
      <c r="N48" s="1" t="s">
        <v>321</v>
      </c>
      <c r="O48" s="1" t="s">
        <v>322</v>
      </c>
      <c r="P48" s="1" t="s">
        <v>323</v>
      </c>
      <c r="Q48" s="1" t="s">
        <v>324</v>
      </c>
      <c r="R48" s="1" t="s">
        <v>520</v>
      </c>
      <c r="S48" s="1" t="s">
        <v>326</v>
      </c>
      <c r="T48" s="1" t="s">
        <v>327</v>
      </c>
      <c r="U48" s="1" t="s">
        <v>328</v>
      </c>
    </row>
    <row r="49" s="1" customFormat="1" spans="1:21">
      <c r="A49" s="3">
        <v>17773891663</v>
      </c>
      <c r="B49" s="1" t="s">
        <v>316</v>
      </c>
      <c r="C49" s="1" t="s">
        <v>521</v>
      </c>
      <c r="D49" s="1" t="s">
        <v>427</v>
      </c>
      <c r="E49" s="1" t="s">
        <v>229</v>
      </c>
      <c r="F49" s="1" t="s">
        <v>316</v>
      </c>
      <c r="G49" s="1" t="s">
        <v>317</v>
      </c>
      <c r="H49" s="1" t="s">
        <v>318</v>
      </c>
      <c r="I49" s="1" t="s">
        <v>428</v>
      </c>
      <c r="J49" s="1" t="s">
        <v>320</v>
      </c>
      <c r="K49" s="1" t="s">
        <v>428</v>
      </c>
      <c r="L49" s="1" t="s">
        <v>428</v>
      </c>
      <c r="M49" s="1" t="s">
        <v>321</v>
      </c>
      <c r="N49" s="1" t="s">
        <v>321</v>
      </c>
      <c r="O49" s="1" t="s">
        <v>322</v>
      </c>
      <c r="P49" s="1" t="s">
        <v>323</v>
      </c>
      <c r="Q49" s="1" t="s">
        <v>324</v>
      </c>
      <c r="R49" s="1" t="s">
        <v>522</v>
      </c>
      <c r="S49" s="1" t="s">
        <v>326</v>
      </c>
      <c r="T49" s="1" t="s">
        <v>327</v>
      </c>
      <c r="U49" s="1" t="s">
        <v>328</v>
      </c>
    </row>
    <row r="50" s="1" customFormat="1" spans="1:21">
      <c r="A50" s="3">
        <v>17773980730</v>
      </c>
      <c r="B50" s="1" t="s">
        <v>316</v>
      </c>
      <c r="C50" s="1" t="s">
        <v>523</v>
      </c>
      <c r="D50" s="1" t="s">
        <v>363</v>
      </c>
      <c r="E50" s="1" t="s">
        <v>524</v>
      </c>
      <c r="F50" s="1" t="s">
        <v>316</v>
      </c>
      <c r="G50" s="1" t="s">
        <v>317</v>
      </c>
      <c r="H50" s="1" t="s">
        <v>318</v>
      </c>
      <c r="I50" s="1" t="s">
        <v>525</v>
      </c>
      <c r="J50" s="1" t="s">
        <v>320</v>
      </c>
      <c r="K50" s="1" t="s">
        <v>525</v>
      </c>
      <c r="L50" s="1" t="s">
        <v>525</v>
      </c>
      <c r="M50" s="1" t="s">
        <v>321</v>
      </c>
      <c r="N50" s="1" t="s">
        <v>321</v>
      </c>
      <c r="O50" s="1" t="s">
        <v>322</v>
      </c>
      <c r="P50" s="1" t="s">
        <v>323</v>
      </c>
      <c r="Q50" s="1" t="s">
        <v>324</v>
      </c>
      <c r="R50" s="1" t="s">
        <v>526</v>
      </c>
      <c r="S50" s="1" t="s">
        <v>326</v>
      </c>
      <c r="T50" s="1" t="s">
        <v>327</v>
      </c>
      <c r="U50" s="1" t="s">
        <v>328</v>
      </c>
    </row>
    <row r="51" s="1" customFormat="1" spans="1:21">
      <c r="A51" s="3">
        <v>17774053770</v>
      </c>
      <c r="B51" s="1" t="s">
        <v>316</v>
      </c>
      <c r="C51" s="1" t="s">
        <v>527</v>
      </c>
      <c r="D51" s="1" t="s">
        <v>427</v>
      </c>
      <c r="E51" s="1" t="s">
        <v>233</v>
      </c>
      <c r="F51" s="1" t="s">
        <v>316</v>
      </c>
      <c r="G51" s="1" t="s">
        <v>317</v>
      </c>
      <c r="H51" s="1" t="s">
        <v>318</v>
      </c>
      <c r="I51" s="1" t="s">
        <v>428</v>
      </c>
      <c r="J51" s="1" t="s">
        <v>320</v>
      </c>
      <c r="K51" s="1" t="s">
        <v>428</v>
      </c>
      <c r="L51" s="1" t="s">
        <v>428</v>
      </c>
      <c r="M51" s="1" t="s">
        <v>321</v>
      </c>
      <c r="N51" s="1" t="s">
        <v>321</v>
      </c>
      <c r="O51" s="1" t="s">
        <v>322</v>
      </c>
      <c r="P51" s="1" t="s">
        <v>323</v>
      </c>
      <c r="Q51" s="1" t="s">
        <v>324</v>
      </c>
      <c r="R51" s="1" t="s">
        <v>528</v>
      </c>
      <c r="S51" s="1" t="s">
        <v>326</v>
      </c>
      <c r="T51" s="1" t="s">
        <v>327</v>
      </c>
      <c r="U51" s="1" t="s">
        <v>328</v>
      </c>
    </row>
    <row r="52" s="1" customFormat="1" spans="1:21">
      <c r="A52" s="3">
        <v>17774048157</v>
      </c>
      <c r="B52" s="1" t="s">
        <v>316</v>
      </c>
      <c r="C52" s="1" t="s">
        <v>529</v>
      </c>
      <c r="D52" s="1" t="s">
        <v>530</v>
      </c>
      <c r="E52" s="1" t="s">
        <v>531</v>
      </c>
      <c r="F52" s="1" t="s">
        <v>316</v>
      </c>
      <c r="G52" s="1" t="s">
        <v>317</v>
      </c>
      <c r="H52" s="1" t="s">
        <v>318</v>
      </c>
      <c r="I52" s="1" t="s">
        <v>532</v>
      </c>
      <c r="J52" s="1" t="s">
        <v>320</v>
      </c>
      <c r="K52" s="1" t="s">
        <v>532</v>
      </c>
      <c r="L52" s="1" t="s">
        <v>532</v>
      </c>
      <c r="M52" s="1" t="s">
        <v>321</v>
      </c>
      <c r="N52" s="1" t="s">
        <v>321</v>
      </c>
      <c r="O52" s="1" t="s">
        <v>322</v>
      </c>
      <c r="P52" s="1" t="s">
        <v>323</v>
      </c>
      <c r="Q52" s="1" t="s">
        <v>324</v>
      </c>
      <c r="R52" s="1" t="s">
        <v>533</v>
      </c>
      <c r="S52" s="1" t="s">
        <v>326</v>
      </c>
      <c r="T52" s="1" t="s">
        <v>327</v>
      </c>
      <c r="U52" s="1" t="s">
        <v>328</v>
      </c>
    </row>
    <row r="53" s="1" customFormat="1" spans="1:21">
      <c r="A53" s="3">
        <v>17774077506</v>
      </c>
      <c r="B53" s="1" t="s">
        <v>316</v>
      </c>
      <c r="C53" s="1" t="s">
        <v>534</v>
      </c>
      <c r="D53" s="1" t="s">
        <v>535</v>
      </c>
      <c r="E53" s="1" t="s">
        <v>243</v>
      </c>
      <c r="F53" s="1" t="s">
        <v>316</v>
      </c>
      <c r="G53" s="1" t="s">
        <v>317</v>
      </c>
      <c r="H53" s="1" t="s">
        <v>318</v>
      </c>
      <c r="I53" s="1" t="s">
        <v>536</v>
      </c>
      <c r="J53" s="1" t="s">
        <v>320</v>
      </c>
      <c r="K53" s="1" t="s">
        <v>536</v>
      </c>
      <c r="L53" s="1" t="s">
        <v>536</v>
      </c>
      <c r="M53" s="1" t="s">
        <v>321</v>
      </c>
      <c r="N53" s="1" t="s">
        <v>321</v>
      </c>
      <c r="O53" s="1" t="s">
        <v>322</v>
      </c>
      <c r="P53" s="1" t="s">
        <v>323</v>
      </c>
      <c r="Q53" s="1" t="s">
        <v>324</v>
      </c>
      <c r="R53" s="1" t="s">
        <v>537</v>
      </c>
      <c r="S53" s="1" t="s">
        <v>326</v>
      </c>
      <c r="T53" s="1" t="s">
        <v>327</v>
      </c>
      <c r="U53" s="1" t="s">
        <v>328</v>
      </c>
    </row>
    <row r="54" s="1" customFormat="1" spans="1:21">
      <c r="A54" s="3">
        <v>17778424465</v>
      </c>
      <c r="B54" s="1" t="s">
        <v>316</v>
      </c>
      <c r="C54" s="1" t="s">
        <v>538</v>
      </c>
      <c r="D54" s="1" t="s">
        <v>376</v>
      </c>
      <c r="E54" s="1" t="s">
        <v>67</v>
      </c>
      <c r="F54" s="1" t="s">
        <v>316</v>
      </c>
      <c r="G54" s="1" t="s">
        <v>317</v>
      </c>
      <c r="H54" s="1" t="s">
        <v>318</v>
      </c>
      <c r="I54" s="1" t="s">
        <v>525</v>
      </c>
      <c r="J54" s="1" t="s">
        <v>320</v>
      </c>
      <c r="K54" s="1" t="s">
        <v>525</v>
      </c>
      <c r="L54" s="1" t="s">
        <v>525</v>
      </c>
      <c r="M54" s="1" t="s">
        <v>321</v>
      </c>
      <c r="N54" s="1" t="s">
        <v>321</v>
      </c>
      <c r="O54" s="1" t="s">
        <v>322</v>
      </c>
      <c r="P54" s="1" t="s">
        <v>323</v>
      </c>
      <c r="Q54" s="1" t="s">
        <v>324</v>
      </c>
      <c r="R54" s="1" t="s">
        <v>539</v>
      </c>
      <c r="S54" s="1" t="s">
        <v>326</v>
      </c>
      <c r="T54" s="1" t="s">
        <v>327</v>
      </c>
      <c r="U54" s="1" t="s">
        <v>328</v>
      </c>
    </row>
    <row r="55" s="1" customFormat="1" spans="1:21">
      <c r="A55" s="3">
        <v>17778490493</v>
      </c>
      <c r="B55" s="1" t="s">
        <v>316</v>
      </c>
      <c r="C55" s="1" t="s">
        <v>540</v>
      </c>
      <c r="D55" s="1" t="s">
        <v>427</v>
      </c>
      <c r="E55" s="1" t="s">
        <v>246</v>
      </c>
      <c r="F55" s="1" t="s">
        <v>316</v>
      </c>
      <c r="G55" s="1" t="s">
        <v>317</v>
      </c>
      <c r="H55" s="1" t="s">
        <v>318</v>
      </c>
      <c r="I55" s="1" t="s">
        <v>428</v>
      </c>
      <c r="J55" s="1" t="s">
        <v>320</v>
      </c>
      <c r="K55" s="1" t="s">
        <v>428</v>
      </c>
      <c r="L55" s="1" t="s">
        <v>428</v>
      </c>
      <c r="M55" s="1" t="s">
        <v>321</v>
      </c>
      <c r="N55" s="1" t="s">
        <v>321</v>
      </c>
      <c r="O55" s="1" t="s">
        <v>322</v>
      </c>
      <c r="P55" s="1" t="s">
        <v>323</v>
      </c>
      <c r="Q55" s="1" t="s">
        <v>324</v>
      </c>
      <c r="R55" s="1" t="s">
        <v>541</v>
      </c>
      <c r="S55" s="1" t="s">
        <v>326</v>
      </c>
      <c r="T55" s="1" t="s">
        <v>327</v>
      </c>
      <c r="U55" s="1" t="s">
        <v>328</v>
      </c>
    </row>
    <row r="56" s="1" customFormat="1" spans="1:21">
      <c r="A56" s="3">
        <v>17778631145</v>
      </c>
      <c r="B56" s="1" t="s">
        <v>316</v>
      </c>
      <c r="C56" s="1" t="s">
        <v>542</v>
      </c>
      <c r="D56" s="1" t="s">
        <v>543</v>
      </c>
      <c r="E56" s="1" t="s">
        <v>250</v>
      </c>
      <c r="F56" s="1" t="s">
        <v>316</v>
      </c>
      <c r="G56" s="1" t="s">
        <v>317</v>
      </c>
      <c r="H56" s="1" t="s">
        <v>318</v>
      </c>
      <c r="I56" s="1" t="s">
        <v>322</v>
      </c>
      <c r="J56" s="1" t="s">
        <v>320</v>
      </c>
      <c r="K56" s="1" t="s">
        <v>322</v>
      </c>
      <c r="L56" s="1" t="s">
        <v>322</v>
      </c>
      <c r="M56" s="1" t="s">
        <v>321</v>
      </c>
      <c r="N56" s="1" t="s">
        <v>321</v>
      </c>
      <c r="O56" s="1" t="s">
        <v>322</v>
      </c>
      <c r="P56" s="1" t="s">
        <v>323</v>
      </c>
      <c r="Q56" s="1" t="s">
        <v>324</v>
      </c>
      <c r="R56" s="1" t="s">
        <v>544</v>
      </c>
      <c r="S56" s="1" t="s">
        <v>326</v>
      </c>
      <c r="T56" s="1" t="s">
        <v>327</v>
      </c>
      <c r="U56" s="1" t="s">
        <v>328</v>
      </c>
    </row>
    <row r="57" s="1" customFormat="1" spans="1:21">
      <c r="A57" s="3">
        <v>17778846646</v>
      </c>
      <c r="B57" s="1" t="s">
        <v>316</v>
      </c>
      <c r="C57" s="1" t="s">
        <v>545</v>
      </c>
      <c r="D57" s="1" t="s">
        <v>546</v>
      </c>
      <c r="E57" s="1" t="s">
        <v>254</v>
      </c>
      <c r="F57" s="1" t="s">
        <v>316</v>
      </c>
      <c r="G57" s="1" t="s">
        <v>317</v>
      </c>
      <c r="H57" s="1" t="s">
        <v>318</v>
      </c>
      <c r="I57" s="1" t="s">
        <v>547</v>
      </c>
      <c r="J57" s="1" t="s">
        <v>320</v>
      </c>
      <c r="K57" s="1" t="s">
        <v>547</v>
      </c>
      <c r="L57" s="1" t="s">
        <v>547</v>
      </c>
      <c r="M57" s="1" t="s">
        <v>321</v>
      </c>
      <c r="N57" s="1" t="s">
        <v>321</v>
      </c>
      <c r="O57" s="1" t="s">
        <v>322</v>
      </c>
      <c r="P57" s="1" t="s">
        <v>323</v>
      </c>
      <c r="Q57" s="1" t="s">
        <v>324</v>
      </c>
      <c r="R57" s="1" t="s">
        <v>548</v>
      </c>
      <c r="S57" s="1" t="s">
        <v>326</v>
      </c>
      <c r="T57" s="1" t="s">
        <v>327</v>
      </c>
      <c r="U57" s="1" t="s">
        <v>328</v>
      </c>
    </row>
    <row r="58" s="1" customFormat="1" spans="1:21">
      <c r="A58" s="3">
        <v>17779051106</v>
      </c>
      <c r="B58" s="1" t="s">
        <v>316</v>
      </c>
      <c r="C58" s="1" t="s">
        <v>549</v>
      </c>
      <c r="D58" s="1" t="s">
        <v>550</v>
      </c>
      <c r="E58" s="1" t="s">
        <v>551</v>
      </c>
      <c r="F58" s="1" t="s">
        <v>316</v>
      </c>
      <c r="G58" s="1" t="s">
        <v>317</v>
      </c>
      <c r="H58" s="1" t="s">
        <v>318</v>
      </c>
      <c r="I58" s="1" t="s">
        <v>552</v>
      </c>
      <c r="J58" s="1" t="s">
        <v>320</v>
      </c>
      <c r="K58" s="1" t="s">
        <v>552</v>
      </c>
      <c r="L58" s="1" t="s">
        <v>552</v>
      </c>
      <c r="M58" s="1" t="s">
        <v>321</v>
      </c>
      <c r="N58" s="1" t="s">
        <v>321</v>
      </c>
      <c r="O58" s="1" t="s">
        <v>322</v>
      </c>
      <c r="P58" s="1" t="s">
        <v>323</v>
      </c>
      <c r="Q58" s="1" t="s">
        <v>324</v>
      </c>
      <c r="R58" s="1" t="s">
        <v>553</v>
      </c>
      <c r="S58" s="1" t="s">
        <v>326</v>
      </c>
      <c r="T58" s="1" t="s">
        <v>327</v>
      </c>
      <c r="U58" s="1" t="s">
        <v>328</v>
      </c>
    </row>
    <row r="59" s="1" customFormat="1" spans="1:21">
      <c r="A59" s="3">
        <v>17779105184</v>
      </c>
      <c r="B59" s="1" t="s">
        <v>316</v>
      </c>
      <c r="C59" s="1" t="s">
        <v>554</v>
      </c>
      <c r="D59" s="1" t="s">
        <v>555</v>
      </c>
      <c r="E59" s="1" t="s">
        <v>267</v>
      </c>
      <c r="F59" s="1" t="s">
        <v>316</v>
      </c>
      <c r="G59" s="1" t="s">
        <v>317</v>
      </c>
      <c r="H59" s="1" t="s">
        <v>318</v>
      </c>
      <c r="I59" s="1" t="s">
        <v>556</v>
      </c>
      <c r="J59" s="1" t="s">
        <v>320</v>
      </c>
      <c r="K59" s="1" t="s">
        <v>556</v>
      </c>
      <c r="L59" s="1" t="s">
        <v>556</v>
      </c>
      <c r="M59" s="1" t="s">
        <v>321</v>
      </c>
      <c r="N59" s="1" t="s">
        <v>321</v>
      </c>
      <c r="O59" s="1" t="s">
        <v>322</v>
      </c>
      <c r="P59" s="1" t="s">
        <v>323</v>
      </c>
      <c r="Q59" s="1" t="s">
        <v>324</v>
      </c>
      <c r="R59" s="1" t="s">
        <v>557</v>
      </c>
      <c r="S59" s="1" t="s">
        <v>326</v>
      </c>
      <c r="T59" s="1" t="s">
        <v>327</v>
      </c>
      <c r="U59" s="1" t="s">
        <v>328</v>
      </c>
    </row>
    <row r="60" s="1" customFormat="1" spans="1:21">
      <c r="A60" s="3">
        <v>17779277904</v>
      </c>
      <c r="B60" s="1" t="s">
        <v>316</v>
      </c>
      <c r="C60" s="1" t="s">
        <v>558</v>
      </c>
      <c r="D60" s="1" t="s">
        <v>503</v>
      </c>
      <c r="E60" s="1" t="s">
        <v>559</v>
      </c>
      <c r="F60" s="1" t="s">
        <v>316</v>
      </c>
      <c r="G60" s="1" t="s">
        <v>317</v>
      </c>
      <c r="H60" s="1" t="s">
        <v>318</v>
      </c>
      <c r="I60" s="1" t="s">
        <v>381</v>
      </c>
      <c r="J60" s="1" t="s">
        <v>320</v>
      </c>
      <c r="K60" s="1" t="s">
        <v>381</v>
      </c>
      <c r="L60" s="1" t="s">
        <v>381</v>
      </c>
      <c r="M60" s="1" t="s">
        <v>321</v>
      </c>
      <c r="N60" s="1" t="s">
        <v>321</v>
      </c>
      <c r="O60" s="1" t="s">
        <v>322</v>
      </c>
      <c r="P60" s="1" t="s">
        <v>323</v>
      </c>
      <c r="Q60" s="1" t="s">
        <v>324</v>
      </c>
      <c r="R60" s="1" t="s">
        <v>560</v>
      </c>
      <c r="S60" s="1" t="s">
        <v>326</v>
      </c>
      <c r="T60" s="1" t="s">
        <v>327</v>
      </c>
      <c r="U60" s="1" t="s">
        <v>328</v>
      </c>
    </row>
    <row r="61" s="1" customFormat="1" spans="1:21">
      <c r="A61" s="3">
        <v>17779305837</v>
      </c>
      <c r="B61" s="1" t="s">
        <v>316</v>
      </c>
      <c r="C61" s="1" t="s">
        <v>561</v>
      </c>
      <c r="D61" s="1" t="s">
        <v>562</v>
      </c>
      <c r="E61" s="1" t="s">
        <v>563</v>
      </c>
      <c r="F61" s="1" t="s">
        <v>316</v>
      </c>
      <c r="G61" s="1" t="s">
        <v>317</v>
      </c>
      <c r="H61" s="1" t="s">
        <v>318</v>
      </c>
      <c r="I61" s="1" t="s">
        <v>564</v>
      </c>
      <c r="J61" s="1" t="s">
        <v>320</v>
      </c>
      <c r="K61" s="1" t="s">
        <v>564</v>
      </c>
      <c r="L61" s="1" t="s">
        <v>564</v>
      </c>
      <c r="M61" s="1" t="s">
        <v>321</v>
      </c>
      <c r="N61" s="1" t="s">
        <v>321</v>
      </c>
      <c r="O61" s="1" t="s">
        <v>322</v>
      </c>
      <c r="P61" s="1" t="s">
        <v>323</v>
      </c>
      <c r="Q61" s="1" t="s">
        <v>324</v>
      </c>
      <c r="R61" s="1" t="s">
        <v>565</v>
      </c>
      <c r="S61" s="1" t="s">
        <v>326</v>
      </c>
      <c r="T61" s="1" t="s">
        <v>327</v>
      </c>
      <c r="U61" s="1" t="s">
        <v>328</v>
      </c>
    </row>
    <row r="62" s="1" customFormat="1" spans="1:21">
      <c r="A62" s="3">
        <v>17779348252</v>
      </c>
      <c r="B62" s="1" t="s">
        <v>316</v>
      </c>
      <c r="C62" s="1" t="s">
        <v>566</v>
      </c>
      <c r="D62" s="1" t="s">
        <v>567</v>
      </c>
      <c r="E62" s="1" t="s">
        <v>278</v>
      </c>
      <c r="F62" s="1" t="s">
        <v>316</v>
      </c>
      <c r="G62" s="1" t="s">
        <v>317</v>
      </c>
      <c r="H62" s="1" t="s">
        <v>318</v>
      </c>
      <c r="I62" s="1" t="s">
        <v>411</v>
      </c>
      <c r="J62" s="1" t="s">
        <v>320</v>
      </c>
      <c r="K62" s="1" t="s">
        <v>411</v>
      </c>
      <c r="L62" s="1" t="s">
        <v>411</v>
      </c>
      <c r="M62" s="1" t="s">
        <v>321</v>
      </c>
      <c r="N62" s="1" t="s">
        <v>321</v>
      </c>
      <c r="O62" s="1" t="s">
        <v>322</v>
      </c>
      <c r="P62" s="1" t="s">
        <v>323</v>
      </c>
      <c r="Q62" s="1" t="s">
        <v>324</v>
      </c>
      <c r="R62" s="1" t="s">
        <v>568</v>
      </c>
      <c r="S62" s="1" t="s">
        <v>326</v>
      </c>
      <c r="T62" s="1" t="s">
        <v>327</v>
      </c>
      <c r="U62" s="1" t="s">
        <v>328</v>
      </c>
    </row>
    <row r="63" s="1" customFormat="1" spans="1:21">
      <c r="A63" s="3">
        <v>17779512070</v>
      </c>
      <c r="B63" s="1" t="s">
        <v>316</v>
      </c>
      <c r="C63" s="1" t="s">
        <v>569</v>
      </c>
      <c r="D63" s="1" t="s">
        <v>503</v>
      </c>
      <c r="E63" s="1" t="s">
        <v>570</v>
      </c>
      <c r="F63" s="1" t="s">
        <v>316</v>
      </c>
      <c r="G63" s="1" t="s">
        <v>317</v>
      </c>
      <c r="H63" s="1" t="s">
        <v>318</v>
      </c>
      <c r="I63" s="1" t="s">
        <v>381</v>
      </c>
      <c r="J63" s="1" t="s">
        <v>320</v>
      </c>
      <c r="K63" s="1" t="s">
        <v>381</v>
      </c>
      <c r="L63" s="1" t="s">
        <v>381</v>
      </c>
      <c r="M63" s="1" t="s">
        <v>321</v>
      </c>
      <c r="N63" s="1" t="s">
        <v>321</v>
      </c>
      <c r="O63" s="1" t="s">
        <v>322</v>
      </c>
      <c r="P63" s="1" t="s">
        <v>323</v>
      </c>
      <c r="Q63" s="1" t="s">
        <v>324</v>
      </c>
      <c r="R63" s="1" t="s">
        <v>571</v>
      </c>
      <c r="S63" s="1" t="s">
        <v>326</v>
      </c>
      <c r="T63" s="1" t="s">
        <v>327</v>
      </c>
      <c r="U63" s="1" t="s">
        <v>328</v>
      </c>
    </row>
    <row r="64" s="1" customFormat="1" spans="1:21">
      <c r="A64" s="3">
        <v>17779633602</v>
      </c>
      <c r="B64" s="1" t="s">
        <v>316</v>
      </c>
      <c r="C64" s="1" t="s">
        <v>572</v>
      </c>
      <c r="D64" s="1" t="s">
        <v>573</v>
      </c>
      <c r="E64" s="1" t="s">
        <v>285</v>
      </c>
      <c r="F64" s="1" t="s">
        <v>316</v>
      </c>
      <c r="G64" s="1" t="s">
        <v>317</v>
      </c>
      <c r="H64" s="1" t="s">
        <v>318</v>
      </c>
      <c r="I64" s="1" t="s">
        <v>574</v>
      </c>
      <c r="J64" s="1" t="s">
        <v>320</v>
      </c>
      <c r="K64" s="1" t="s">
        <v>574</v>
      </c>
      <c r="L64" s="1" t="s">
        <v>574</v>
      </c>
      <c r="M64" s="1" t="s">
        <v>321</v>
      </c>
      <c r="N64" s="1" t="s">
        <v>321</v>
      </c>
      <c r="O64" s="1" t="s">
        <v>322</v>
      </c>
      <c r="P64" s="1" t="s">
        <v>323</v>
      </c>
      <c r="Q64" s="1" t="s">
        <v>324</v>
      </c>
      <c r="R64" s="1" t="s">
        <v>575</v>
      </c>
      <c r="S64" s="1" t="s">
        <v>326</v>
      </c>
      <c r="T64" s="1" t="s">
        <v>327</v>
      </c>
      <c r="U64" s="1" t="s">
        <v>328</v>
      </c>
    </row>
    <row r="65" s="1" customFormat="1" spans="1:21">
      <c r="A65" s="3">
        <v>17779960747</v>
      </c>
      <c r="B65" s="1" t="s">
        <v>316</v>
      </c>
      <c r="C65" s="1" t="s">
        <v>576</v>
      </c>
      <c r="D65" s="1" t="s">
        <v>368</v>
      </c>
      <c r="E65" s="1" t="s">
        <v>288</v>
      </c>
      <c r="F65" s="1" t="s">
        <v>316</v>
      </c>
      <c r="G65" s="1" t="s">
        <v>317</v>
      </c>
      <c r="H65" s="1" t="s">
        <v>318</v>
      </c>
      <c r="I65" s="1" t="s">
        <v>577</v>
      </c>
      <c r="J65" s="1" t="s">
        <v>320</v>
      </c>
      <c r="K65" s="1" t="s">
        <v>577</v>
      </c>
      <c r="L65" s="1" t="s">
        <v>577</v>
      </c>
      <c r="M65" s="1" t="s">
        <v>321</v>
      </c>
      <c r="N65" s="1" t="s">
        <v>321</v>
      </c>
      <c r="O65" s="1" t="s">
        <v>322</v>
      </c>
      <c r="P65" s="1" t="s">
        <v>323</v>
      </c>
      <c r="Q65" s="1" t="s">
        <v>324</v>
      </c>
      <c r="R65" s="1" t="s">
        <v>578</v>
      </c>
      <c r="S65" s="1" t="s">
        <v>326</v>
      </c>
      <c r="T65" s="1" t="s">
        <v>327</v>
      </c>
      <c r="U65" s="1" t="s">
        <v>328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2022-04-24T01:35:57Z</dcterms:created>
  <dcterms:modified xsi:type="dcterms:W3CDTF">2022-04-24T01:41:42Z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8661B65334094311B3810B8E84AF38CA</vt:lpwstr>
  </property>
  <property fmtid="{D5CDD505-2E9C-101B-9397-08002B2CF9AE}" pid="4" name="KSOProductBuildVer">
    <vt:lpwstr>2052-11.1.0.11636</vt:lpwstr>
  </property>
</Properties>
</file>